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dzou\Desktop\2024-05\SCTASK0550279\"/>
    </mc:Choice>
  </mc:AlternateContent>
  <xr:revisionPtr revIDLastSave="0" documentId="13_ncr:1_{690BB0EB-99CE-488B-B920-BBC8B7A89146}" xr6:coauthVersionLast="47" xr6:coauthVersionMax="47" xr10:uidLastSave="{00000000-0000-0000-0000-000000000000}"/>
  <bookViews>
    <workbookView xWindow="-120" yWindow="-120" windowWidth="51840" windowHeight="21120" xr2:uid="{9D551F9B-4B1C-43D5-B1FF-B47C749B3E36}"/>
  </bookViews>
  <sheets>
    <sheet name="Explanation of Chart " sheetId="18" r:id="rId1"/>
    <sheet name="Projections Subject to Change" sheetId="16" r:id="rId2"/>
    <sheet name="calc" sheetId="11" state="hidden" r:id="rId3"/>
    <sheet name="AdjFnd25" sheetId="17" state="hidden" r:id="rId4"/>
    <sheet name="Extract" sheetId="1" state="hidden" r:id="rId5"/>
    <sheet name="PreEnroPivot" sheetId="6" state="hidden" r:id="rId6"/>
    <sheet name="CappedEnroPivot" sheetId="12" state="hidden" r:id="rId7"/>
    <sheet name="MaxEnroPivot" sheetId="13" state="hidden" r:id="rId8"/>
    <sheet name="Charters 2024 inc. i4" sheetId="9" state="hidden" r:id="rId9"/>
    <sheet name="FY2025 v AH" sheetId="10" state="hidden" r:id="rId10"/>
    <sheet name="DeletedHMs" sheetId="7"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8" hidden="1">'Charters 2024 inc. i4'!$A$1:$R$632</definedName>
    <definedName name="_xlnm._FilterDatabase" localSheetId="4" hidden="1">Extract!$A$1:$A$1</definedName>
    <definedName name="_xlnm._FilterDatabase" localSheetId="9" hidden="1">'FY2025 v AH'!$C$2:$C$76</definedName>
    <definedName name="_xlnm._FilterDatabase" localSheetId="1" hidden="1">'Projections Subject to Change'!$A$13:$M$303</definedName>
    <definedName name="_Key1" localSheetId="8" hidden="1">[1]CALC!#REF!</definedName>
    <definedName name="_Key1" localSheetId="0" hidden="1">[1]CALC!#REF!</definedName>
    <definedName name="_Key1" localSheetId="1" hidden="1">[1]CALC!#REF!</definedName>
    <definedName name="_Key1" hidden="1">[1]CALC!#REF!</definedName>
    <definedName name="_Key2" localSheetId="8" hidden="1">[1]CALC!#REF!</definedName>
    <definedName name="_Key2" localSheetId="0" hidden="1">[1]CALC!#REF!</definedName>
    <definedName name="_Key2" localSheetId="1" hidden="1">[1]CALC!#REF!</definedName>
    <definedName name="_Key2" hidden="1">[1]CALC!#REF!</definedName>
    <definedName name="_Order1" hidden="1">255</definedName>
    <definedName name="_Order2" hidden="1">255</definedName>
    <definedName name="_Sort" localSheetId="8" hidden="1">#REF!</definedName>
    <definedName name="_Sort" hidden="1">#REF!</definedName>
    <definedName name="CappedEnro">CappedEnroPivot!$F$4:$G$72</definedName>
    <definedName name="CappedEnroPercent">CappedEnroPivot!$B$4:$D$986</definedName>
    <definedName name="charates" localSheetId="0">[2]charates!$A$10:$L$784</definedName>
    <definedName name="charates">[3]charates!$B$10:$L$1072</definedName>
    <definedName name="code436" localSheetId="0">[4]codes!$A$10:$C$449</definedName>
    <definedName name="code436">[3]codes!$A$10:$C$448</definedName>
    <definedName name="codeCHA" localSheetId="0">[4]codes!$E$10:$H$82</definedName>
    <definedName name="codeCHA">[3]codes!$F$10:$H$81</definedName>
    <definedName name="distinfo" localSheetId="0">[2]distinfo!$A$10:$M$449</definedName>
    <definedName name="distinfo">[3]distinfo!$A$10:$R$448</definedName>
    <definedName name="DistPercent">PreEnroPivot!$B$4:$D$990</definedName>
    <definedName name="distpiv" localSheetId="0">'[2]piv - dist'!$W$10:$AF$451</definedName>
    <definedName name="distpiv">'[3]piv - dist'!$AA$10:$AI$262</definedName>
    <definedName name="FndPerPupil">AdjFnd25!$A$10:$G$419</definedName>
    <definedName name="MaxEnro">'FY2025 v AH'!$A$3:$H$76</definedName>
    <definedName name="MaxEnroPivot">MaxEnroPivot!$A$4:$B$260</definedName>
    <definedName name="nsscalc">[5]nsscalc!$A$10:$DE$450</definedName>
    <definedName name="nsscheck" localSheetId="0">[2]nsscheck!$C$10:$J$256</definedName>
    <definedName name="nsscheck">[3]nsscheck!$D$10:$K$263</definedName>
    <definedName name="nsscheck2">[4]nsscheck!$C$10:$J$251</definedName>
    <definedName name="_xlnm.Print_Area" localSheetId="0">'Explanation of Chart '!$A$1:$P$71</definedName>
    <definedName name="SubCaps">'Charters 2024 inc. i4'!$J$2:$N$632</definedName>
    <definedName name="test">[6]distinfo!$A$10:$O$449</definedName>
    <definedName name="transp" localSheetId="0">[7]transp!$A$10:$B$22</definedName>
    <definedName name="transp">[3]transp!$A$10:$B$22</definedName>
  </definedNames>
  <calcPr calcId="191028"/>
  <pivotCaches>
    <pivotCache cacheId="0" r:id="rId19"/>
    <pivotCache cacheId="1" r:id="rId20"/>
    <pivotCache cacheId="2"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16" l="1"/>
  <c r="D247" i="16"/>
  <c r="D183" i="16"/>
  <c r="D148" i="16"/>
  <c r="D117" i="16"/>
  <c r="D109" i="16"/>
  <c r="D90" i="16"/>
  <c r="D75" i="16"/>
  <c r="D36" i="16"/>
  <c r="D298" i="16"/>
  <c r="D291" i="16"/>
  <c r="D289" i="16"/>
  <c r="D281" i="16"/>
  <c r="D263" i="16"/>
  <c r="D256" i="16"/>
  <c r="D255" i="16"/>
  <c r="D236" i="16"/>
  <c r="D227" i="16"/>
  <c r="D224" i="16"/>
  <c r="D210" i="16"/>
  <c r="D203" i="16"/>
  <c r="D159" i="16"/>
  <c r="D151" i="16"/>
  <c r="D138" i="16"/>
  <c r="D136" i="16"/>
  <c r="D134" i="16"/>
  <c r="D128" i="16"/>
  <c r="D81" i="16"/>
  <c r="D74" i="16"/>
  <c r="D73" i="16"/>
  <c r="D66" i="16"/>
  <c r="D54" i="16"/>
  <c r="D45" i="16"/>
  <c r="D31" i="16"/>
  <c r="G136" i="17"/>
  <c r="G264" i="17"/>
  <c r="G392" i="17"/>
  <c r="F11" i="17"/>
  <c r="G11" i="17" s="1"/>
  <c r="F12" i="17"/>
  <c r="G12" i="17" s="1"/>
  <c r="F13" i="17"/>
  <c r="G13" i="17" s="1"/>
  <c r="F14" i="17"/>
  <c r="G14" i="17" s="1"/>
  <c r="F15" i="17"/>
  <c r="G15" i="17" s="1"/>
  <c r="F16" i="17"/>
  <c r="G16" i="17" s="1"/>
  <c r="F17" i="17"/>
  <c r="G17" i="17" s="1"/>
  <c r="F18" i="17"/>
  <c r="G18" i="17" s="1"/>
  <c r="F19" i="17"/>
  <c r="G19" i="17" s="1"/>
  <c r="F20" i="17"/>
  <c r="G20" i="17" s="1"/>
  <c r="F21" i="17"/>
  <c r="G21" i="17" s="1"/>
  <c r="F22" i="17"/>
  <c r="G22" i="17" s="1"/>
  <c r="F23" i="17"/>
  <c r="G23" i="17" s="1"/>
  <c r="F24" i="17"/>
  <c r="G24" i="17" s="1"/>
  <c r="F25" i="17"/>
  <c r="G25" i="17" s="1"/>
  <c r="F26" i="17"/>
  <c r="G26" i="17" s="1"/>
  <c r="F27" i="17"/>
  <c r="G27" i="17" s="1"/>
  <c r="F28" i="17"/>
  <c r="G28" i="17" s="1"/>
  <c r="F29" i="17"/>
  <c r="G29" i="17" s="1"/>
  <c r="F30" i="17"/>
  <c r="G30" i="17" s="1"/>
  <c r="F31" i="17"/>
  <c r="G31" i="17" s="1"/>
  <c r="F32" i="17"/>
  <c r="G32" i="17" s="1"/>
  <c r="F33" i="17"/>
  <c r="G33" i="17" s="1"/>
  <c r="F34" i="17"/>
  <c r="G34" i="17" s="1"/>
  <c r="F35" i="17"/>
  <c r="G35" i="17" s="1"/>
  <c r="F36" i="17"/>
  <c r="G36" i="17" s="1"/>
  <c r="F37" i="17"/>
  <c r="G37" i="17" s="1"/>
  <c r="F38" i="17"/>
  <c r="G38"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F55" i="17"/>
  <c r="G55" i="17" s="1"/>
  <c r="F56" i="17"/>
  <c r="G56" i="17" s="1"/>
  <c r="F57" i="17"/>
  <c r="G57" i="17" s="1"/>
  <c r="F58" i="17"/>
  <c r="G58" i="17" s="1"/>
  <c r="F59" i="17"/>
  <c r="G59" i="17" s="1"/>
  <c r="F60" i="17"/>
  <c r="G60" i="17" s="1"/>
  <c r="F61" i="17"/>
  <c r="G61" i="17" s="1"/>
  <c r="F62" i="17"/>
  <c r="G62" i="17" s="1"/>
  <c r="F63" i="17"/>
  <c r="G63" i="17" s="1"/>
  <c r="F64" i="17"/>
  <c r="G64" i="17" s="1"/>
  <c r="F65" i="17"/>
  <c r="G65" i="17" s="1"/>
  <c r="F66" i="17"/>
  <c r="G66" i="17" s="1"/>
  <c r="F67" i="17"/>
  <c r="G67" i="17" s="1"/>
  <c r="F68" i="17"/>
  <c r="G68" i="17" s="1"/>
  <c r="F69" i="17"/>
  <c r="G69" i="17" s="1"/>
  <c r="F70" i="17"/>
  <c r="G70" i="17" s="1"/>
  <c r="F71" i="17"/>
  <c r="G71" i="17" s="1"/>
  <c r="F72" i="17"/>
  <c r="G72" i="17" s="1"/>
  <c r="F73" i="17"/>
  <c r="G73" i="17" s="1"/>
  <c r="F74" i="17"/>
  <c r="G74" i="17" s="1"/>
  <c r="F75" i="17"/>
  <c r="G75" i="17" s="1"/>
  <c r="F76" i="17"/>
  <c r="G76" i="17" s="1"/>
  <c r="F77" i="17"/>
  <c r="G77" i="17" s="1"/>
  <c r="F78" i="17"/>
  <c r="G78" i="17" s="1"/>
  <c r="F79" i="17"/>
  <c r="G79" i="17" s="1"/>
  <c r="F80" i="17"/>
  <c r="G80" i="17" s="1"/>
  <c r="F81" i="17"/>
  <c r="G81" i="17" s="1"/>
  <c r="F82" i="17"/>
  <c r="G82" i="17" s="1"/>
  <c r="F83" i="17"/>
  <c r="G83" i="17" s="1"/>
  <c r="F84" i="17"/>
  <c r="G84" i="17" s="1"/>
  <c r="F85" i="17"/>
  <c r="G85" i="17" s="1"/>
  <c r="F86" i="17"/>
  <c r="G86" i="17" s="1"/>
  <c r="F87" i="17"/>
  <c r="G87" i="17" s="1"/>
  <c r="F88" i="17"/>
  <c r="G88" i="17" s="1"/>
  <c r="F89" i="17"/>
  <c r="G89" i="17" s="1"/>
  <c r="F90" i="17"/>
  <c r="G90" i="17" s="1"/>
  <c r="F91" i="17"/>
  <c r="G91" i="17" s="1"/>
  <c r="F92" i="17"/>
  <c r="G92" i="17" s="1"/>
  <c r="F93" i="17"/>
  <c r="G93" i="17" s="1"/>
  <c r="F94" i="17"/>
  <c r="G94" i="17" s="1"/>
  <c r="F95" i="17"/>
  <c r="G95" i="17" s="1"/>
  <c r="F96" i="17"/>
  <c r="G96" i="17" s="1"/>
  <c r="F97" i="17"/>
  <c r="G97" i="17" s="1"/>
  <c r="F98" i="17"/>
  <c r="G98" i="17" s="1"/>
  <c r="F99" i="17"/>
  <c r="G99" i="17" s="1"/>
  <c r="F100" i="17"/>
  <c r="G100" i="17" s="1"/>
  <c r="F101" i="17"/>
  <c r="G101" i="17" s="1"/>
  <c r="F102" i="17"/>
  <c r="G102" i="17" s="1"/>
  <c r="F103" i="17"/>
  <c r="G103" i="17" s="1"/>
  <c r="F104" i="17"/>
  <c r="G104" i="17" s="1"/>
  <c r="F105" i="17"/>
  <c r="G105" i="17" s="1"/>
  <c r="F106" i="17"/>
  <c r="G106" i="17" s="1"/>
  <c r="F107" i="17"/>
  <c r="G107" i="17" s="1"/>
  <c r="F108" i="17"/>
  <c r="G108" i="17" s="1"/>
  <c r="F109" i="17"/>
  <c r="G109" i="17" s="1"/>
  <c r="F110" i="17"/>
  <c r="G110" i="17" s="1"/>
  <c r="F111" i="17"/>
  <c r="G111" i="17" s="1"/>
  <c r="F112" i="17"/>
  <c r="G112" i="17" s="1"/>
  <c r="F113" i="17"/>
  <c r="G113" i="17" s="1"/>
  <c r="F114" i="17"/>
  <c r="G114" i="17" s="1"/>
  <c r="F115" i="17"/>
  <c r="G115" i="17" s="1"/>
  <c r="F116" i="17"/>
  <c r="G116" i="17" s="1"/>
  <c r="F117" i="17"/>
  <c r="G117" i="17" s="1"/>
  <c r="F118" i="17"/>
  <c r="G118" i="17" s="1"/>
  <c r="F119" i="17"/>
  <c r="G119" i="17" s="1"/>
  <c r="F120" i="17"/>
  <c r="G120" i="17" s="1"/>
  <c r="F121" i="17"/>
  <c r="G121" i="17" s="1"/>
  <c r="F122" i="17"/>
  <c r="G122" i="17" s="1"/>
  <c r="F123" i="17"/>
  <c r="G123" i="17" s="1"/>
  <c r="F124" i="17"/>
  <c r="G124" i="17" s="1"/>
  <c r="F125" i="17"/>
  <c r="G125" i="17" s="1"/>
  <c r="F126" i="17"/>
  <c r="G126" i="17" s="1"/>
  <c r="F127" i="17"/>
  <c r="G127" i="17" s="1"/>
  <c r="F128" i="17"/>
  <c r="G128" i="17" s="1"/>
  <c r="F129" i="17"/>
  <c r="G129" i="17" s="1"/>
  <c r="F130" i="17"/>
  <c r="G130" i="17" s="1"/>
  <c r="F131" i="17"/>
  <c r="G131" i="17" s="1"/>
  <c r="F132" i="17"/>
  <c r="G132" i="17" s="1"/>
  <c r="F133" i="17"/>
  <c r="G133" i="17" s="1"/>
  <c r="F134" i="17"/>
  <c r="G134" i="17" s="1"/>
  <c r="F135" i="17"/>
  <c r="G135" i="17" s="1"/>
  <c r="F136" i="17"/>
  <c r="F137" i="17"/>
  <c r="G137" i="17" s="1"/>
  <c r="F138" i="17"/>
  <c r="G138" i="17" s="1"/>
  <c r="F139" i="17"/>
  <c r="G139" i="17" s="1"/>
  <c r="F140" i="17"/>
  <c r="G140" i="17" s="1"/>
  <c r="F141" i="17"/>
  <c r="G141" i="17" s="1"/>
  <c r="F142" i="17"/>
  <c r="G142" i="17" s="1"/>
  <c r="F143" i="17"/>
  <c r="G143" i="17" s="1"/>
  <c r="F144" i="17"/>
  <c r="G144" i="17" s="1"/>
  <c r="F145" i="17"/>
  <c r="G145" i="17" s="1"/>
  <c r="F146" i="17"/>
  <c r="G146" i="17" s="1"/>
  <c r="F147" i="17"/>
  <c r="G147" i="17" s="1"/>
  <c r="F148" i="17"/>
  <c r="G148" i="17" s="1"/>
  <c r="F149" i="17"/>
  <c r="G149" i="17" s="1"/>
  <c r="F150" i="17"/>
  <c r="G150" i="17" s="1"/>
  <c r="F151" i="17"/>
  <c r="G151" i="17" s="1"/>
  <c r="F152" i="17"/>
  <c r="G152" i="17" s="1"/>
  <c r="F153" i="17"/>
  <c r="G153" i="17" s="1"/>
  <c r="F154" i="17"/>
  <c r="G154" i="17" s="1"/>
  <c r="F155" i="17"/>
  <c r="G155" i="17" s="1"/>
  <c r="F156" i="17"/>
  <c r="G156" i="17" s="1"/>
  <c r="F157" i="17"/>
  <c r="G157" i="17" s="1"/>
  <c r="F158" i="17"/>
  <c r="G158" i="17" s="1"/>
  <c r="F159" i="17"/>
  <c r="G159" i="17" s="1"/>
  <c r="F160" i="17"/>
  <c r="G160" i="17" s="1"/>
  <c r="F161" i="17"/>
  <c r="G161" i="17" s="1"/>
  <c r="F162" i="17"/>
  <c r="G162" i="17" s="1"/>
  <c r="F163" i="17"/>
  <c r="G163" i="17" s="1"/>
  <c r="F164" i="17"/>
  <c r="G164" i="17" s="1"/>
  <c r="F165" i="17"/>
  <c r="G165" i="17" s="1"/>
  <c r="F166" i="17"/>
  <c r="G166" i="17" s="1"/>
  <c r="F167" i="17"/>
  <c r="G167" i="17" s="1"/>
  <c r="F168" i="17"/>
  <c r="G168" i="17" s="1"/>
  <c r="F169" i="17"/>
  <c r="G169" i="17" s="1"/>
  <c r="F170" i="17"/>
  <c r="G170" i="17" s="1"/>
  <c r="F171" i="17"/>
  <c r="G171" i="17" s="1"/>
  <c r="F172" i="17"/>
  <c r="G172" i="17" s="1"/>
  <c r="F173" i="17"/>
  <c r="G173" i="17" s="1"/>
  <c r="F174" i="17"/>
  <c r="G174" i="17" s="1"/>
  <c r="F175" i="17"/>
  <c r="G175" i="17" s="1"/>
  <c r="F176" i="17"/>
  <c r="G176" i="17" s="1"/>
  <c r="F177" i="17"/>
  <c r="G177" i="17" s="1"/>
  <c r="F178" i="17"/>
  <c r="G178" i="17" s="1"/>
  <c r="F179" i="17"/>
  <c r="G179" i="17" s="1"/>
  <c r="F180" i="17"/>
  <c r="G180" i="17" s="1"/>
  <c r="F181" i="17"/>
  <c r="G181" i="17" s="1"/>
  <c r="F182" i="17"/>
  <c r="G182" i="17" s="1"/>
  <c r="F183" i="17"/>
  <c r="G183" i="17" s="1"/>
  <c r="F184" i="17"/>
  <c r="G184" i="17" s="1"/>
  <c r="F185" i="17"/>
  <c r="G185" i="17" s="1"/>
  <c r="F186" i="17"/>
  <c r="G186" i="17" s="1"/>
  <c r="F187" i="17"/>
  <c r="G187" i="17" s="1"/>
  <c r="F188" i="17"/>
  <c r="G188" i="17" s="1"/>
  <c r="F189" i="17"/>
  <c r="G189" i="17" s="1"/>
  <c r="F190" i="17"/>
  <c r="G190" i="17" s="1"/>
  <c r="F191" i="17"/>
  <c r="G191" i="17" s="1"/>
  <c r="F192" i="17"/>
  <c r="G192" i="17" s="1"/>
  <c r="F193" i="17"/>
  <c r="G193" i="17" s="1"/>
  <c r="F194" i="17"/>
  <c r="G194" i="17" s="1"/>
  <c r="F195" i="17"/>
  <c r="G195" i="17" s="1"/>
  <c r="F196" i="17"/>
  <c r="G196" i="17" s="1"/>
  <c r="F197" i="17"/>
  <c r="G197" i="17" s="1"/>
  <c r="F198" i="17"/>
  <c r="G198" i="17" s="1"/>
  <c r="F199" i="17"/>
  <c r="G199" i="17" s="1"/>
  <c r="F200" i="17"/>
  <c r="G200" i="17" s="1"/>
  <c r="F201" i="17"/>
  <c r="G201" i="17" s="1"/>
  <c r="F202" i="17"/>
  <c r="G202" i="17" s="1"/>
  <c r="F203" i="17"/>
  <c r="G203" i="17" s="1"/>
  <c r="F204" i="17"/>
  <c r="G204" i="17" s="1"/>
  <c r="F205" i="17"/>
  <c r="G205" i="17" s="1"/>
  <c r="F206" i="17"/>
  <c r="G206" i="17" s="1"/>
  <c r="F207" i="17"/>
  <c r="G207" i="17" s="1"/>
  <c r="F208" i="17"/>
  <c r="G208" i="17" s="1"/>
  <c r="F209" i="17"/>
  <c r="G209" i="17" s="1"/>
  <c r="F210" i="17"/>
  <c r="G210" i="17" s="1"/>
  <c r="F211" i="17"/>
  <c r="G211" i="17" s="1"/>
  <c r="F212" i="17"/>
  <c r="G212" i="17" s="1"/>
  <c r="F213" i="17"/>
  <c r="G213" i="17" s="1"/>
  <c r="F214" i="17"/>
  <c r="G214" i="17" s="1"/>
  <c r="F215" i="17"/>
  <c r="G215" i="17" s="1"/>
  <c r="F216" i="17"/>
  <c r="G216" i="17" s="1"/>
  <c r="F217" i="17"/>
  <c r="G217" i="17" s="1"/>
  <c r="F218" i="17"/>
  <c r="G218" i="17" s="1"/>
  <c r="F219" i="17"/>
  <c r="G219" i="17" s="1"/>
  <c r="F220" i="17"/>
  <c r="G220" i="17" s="1"/>
  <c r="F221" i="17"/>
  <c r="G221" i="17" s="1"/>
  <c r="F222" i="17"/>
  <c r="G222" i="17" s="1"/>
  <c r="F223" i="17"/>
  <c r="G223" i="17" s="1"/>
  <c r="F224" i="17"/>
  <c r="G224" i="17" s="1"/>
  <c r="F225" i="17"/>
  <c r="G225" i="17" s="1"/>
  <c r="F226" i="17"/>
  <c r="G226" i="17" s="1"/>
  <c r="F227" i="17"/>
  <c r="G227" i="17" s="1"/>
  <c r="F228" i="17"/>
  <c r="G228" i="17" s="1"/>
  <c r="F229" i="17"/>
  <c r="G229" i="17" s="1"/>
  <c r="F230" i="17"/>
  <c r="G230" i="17" s="1"/>
  <c r="F231" i="17"/>
  <c r="G231" i="17" s="1"/>
  <c r="F232" i="17"/>
  <c r="G232" i="17" s="1"/>
  <c r="F233" i="17"/>
  <c r="G233" i="17" s="1"/>
  <c r="F234" i="17"/>
  <c r="G234" i="17" s="1"/>
  <c r="F235" i="17"/>
  <c r="G235" i="17" s="1"/>
  <c r="F236" i="17"/>
  <c r="G236" i="17" s="1"/>
  <c r="F237" i="17"/>
  <c r="G237" i="17" s="1"/>
  <c r="F238" i="17"/>
  <c r="G238" i="17" s="1"/>
  <c r="F239" i="17"/>
  <c r="G239" i="17" s="1"/>
  <c r="F240" i="17"/>
  <c r="G240" i="17" s="1"/>
  <c r="F241" i="17"/>
  <c r="G241" i="17" s="1"/>
  <c r="F242" i="17"/>
  <c r="G242" i="17" s="1"/>
  <c r="F243" i="17"/>
  <c r="G243" i="17" s="1"/>
  <c r="F244" i="17"/>
  <c r="G244" i="17" s="1"/>
  <c r="F245" i="17"/>
  <c r="G245" i="17" s="1"/>
  <c r="F246" i="17"/>
  <c r="G246" i="17" s="1"/>
  <c r="F247" i="17"/>
  <c r="G247" i="17" s="1"/>
  <c r="F248" i="17"/>
  <c r="G248" i="17" s="1"/>
  <c r="F249" i="17"/>
  <c r="G249" i="17" s="1"/>
  <c r="F250" i="17"/>
  <c r="G250" i="17" s="1"/>
  <c r="F251" i="17"/>
  <c r="G251" i="17" s="1"/>
  <c r="F252" i="17"/>
  <c r="G252" i="17" s="1"/>
  <c r="F253" i="17"/>
  <c r="G253" i="17" s="1"/>
  <c r="F254" i="17"/>
  <c r="G254" i="17" s="1"/>
  <c r="F255" i="17"/>
  <c r="G255" i="17" s="1"/>
  <c r="F256" i="17"/>
  <c r="G256" i="17" s="1"/>
  <c r="F257" i="17"/>
  <c r="G257" i="17" s="1"/>
  <c r="F258" i="17"/>
  <c r="G258" i="17" s="1"/>
  <c r="F259" i="17"/>
  <c r="G259" i="17" s="1"/>
  <c r="F260" i="17"/>
  <c r="G260" i="17" s="1"/>
  <c r="F261" i="17"/>
  <c r="G261" i="17" s="1"/>
  <c r="F262" i="17"/>
  <c r="G262" i="17" s="1"/>
  <c r="F263" i="17"/>
  <c r="G263" i="17" s="1"/>
  <c r="F264" i="17"/>
  <c r="F265" i="17"/>
  <c r="G265" i="17" s="1"/>
  <c r="F266" i="17"/>
  <c r="G266" i="17" s="1"/>
  <c r="F267" i="17"/>
  <c r="G267" i="17" s="1"/>
  <c r="F268" i="17"/>
  <c r="G268" i="17" s="1"/>
  <c r="F269" i="17"/>
  <c r="G269" i="17" s="1"/>
  <c r="F270" i="17"/>
  <c r="G270" i="17" s="1"/>
  <c r="F271" i="17"/>
  <c r="G271" i="17" s="1"/>
  <c r="F272" i="17"/>
  <c r="G272" i="17" s="1"/>
  <c r="F273" i="17"/>
  <c r="G273" i="17" s="1"/>
  <c r="F274" i="17"/>
  <c r="G274" i="17" s="1"/>
  <c r="F275" i="17"/>
  <c r="G275" i="17" s="1"/>
  <c r="F276" i="17"/>
  <c r="G276" i="17" s="1"/>
  <c r="F277" i="17"/>
  <c r="G277" i="17" s="1"/>
  <c r="F278" i="17"/>
  <c r="G278" i="17" s="1"/>
  <c r="F279" i="17"/>
  <c r="G279" i="17" s="1"/>
  <c r="F280" i="17"/>
  <c r="G280" i="17" s="1"/>
  <c r="F281" i="17"/>
  <c r="G281" i="17" s="1"/>
  <c r="F282" i="17"/>
  <c r="G282" i="17" s="1"/>
  <c r="F283" i="17"/>
  <c r="G283" i="17" s="1"/>
  <c r="F284" i="17"/>
  <c r="G284" i="17" s="1"/>
  <c r="F285" i="17"/>
  <c r="G285" i="17" s="1"/>
  <c r="F286" i="17"/>
  <c r="G286" i="17" s="1"/>
  <c r="F287" i="17"/>
  <c r="G287" i="17" s="1"/>
  <c r="F288" i="17"/>
  <c r="G288" i="17" s="1"/>
  <c r="F289" i="17"/>
  <c r="G289" i="17" s="1"/>
  <c r="F290" i="17"/>
  <c r="G290" i="17" s="1"/>
  <c r="F291" i="17"/>
  <c r="G291" i="17" s="1"/>
  <c r="F292" i="17"/>
  <c r="G292" i="17" s="1"/>
  <c r="F293" i="17"/>
  <c r="G293" i="17" s="1"/>
  <c r="F294" i="17"/>
  <c r="G294" i="17" s="1"/>
  <c r="F295" i="17"/>
  <c r="G295" i="17" s="1"/>
  <c r="F296" i="17"/>
  <c r="G296" i="17" s="1"/>
  <c r="F297" i="17"/>
  <c r="G297" i="17" s="1"/>
  <c r="F298" i="17"/>
  <c r="G298" i="17" s="1"/>
  <c r="F299" i="17"/>
  <c r="G299" i="17" s="1"/>
  <c r="F300" i="17"/>
  <c r="G300" i="17" s="1"/>
  <c r="F301" i="17"/>
  <c r="G301" i="17" s="1"/>
  <c r="F302" i="17"/>
  <c r="G302" i="17" s="1"/>
  <c r="F303" i="17"/>
  <c r="G303" i="17" s="1"/>
  <c r="F304" i="17"/>
  <c r="G304" i="17" s="1"/>
  <c r="F305" i="17"/>
  <c r="G305" i="17" s="1"/>
  <c r="F306" i="17"/>
  <c r="G306" i="17" s="1"/>
  <c r="F307" i="17"/>
  <c r="G307" i="17" s="1"/>
  <c r="F308" i="17"/>
  <c r="G308" i="17" s="1"/>
  <c r="F309" i="17"/>
  <c r="G309" i="17" s="1"/>
  <c r="F310" i="17"/>
  <c r="G310" i="17" s="1"/>
  <c r="F311" i="17"/>
  <c r="G311" i="17" s="1"/>
  <c r="F312" i="17"/>
  <c r="G312" i="17" s="1"/>
  <c r="F313" i="17"/>
  <c r="G313" i="17" s="1"/>
  <c r="F314" i="17"/>
  <c r="G314" i="17" s="1"/>
  <c r="F315" i="17"/>
  <c r="G315" i="17" s="1"/>
  <c r="F316" i="17"/>
  <c r="G316" i="17" s="1"/>
  <c r="F317" i="17"/>
  <c r="G317" i="17" s="1"/>
  <c r="F318" i="17"/>
  <c r="G318" i="17" s="1"/>
  <c r="F319" i="17"/>
  <c r="G319" i="17" s="1"/>
  <c r="F320" i="17"/>
  <c r="G320" i="17" s="1"/>
  <c r="F321" i="17"/>
  <c r="G321" i="17" s="1"/>
  <c r="F322" i="17"/>
  <c r="G322" i="17" s="1"/>
  <c r="F323" i="17"/>
  <c r="G323" i="17" s="1"/>
  <c r="F324" i="17"/>
  <c r="G324" i="17" s="1"/>
  <c r="F325" i="17"/>
  <c r="G325" i="17" s="1"/>
  <c r="F326" i="17"/>
  <c r="G326" i="17" s="1"/>
  <c r="F327" i="17"/>
  <c r="G327" i="17" s="1"/>
  <c r="F328" i="17"/>
  <c r="G328" i="17" s="1"/>
  <c r="F329" i="17"/>
  <c r="G329" i="17" s="1"/>
  <c r="F330" i="17"/>
  <c r="G330" i="17" s="1"/>
  <c r="F331" i="17"/>
  <c r="G331" i="17" s="1"/>
  <c r="F332" i="17"/>
  <c r="G332" i="17" s="1"/>
  <c r="F333" i="17"/>
  <c r="G333" i="17" s="1"/>
  <c r="F334" i="17"/>
  <c r="G334" i="17" s="1"/>
  <c r="F335" i="17"/>
  <c r="G335" i="17" s="1"/>
  <c r="F336" i="17"/>
  <c r="G336" i="17" s="1"/>
  <c r="F337" i="17"/>
  <c r="G337" i="17" s="1"/>
  <c r="F338" i="17"/>
  <c r="G338" i="17" s="1"/>
  <c r="F339" i="17"/>
  <c r="G339" i="17" s="1"/>
  <c r="F340" i="17"/>
  <c r="G340" i="17" s="1"/>
  <c r="F341" i="17"/>
  <c r="G341" i="17" s="1"/>
  <c r="F342" i="17"/>
  <c r="G342" i="17" s="1"/>
  <c r="F343" i="17"/>
  <c r="G343" i="17" s="1"/>
  <c r="F344" i="17"/>
  <c r="G344" i="17" s="1"/>
  <c r="F345" i="17"/>
  <c r="G345" i="17" s="1"/>
  <c r="F346" i="17"/>
  <c r="G346" i="17" s="1"/>
  <c r="F347" i="17"/>
  <c r="G347" i="17" s="1"/>
  <c r="F348" i="17"/>
  <c r="G348" i="17" s="1"/>
  <c r="F349" i="17"/>
  <c r="G349" i="17" s="1"/>
  <c r="F350" i="17"/>
  <c r="G350" i="17" s="1"/>
  <c r="F351" i="17"/>
  <c r="G351" i="17" s="1"/>
  <c r="F352" i="17"/>
  <c r="G352" i="17" s="1"/>
  <c r="F353" i="17"/>
  <c r="G353" i="17" s="1"/>
  <c r="F354" i="17"/>
  <c r="G354" i="17" s="1"/>
  <c r="F355" i="17"/>
  <c r="G355" i="17" s="1"/>
  <c r="F356" i="17"/>
  <c r="G356" i="17" s="1"/>
  <c r="F357" i="17"/>
  <c r="G357" i="17" s="1"/>
  <c r="F358" i="17"/>
  <c r="G358" i="17" s="1"/>
  <c r="F359" i="17"/>
  <c r="G359" i="17" s="1"/>
  <c r="F360" i="17"/>
  <c r="G360" i="17" s="1"/>
  <c r="F361" i="17"/>
  <c r="G361" i="17" s="1"/>
  <c r="F362" i="17"/>
  <c r="G362" i="17" s="1"/>
  <c r="F363" i="17"/>
  <c r="G363" i="17" s="1"/>
  <c r="F364" i="17"/>
  <c r="G364" i="17" s="1"/>
  <c r="F365" i="17"/>
  <c r="G365" i="17" s="1"/>
  <c r="F366" i="17"/>
  <c r="G366" i="17" s="1"/>
  <c r="F367" i="17"/>
  <c r="G367" i="17" s="1"/>
  <c r="F368" i="17"/>
  <c r="G368" i="17" s="1"/>
  <c r="F369" i="17"/>
  <c r="G369" i="17" s="1"/>
  <c r="F370" i="17"/>
  <c r="G370" i="17" s="1"/>
  <c r="F371" i="17"/>
  <c r="G371" i="17" s="1"/>
  <c r="F372" i="17"/>
  <c r="G372" i="17" s="1"/>
  <c r="F373" i="17"/>
  <c r="G373" i="17" s="1"/>
  <c r="F374" i="17"/>
  <c r="G374" i="17" s="1"/>
  <c r="F375" i="17"/>
  <c r="G375" i="17" s="1"/>
  <c r="F376" i="17"/>
  <c r="G376" i="17" s="1"/>
  <c r="F377" i="17"/>
  <c r="G377" i="17" s="1"/>
  <c r="F378" i="17"/>
  <c r="G378" i="17" s="1"/>
  <c r="F379" i="17"/>
  <c r="G379" i="17" s="1"/>
  <c r="F380" i="17"/>
  <c r="G380" i="17" s="1"/>
  <c r="F381" i="17"/>
  <c r="G381" i="17" s="1"/>
  <c r="F382" i="17"/>
  <c r="G382" i="17" s="1"/>
  <c r="F383" i="17"/>
  <c r="G383" i="17" s="1"/>
  <c r="F384" i="17"/>
  <c r="G384" i="17" s="1"/>
  <c r="F385" i="17"/>
  <c r="G385" i="17" s="1"/>
  <c r="F386" i="17"/>
  <c r="G386" i="17" s="1"/>
  <c r="F387" i="17"/>
  <c r="G387" i="17" s="1"/>
  <c r="F388" i="17"/>
  <c r="G388" i="17" s="1"/>
  <c r="F389" i="17"/>
  <c r="G389" i="17" s="1"/>
  <c r="F390" i="17"/>
  <c r="G390" i="17" s="1"/>
  <c r="F391" i="17"/>
  <c r="G391" i="17" s="1"/>
  <c r="F392" i="17"/>
  <c r="F393" i="17"/>
  <c r="G393" i="17" s="1"/>
  <c r="F394" i="17"/>
  <c r="G394" i="17" s="1"/>
  <c r="F395" i="17"/>
  <c r="G395" i="17" s="1"/>
  <c r="F396" i="17"/>
  <c r="G396" i="17" s="1"/>
  <c r="F397" i="17"/>
  <c r="G397" i="17" s="1"/>
  <c r="F398" i="17"/>
  <c r="G398" i="17" s="1"/>
  <c r="F399" i="17"/>
  <c r="G399" i="17" s="1"/>
  <c r="F400" i="17"/>
  <c r="G400" i="17" s="1"/>
  <c r="F401" i="17"/>
  <c r="G401" i="17" s="1"/>
  <c r="F402" i="17"/>
  <c r="G402" i="17" s="1"/>
  <c r="F403" i="17"/>
  <c r="G403" i="17" s="1"/>
  <c r="F404" i="17"/>
  <c r="G404" i="17" s="1"/>
  <c r="F405" i="17"/>
  <c r="G405" i="17" s="1"/>
  <c r="F406" i="17"/>
  <c r="G406" i="17" s="1"/>
  <c r="F407" i="17"/>
  <c r="G407" i="17" s="1"/>
  <c r="F408" i="17"/>
  <c r="G408" i="17" s="1"/>
  <c r="F409" i="17"/>
  <c r="G409" i="17" s="1"/>
  <c r="F410" i="17"/>
  <c r="G410" i="17" s="1"/>
  <c r="F411" i="17"/>
  <c r="G411" i="17" s="1"/>
  <c r="F412" i="17"/>
  <c r="G412" i="17" s="1"/>
  <c r="F413" i="17"/>
  <c r="G413" i="17" s="1"/>
  <c r="F414" i="17"/>
  <c r="G414" i="17" s="1"/>
  <c r="F415" i="17"/>
  <c r="G415" i="17" s="1"/>
  <c r="F416" i="17"/>
  <c r="G416" i="17" s="1"/>
  <c r="F417" i="17"/>
  <c r="G417" i="17" s="1"/>
  <c r="F418" i="17"/>
  <c r="G418" i="17" s="1"/>
  <c r="F419" i="17"/>
  <c r="G419" i="17" s="1"/>
  <c r="F10" i="17"/>
  <c r="G10" i="17" s="1"/>
  <c r="F294" i="16" l="1"/>
  <c r="G294" i="16" s="1"/>
  <c r="F218" i="16"/>
  <c r="G218" i="16" s="1"/>
  <c r="F269" i="16"/>
  <c r="G269" i="16" s="1"/>
  <c r="F267" i="16"/>
  <c r="G267" i="16" s="1"/>
  <c r="F264" i="16"/>
  <c r="G264" i="16" s="1"/>
  <c r="F259" i="16"/>
  <c r="G259" i="16" s="1"/>
  <c r="F249" i="16"/>
  <c r="G249" i="16" s="1"/>
  <c r="F248" i="16"/>
  <c r="G248" i="16" s="1"/>
  <c r="F247" i="16"/>
  <c r="G247" i="16" s="1"/>
  <c r="F241" i="16"/>
  <c r="G241" i="16" s="1"/>
  <c r="F239" i="16"/>
  <c r="G239" i="16" s="1"/>
  <c r="F220" i="16"/>
  <c r="G220" i="16" s="1"/>
  <c r="F217" i="16"/>
  <c r="G217" i="16" s="1"/>
  <c r="F211" i="16"/>
  <c r="G211" i="16" s="1"/>
  <c r="F209" i="16"/>
  <c r="G209" i="16" s="1"/>
  <c r="F201" i="16"/>
  <c r="G201" i="16" s="1"/>
  <c r="F191" i="16"/>
  <c r="G191" i="16" s="1"/>
  <c r="F194" i="16"/>
  <c r="G194" i="16" s="1"/>
  <c r="F183" i="16"/>
  <c r="G183" i="16" s="1"/>
  <c r="F178" i="16"/>
  <c r="G178" i="16" s="1"/>
  <c r="F177" i="16"/>
  <c r="G177" i="16" s="1"/>
  <c r="F171" i="16"/>
  <c r="G171" i="16" s="1"/>
  <c r="F174" i="16"/>
  <c r="G174" i="16" s="1"/>
  <c r="F172" i="16"/>
  <c r="G172" i="16" s="1"/>
  <c r="F163" i="16"/>
  <c r="G163" i="16" s="1"/>
  <c r="F155" i="16"/>
  <c r="G155" i="16" s="1"/>
  <c r="F154" i="16"/>
  <c r="G154" i="16" s="1"/>
  <c r="F148" i="16"/>
  <c r="G148" i="16" s="1"/>
  <c r="F139" i="16"/>
  <c r="G139" i="16" s="1"/>
  <c r="F129" i="16"/>
  <c r="G129" i="16" s="1"/>
  <c r="F117" i="16"/>
  <c r="G117" i="16" s="1"/>
  <c r="F111" i="16"/>
  <c r="G111" i="16" s="1"/>
  <c r="F110" i="16"/>
  <c r="G110" i="16" s="1"/>
  <c r="F109" i="16"/>
  <c r="G109" i="16" s="1"/>
  <c r="F101" i="16"/>
  <c r="G101" i="16" s="1"/>
  <c r="F106" i="16"/>
  <c r="G106" i="16" s="1"/>
  <c r="F99" i="16"/>
  <c r="G99" i="16" s="1"/>
  <c r="F97" i="16"/>
  <c r="G97" i="16" s="1"/>
  <c r="F96" i="16"/>
  <c r="G96" i="16" s="1"/>
  <c r="F90" i="16"/>
  <c r="G90" i="16" s="1"/>
  <c r="F180" i="16"/>
  <c r="G180" i="16" s="1"/>
  <c r="F77" i="16"/>
  <c r="G77" i="16" s="1"/>
  <c r="F75" i="16"/>
  <c r="G75" i="16" s="1"/>
  <c r="F72" i="16"/>
  <c r="G72" i="16" s="1"/>
  <c r="F71" i="16"/>
  <c r="G71" i="16" s="1"/>
  <c r="F65" i="16"/>
  <c r="G65" i="16" s="1"/>
  <c r="F56" i="16"/>
  <c r="G56" i="16" s="1"/>
  <c r="F59" i="16"/>
  <c r="G59" i="16" s="1"/>
  <c r="F46" i="16"/>
  <c r="G46" i="16" s="1"/>
  <c r="F40" i="16"/>
  <c r="G40" i="16" s="1"/>
  <c r="F37" i="16"/>
  <c r="G37" i="16" s="1"/>
  <c r="F36" i="16"/>
  <c r="G36" i="16" s="1"/>
  <c r="F29" i="16"/>
  <c r="G29" i="16" s="1"/>
  <c r="F25" i="16"/>
  <c r="G25" i="16" s="1"/>
  <c r="F23" i="16"/>
  <c r="G23" i="16" s="1"/>
  <c r="F20" i="16"/>
  <c r="G20" i="16" s="1"/>
  <c r="F123" i="16"/>
  <c r="G123" i="16" s="1"/>
  <c r="F15" i="16"/>
  <c r="G15" i="16" s="1"/>
  <c r="F303" i="16"/>
  <c r="G303" i="16" s="1"/>
  <c r="F302" i="16"/>
  <c r="G302" i="16" s="1"/>
  <c r="F301" i="16"/>
  <c r="G301" i="16" s="1"/>
  <c r="F300" i="16"/>
  <c r="G300" i="16" s="1"/>
  <c r="F299" i="16"/>
  <c r="G299" i="16" s="1"/>
  <c r="F298" i="16"/>
  <c r="G298" i="16" s="1"/>
  <c r="F297" i="16"/>
  <c r="G297" i="16" s="1"/>
  <c r="F296" i="16"/>
  <c r="G296" i="16" s="1"/>
  <c r="F295" i="16"/>
  <c r="G295" i="16" s="1"/>
  <c r="F293" i="16"/>
  <c r="G293" i="16" s="1"/>
  <c r="F292" i="16"/>
  <c r="G292" i="16" s="1"/>
  <c r="F291" i="16"/>
  <c r="G291" i="16" s="1"/>
  <c r="F284" i="16"/>
  <c r="G284" i="16" s="1"/>
  <c r="F290" i="16"/>
  <c r="G290" i="16" s="1"/>
  <c r="F289" i="16"/>
  <c r="G289" i="16" s="1"/>
  <c r="F288" i="16"/>
  <c r="G288" i="16" s="1"/>
  <c r="F287" i="16"/>
  <c r="G287" i="16" s="1"/>
  <c r="F286" i="16"/>
  <c r="G286" i="16" s="1"/>
  <c r="F283" i="16"/>
  <c r="G283" i="16" s="1"/>
  <c r="F282" i="16"/>
  <c r="G282" i="16" s="1"/>
  <c r="F285" i="16"/>
  <c r="G285" i="16" s="1"/>
  <c r="F281" i="16"/>
  <c r="G281" i="16" s="1"/>
  <c r="F280" i="16"/>
  <c r="G280" i="16" s="1"/>
  <c r="F279" i="16"/>
  <c r="G279" i="16" s="1"/>
  <c r="F278" i="16"/>
  <c r="G278" i="16" s="1"/>
  <c r="F277" i="16"/>
  <c r="G277" i="16" s="1"/>
  <c r="F276" i="16"/>
  <c r="G276" i="16" s="1"/>
  <c r="F275" i="16"/>
  <c r="G275" i="16" s="1"/>
  <c r="F274" i="16"/>
  <c r="G274" i="16" s="1"/>
  <c r="F273" i="16"/>
  <c r="G273" i="16" s="1"/>
  <c r="F272" i="16"/>
  <c r="G272" i="16" s="1"/>
  <c r="F271" i="16"/>
  <c r="G271" i="16" s="1"/>
  <c r="F270" i="16"/>
  <c r="G270" i="16" s="1"/>
  <c r="F268" i="16"/>
  <c r="G268" i="16" s="1"/>
  <c r="F266" i="16"/>
  <c r="G266" i="16" s="1"/>
  <c r="F265" i="16"/>
  <c r="G265" i="16" s="1"/>
  <c r="F263" i="16"/>
  <c r="G263" i="16" s="1"/>
  <c r="F262" i="16"/>
  <c r="G262" i="16" s="1"/>
  <c r="F261" i="16"/>
  <c r="G261" i="16" s="1"/>
  <c r="F260" i="16"/>
  <c r="G260" i="16" s="1"/>
  <c r="F258" i="16"/>
  <c r="G258" i="16" s="1"/>
  <c r="F257" i="16"/>
  <c r="G257" i="16" s="1"/>
  <c r="F256" i="16"/>
  <c r="G256" i="16" s="1"/>
  <c r="F255" i="16"/>
  <c r="G255" i="16" s="1"/>
  <c r="F254" i="16"/>
  <c r="G254" i="16" s="1"/>
  <c r="F253" i="16"/>
  <c r="G253" i="16" s="1"/>
  <c r="F252" i="16"/>
  <c r="G252" i="16" s="1"/>
  <c r="F251" i="16"/>
  <c r="G251" i="16" s="1"/>
  <c r="F250" i="16"/>
  <c r="G250" i="16" s="1"/>
  <c r="F243" i="16"/>
  <c r="G243" i="16" s="1"/>
  <c r="F246" i="16"/>
  <c r="G246" i="16" s="1"/>
  <c r="F245" i="16"/>
  <c r="G245" i="16" s="1"/>
  <c r="F244" i="16"/>
  <c r="G244" i="16" s="1"/>
  <c r="F242" i="16"/>
  <c r="G242" i="16" s="1"/>
  <c r="F240" i="16"/>
  <c r="G240" i="16" s="1"/>
  <c r="F238" i="16"/>
  <c r="G238" i="16" s="1"/>
  <c r="F237" i="16"/>
  <c r="G237" i="16" s="1"/>
  <c r="F236" i="16"/>
  <c r="G236" i="16" s="1"/>
  <c r="F235" i="16"/>
  <c r="G235" i="16" s="1"/>
  <c r="F234" i="16"/>
  <c r="G234" i="16" s="1"/>
  <c r="F233" i="16"/>
  <c r="G233" i="16" s="1"/>
  <c r="F232" i="16"/>
  <c r="G232" i="16" s="1"/>
  <c r="F231" i="16"/>
  <c r="G231" i="16" s="1"/>
  <c r="F230" i="16"/>
  <c r="G230" i="16" s="1"/>
  <c r="F229" i="16"/>
  <c r="G229" i="16" s="1"/>
  <c r="F228" i="16"/>
  <c r="G228" i="16" s="1"/>
  <c r="F227" i="16"/>
  <c r="G227" i="16" s="1"/>
  <c r="F226" i="16"/>
  <c r="G226" i="16" s="1"/>
  <c r="F225" i="16"/>
  <c r="G225" i="16" s="1"/>
  <c r="F224" i="16"/>
  <c r="G224" i="16" s="1"/>
  <c r="F223" i="16"/>
  <c r="G223" i="16" s="1"/>
  <c r="F222" i="16"/>
  <c r="G222" i="16" s="1"/>
  <c r="F221" i="16"/>
  <c r="G221" i="16" s="1"/>
  <c r="F219" i="16"/>
  <c r="G219" i="16" s="1"/>
  <c r="F216" i="16"/>
  <c r="G216" i="16" s="1"/>
  <c r="F215" i="16"/>
  <c r="G215" i="16" s="1"/>
  <c r="F214" i="16"/>
  <c r="G214" i="16" s="1"/>
  <c r="F213" i="16"/>
  <c r="G213" i="16" s="1"/>
  <c r="F212" i="16"/>
  <c r="G212" i="16" s="1"/>
  <c r="F210" i="16"/>
  <c r="G210" i="16" s="1"/>
  <c r="F208" i="16"/>
  <c r="G208" i="16" s="1"/>
  <c r="F207" i="16"/>
  <c r="G207" i="16" s="1"/>
  <c r="F206" i="16"/>
  <c r="G206" i="16" s="1"/>
  <c r="F205" i="16"/>
  <c r="G205" i="16" s="1"/>
  <c r="F204" i="16"/>
  <c r="G204" i="16" s="1"/>
  <c r="F203" i="16"/>
  <c r="G203" i="16" s="1"/>
  <c r="F202" i="16"/>
  <c r="G202" i="16" s="1"/>
  <c r="F200" i="16"/>
  <c r="G200" i="16" s="1"/>
  <c r="F199" i="16"/>
  <c r="G199" i="16" s="1"/>
  <c r="F198" i="16"/>
  <c r="G198" i="16" s="1"/>
  <c r="F197" i="16"/>
  <c r="G197" i="16" s="1"/>
  <c r="F192" i="16"/>
  <c r="G192" i="16" s="1"/>
  <c r="F190" i="16"/>
  <c r="G190" i="16" s="1"/>
  <c r="F196" i="16"/>
  <c r="G196" i="16" s="1"/>
  <c r="F195" i="16"/>
  <c r="G195" i="16" s="1"/>
  <c r="F189" i="16"/>
  <c r="G189" i="16" s="1"/>
  <c r="F188" i="16"/>
  <c r="G188" i="16" s="1"/>
  <c r="F193" i="16"/>
  <c r="G193" i="16" s="1"/>
  <c r="F187" i="16"/>
  <c r="G187" i="16" s="1"/>
  <c r="F186" i="16"/>
  <c r="G186" i="16" s="1"/>
  <c r="F185" i="16"/>
  <c r="G185" i="16" s="1"/>
  <c r="F184" i="16"/>
  <c r="G184" i="16" s="1"/>
  <c r="F182" i="16"/>
  <c r="G182" i="16" s="1"/>
  <c r="F181" i="16"/>
  <c r="G181" i="16" s="1"/>
  <c r="F179" i="16"/>
  <c r="G179" i="16" s="1"/>
  <c r="F176" i="16"/>
  <c r="G176" i="16" s="1"/>
  <c r="F175" i="16"/>
  <c r="G175" i="16" s="1"/>
  <c r="F173" i="16"/>
  <c r="G173" i="16" s="1"/>
  <c r="F170" i="16"/>
  <c r="G170" i="16" s="1"/>
  <c r="F169" i="16"/>
  <c r="G169" i="16" s="1"/>
  <c r="F168" i="16"/>
  <c r="G168" i="16" s="1"/>
  <c r="F167" i="16"/>
  <c r="G167" i="16" s="1"/>
  <c r="F166" i="16"/>
  <c r="G166" i="16" s="1"/>
  <c r="F165" i="16"/>
  <c r="G165" i="16" s="1"/>
  <c r="F164" i="16"/>
  <c r="G164" i="16" s="1"/>
  <c r="F162" i="16"/>
  <c r="G162" i="16" s="1"/>
  <c r="F161" i="16"/>
  <c r="G161" i="16" s="1"/>
  <c r="F160" i="16"/>
  <c r="G160" i="16" s="1"/>
  <c r="F159" i="16"/>
  <c r="G159" i="16" s="1"/>
  <c r="F158" i="16"/>
  <c r="G158" i="16" s="1"/>
  <c r="F157" i="16"/>
  <c r="G157" i="16" s="1"/>
  <c r="F156" i="16"/>
  <c r="G156" i="16" s="1"/>
  <c r="F153" i="16"/>
  <c r="G153" i="16" s="1"/>
  <c r="F152" i="16"/>
  <c r="G152" i="16" s="1"/>
  <c r="F151" i="16"/>
  <c r="G151" i="16" s="1"/>
  <c r="F150" i="16"/>
  <c r="G150" i="16" s="1"/>
  <c r="F149" i="16"/>
  <c r="G149" i="16" s="1"/>
  <c r="F147" i="16"/>
  <c r="G147" i="16" s="1"/>
  <c r="F146" i="16"/>
  <c r="G146" i="16" s="1"/>
  <c r="F145" i="16"/>
  <c r="G145" i="16" s="1"/>
  <c r="F144" i="16"/>
  <c r="G144" i="16" s="1"/>
  <c r="F143" i="16"/>
  <c r="G143" i="16" s="1"/>
  <c r="F142" i="16"/>
  <c r="G142" i="16" s="1"/>
  <c r="F141" i="16"/>
  <c r="G141" i="16" s="1"/>
  <c r="F140" i="16"/>
  <c r="G140" i="16" s="1"/>
  <c r="F138" i="16"/>
  <c r="G138" i="16" s="1"/>
  <c r="F137" i="16"/>
  <c r="G137" i="16" s="1"/>
  <c r="F136" i="16"/>
  <c r="G136" i="16" s="1"/>
  <c r="F135" i="16"/>
  <c r="G135" i="16" s="1"/>
  <c r="F134" i="16"/>
  <c r="G134" i="16" s="1"/>
  <c r="F133" i="16"/>
  <c r="G133" i="16" s="1"/>
  <c r="F132" i="16"/>
  <c r="G132" i="16" s="1"/>
  <c r="F131" i="16"/>
  <c r="G131" i="16" s="1"/>
  <c r="F130" i="16"/>
  <c r="G130" i="16" s="1"/>
  <c r="F128" i="16"/>
  <c r="G128" i="16" s="1"/>
  <c r="F127" i="16"/>
  <c r="G127" i="16" s="1"/>
  <c r="F126" i="16"/>
  <c r="G126" i="16" s="1"/>
  <c r="F125" i="16"/>
  <c r="G125" i="16" s="1"/>
  <c r="F124" i="16"/>
  <c r="G124" i="16" s="1"/>
  <c r="F122" i="16"/>
  <c r="G122" i="16" s="1"/>
  <c r="F121" i="16"/>
  <c r="G121" i="16" s="1"/>
  <c r="F120" i="16"/>
  <c r="G120" i="16" s="1"/>
  <c r="F119" i="16"/>
  <c r="G119" i="16" s="1"/>
  <c r="F118" i="16"/>
  <c r="G118" i="16" s="1"/>
  <c r="F116" i="16"/>
  <c r="G116" i="16" s="1"/>
  <c r="F115" i="16"/>
  <c r="G115" i="16" s="1"/>
  <c r="F114" i="16"/>
  <c r="G114" i="16" s="1"/>
  <c r="F113" i="16"/>
  <c r="G113" i="16" s="1"/>
  <c r="F112" i="16"/>
  <c r="G112" i="16" s="1"/>
  <c r="F108" i="16"/>
  <c r="G108" i="16" s="1"/>
  <c r="F107" i="16"/>
  <c r="G107" i="16" s="1"/>
  <c r="F105" i="16"/>
  <c r="G105" i="16" s="1"/>
  <c r="F104" i="16"/>
  <c r="G104" i="16" s="1"/>
  <c r="F103" i="16"/>
  <c r="G103" i="16" s="1"/>
  <c r="F102" i="16"/>
  <c r="G102" i="16" s="1"/>
  <c r="F100" i="16"/>
  <c r="G100" i="16" s="1"/>
  <c r="F98" i="16"/>
  <c r="G98" i="16" s="1"/>
  <c r="F95" i="16"/>
  <c r="G95" i="16" s="1"/>
  <c r="F94" i="16"/>
  <c r="G94" i="16" s="1"/>
  <c r="F93" i="16"/>
  <c r="G93" i="16" s="1"/>
  <c r="F92" i="16"/>
  <c r="G92" i="16" s="1"/>
  <c r="F91" i="16"/>
  <c r="G91" i="16" s="1"/>
  <c r="F89" i="16"/>
  <c r="G89" i="16" s="1"/>
  <c r="F88" i="16"/>
  <c r="G88" i="16" s="1"/>
  <c r="F87" i="16"/>
  <c r="G87" i="16" s="1"/>
  <c r="F86" i="16"/>
  <c r="G86" i="16" s="1"/>
  <c r="F85" i="16"/>
  <c r="G85" i="16" s="1"/>
  <c r="F84" i="16"/>
  <c r="G84" i="16" s="1"/>
  <c r="F83" i="16"/>
  <c r="G83" i="16" s="1"/>
  <c r="F80" i="16"/>
  <c r="G80" i="16" s="1"/>
  <c r="F82" i="16"/>
  <c r="G82" i="16" s="1"/>
  <c r="F81" i="16"/>
  <c r="G81" i="16" s="1"/>
  <c r="F79" i="16"/>
  <c r="G79" i="16" s="1"/>
  <c r="F78" i="16"/>
  <c r="G78" i="16" s="1"/>
  <c r="F76" i="16"/>
  <c r="G76" i="16" s="1"/>
  <c r="F74" i="16"/>
  <c r="G74" i="16" s="1"/>
  <c r="F73" i="16"/>
  <c r="G73" i="16" s="1"/>
  <c r="F70" i="16"/>
  <c r="G70" i="16" s="1"/>
  <c r="F69" i="16"/>
  <c r="G69" i="16" s="1"/>
  <c r="F68" i="16"/>
  <c r="G68" i="16" s="1"/>
  <c r="F67" i="16"/>
  <c r="G67" i="16" s="1"/>
  <c r="F66" i="16"/>
  <c r="G66" i="16" s="1"/>
  <c r="F64" i="16"/>
  <c r="G64" i="16" s="1"/>
  <c r="F63" i="16"/>
  <c r="G63" i="16" s="1"/>
  <c r="F62" i="16"/>
  <c r="G62" i="16" s="1"/>
  <c r="F61" i="16"/>
  <c r="G61" i="16" s="1"/>
  <c r="F60" i="16"/>
  <c r="G60" i="16" s="1"/>
  <c r="F58" i="16"/>
  <c r="G58" i="16" s="1"/>
  <c r="F57" i="16"/>
  <c r="G57" i="16" s="1"/>
  <c r="F55" i="16"/>
  <c r="G55" i="16" s="1"/>
  <c r="F54" i="16"/>
  <c r="G54" i="16" s="1"/>
  <c r="F53" i="16"/>
  <c r="G53" i="16" s="1"/>
  <c r="F52" i="16"/>
  <c r="G52" i="16" s="1"/>
  <c r="F51" i="16"/>
  <c r="G51" i="16" s="1"/>
  <c r="F50" i="16"/>
  <c r="G50" i="16" s="1"/>
  <c r="F49" i="16"/>
  <c r="G49" i="16" s="1"/>
  <c r="F48" i="16"/>
  <c r="G48" i="16" s="1"/>
  <c r="F47" i="16"/>
  <c r="G47" i="16" s="1"/>
  <c r="F45" i="16"/>
  <c r="G45" i="16" s="1"/>
  <c r="F44" i="16"/>
  <c r="G44" i="16" s="1"/>
  <c r="F43" i="16"/>
  <c r="G43" i="16" s="1"/>
  <c r="F42" i="16"/>
  <c r="G42" i="16" s="1"/>
  <c r="F41" i="16"/>
  <c r="G41" i="16" s="1"/>
  <c r="F39" i="16"/>
  <c r="G39" i="16" s="1"/>
  <c r="F38" i="16"/>
  <c r="G38" i="16" s="1"/>
  <c r="F35" i="16"/>
  <c r="G35" i="16" s="1"/>
  <c r="F34" i="16"/>
  <c r="G34" i="16" s="1"/>
  <c r="F33" i="16"/>
  <c r="G33" i="16" s="1"/>
  <c r="F32" i="16"/>
  <c r="G32" i="16" s="1"/>
  <c r="F31" i="16"/>
  <c r="G31" i="16" s="1"/>
  <c r="F30" i="16"/>
  <c r="G30" i="16" s="1"/>
  <c r="F28" i="16"/>
  <c r="G28" i="16" s="1"/>
  <c r="F27" i="16"/>
  <c r="G27" i="16" s="1"/>
  <c r="F26" i="16"/>
  <c r="G26" i="16" s="1"/>
  <c r="F24" i="16"/>
  <c r="G24" i="16" s="1"/>
  <c r="F22" i="16"/>
  <c r="G22" i="16" s="1"/>
  <c r="F21" i="16"/>
  <c r="G21" i="16" s="1"/>
  <c r="F19" i="16"/>
  <c r="G19" i="16" s="1"/>
  <c r="F18" i="16"/>
  <c r="G18" i="16" s="1"/>
  <c r="F17" i="16"/>
  <c r="G17" i="16" s="1"/>
  <c r="F16" i="16"/>
  <c r="G16" i="16" s="1"/>
  <c r="F14" i="16"/>
  <c r="G14" i="16" s="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502" i="11"/>
  <c r="F503" i="11"/>
  <c r="F504" i="11"/>
  <c r="F505" i="11"/>
  <c r="F506" i="11"/>
  <c r="F507" i="11"/>
  <c r="F508" i="11"/>
  <c r="F509" i="11"/>
  <c r="F510" i="11"/>
  <c r="F511" i="11"/>
  <c r="F512" i="11"/>
  <c r="F513" i="11"/>
  <c r="F514" i="11"/>
  <c r="F515" i="11"/>
  <c r="F516" i="11"/>
  <c r="F517" i="11"/>
  <c r="F518" i="11"/>
  <c r="F519" i="11"/>
  <c r="F520" i="11"/>
  <c r="F521" i="11"/>
  <c r="F522" i="11"/>
  <c r="F523" i="11"/>
  <c r="F524" i="11"/>
  <c r="F525" i="11"/>
  <c r="F526" i="11"/>
  <c r="F527" i="11"/>
  <c r="F528" i="11"/>
  <c r="F529" i="11"/>
  <c r="F530" i="11"/>
  <c r="F531" i="11"/>
  <c r="F532" i="11"/>
  <c r="F533" i="11"/>
  <c r="F534" i="11"/>
  <c r="F535" i="11"/>
  <c r="F536" i="11"/>
  <c r="F537" i="11"/>
  <c r="F538" i="11"/>
  <c r="F539" i="11"/>
  <c r="F540" i="11"/>
  <c r="F541" i="11"/>
  <c r="F542" i="11"/>
  <c r="F543" i="11"/>
  <c r="F544" i="11"/>
  <c r="F545" i="11"/>
  <c r="F546" i="11"/>
  <c r="F547" i="11"/>
  <c r="F548" i="11"/>
  <c r="F549" i="11"/>
  <c r="F550" i="11"/>
  <c r="F551" i="11"/>
  <c r="F552" i="11"/>
  <c r="F553" i="11"/>
  <c r="F554" i="11"/>
  <c r="F555" i="11"/>
  <c r="F556" i="11"/>
  <c r="F557" i="11"/>
  <c r="F558" i="11"/>
  <c r="G558" i="11" s="1"/>
  <c r="F559" i="11"/>
  <c r="F560" i="11"/>
  <c r="F561" i="11"/>
  <c r="F562" i="11"/>
  <c r="F563" i="11"/>
  <c r="F564" i="11"/>
  <c r="F565" i="11"/>
  <c r="F566" i="11"/>
  <c r="F567" i="11"/>
  <c r="F568" i="11"/>
  <c r="F569" i="11"/>
  <c r="F570" i="11"/>
  <c r="F571" i="11"/>
  <c r="F572" i="11"/>
  <c r="F573" i="11"/>
  <c r="F574" i="11"/>
  <c r="F575" i="11"/>
  <c r="F576" i="11"/>
  <c r="F577" i="11"/>
  <c r="F578" i="11"/>
  <c r="F579" i="11"/>
  <c r="F580" i="11"/>
  <c r="F581" i="11"/>
  <c r="F582" i="11"/>
  <c r="F583" i="11"/>
  <c r="F584" i="11"/>
  <c r="F585" i="11"/>
  <c r="F586" i="11"/>
  <c r="F587" i="11"/>
  <c r="F588" i="11"/>
  <c r="F589" i="11"/>
  <c r="F590" i="11"/>
  <c r="F591" i="11"/>
  <c r="F592" i="11"/>
  <c r="F593" i="11"/>
  <c r="F594" i="11"/>
  <c r="F595" i="11"/>
  <c r="F596" i="11"/>
  <c r="F597" i="11"/>
  <c r="F598" i="11"/>
  <c r="F599" i="11"/>
  <c r="F600" i="11"/>
  <c r="F601" i="11"/>
  <c r="F602" i="11"/>
  <c r="F603" i="11"/>
  <c r="F604" i="11"/>
  <c r="F605" i="11"/>
  <c r="F606" i="11"/>
  <c r="F607" i="11"/>
  <c r="F608" i="11"/>
  <c r="F609" i="11"/>
  <c r="F610" i="11"/>
  <c r="F611" i="11"/>
  <c r="F612" i="11"/>
  <c r="F613" i="11"/>
  <c r="F614" i="11"/>
  <c r="F615" i="11"/>
  <c r="F616" i="11"/>
  <c r="F617" i="11"/>
  <c r="F618" i="11"/>
  <c r="F619" i="11"/>
  <c r="F620" i="11"/>
  <c r="F621" i="11"/>
  <c r="F622" i="11"/>
  <c r="F623" i="11"/>
  <c r="F624" i="11"/>
  <c r="F625" i="11"/>
  <c r="F626" i="11"/>
  <c r="F627" i="11"/>
  <c r="F628" i="11"/>
  <c r="F629" i="11"/>
  <c r="F630" i="11"/>
  <c r="F631" i="11"/>
  <c r="F632" i="11"/>
  <c r="F633" i="11"/>
  <c r="F634" i="11"/>
  <c r="F635" i="11"/>
  <c r="F636" i="11"/>
  <c r="F637" i="11"/>
  <c r="F638" i="11"/>
  <c r="F639" i="11"/>
  <c r="F640" i="11"/>
  <c r="F641" i="11"/>
  <c r="F642" i="11"/>
  <c r="F643" i="11"/>
  <c r="F644" i="11"/>
  <c r="F645" i="11"/>
  <c r="F646" i="11"/>
  <c r="F647" i="11"/>
  <c r="F648" i="11"/>
  <c r="F649" i="11"/>
  <c r="G649" i="11" s="1"/>
  <c r="F650" i="11"/>
  <c r="F651" i="11"/>
  <c r="F652" i="11"/>
  <c r="F653" i="11"/>
  <c r="F654" i="11"/>
  <c r="F655" i="11"/>
  <c r="F656" i="11"/>
  <c r="F657" i="11"/>
  <c r="F658" i="11"/>
  <c r="F659" i="11"/>
  <c r="F660" i="11"/>
  <c r="F661" i="11"/>
  <c r="F662" i="11"/>
  <c r="F663" i="11"/>
  <c r="F664" i="11"/>
  <c r="F665" i="11"/>
  <c r="F666" i="11"/>
  <c r="F667" i="11"/>
  <c r="F668" i="11"/>
  <c r="F669" i="11"/>
  <c r="F670" i="11"/>
  <c r="F671" i="11"/>
  <c r="F672" i="11"/>
  <c r="F673" i="11"/>
  <c r="F674" i="11"/>
  <c r="F675" i="11"/>
  <c r="F676" i="11"/>
  <c r="F677" i="11"/>
  <c r="F678" i="11"/>
  <c r="F679" i="11"/>
  <c r="F680" i="11"/>
  <c r="F681" i="11"/>
  <c r="F682" i="11"/>
  <c r="F683" i="11"/>
  <c r="F684" i="11"/>
  <c r="F685" i="11"/>
  <c r="F686" i="11"/>
  <c r="F687" i="11"/>
  <c r="F688" i="11"/>
  <c r="F689" i="11"/>
  <c r="F690" i="11"/>
  <c r="F691" i="11"/>
  <c r="F692" i="11"/>
  <c r="F693" i="11"/>
  <c r="F694" i="11"/>
  <c r="F695" i="11"/>
  <c r="F696" i="11"/>
  <c r="F697" i="11"/>
  <c r="F698" i="11"/>
  <c r="F699" i="11"/>
  <c r="F700" i="11"/>
  <c r="F701" i="11"/>
  <c r="F702" i="11"/>
  <c r="F703" i="11"/>
  <c r="F704" i="11"/>
  <c r="F705" i="11"/>
  <c r="F706" i="11"/>
  <c r="F707" i="11"/>
  <c r="F708" i="11"/>
  <c r="F709" i="11"/>
  <c r="F710" i="11"/>
  <c r="F711" i="11"/>
  <c r="F712" i="11"/>
  <c r="F713" i="11"/>
  <c r="F714" i="11"/>
  <c r="F715" i="11"/>
  <c r="F716" i="11"/>
  <c r="F717" i="11"/>
  <c r="F718" i="11"/>
  <c r="F719" i="11"/>
  <c r="F720" i="11"/>
  <c r="F721" i="11"/>
  <c r="F722" i="11"/>
  <c r="F723" i="11"/>
  <c r="F724" i="11"/>
  <c r="F725" i="11"/>
  <c r="F726" i="11"/>
  <c r="F727" i="11"/>
  <c r="F728" i="11"/>
  <c r="F729" i="11"/>
  <c r="F730" i="11"/>
  <c r="F731" i="11"/>
  <c r="F732" i="11"/>
  <c r="F733" i="11"/>
  <c r="F734" i="11"/>
  <c r="F735" i="11"/>
  <c r="F736" i="11"/>
  <c r="F737" i="11"/>
  <c r="F738" i="11"/>
  <c r="F739" i="11"/>
  <c r="F740" i="11"/>
  <c r="F741" i="11"/>
  <c r="F742" i="11"/>
  <c r="F743" i="11"/>
  <c r="F744" i="11"/>
  <c r="F745" i="11"/>
  <c r="F746" i="11"/>
  <c r="F747" i="11"/>
  <c r="F748" i="11"/>
  <c r="F749" i="11"/>
  <c r="F750" i="11"/>
  <c r="F751" i="11"/>
  <c r="F752" i="11"/>
  <c r="F753" i="11"/>
  <c r="F754" i="11"/>
  <c r="F755" i="11"/>
  <c r="F756" i="11"/>
  <c r="G756" i="11" s="1"/>
  <c r="F757" i="11"/>
  <c r="F758" i="11"/>
  <c r="F759" i="11"/>
  <c r="F760" i="11"/>
  <c r="F761" i="11"/>
  <c r="F762" i="11"/>
  <c r="F763" i="11"/>
  <c r="F764" i="11"/>
  <c r="F765" i="11"/>
  <c r="F766" i="11"/>
  <c r="F767" i="11"/>
  <c r="F768" i="11"/>
  <c r="F769" i="11"/>
  <c r="G769" i="11" s="1"/>
  <c r="F770" i="11"/>
  <c r="F771" i="11"/>
  <c r="F772" i="11"/>
  <c r="F773" i="11"/>
  <c r="F774" i="11"/>
  <c r="F775" i="11"/>
  <c r="F776" i="11"/>
  <c r="F777" i="11"/>
  <c r="F778" i="11"/>
  <c r="F779" i="11"/>
  <c r="F780" i="11"/>
  <c r="F781" i="11"/>
  <c r="F782" i="11"/>
  <c r="F783" i="11"/>
  <c r="F784" i="11"/>
  <c r="F785" i="11"/>
  <c r="F786" i="11"/>
  <c r="F787" i="11"/>
  <c r="F788" i="11"/>
  <c r="F789" i="11"/>
  <c r="F790" i="11"/>
  <c r="F791" i="11"/>
  <c r="F792" i="11"/>
  <c r="F793" i="11"/>
  <c r="F794" i="11"/>
  <c r="F795" i="11"/>
  <c r="F796" i="11"/>
  <c r="F797" i="11"/>
  <c r="F798" i="11"/>
  <c r="F799" i="11"/>
  <c r="F800" i="11"/>
  <c r="F801" i="11"/>
  <c r="F802" i="11"/>
  <c r="F803" i="11"/>
  <c r="F804" i="11"/>
  <c r="F805" i="11"/>
  <c r="F806" i="11"/>
  <c r="F807" i="11"/>
  <c r="F808" i="11"/>
  <c r="F809" i="11"/>
  <c r="F810" i="11"/>
  <c r="F811" i="11"/>
  <c r="F812" i="11"/>
  <c r="F813" i="11"/>
  <c r="F814" i="11"/>
  <c r="F815" i="11"/>
  <c r="F816" i="11"/>
  <c r="F817" i="11"/>
  <c r="F818" i="11"/>
  <c r="F819" i="11"/>
  <c r="F820" i="11"/>
  <c r="F821" i="11"/>
  <c r="F822" i="11"/>
  <c r="F823" i="11"/>
  <c r="F824" i="11"/>
  <c r="F825" i="11"/>
  <c r="F826" i="11"/>
  <c r="F827" i="11"/>
  <c r="F828" i="11"/>
  <c r="F829" i="11"/>
  <c r="F830" i="11"/>
  <c r="F831" i="11"/>
  <c r="F832" i="11"/>
  <c r="F833" i="11"/>
  <c r="F834" i="11"/>
  <c r="F835" i="11"/>
  <c r="F836" i="11"/>
  <c r="F837" i="11"/>
  <c r="F838" i="11"/>
  <c r="F839" i="11"/>
  <c r="F840" i="11"/>
  <c r="F841" i="11"/>
  <c r="F842" i="11"/>
  <c r="F843" i="11"/>
  <c r="F844" i="11"/>
  <c r="F845" i="11"/>
  <c r="F846" i="11"/>
  <c r="F847" i="11"/>
  <c r="F848" i="11"/>
  <c r="F849" i="11"/>
  <c r="F850" i="11"/>
  <c r="F851" i="11"/>
  <c r="F852" i="11"/>
  <c r="F853" i="11"/>
  <c r="F854" i="11"/>
  <c r="F855" i="11"/>
  <c r="F856" i="11"/>
  <c r="F857" i="11"/>
  <c r="F858" i="11"/>
  <c r="F859" i="11"/>
  <c r="F860" i="11"/>
  <c r="F861" i="11"/>
  <c r="F862" i="11"/>
  <c r="F863" i="11"/>
  <c r="F864" i="11"/>
  <c r="F865" i="11"/>
  <c r="F866" i="11"/>
  <c r="F867" i="11"/>
  <c r="F868" i="11"/>
  <c r="F869" i="11"/>
  <c r="F870" i="11"/>
  <c r="F871" i="11"/>
  <c r="F872" i="11"/>
  <c r="F873" i="11"/>
  <c r="F874" i="11"/>
  <c r="F875" i="11"/>
  <c r="F876" i="11"/>
  <c r="F877" i="11"/>
  <c r="F878" i="11"/>
  <c r="F879" i="11"/>
  <c r="F880" i="11"/>
  <c r="F881" i="11"/>
  <c r="F882" i="11"/>
  <c r="F883" i="11"/>
  <c r="F884" i="11"/>
  <c r="F885" i="11"/>
  <c r="F886" i="11"/>
  <c r="F887" i="11"/>
  <c r="F888" i="11"/>
  <c r="F889" i="11"/>
  <c r="F890" i="11"/>
  <c r="F891" i="11"/>
  <c r="F892" i="11"/>
  <c r="F893" i="11"/>
  <c r="F894" i="11"/>
  <c r="F895" i="11"/>
  <c r="F896" i="11"/>
  <c r="F897" i="11"/>
  <c r="F898" i="11"/>
  <c r="F899" i="11"/>
  <c r="F900" i="11"/>
  <c r="F901" i="11"/>
  <c r="F902" i="11"/>
  <c r="F903" i="11"/>
  <c r="F904" i="11"/>
  <c r="F905" i="11"/>
  <c r="F906" i="11"/>
  <c r="F907" i="11"/>
  <c r="F908" i="11"/>
  <c r="F909" i="11"/>
  <c r="F910" i="11"/>
  <c r="F911" i="11"/>
  <c r="F912" i="11"/>
  <c r="F913" i="11"/>
  <c r="F914" i="11"/>
  <c r="F915" i="11"/>
  <c r="F916" i="11"/>
  <c r="F917" i="11"/>
  <c r="F918" i="11"/>
  <c r="F919" i="11"/>
  <c r="F920" i="11"/>
  <c r="F921" i="11"/>
  <c r="F922" i="11"/>
  <c r="F923" i="11"/>
  <c r="F924" i="11"/>
  <c r="F925" i="11"/>
  <c r="F926" i="11"/>
  <c r="F927" i="11"/>
  <c r="F928" i="11"/>
  <c r="F929" i="11"/>
  <c r="F930" i="11"/>
  <c r="F931" i="11"/>
  <c r="F932" i="11"/>
  <c r="F933" i="11"/>
  <c r="F934" i="11"/>
  <c r="F935" i="11"/>
  <c r="F936" i="11"/>
  <c r="F937" i="11"/>
  <c r="F938" i="11"/>
  <c r="F939" i="11"/>
  <c r="F940" i="11"/>
  <c r="F941" i="11"/>
  <c r="F942" i="11"/>
  <c r="F943" i="11"/>
  <c r="F944" i="11"/>
  <c r="F945" i="11"/>
  <c r="F946" i="11"/>
  <c r="F947" i="11"/>
  <c r="F948" i="11"/>
  <c r="F949" i="11"/>
  <c r="F950" i="11"/>
  <c r="F951" i="11"/>
  <c r="F952" i="11"/>
  <c r="F953" i="11"/>
  <c r="F954" i="11"/>
  <c r="F955" i="11"/>
  <c r="F956" i="11"/>
  <c r="F957" i="11"/>
  <c r="F958" i="11"/>
  <c r="F959" i="11"/>
  <c r="F960" i="11"/>
  <c r="F961" i="11"/>
  <c r="F962" i="11"/>
  <c r="F963" i="11"/>
  <c r="F964" i="11"/>
  <c r="F965" i="11"/>
  <c r="F966" i="11"/>
  <c r="F967" i="11"/>
  <c r="F968" i="11"/>
  <c r="F969" i="11"/>
  <c r="F970" i="11"/>
  <c r="F971" i="11"/>
  <c r="F972" i="11"/>
  <c r="F973" i="11"/>
  <c r="F974" i="11"/>
  <c r="F975" i="11"/>
  <c r="F976" i="11"/>
  <c r="F977" i="11"/>
  <c r="F978" i="11"/>
  <c r="F979" i="11"/>
  <c r="F980" i="11"/>
  <c r="F981" i="11"/>
  <c r="F982" i="11"/>
  <c r="F983" i="11"/>
  <c r="F984" i="11"/>
  <c r="F985" i="11"/>
  <c r="F986" i="11"/>
  <c r="F987" i="11"/>
  <c r="F988" i="11"/>
  <c r="F989" i="11"/>
  <c r="F990" i="11"/>
  <c r="F4"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L91" i="16" l="1"/>
  <c r="M205" i="16"/>
  <c r="K205" i="16"/>
  <c r="L282" i="16"/>
  <c r="K282" i="16"/>
  <c r="M211" i="16"/>
  <c r="L17" i="16"/>
  <c r="L28" i="16"/>
  <c r="K28" i="16"/>
  <c r="L39" i="16"/>
  <c r="K39" i="16"/>
  <c r="L68" i="16"/>
  <c r="L100" i="16"/>
  <c r="K100" i="16"/>
  <c r="L113" i="16"/>
  <c r="K113" i="16"/>
  <c r="L132" i="16"/>
  <c r="L141" i="16"/>
  <c r="K141" i="16"/>
  <c r="L150" i="16"/>
  <c r="K150" i="16"/>
  <c r="L169" i="16"/>
  <c r="K169" i="16"/>
  <c r="L184" i="16"/>
  <c r="L196" i="16"/>
  <c r="K196" i="16"/>
  <c r="L213" i="16"/>
  <c r="K213" i="16"/>
  <c r="L253" i="16"/>
  <c r="K253" i="16"/>
  <c r="L273" i="16"/>
  <c r="L290" i="16"/>
  <c r="K290" i="16"/>
  <c r="L20" i="16"/>
  <c r="K20" i="16"/>
  <c r="L172" i="16"/>
  <c r="L201" i="16"/>
  <c r="K201" i="16"/>
  <c r="L248" i="16"/>
  <c r="L19" i="16"/>
  <c r="L103" i="16"/>
  <c r="K103" i="16"/>
  <c r="L143" i="16"/>
  <c r="L215" i="16"/>
  <c r="K215" i="16"/>
  <c r="L300" i="16"/>
  <c r="L171" i="16"/>
  <c r="K171" i="16"/>
  <c r="L18" i="16"/>
  <c r="L30" i="16"/>
  <c r="K30" i="16"/>
  <c r="L50" i="16"/>
  <c r="K50" i="16"/>
  <c r="M60" i="16"/>
  <c r="L69" i="16"/>
  <c r="K69" i="16"/>
  <c r="L82" i="16"/>
  <c r="L89" i="16"/>
  <c r="K89" i="16"/>
  <c r="L102" i="16"/>
  <c r="L114" i="16"/>
  <c r="L124" i="16"/>
  <c r="L133" i="16"/>
  <c r="J133" i="16"/>
  <c r="L161" i="16"/>
  <c r="K161" i="16"/>
  <c r="L170" i="16"/>
  <c r="K170" i="16"/>
  <c r="L185" i="16"/>
  <c r="K185" i="16"/>
  <c r="M190" i="16"/>
  <c r="M204" i="16"/>
  <c r="L214" i="16"/>
  <c r="L225" i="16"/>
  <c r="K225" i="16"/>
  <c r="L233" i="16"/>
  <c r="L244" i="16"/>
  <c r="K244" i="16"/>
  <c r="L254" i="16"/>
  <c r="K254" i="16"/>
  <c r="K263" i="16"/>
  <c r="L274" i="16"/>
  <c r="K274" i="16"/>
  <c r="L285" i="16"/>
  <c r="K285" i="16"/>
  <c r="L284" i="16"/>
  <c r="K284" i="16"/>
  <c r="L299" i="16"/>
  <c r="K299" i="16"/>
  <c r="L23" i="16"/>
  <c r="K23" i="16"/>
  <c r="L56" i="16"/>
  <c r="K56" i="16"/>
  <c r="L96" i="16"/>
  <c r="K96" i="16"/>
  <c r="L174" i="16"/>
  <c r="K174" i="16"/>
  <c r="L209" i="16"/>
  <c r="K209" i="16"/>
  <c r="M249" i="16"/>
  <c r="K249" i="16"/>
  <c r="K298" i="16"/>
  <c r="L80" i="16"/>
  <c r="L173" i="16"/>
  <c r="M25" i="16"/>
  <c r="K25" i="16"/>
  <c r="L21" i="16"/>
  <c r="K21" i="16"/>
  <c r="L32" i="16"/>
  <c r="L43" i="16"/>
  <c r="K43" i="16"/>
  <c r="L62" i="16"/>
  <c r="K62" i="16"/>
  <c r="L83" i="16"/>
  <c r="L104" i="16"/>
  <c r="K104" i="16"/>
  <c r="L116" i="16"/>
  <c r="K116" i="16"/>
  <c r="L135" i="16"/>
  <c r="K135" i="16"/>
  <c r="L144" i="16"/>
  <c r="K144" i="16"/>
  <c r="L153" i="16"/>
  <c r="K153" i="16"/>
  <c r="L164" i="16"/>
  <c r="K164" i="16"/>
  <c r="M187" i="16"/>
  <c r="K187" i="16"/>
  <c r="L197" i="16"/>
  <c r="K197" i="16"/>
  <c r="L206" i="16"/>
  <c r="K227" i="16"/>
  <c r="L235" i="16"/>
  <c r="M246" i="16"/>
  <c r="L266" i="16"/>
  <c r="K266" i="16"/>
  <c r="L283" i="16"/>
  <c r="L292" i="16"/>
  <c r="L29" i="16"/>
  <c r="L71" i="16"/>
  <c r="L99" i="16"/>
  <c r="L139" i="16"/>
  <c r="K139" i="16"/>
  <c r="L177" i="16"/>
  <c r="K177" i="16"/>
  <c r="L217" i="16"/>
  <c r="L264" i="16"/>
  <c r="J73" i="16"/>
  <c r="L42" i="16"/>
  <c r="L51" i="16"/>
  <c r="L186" i="16"/>
  <c r="K186" i="16"/>
  <c r="L129" i="16"/>
  <c r="L22" i="16"/>
  <c r="L33" i="16"/>
  <c r="K33" i="16"/>
  <c r="L44" i="16"/>
  <c r="K44" i="16"/>
  <c r="L53" i="16"/>
  <c r="L63" i="16"/>
  <c r="K74" i="16"/>
  <c r="L93" i="16"/>
  <c r="K93" i="16"/>
  <c r="M105" i="16"/>
  <c r="K105" i="16"/>
  <c r="L118" i="16"/>
  <c r="K118" i="16"/>
  <c r="L127" i="16"/>
  <c r="K127" i="16"/>
  <c r="L156" i="16"/>
  <c r="L165" i="16"/>
  <c r="L176" i="16"/>
  <c r="K176" i="16"/>
  <c r="L193" i="16"/>
  <c r="K193" i="16"/>
  <c r="L198" i="16"/>
  <c r="L219" i="16"/>
  <c r="K219" i="16"/>
  <c r="L243" i="16"/>
  <c r="K243" i="16"/>
  <c r="L257" i="16"/>
  <c r="L268" i="16"/>
  <c r="K268" i="16"/>
  <c r="L277" i="16"/>
  <c r="K277" i="16"/>
  <c r="L286" i="16"/>
  <c r="K286" i="16"/>
  <c r="L72" i="16"/>
  <c r="K72" i="16"/>
  <c r="L106" i="16"/>
  <c r="K106" i="16"/>
  <c r="L178" i="16"/>
  <c r="K178" i="16"/>
  <c r="L220" i="16"/>
  <c r="K148" i="16"/>
  <c r="K134" i="16"/>
  <c r="L234" i="16"/>
  <c r="K234" i="16"/>
  <c r="L275" i="16"/>
  <c r="L259" i="16"/>
  <c r="K259" i="16"/>
  <c r="L24" i="16"/>
  <c r="K24" i="16"/>
  <c r="L34" i="16"/>
  <c r="K34" i="16"/>
  <c r="K45" i="16"/>
  <c r="L64" i="16"/>
  <c r="K64" i="16"/>
  <c r="L76" i="16"/>
  <c r="K76" i="16"/>
  <c r="L94" i="16"/>
  <c r="L119" i="16"/>
  <c r="K119" i="16"/>
  <c r="K128" i="16"/>
  <c r="L137" i="16"/>
  <c r="J137" i="16"/>
  <c r="L146" i="16"/>
  <c r="K146" i="16"/>
  <c r="L157" i="16"/>
  <c r="K157" i="16"/>
  <c r="L166" i="16"/>
  <c r="L179" i="16"/>
  <c r="K179" i="16"/>
  <c r="L188" i="16"/>
  <c r="K188" i="16"/>
  <c r="L199" i="16"/>
  <c r="K199" i="16"/>
  <c r="L208" i="16"/>
  <c r="L237" i="16"/>
  <c r="K237" i="16"/>
  <c r="L258" i="16"/>
  <c r="K258" i="16"/>
  <c r="L270" i="16"/>
  <c r="L278" i="16"/>
  <c r="K278" i="16"/>
  <c r="L287" i="16"/>
  <c r="K287" i="16"/>
  <c r="L303" i="16"/>
  <c r="L37" i="16"/>
  <c r="K75" i="16"/>
  <c r="L101" i="16"/>
  <c r="K101" i="16"/>
  <c r="L154" i="16"/>
  <c r="K154" i="16"/>
  <c r="L239" i="16"/>
  <c r="K239" i="16"/>
  <c r="L269" i="16"/>
  <c r="K256" i="16"/>
  <c r="J54" i="16"/>
  <c r="K31" i="16"/>
  <c r="M152" i="16"/>
  <c r="K152" i="16"/>
  <c r="L226" i="16"/>
  <c r="K226" i="16"/>
  <c r="L97" i="16"/>
  <c r="K97" i="16"/>
  <c r="L14" i="16"/>
  <c r="K14" i="16"/>
  <c r="L26" i="16"/>
  <c r="K26" i="16"/>
  <c r="K35" i="16"/>
  <c r="L55" i="16"/>
  <c r="K55" i="16"/>
  <c r="L78" i="16"/>
  <c r="L95" i="16"/>
  <c r="K95" i="16"/>
  <c r="L108" i="16"/>
  <c r="J108" i="16"/>
  <c r="L130" i="16"/>
  <c r="K138" i="16"/>
  <c r="L158" i="16"/>
  <c r="L167" i="16"/>
  <c r="K167" i="16"/>
  <c r="L181" i="16"/>
  <c r="K181" i="16"/>
  <c r="L189" i="16"/>
  <c r="K189" i="16"/>
  <c r="L222" i="16"/>
  <c r="K222" i="16"/>
  <c r="L230" i="16"/>
  <c r="K230" i="16"/>
  <c r="M260" i="16"/>
  <c r="M279" i="16"/>
  <c r="K279" i="16"/>
  <c r="L296" i="16"/>
  <c r="K296" i="16"/>
  <c r="L15" i="16"/>
  <c r="K15" i="16"/>
  <c r="L40" i="16"/>
  <c r="K40" i="16"/>
  <c r="L77" i="16"/>
  <c r="K109" i="16"/>
  <c r="L155" i="16"/>
  <c r="K155" i="16"/>
  <c r="L194" i="16"/>
  <c r="K194" i="16"/>
  <c r="L241" i="16"/>
  <c r="K241" i="16"/>
  <c r="L218" i="16"/>
  <c r="K218" i="16"/>
  <c r="J151" i="16"/>
  <c r="K36" i="16"/>
  <c r="L125" i="16"/>
  <c r="K125" i="16"/>
  <c r="L192" i="16"/>
  <c r="L245" i="16"/>
  <c r="K245" i="16"/>
  <c r="L65" i="16"/>
  <c r="K65" i="16"/>
  <c r="L16" i="16"/>
  <c r="L27" i="16"/>
  <c r="J27" i="16"/>
  <c r="L38" i="16"/>
  <c r="K38" i="16"/>
  <c r="L57" i="16"/>
  <c r="K57" i="16"/>
  <c r="L67" i="16"/>
  <c r="K67" i="16"/>
  <c r="L79" i="16"/>
  <c r="K79" i="16"/>
  <c r="L87" i="16"/>
  <c r="K87" i="16"/>
  <c r="L98" i="16"/>
  <c r="K98" i="16"/>
  <c r="L121" i="16"/>
  <c r="K121" i="16"/>
  <c r="L140" i="16"/>
  <c r="K140" i="16"/>
  <c r="L149" i="16"/>
  <c r="K149" i="16"/>
  <c r="K159" i="16"/>
  <c r="L168" i="16"/>
  <c r="K168" i="16"/>
  <c r="L195" i="16"/>
  <c r="K195" i="16"/>
  <c r="M202" i="16"/>
  <c r="K202" i="16"/>
  <c r="M212" i="16"/>
  <c r="M223" i="16"/>
  <c r="L240" i="16"/>
  <c r="K240" i="16"/>
  <c r="L252" i="16"/>
  <c r="L261" i="16"/>
  <c r="J261" i="16"/>
  <c r="L272" i="16"/>
  <c r="K272" i="16"/>
  <c r="L280" i="16"/>
  <c r="K280" i="16"/>
  <c r="K289" i="16"/>
  <c r="M297" i="16"/>
  <c r="K297" i="16"/>
  <c r="M123" i="16"/>
  <c r="K123" i="16"/>
  <c r="L46" i="16"/>
  <c r="K46" i="16"/>
  <c r="L110" i="16"/>
  <c r="K110" i="16"/>
  <c r="L163" i="16"/>
  <c r="K163" i="16"/>
  <c r="L191" i="16"/>
  <c r="K191" i="16"/>
  <c r="K247" i="16"/>
  <c r="L294" i="16"/>
  <c r="K291" i="16"/>
  <c r="K236" i="16"/>
  <c r="L36" i="16"/>
  <c r="L236" i="16"/>
  <c r="L134" i="16"/>
  <c r="L138" i="16"/>
  <c r="L148" i="16"/>
  <c r="L74" i="16"/>
  <c r="L151" i="16"/>
  <c r="L75" i="16"/>
  <c r="L289" i="16"/>
  <c r="L54" i="16"/>
  <c r="L45" i="16"/>
  <c r="L109" i="16"/>
  <c r="L31" i="16"/>
  <c r="L291" i="16"/>
  <c r="L263" i="16"/>
  <c r="L247" i="16"/>
  <c r="L256" i="16"/>
  <c r="L159" i="16"/>
  <c r="L298" i="16"/>
  <c r="L128" i="16"/>
  <c r="L73" i="16"/>
  <c r="L35" i="16"/>
  <c r="L227" i="16"/>
  <c r="K246" i="16"/>
  <c r="L246" i="16"/>
  <c r="K22" i="16"/>
  <c r="K53" i="16"/>
  <c r="K63" i="16"/>
  <c r="L105" i="16"/>
  <c r="K145" i="16"/>
  <c r="L145" i="16"/>
  <c r="K156" i="16"/>
  <c r="K165" i="16"/>
  <c r="K198" i="16"/>
  <c r="K257" i="16"/>
  <c r="K29" i="16"/>
  <c r="K71" i="16"/>
  <c r="K99" i="16"/>
  <c r="K217" i="16"/>
  <c r="K264" i="16"/>
  <c r="K94" i="16"/>
  <c r="K166" i="16"/>
  <c r="K208" i="16"/>
  <c r="K229" i="16"/>
  <c r="L229" i="16"/>
  <c r="K270" i="16"/>
  <c r="K303" i="16"/>
  <c r="K220" i="16"/>
  <c r="K83" i="16"/>
  <c r="L25" i="16"/>
  <c r="K78" i="16"/>
  <c r="K86" i="16"/>
  <c r="L86" i="16"/>
  <c r="K130" i="16"/>
  <c r="K158" i="16"/>
  <c r="K260" i="16"/>
  <c r="L260" i="16"/>
  <c r="L279" i="16"/>
  <c r="K37" i="16"/>
  <c r="K269" i="16"/>
  <c r="K206" i="16"/>
  <c r="K129" i="16"/>
  <c r="K16" i="16"/>
  <c r="K131" i="16"/>
  <c r="L131" i="16"/>
  <c r="K182" i="16"/>
  <c r="L182" i="16"/>
  <c r="L202" i="16"/>
  <c r="K212" i="16"/>
  <c r="L212" i="16"/>
  <c r="K223" i="16"/>
  <c r="L223" i="16"/>
  <c r="K252" i="16"/>
  <c r="K261" i="16"/>
  <c r="L297" i="16"/>
  <c r="K77" i="16"/>
  <c r="K211" i="16"/>
  <c r="L211" i="16"/>
  <c r="K17" i="16"/>
  <c r="K58" i="16"/>
  <c r="L58" i="16"/>
  <c r="K68" i="16"/>
  <c r="K88" i="16"/>
  <c r="L88" i="16"/>
  <c r="K122" i="16"/>
  <c r="L122" i="16"/>
  <c r="K132" i="16"/>
  <c r="K184" i="16"/>
  <c r="K273" i="16"/>
  <c r="L123" i="16"/>
  <c r="K294" i="16"/>
  <c r="L187" i="16"/>
  <c r="K283" i="16"/>
  <c r="K18" i="16"/>
  <c r="K60" i="16"/>
  <c r="L60" i="16"/>
  <c r="K82" i="16"/>
  <c r="K102" i="16"/>
  <c r="K114" i="16"/>
  <c r="K124" i="16"/>
  <c r="K190" i="16"/>
  <c r="L190" i="16"/>
  <c r="K204" i="16"/>
  <c r="L204" i="16"/>
  <c r="K214" i="16"/>
  <c r="K233" i="16"/>
  <c r="K172" i="16"/>
  <c r="K248" i="16"/>
  <c r="K32" i="16"/>
  <c r="K235" i="16"/>
  <c r="K292" i="16"/>
  <c r="K19" i="16"/>
  <c r="K42" i="16"/>
  <c r="K51" i="16"/>
  <c r="K80" i="16"/>
  <c r="K91" i="16"/>
  <c r="K143" i="16"/>
  <c r="L152" i="16"/>
  <c r="K173" i="16"/>
  <c r="K192" i="16"/>
  <c r="L205" i="16"/>
  <c r="K275" i="16"/>
  <c r="K300" i="16"/>
  <c r="L249" i="16"/>
  <c r="G5" i="11"/>
  <c r="G13" i="11"/>
  <c r="G21" i="11"/>
  <c r="G29" i="11"/>
  <c r="G37" i="11"/>
  <c r="G45" i="11"/>
  <c r="H45" i="11" s="1"/>
  <c r="G53" i="11"/>
  <c r="G61" i="11"/>
  <c r="G69" i="11"/>
  <c r="G77" i="11"/>
  <c r="G85" i="11"/>
  <c r="G93" i="11"/>
  <c r="G101" i="11"/>
  <c r="G109" i="11"/>
  <c r="H109" i="11" s="1"/>
  <c r="J121" i="16"/>
  <c r="J45" i="16"/>
  <c r="J270" i="16"/>
  <c r="J75" i="16"/>
  <c r="J22" i="16"/>
  <c r="J263" i="16"/>
  <c r="J289" i="16"/>
  <c r="J109" i="16"/>
  <c r="J35" i="16"/>
  <c r="J247" i="16"/>
  <c r="J227" i="16"/>
  <c r="J138" i="16"/>
  <c r="J134" i="16"/>
  <c r="J74" i="16"/>
  <c r="J128" i="16"/>
  <c r="J31" i="16"/>
  <c r="J141" i="16"/>
  <c r="J159" i="16"/>
  <c r="J217" i="16"/>
  <c r="G6" i="11"/>
  <c r="G14" i="11"/>
  <c r="G22" i="11"/>
  <c r="G30" i="11"/>
  <c r="G182" i="11"/>
  <c r="G902" i="11"/>
  <c r="G9" i="11"/>
  <c r="G7" i="11"/>
  <c r="H7" i="11" s="1"/>
  <c r="G15" i="11"/>
  <c r="G23" i="11"/>
  <c r="G31" i="11"/>
  <c r="H21" i="11"/>
  <c r="J21" i="11" s="1"/>
  <c r="K21" i="11" s="1"/>
  <c r="L21" i="11" s="1"/>
  <c r="G117" i="11"/>
  <c r="G125" i="11"/>
  <c r="G133" i="11"/>
  <c r="G141" i="11"/>
  <c r="H141" i="11" s="1"/>
  <c r="G149" i="11"/>
  <c r="H149" i="11" s="1"/>
  <c r="G157" i="11"/>
  <c r="G165" i="11"/>
  <c r="H165" i="11" s="1"/>
  <c r="J165" i="11" s="1"/>
  <c r="K165" i="11" s="1"/>
  <c r="L165" i="11" s="1"/>
  <c r="G173" i="11"/>
  <c r="H173" i="11" s="1"/>
  <c r="J173" i="11" s="1"/>
  <c r="K173" i="11" s="1"/>
  <c r="L173" i="11" s="1"/>
  <c r="G181" i="11"/>
  <c r="G189" i="11"/>
  <c r="G197" i="11"/>
  <c r="G205" i="11"/>
  <c r="H205" i="11" s="1"/>
  <c r="G213" i="11"/>
  <c r="G221" i="11"/>
  <c r="G229" i="11"/>
  <c r="H229" i="11" s="1"/>
  <c r="G237" i="11"/>
  <c r="H237" i="11" s="1"/>
  <c r="J237" i="11" s="1"/>
  <c r="K237" i="11" s="1"/>
  <c r="L237" i="11" s="1"/>
  <c r="G245" i="11"/>
  <c r="G253" i="11"/>
  <c r="G261" i="11"/>
  <c r="G269" i="11"/>
  <c r="H269" i="11" s="1"/>
  <c r="G277" i="11"/>
  <c r="G285" i="11"/>
  <c r="G293" i="11"/>
  <c r="H293" i="11" s="1"/>
  <c r="J293" i="11" s="1"/>
  <c r="K293" i="11" s="1"/>
  <c r="L293" i="11" s="1"/>
  <c r="G301" i="11"/>
  <c r="H301" i="11" s="1"/>
  <c r="J301" i="11" s="1"/>
  <c r="K301" i="11" s="1"/>
  <c r="L301" i="11" s="1"/>
  <c r="G309" i="11"/>
  <c r="G317" i="11"/>
  <c r="G325" i="11"/>
  <c r="G333" i="11"/>
  <c r="H333" i="11" s="1"/>
  <c r="G341" i="11"/>
  <c r="H341" i="11" s="1"/>
  <c r="J341" i="11" s="1"/>
  <c r="K341" i="11" s="1"/>
  <c r="L341" i="11" s="1"/>
  <c r="G349" i="11"/>
  <c r="G357" i="11"/>
  <c r="H357" i="11" s="1"/>
  <c r="G365" i="11"/>
  <c r="H365" i="11" s="1"/>
  <c r="J365" i="11" s="1"/>
  <c r="K365" i="11" s="1"/>
  <c r="L365" i="11" s="1"/>
  <c r="G373" i="11"/>
  <c r="G381" i="11"/>
  <c r="G389" i="11"/>
  <c r="G397" i="11"/>
  <c r="H397" i="11" s="1"/>
  <c r="G405" i="11"/>
  <c r="H405" i="11" s="1"/>
  <c r="J405" i="11" s="1"/>
  <c r="K405" i="11" s="1"/>
  <c r="L405" i="11" s="1"/>
  <c r="G413" i="11"/>
  <c r="G421" i="11"/>
  <c r="H421" i="11" s="1"/>
  <c r="G429" i="11"/>
  <c r="H429" i="11" s="1"/>
  <c r="G437" i="11"/>
  <c r="G445" i="11"/>
  <c r="G453" i="11"/>
  <c r="G461" i="11"/>
  <c r="H461" i="11" s="1"/>
  <c r="G469" i="11"/>
  <c r="G477" i="11"/>
  <c r="G485" i="11"/>
  <c r="H485" i="11" s="1"/>
  <c r="G493" i="11"/>
  <c r="H493" i="11" s="1"/>
  <c r="J493" i="11" s="1"/>
  <c r="K493" i="11" s="1"/>
  <c r="L493" i="11" s="1"/>
  <c r="G501" i="11"/>
  <c r="G509" i="11"/>
  <c r="G517" i="11"/>
  <c r="G525" i="11"/>
  <c r="H525" i="11" s="1"/>
  <c r="J525" i="11" s="1"/>
  <c r="K525" i="11" s="1"/>
  <c r="L525" i="11" s="1"/>
  <c r="G533" i="11"/>
  <c r="G541" i="11"/>
  <c r="G549" i="11"/>
  <c r="H549" i="11" s="1"/>
  <c r="J549" i="11" s="1"/>
  <c r="K549" i="11" s="1"/>
  <c r="L549" i="11" s="1"/>
  <c r="G557" i="11"/>
  <c r="H557" i="11" s="1"/>
  <c r="G565" i="11"/>
  <c r="G573" i="11"/>
  <c r="G581" i="11"/>
  <c r="G589" i="11"/>
  <c r="H589" i="11" s="1"/>
  <c r="J589" i="11" s="1"/>
  <c r="K589" i="11" s="1"/>
  <c r="L589" i="11" s="1"/>
  <c r="G677" i="11"/>
  <c r="G829" i="11"/>
  <c r="G941" i="11"/>
  <c r="H941" i="11" s="1"/>
  <c r="G484" i="11"/>
  <c r="H484" i="11" s="1"/>
  <c r="J484" i="11" s="1"/>
  <c r="K484" i="11" s="1"/>
  <c r="L484" i="11" s="1"/>
  <c r="G38" i="11"/>
  <c r="G46" i="11"/>
  <c r="G54" i="11"/>
  <c r="G62" i="11"/>
  <c r="H62" i="11" s="1"/>
  <c r="G70" i="11"/>
  <c r="H70" i="11" s="1"/>
  <c r="J70" i="11" s="1"/>
  <c r="K70" i="11" s="1"/>
  <c r="L70" i="11" s="1"/>
  <c r="G78" i="11"/>
  <c r="G86" i="11"/>
  <c r="G94" i="11"/>
  <c r="H94" i="11" s="1"/>
  <c r="J94" i="11" s="1"/>
  <c r="K94" i="11" s="1"/>
  <c r="L94" i="11" s="1"/>
  <c r="G102" i="11"/>
  <c r="G110" i="11"/>
  <c r="G118" i="11"/>
  <c r="G126" i="11"/>
  <c r="H126" i="11" s="1"/>
  <c r="G134" i="11"/>
  <c r="G142" i="11"/>
  <c r="G150" i="11"/>
  <c r="H150" i="11" s="1"/>
  <c r="J150" i="11" s="1"/>
  <c r="K150" i="11" s="1"/>
  <c r="L150" i="11" s="1"/>
  <c r="G158" i="11"/>
  <c r="H158" i="11" s="1"/>
  <c r="J158" i="11" s="1"/>
  <c r="K158" i="11" s="1"/>
  <c r="L158" i="11" s="1"/>
  <c r="G166" i="11"/>
  <c r="G174" i="11"/>
  <c r="G190" i="11"/>
  <c r="G198" i="11"/>
  <c r="H198" i="11" s="1"/>
  <c r="G206" i="11"/>
  <c r="H206" i="11" s="1"/>
  <c r="G214" i="11"/>
  <c r="G222" i="11"/>
  <c r="H222" i="11" s="1"/>
  <c r="G230" i="11"/>
  <c r="H230" i="11" s="1"/>
  <c r="J230" i="11" s="1"/>
  <c r="K230" i="11" s="1"/>
  <c r="L230" i="11" s="1"/>
  <c r="G238" i="11"/>
  <c r="G246" i="11"/>
  <c r="G254" i="11"/>
  <c r="G262" i="11"/>
  <c r="G270" i="11"/>
  <c r="H270" i="11" s="1"/>
  <c r="G278" i="11"/>
  <c r="G286" i="11"/>
  <c r="H286" i="11" s="1"/>
  <c r="J286" i="11" s="1"/>
  <c r="K286" i="11" s="1"/>
  <c r="L286" i="11" s="1"/>
  <c r="G294" i="11"/>
  <c r="H294" i="11" s="1"/>
  <c r="J294" i="11" s="1"/>
  <c r="K294" i="11" s="1"/>
  <c r="L294" i="11" s="1"/>
  <c r="G302" i="11"/>
  <c r="G310" i="11"/>
  <c r="G318" i="11"/>
  <c r="G326" i="11"/>
  <c r="H326" i="11" s="1"/>
  <c r="J326" i="11" s="1"/>
  <c r="K326" i="11" s="1"/>
  <c r="L326" i="11" s="1"/>
  <c r="G334" i="11"/>
  <c r="G342" i="11"/>
  <c r="G350" i="11"/>
  <c r="H350" i="11" s="1"/>
  <c r="J350" i="11" s="1"/>
  <c r="K350" i="11" s="1"/>
  <c r="L350" i="11" s="1"/>
  <c r="G390" i="11"/>
  <c r="H390" i="11" s="1"/>
  <c r="G372" i="11"/>
  <c r="G39" i="11"/>
  <c r="G47" i="11"/>
  <c r="G55" i="11"/>
  <c r="H55" i="11" s="1"/>
  <c r="G63" i="11"/>
  <c r="G71" i="11"/>
  <c r="G79" i="11"/>
  <c r="G87" i="11"/>
  <c r="G95" i="11"/>
  <c r="G103" i="11"/>
  <c r="G111" i="11"/>
  <c r="G119" i="11"/>
  <c r="H119" i="11" s="1"/>
  <c r="J119" i="11" s="1"/>
  <c r="K119" i="11" s="1"/>
  <c r="L119" i="11" s="1"/>
  <c r="G127" i="11"/>
  <c r="G135" i="11"/>
  <c r="G143" i="11"/>
  <c r="H143" i="11" s="1"/>
  <c r="G151" i="11"/>
  <c r="G159" i="11"/>
  <c r="G167" i="11"/>
  <c r="G175" i="11"/>
  <c r="G183" i="11"/>
  <c r="H183" i="11" s="1"/>
  <c r="G191" i="11"/>
  <c r="H191" i="11" s="1"/>
  <c r="J191" i="11" s="1"/>
  <c r="K191" i="11" s="1"/>
  <c r="G199" i="11"/>
  <c r="G207" i="11"/>
  <c r="G215" i="11"/>
  <c r="H215" i="11" s="1"/>
  <c r="J215" i="11" s="1"/>
  <c r="K215" i="11" s="1"/>
  <c r="L215" i="11" s="1"/>
  <c r="G223" i="11"/>
  <c r="G231" i="11"/>
  <c r="G239" i="11"/>
  <c r="G247" i="11"/>
  <c r="H247" i="11" s="1"/>
  <c r="J247" i="11" s="1"/>
  <c r="K247" i="11" s="1"/>
  <c r="L247" i="11" s="1"/>
  <c r="G255" i="11"/>
  <c r="H255" i="11" s="1"/>
  <c r="G263" i="11"/>
  <c r="G271" i="11"/>
  <c r="H271" i="11" s="1"/>
  <c r="G279" i="11"/>
  <c r="H279" i="11" s="1"/>
  <c r="G287" i="11"/>
  <c r="G295" i="11"/>
  <c r="G303" i="11"/>
  <c r="G311" i="11"/>
  <c r="H311" i="11" s="1"/>
  <c r="G319" i="11"/>
  <c r="G327" i="11"/>
  <c r="G335" i="11"/>
  <c r="H335" i="11" s="1"/>
  <c r="G343" i="11"/>
  <c r="G351" i="11"/>
  <c r="G359" i="11"/>
  <c r="G367" i="11"/>
  <c r="G375" i="11"/>
  <c r="H375" i="11" s="1"/>
  <c r="G383" i="11"/>
  <c r="G391" i="11"/>
  <c r="G399" i="11"/>
  <c r="H399" i="11" s="1"/>
  <c r="J399" i="11" s="1"/>
  <c r="K399" i="11" s="1"/>
  <c r="L399" i="11" s="1"/>
  <c r="G407" i="11"/>
  <c r="H407" i="11" s="1"/>
  <c r="J407" i="11" s="1"/>
  <c r="G415" i="11"/>
  <c r="G423" i="11"/>
  <c r="G431" i="11"/>
  <c r="G439" i="11"/>
  <c r="H439" i="11" s="1"/>
  <c r="G447" i="11"/>
  <c r="G455" i="11"/>
  <c r="G463" i="11"/>
  <c r="G471" i="11"/>
  <c r="H471" i="11" s="1"/>
  <c r="G655" i="11"/>
  <c r="G887" i="11"/>
  <c r="G73" i="11"/>
  <c r="H73" i="11" s="1"/>
  <c r="J73" i="11" s="1"/>
  <c r="K73" i="11" s="1"/>
  <c r="L73" i="11" s="1"/>
  <c r="G137" i="11"/>
  <c r="H137" i="11" s="1"/>
  <c r="G358" i="11"/>
  <c r="H358" i="11" s="1"/>
  <c r="G366" i="11"/>
  <c r="G374" i="11"/>
  <c r="H374" i="11" s="1"/>
  <c r="J374" i="11" s="1"/>
  <c r="K374" i="11" s="1"/>
  <c r="L374" i="11" s="1"/>
  <c r="G382" i="11"/>
  <c r="G398" i="11"/>
  <c r="G406" i="11"/>
  <c r="G414" i="11"/>
  <c r="H414" i="11" s="1"/>
  <c r="J414" i="11" s="1"/>
  <c r="K414" i="11" s="1"/>
  <c r="L414" i="11" s="1"/>
  <c r="G422" i="11"/>
  <c r="G430" i="11"/>
  <c r="G438" i="11"/>
  <c r="G446" i="11"/>
  <c r="H446" i="11" s="1"/>
  <c r="G454" i="11"/>
  <c r="G462" i="11"/>
  <c r="G470" i="11"/>
  <c r="G478" i="11"/>
  <c r="H478" i="11" s="1"/>
  <c r="G486" i="11"/>
  <c r="G494" i="11"/>
  <c r="G502" i="11"/>
  <c r="G510" i="11"/>
  <c r="H510" i="11" s="1"/>
  <c r="G518" i="11"/>
  <c r="G526" i="11"/>
  <c r="H526" i="11" s="1"/>
  <c r="J526" i="11" s="1"/>
  <c r="K526" i="11" s="1"/>
  <c r="L526" i="11" s="1"/>
  <c r="G534" i="11"/>
  <c r="G542" i="11"/>
  <c r="H542" i="11" s="1"/>
  <c r="G550" i="11"/>
  <c r="G566" i="11"/>
  <c r="H566" i="11" s="1"/>
  <c r="G574" i="11"/>
  <c r="G582" i="11"/>
  <c r="H582" i="11" s="1"/>
  <c r="J582" i="11" s="1"/>
  <c r="K582" i="11" s="1"/>
  <c r="L582" i="11" s="1"/>
  <c r="G590" i="11"/>
  <c r="G598" i="11"/>
  <c r="H598" i="11" s="1"/>
  <c r="J598" i="11" s="1"/>
  <c r="K598" i="11" s="1"/>
  <c r="L598" i="11" s="1"/>
  <c r="G606" i="11"/>
  <c r="G614" i="11"/>
  <c r="H614" i="11" s="1"/>
  <c r="G622" i="11"/>
  <c r="G630" i="11"/>
  <c r="H630" i="11" s="1"/>
  <c r="G638" i="11"/>
  <c r="G646" i="11"/>
  <c r="H646" i="11" s="1"/>
  <c r="G654" i="11"/>
  <c r="G662" i="11"/>
  <c r="G670" i="11"/>
  <c r="G678" i="11"/>
  <c r="H678" i="11" s="1"/>
  <c r="G686" i="11"/>
  <c r="H686" i="11" s="1"/>
  <c r="G694" i="11"/>
  <c r="H694" i="11" s="1"/>
  <c r="G702" i="11"/>
  <c r="G710" i="11"/>
  <c r="H710" i="11" s="1"/>
  <c r="J710" i="11" s="1"/>
  <c r="K710" i="11" s="1"/>
  <c r="L710" i="11" s="1"/>
  <c r="G718" i="11"/>
  <c r="G726" i="11"/>
  <c r="G734" i="11"/>
  <c r="G742" i="11"/>
  <c r="H742" i="11" s="1"/>
  <c r="G750" i="11"/>
  <c r="G758" i="11"/>
  <c r="H758" i="11" s="1"/>
  <c r="J758" i="11" s="1"/>
  <c r="K758" i="11" s="1"/>
  <c r="L758" i="11" s="1"/>
  <c r="G766" i="11"/>
  <c r="G774" i="11"/>
  <c r="H774" i="11" s="1"/>
  <c r="G782" i="11"/>
  <c r="G790" i="11"/>
  <c r="G798" i="11"/>
  <c r="G806" i="11"/>
  <c r="H806" i="11" s="1"/>
  <c r="G814" i="11"/>
  <c r="G822" i="11"/>
  <c r="G830" i="11"/>
  <c r="G838" i="11"/>
  <c r="H838" i="11" s="1"/>
  <c r="J838" i="11" s="1"/>
  <c r="K838" i="11" s="1"/>
  <c r="L838" i="11" s="1"/>
  <c r="G846" i="11"/>
  <c r="G854" i="11"/>
  <c r="G862" i="11"/>
  <c r="H862" i="11" s="1"/>
  <c r="J862" i="11" s="1"/>
  <c r="K862" i="11" s="1"/>
  <c r="L862" i="11" s="1"/>
  <c r="G870" i="11"/>
  <c r="H870" i="11" s="1"/>
  <c r="J870" i="11" s="1"/>
  <c r="K870" i="11" s="1"/>
  <c r="L870" i="11" s="1"/>
  <c r="G878" i="11"/>
  <c r="G886" i="11"/>
  <c r="H886" i="11" s="1"/>
  <c r="G894" i="11"/>
  <c r="G910" i="11"/>
  <c r="H910" i="11" s="1"/>
  <c r="G918" i="11"/>
  <c r="G926" i="11"/>
  <c r="G934" i="11"/>
  <c r="G942" i="11"/>
  <c r="H942" i="11" s="1"/>
  <c r="G950" i="11"/>
  <c r="G958" i="11"/>
  <c r="G966" i="11"/>
  <c r="G974" i="11"/>
  <c r="G982" i="11"/>
  <c r="G990" i="11"/>
  <c r="H47" i="11"/>
  <c r="J47" i="11" s="1"/>
  <c r="K47" i="11" s="1"/>
  <c r="L47" i="11" s="1"/>
  <c r="G479" i="11"/>
  <c r="H479" i="11" s="1"/>
  <c r="J479" i="11" s="1"/>
  <c r="K479" i="11" s="1"/>
  <c r="L479" i="11" s="1"/>
  <c r="G487" i="11"/>
  <c r="H487" i="11" s="1"/>
  <c r="J487" i="11" s="1"/>
  <c r="K487" i="11" s="1"/>
  <c r="L487" i="11" s="1"/>
  <c r="G495" i="11"/>
  <c r="G503" i="11"/>
  <c r="G511" i="11"/>
  <c r="H511" i="11" s="1"/>
  <c r="G519" i="11"/>
  <c r="G527" i="11"/>
  <c r="G535" i="11"/>
  <c r="G543" i="11"/>
  <c r="H543" i="11" s="1"/>
  <c r="G551" i="11"/>
  <c r="G559" i="11"/>
  <c r="H559" i="11" s="1"/>
  <c r="G567" i="11"/>
  <c r="G575" i="11"/>
  <c r="H575" i="11" s="1"/>
  <c r="G583" i="11"/>
  <c r="G591" i="11"/>
  <c r="G599" i="11"/>
  <c r="G607" i="11"/>
  <c r="H607" i="11" s="1"/>
  <c r="G615" i="11"/>
  <c r="G623" i="11"/>
  <c r="H623" i="11" s="1"/>
  <c r="J623" i="11" s="1"/>
  <c r="G631" i="11"/>
  <c r="G639" i="11"/>
  <c r="H639" i="11" s="1"/>
  <c r="G647" i="11"/>
  <c r="G663" i="11"/>
  <c r="G671" i="11"/>
  <c r="G679" i="11"/>
  <c r="H679" i="11" s="1"/>
  <c r="G687" i="11"/>
  <c r="G695" i="11"/>
  <c r="H695" i="11" s="1"/>
  <c r="G703" i="11"/>
  <c r="G711" i="11"/>
  <c r="H711" i="11" s="1"/>
  <c r="G719" i="11"/>
  <c r="G727" i="11"/>
  <c r="G735" i="11"/>
  <c r="G743" i="11"/>
  <c r="H743" i="11" s="1"/>
  <c r="G751" i="11"/>
  <c r="G759" i="11"/>
  <c r="H759" i="11" s="1"/>
  <c r="J759" i="11" s="1"/>
  <c r="G767" i="11"/>
  <c r="G775" i="11"/>
  <c r="H775" i="11" s="1"/>
  <c r="G783" i="11"/>
  <c r="G791" i="11"/>
  <c r="G799" i="11"/>
  <c r="G807" i="11"/>
  <c r="H807" i="11" s="1"/>
  <c r="J807" i="11" s="1"/>
  <c r="K807" i="11" s="1"/>
  <c r="G815" i="11"/>
  <c r="G823" i="11"/>
  <c r="H823" i="11" s="1"/>
  <c r="G831" i="11"/>
  <c r="G839" i="11"/>
  <c r="H839" i="11" s="1"/>
  <c r="J839" i="11" s="1"/>
  <c r="K839" i="11" s="1"/>
  <c r="G847" i="11"/>
  <c r="G855" i="11"/>
  <c r="G863" i="11"/>
  <c r="G871" i="11"/>
  <c r="H871" i="11" s="1"/>
  <c r="J871" i="11" s="1"/>
  <c r="K871" i="11" s="1"/>
  <c r="G879" i="11"/>
  <c r="G895" i="11"/>
  <c r="H895" i="11" s="1"/>
  <c r="G903" i="11"/>
  <c r="G911" i="11"/>
  <c r="G919" i="11"/>
  <c r="G927" i="11"/>
  <c r="G935" i="11"/>
  <c r="G943" i="11"/>
  <c r="H943" i="11" s="1"/>
  <c r="J943" i="11" s="1"/>
  <c r="K943" i="11" s="1"/>
  <c r="G951" i="11"/>
  <c r="G959" i="11"/>
  <c r="H959" i="11" s="1"/>
  <c r="J959" i="11" s="1"/>
  <c r="G967" i="11"/>
  <c r="G975" i="11"/>
  <c r="H975" i="11" s="1"/>
  <c r="G983" i="11"/>
  <c r="G8" i="11"/>
  <c r="H8" i="11" s="1"/>
  <c r="G16" i="11"/>
  <c r="G24" i="11"/>
  <c r="H24" i="11" s="1"/>
  <c r="G32" i="11"/>
  <c r="H32" i="11" s="1"/>
  <c r="J32" i="11" s="1"/>
  <c r="K32" i="11" s="1"/>
  <c r="L32" i="11" s="1"/>
  <c r="G40" i="11"/>
  <c r="G48" i="11"/>
  <c r="G56" i="11"/>
  <c r="G64" i="11"/>
  <c r="G72" i="11"/>
  <c r="G80" i="11"/>
  <c r="G88" i="11"/>
  <c r="H88" i="11" s="1"/>
  <c r="G96" i="11"/>
  <c r="H96" i="11" s="1"/>
  <c r="G104" i="11"/>
  <c r="G112" i="11"/>
  <c r="G120" i="11"/>
  <c r="H120" i="11" s="1"/>
  <c r="G128" i="11"/>
  <c r="G136" i="11"/>
  <c r="G144" i="11"/>
  <c r="H144" i="11" s="1"/>
  <c r="G152" i="11"/>
  <c r="G160" i="11"/>
  <c r="H160" i="11" s="1"/>
  <c r="G168" i="11"/>
  <c r="G176" i="11"/>
  <c r="G184" i="11"/>
  <c r="H184" i="11" s="1"/>
  <c r="G192" i="11"/>
  <c r="H192" i="11" s="1"/>
  <c r="J192" i="11" s="1"/>
  <c r="K192" i="11" s="1"/>
  <c r="L192" i="11" s="1"/>
  <c r="G200" i="11"/>
  <c r="G208" i="11"/>
  <c r="H208" i="11" s="1"/>
  <c r="G216" i="11"/>
  <c r="H216" i="11" s="1"/>
  <c r="J216" i="11" s="1"/>
  <c r="K216" i="11" s="1"/>
  <c r="L216" i="11" s="1"/>
  <c r="G224" i="11"/>
  <c r="H224" i="11" s="1"/>
  <c r="J224" i="11" s="1"/>
  <c r="K224" i="11" s="1"/>
  <c r="L224" i="11" s="1"/>
  <c r="G232" i="11"/>
  <c r="G240" i="11"/>
  <c r="G248" i="11"/>
  <c r="H248" i="11" s="1"/>
  <c r="J248" i="11" s="1"/>
  <c r="K248" i="11" s="1"/>
  <c r="L248" i="11" s="1"/>
  <c r="G256" i="11"/>
  <c r="G264" i="11"/>
  <c r="G272" i="11"/>
  <c r="G280" i="11"/>
  <c r="H280" i="11" s="1"/>
  <c r="G288" i="11"/>
  <c r="G296" i="11"/>
  <c r="G304" i="11"/>
  <c r="G312" i="11"/>
  <c r="H312" i="11" s="1"/>
  <c r="J312" i="11" s="1"/>
  <c r="K312" i="11" s="1"/>
  <c r="L312" i="11" s="1"/>
  <c r="G320" i="11"/>
  <c r="G328" i="11"/>
  <c r="H328" i="11" s="1"/>
  <c r="G336" i="11"/>
  <c r="H336" i="11" s="1"/>
  <c r="G344" i="11"/>
  <c r="H344" i="11" s="1"/>
  <c r="J344" i="11" s="1"/>
  <c r="K344" i="11" s="1"/>
  <c r="L344" i="11" s="1"/>
  <c r="G352" i="11"/>
  <c r="G360" i="11"/>
  <c r="G368" i="11"/>
  <c r="G376" i="11"/>
  <c r="H376" i="11" s="1"/>
  <c r="G384" i="11"/>
  <c r="G392" i="11"/>
  <c r="H392" i="11" s="1"/>
  <c r="G400" i="11"/>
  <c r="H400" i="11" s="1"/>
  <c r="G408" i="11"/>
  <c r="H408" i="11" s="1"/>
  <c r="G416" i="11"/>
  <c r="H416" i="11" s="1"/>
  <c r="J416" i="11" s="1"/>
  <c r="K416" i="11" s="1"/>
  <c r="L416" i="11" s="1"/>
  <c r="G424" i="11"/>
  <c r="G432" i="11"/>
  <c r="G440" i="11"/>
  <c r="H440" i="11" s="1"/>
  <c r="G448" i="11"/>
  <c r="G456" i="11"/>
  <c r="G464" i="11"/>
  <c r="G472" i="11"/>
  <c r="H472" i="11" s="1"/>
  <c r="G480" i="11"/>
  <c r="H480" i="11" s="1"/>
  <c r="G488" i="11"/>
  <c r="G496" i="11"/>
  <c r="G504" i="11"/>
  <c r="H504" i="11" s="1"/>
  <c r="G512" i="11"/>
  <c r="G520" i="11"/>
  <c r="H520" i="11" s="1"/>
  <c r="G528" i="11"/>
  <c r="G536" i="11"/>
  <c r="H536" i="11" s="1"/>
  <c r="G544" i="11"/>
  <c r="G552" i="11"/>
  <c r="G560" i="11"/>
  <c r="G568" i="11"/>
  <c r="G576" i="11"/>
  <c r="G584" i="11"/>
  <c r="H584" i="11" s="1"/>
  <c r="J584" i="11" s="1"/>
  <c r="K584" i="11" s="1"/>
  <c r="L584" i="11" s="1"/>
  <c r="G592" i="11"/>
  <c r="G17" i="11"/>
  <c r="H17" i="11" s="1"/>
  <c r="G25" i="11"/>
  <c r="H25" i="11" s="1"/>
  <c r="J25" i="11" s="1"/>
  <c r="K25" i="11" s="1"/>
  <c r="L25" i="11" s="1"/>
  <c r="G33" i="11"/>
  <c r="G41" i="11"/>
  <c r="G49" i="11"/>
  <c r="H49" i="11" s="1"/>
  <c r="G57" i="11"/>
  <c r="H57" i="11" s="1"/>
  <c r="G65" i="11"/>
  <c r="G81" i="11"/>
  <c r="G89" i="11"/>
  <c r="H89" i="11" s="1"/>
  <c r="G97" i="11"/>
  <c r="H97" i="11" s="1"/>
  <c r="G105" i="11"/>
  <c r="G113" i="11"/>
  <c r="G121" i="11"/>
  <c r="H121" i="11" s="1"/>
  <c r="G129" i="11"/>
  <c r="G145" i="11"/>
  <c r="G153" i="11"/>
  <c r="G161" i="11"/>
  <c r="H161" i="11" s="1"/>
  <c r="G169" i="11"/>
  <c r="G177" i="11"/>
  <c r="G185" i="11"/>
  <c r="G193" i="11"/>
  <c r="H193" i="11" s="1"/>
  <c r="G201" i="11"/>
  <c r="G209" i="11"/>
  <c r="G217" i="11"/>
  <c r="H217" i="11" s="1"/>
  <c r="G225" i="11"/>
  <c r="H225" i="11" s="1"/>
  <c r="G233" i="11"/>
  <c r="H233" i="11" s="1"/>
  <c r="G241" i="11"/>
  <c r="G249" i="11"/>
  <c r="G257" i="11"/>
  <c r="H257" i="11" s="1"/>
  <c r="G265" i="11"/>
  <c r="G273" i="11"/>
  <c r="G281" i="11"/>
  <c r="H281" i="11" s="1"/>
  <c r="J281" i="11" s="1"/>
  <c r="K281" i="11" s="1"/>
  <c r="L281" i="11" s="1"/>
  <c r="G289" i="11"/>
  <c r="H289" i="11" s="1"/>
  <c r="J289" i="11" s="1"/>
  <c r="K289" i="11" s="1"/>
  <c r="L289" i="11" s="1"/>
  <c r="G297" i="11"/>
  <c r="H297" i="11" s="1"/>
  <c r="G305" i="11"/>
  <c r="G313" i="11"/>
  <c r="G321" i="11"/>
  <c r="G329" i="11"/>
  <c r="H329" i="11" s="1"/>
  <c r="G337" i="11"/>
  <c r="G345" i="11"/>
  <c r="H345" i="11" s="1"/>
  <c r="G353" i="11"/>
  <c r="H353" i="11" s="1"/>
  <c r="G361" i="11"/>
  <c r="H361" i="11" s="1"/>
  <c r="G369" i="11"/>
  <c r="G377" i="11"/>
  <c r="G385" i="11"/>
  <c r="H385" i="11" s="1"/>
  <c r="J385" i="11" s="1"/>
  <c r="K385" i="11" s="1"/>
  <c r="L385" i="11" s="1"/>
  <c r="G393" i="11"/>
  <c r="G401" i="11"/>
  <c r="G409" i="11"/>
  <c r="H409" i="11" s="1"/>
  <c r="G417" i="11"/>
  <c r="H417" i="11" s="1"/>
  <c r="J417" i="11" s="1"/>
  <c r="K417" i="11" s="1"/>
  <c r="L417" i="11" s="1"/>
  <c r="G425" i="11"/>
  <c r="H425" i="11" s="1"/>
  <c r="J425" i="11" s="1"/>
  <c r="K425" i="11" s="1"/>
  <c r="L425" i="11" s="1"/>
  <c r="G433" i="11"/>
  <c r="G441" i="11"/>
  <c r="G449" i="11"/>
  <c r="H449" i="11" s="1"/>
  <c r="G457" i="11"/>
  <c r="H457" i="11" s="1"/>
  <c r="G465" i="11"/>
  <c r="G473" i="11"/>
  <c r="H473" i="11" s="1"/>
  <c r="G481" i="11"/>
  <c r="H481" i="11" s="1"/>
  <c r="J481" i="11" s="1"/>
  <c r="K481" i="11" s="1"/>
  <c r="L481" i="11" s="1"/>
  <c r="G489" i="11"/>
  <c r="G497" i="11"/>
  <c r="G505" i="11"/>
  <c r="G513" i="11"/>
  <c r="G521" i="11"/>
  <c r="H521" i="11" s="1"/>
  <c r="G529" i="11"/>
  <c r="G537" i="11"/>
  <c r="H537" i="11" s="1"/>
  <c r="G545" i="11"/>
  <c r="G553" i="11"/>
  <c r="G561" i="11"/>
  <c r="G569" i="11"/>
  <c r="G577" i="11"/>
  <c r="G585" i="11"/>
  <c r="H585" i="11" s="1"/>
  <c r="G593" i="11"/>
  <c r="G601" i="11"/>
  <c r="G657" i="11"/>
  <c r="H657" i="11" s="1"/>
  <c r="J657" i="11" s="1"/>
  <c r="K657" i="11" s="1"/>
  <c r="L657" i="11" s="1"/>
  <c r="G705" i="11"/>
  <c r="H705" i="11" s="1"/>
  <c r="J705" i="11" s="1"/>
  <c r="K705" i="11" s="1"/>
  <c r="L705" i="11" s="1"/>
  <c r="G729" i="11"/>
  <c r="G777" i="11"/>
  <c r="G10" i="11"/>
  <c r="H10" i="11" s="1"/>
  <c r="G18" i="11"/>
  <c r="G26" i="11"/>
  <c r="G34" i="11"/>
  <c r="G42" i="11"/>
  <c r="H42" i="11" s="1"/>
  <c r="G50" i="11"/>
  <c r="G58" i="11"/>
  <c r="G66" i="11"/>
  <c r="G74" i="11"/>
  <c r="H74" i="11" s="1"/>
  <c r="G82" i="11"/>
  <c r="H82" i="11" s="1"/>
  <c r="G90" i="11"/>
  <c r="G98" i="11"/>
  <c r="H98" i="11" s="1"/>
  <c r="G106" i="11"/>
  <c r="H106" i="11" s="1"/>
  <c r="J106" i="11" s="1"/>
  <c r="K106" i="11" s="1"/>
  <c r="L106" i="11" s="1"/>
  <c r="G114" i="11"/>
  <c r="G122" i="11"/>
  <c r="G130" i="11"/>
  <c r="G138" i="11"/>
  <c r="H138" i="11" s="1"/>
  <c r="J138" i="11" s="1"/>
  <c r="K138" i="11" s="1"/>
  <c r="L138" i="11" s="1"/>
  <c r="G146" i="11"/>
  <c r="H146" i="11" s="1"/>
  <c r="G154" i="11"/>
  <c r="G162" i="11"/>
  <c r="G170" i="11"/>
  <c r="H170" i="11" s="1"/>
  <c r="J170" i="11" s="1"/>
  <c r="K170" i="11" s="1"/>
  <c r="L170" i="11" s="1"/>
  <c r="G178" i="11"/>
  <c r="G186" i="11"/>
  <c r="H186" i="11" s="1"/>
  <c r="G194" i="11"/>
  <c r="G202" i="11"/>
  <c r="H202" i="11" s="1"/>
  <c r="G210" i="11"/>
  <c r="H210" i="11" s="1"/>
  <c r="G218" i="11"/>
  <c r="G226" i="11"/>
  <c r="H226" i="11" s="1"/>
  <c r="J226" i="11" s="1"/>
  <c r="K226" i="11" s="1"/>
  <c r="L226" i="11" s="1"/>
  <c r="G234" i="11"/>
  <c r="H234" i="11" s="1"/>
  <c r="J234" i="11" s="1"/>
  <c r="K234" i="11" s="1"/>
  <c r="L234" i="11" s="1"/>
  <c r="G242" i="11"/>
  <c r="G250" i="11"/>
  <c r="H250" i="11" s="1"/>
  <c r="G258" i="11"/>
  <c r="G266" i="11"/>
  <c r="H266" i="11" s="1"/>
  <c r="G274" i="11"/>
  <c r="H274" i="11" s="1"/>
  <c r="G282" i="11"/>
  <c r="G290" i="11"/>
  <c r="G298" i="11"/>
  <c r="H298" i="11" s="1"/>
  <c r="G306" i="11"/>
  <c r="G314" i="11"/>
  <c r="G322" i="11"/>
  <c r="G330" i="11"/>
  <c r="H330" i="11" s="1"/>
  <c r="G338" i="11"/>
  <c r="H338" i="11" s="1"/>
  <c r="J338" i="11" s="1"/>
  <c r="K338" i="11" s="1"/>
  <c r="L338" i="11" s="1"/>
  <c r="G346" i="11"/>
  <c r="G354" i="11"/>
  <c r="G362" i="11"/>
  <c r="H362" i="11" s="1"/>
  <c r="J362" i="11" s="1"/>
  <c r="K362" i="11" s="1"/>
  <c r="L362" i="11" s="1"/>
  <c r="G370" i="11"/>
  <c r="G378" i="11"/>
  <c r="G386" i="11"/>
  <c r="G394" i="11"/>
  <c r="H394" i="11" s="1"/>
  <c r="G402" i="11"/>
  <c r="H402" i="11" s="1"/>
  <c r="J402" i="11" s="1"/>
  <c r="K402" i="11" s="1"/>
  <c r="L402" i="11" s="1"/>
  <c r="G410" i="11"/>
  <c r="G418" i="11"/>
  <c r="H418" i="11" s="1"/>
  <c r="J418" i="11" s="1"/>
  <c r="K418" i="11" s="1"/>
  <c r="L418" i="11" s="1"/>
  <c r="G426" i="11"/>
  <c r="G434" i="11"/>
  <c r="G442" i="11"/>
  <c r="H442" i="11" s="1"/>
  <c r="G450" i="11"/>
  <c r="H450" i="11" s="1"/>
  <c r="G458" i="11"/>
  <c r="H458" i="11" s="1"/>
  <c r="G466" i="11"/>
  <c r="H466" i="11" s="1"/>
  <c r="G474" i="11"/>
  <c r="G482" i="11"/>
  <c r="H482" i="11" s="1"/>
  <c r="J482" i="11" s="1"/>
  <c r="K482" i="11" s="1"/>
  <c r="L482" i="11" s="1"/>
  <c r="G490" i="11"/>
  <c r="H490" i="11" s="1"/>
  <c r="J490" i="11" s="1"/>
  <c r="K490" i="11" s="1"/>
  <c r="L490" i="11" s="1"/>
  <c r="G498" i="11"/>
  <c r="G506" i="11"/>
  <c r="H506" i="11" s="1"/>
  <c r="J506" i="11" s="1"/>
  <c r="K506" i="11" s="1"/>
  <c r="L506" i="11" s="1"/>
  <c r="G514" i="11"/>
  <c r="H514" i="11" s="1"/>
  <c r="G522" i="11"/>
  <c r="H522" i="11" s="1"/>
  <c r="J522" i="11" s="1"/>
  <c r="K522" i="11" s="1"/>
  <c r="L522" i="11" s="1"/>
  <c r="G530" i="11"/>
  <c r="G538" i="11"/>
  <c r="G546" i="11"/>
  <c r="H546" i="11" s="1"/>
  <c r="G554" i="11"/>
  <c r="H554" i="11" s="1"/>
  <c r="J554" i="11" s="1"/>
  <c r="K554" i="11" s="1"/>
  <c r="L554" i="11" s="1"/>
  <c r="G562" i="11"/>
  <c r="G570" i="11"/>
  <c r="G578" i="11"/>
  <c r="H578" i="11" s="1"/>
  <c r="G586" i="11"/>
  <c r="H586" i="11" s="1"/>
  <c r="G594" i="11"/>
  <c r="H594" i="11" s="1"/>
  <c r="J594" i="11" s="1"/>
  <c r="K594" i="11" s="1"/>
  <c r="L594" i="11" s="1"/>
  <c r="G850" i="11"/>
  <c r="H153" i="11"/>
  <c r="J153" i="11" s="1"/>
  <c r="K153" i="11" s="1"/>
  <c r="L153" i="11" s="1"/>
  <c r="H433" i="11"/>
  <c r="J433" i="11" s="1"/>
  <c r="K433" i="11" s="1"/>
  <c r="L433" i="11" s="1"/>
  <c r="H505" i="11"/>
  <c r="J505" i="11" s="1"/>
  <c r="K505" i="11" s="1"/>
  <c r="L505" i="11" s="1"/>
  <c r="G11" i="11"/>
  <c r="G19" i="11"/>
  <c r="H19" i="11" s="1"/>
  <c r="G27" i="11"/>
  <c r="H27" i="11" s="1"/>
  <c r="G35" i="11"/>
  <c r="H35" i="11" s="1"/>
  <c r="J35" i="11" s="1"/>
  <c r="K35" i="11" s="1"/>
  <c r="L35" i="11" s="1"/>
  <c r="G43" i="11"/>
  <c r="G51" i="11"/>
  <c r="H51" i="11" s="1"/>
  <c r="G59" i="11"/>
  <c r="H59" i="11" s="1"/>
  <c r="G67" i="11"/>
  <c r="G75" i="11"/>
  <c r="H75" i="11" s="1"/>
  <c r="G83" i="11"/>
  <c r="H83" i="11" s="1"/>
  <c r="G91" i="11"/>
  <c r="H91" i="11" s="1"/>
  <c r="G99" i="11"/>
  <c r="G107" i="11"/>
  <c r="G115" i="11"/>
  <c r="H115" i="11" s="1"/>
  <c r="G123" i="11"/>
  <c r="H123" i="11" s="1"/>
  <c r="G131" i="11"/>
  <c r="G139" i="11"/>
  <c r="G147" i="11"/>
  <c r="H147" i="11" s="1"/>
  <c r="G155" i="11"/>
  <c r="H155" i="11" s="1"/>
  <c r="G163" i="11"/>
  <c r="H163" i="11" s="1"/>
  <c r="G171" i="11"/>
  <c r="G179" i="11"/>
  <c r="H179" i="11" s="1"/>
  <c r="J179" i="11" s="1"/>
  <c r="K179" i="11" s="1"/>
  <c r="L179" i="11" s="1"/>
  <c r="G187" i="11"/>
  <c r="G195" i="11"/>
  <c r="H195" i="11" s="1"/>
  <c r="G203" i="11"/>
  <c r="H203" i="11" s="1"/>
  <c r="G211" i="11"/>
  <c r="G219" i="11"/>
  <c r="G227" i="11"/>
  <c r="H227" i="11" s="1"/>
  <c r="G235" i="11"/>
  <c r="G243" i="11"/>
  <c r="H243" i="11" s="1"/>
  <c r="G251" i="11"/>
  <c r="H251" i="11" s="1"/>
  <c r="J251" i="11" s="1"/>
  <c r="K251" i="11" s="1"/>
  <c r="L251" i="11" s="1"/>
  <c r="G259" i="11"/>
  <c r="G267" i="11"/>
  <c r="G275" i="11"/>
  <c r="H275" i="11" s="1"/>
  <c r="G283" i="11"/>
  <c r="H283" i="11" s="1"/>
  <c r="G291" i="11"/>
  <c r="G299" i="11"/>
  <c r="H299" i="11" s="1"/>
  <c r="J299" i="11" s="1"/>
  <c r="K299" i="11" s="1"/>
  <c r="L299" i="11" s="1"/>
  <c r="G307" i="11"/>
  <c r="G315" i="11"/>
  <c r="H315" i="11" s="1"/>
  <c r="J315" i="11" s="1"/>
  <c r="K315" i="11" s="1"/>
  <c r="L315" i="11" s="1"/>
  <c r="G323" i="11"/>
  <c r="H323" i="11" s="1"/>
  <c r="G331" i="11"/>
  <c r="G339" i="11"/>
  <c r="H339" i="11" s="1"/>
  <c r="J339" i="11" s="1"/>
  <c r="K339" i="11" s="1"/>
  <c r="L339" i="11" s="1"/>
  <c r="G347" i="11"/>
  <c r="H347" i="11" s="1"/>
  <c r="G355" i="11"/>
  <c r="H355" i="11" s="1"/>
  <c r="G363" i="11"/>
  <c r="G371" i="11"/>
  <c r="H371" i="11" s="1"/>
  <c r="G379" i="11"/>
  <c r="H379" i="11" s="1"/>
  <c r="G387" i="11"/>
  <c r="G395" i="11"/>
  <c r="H395" i="11" s="1"/>
  <c r="G403" i="11"/>
  <c r="G411" i="11"/>
  <c r="H411" i="11" s="1"/>
  <c r="G419" i="11"/>
  <c r="G427" i="11"/>
  <c r="G435" i="11"/>
  <c r="H435" i="11" s="1"/>
  <c r="G443" i="11"/>
  <c r="H443" i="11" s="1"/>
  <c r="G451" i="11"/>
  <c r="H451" i="11" s="1"/>
  <c r="G459" i="11"/>
  <c r="H459" i="11" s="1"/>
  <c r="G467" i="11"/>
  <c r="H467" i="11" s="1"/>
  <c r="G475" i="11"/>
  <c r="H475" i="11" s="1"/>
  <c r="G483" i="11"/>
  <c r="G491" i="11"/>
  <c r="G499" i="11"/>
  <c r="G507" i="11"/>
  <c r="H507" i="11" s="1"/>
  <c r="G515" i="11"/>
  <c r="G523" i="11"/>
  <c r="H523" i="11" s="1"/>
  <c r="G531" i="11"/>
  <c r="G539" i="11"/>
  <c r="H539" i="11" s="1"/>
  <c r="G547" i="11"/>
  <c r="G555" i="11"/>
  <c r="G563" i="11"/>
  <c r="H563" i="11" s="1"/>
  <c r="G571" i="11"/>
  <c r="H571" i="11" s="1"/>
  <c r="J571" i="11" s="1"/>
  <c r="K571" i="11" s="1"/>
  <c r="L571" i="11" s="1"/>
  <c r="G579" i="11"/>
  <c r="G587" i="11"/>
  <c r="H587" i="11" s="1"/>
  <c r="G595" i="11"/>
  <c r="H595" i="11" s="1"/>
  <c r="G987" i="11"/>
  <c r="H987" i="11" s="1"/>
  <c r="G4" i="11"/>
  <c r="G12" i="11"/>
  <c r="G20" i="11"/>
  <c r="H20" i="11" s="1"/>
  <c r="G28" i="11"/>
  <c r="H28" i="11" s="1"/>
  <c r="G36" i="11"/>
  <c r="H36" i="11" s="1"/>
  <c r="J36" i="11" s="1"/>
  <c r="K36" i="11" s="1"/>
  <c r="L36" i="11" s="1"/>
  <c r="G44" i="11"/>
  <c r="G52" i="11"/>
  <c r="G60" i="11"/>
  <c r="H60" i="11" s="1"/>
  <c r="G68" i="11"/>
  <c r="G76" i="11"/>
  <c r="G84" i="11"/>
  <c r="H84" i="11" s="1"/>
  <c r="G92" i="11"/>
  <c r="H92" i="11" s="1"/>
  <c r="G100" i="11"/>
  <c r="H100" i="11" s="1"/>
  <c r="G108" i="11"/>
  <c r="H108" i="11" s="1"/>
  <c r="G116" i="11"/>
  <c r="G124" i="11"/>
  <c r="H124" i="11" s="1"/>
  <c r="G132" i="11"/>
  <c r="G140" i="11"/>
  <c r="G148" i="11"/>
  <c r="H148" i="11" s="1"/>
  <c r="G156" i="11"/>
  <c r="H156" i="11" s="1"/>
  <c r="G164" i="11"/>
  <c r="G172" i="11"/>
  <c r="G180" i="11"/>
  <c r="G188" i="11"/>
  <c r="H188" i="11" s="1"/>
  <c r="G196" i="11"/>
  <c r="G204" i="11"/>
  <c r="G212" i="11"/>
  <c r="H212" i="11" s="1"/>
  <c r="G220" i="11"/>
  <c r="H220" i="11" s="1"/>
  <c r="G228" i="11"/>
  <c r="G236" i="11"/>
  <c r="G244" i="11"/>
  <c r="H244" i="11" s="1"/>
  <c r="J244" i="11" s="1"/>
  <c r="K244" i="11" s="1"/>
  <c r="L244" i="11" s="1"/>
  <c r="G252" i="11"/>
  <c r="H252" i="11" s="1"/>
  <c r="J252" i="11" s="1"/>
  <c r="K252" i="11" s="1"/>
  <c r="L252" i="11" s="1"/>
  <c r="G260" i="11"/>
  <c r="G268" i="11"/>
  <c r="G276" i="11"/>
  <c r="H276" i="11" s="1"/>
  <c r="G284" i="11"/>
  <c r="H284" i="11" s="1"/>
  <c r="G292" i="11"/>
  <c r="H292" i="11" s="1"/>
  <c r="G300" i="11"/>
  <c r="G308" i="11"/>
  <c r="H308" i="11" s="1"/>
  <c r="G316" i="11"/>
  <c r="H316" i="11" s="1"/>
  <c r="J316" i="11" s="1"/>
  <c r="K316" i="11" s="1"/>
  <c r="L316" i="11" s="1"/>
  <c r="G324" i="11"/>
  <c r="G332" i="11"/>
  <c r="G340" i="11"/>
  <c r="H340" i="11" s="1"/>
  <c r="G348" i="11"/>
  <c r="H348" i="11" s="1"/>
  <c r="G356" i="11"/>
  <c r="G364" i="11"/>
  <c r="H364" i="11" s="1"/>
  <c r="G380" i="11"/>
  <c r="H380" i="11" s="1"/>
  <c r="J380" i="11" s="1"/>
  <c r="K380" i="11" s="1"/>
  <c r="L380" i="11" s="1"/>
  <c r="G388" i="11"/>
  <c r="H388" i="11" s="1"/>
  <c r="J388" i="11" s="1"/>
  <c r="K388" i="11" s="1"/>
  <c r="L388" i="11" s="1"/>
  <c r="G396" i="11"/>
  <c r="G404" i="11"/>
  <c r="H404" i="11" s="1"/>
  <c r="J404" i="11" s="1"/>
  <c r="K404" i="11" s="1"/>
  <c r="L404" i="11" s="1"/>
  <c r="G412" i="11"/>
  <c r="H412" i="11" s="1"/>
  <c r="G420" i="11"/>
  <c r="H420" i="11" s="1"/>
  <c r="G428" i="11"/>
  <c r="G436" i="11"/>
  <c r="G444" i="11"/>
  <c r="G452" i="11"/>
  <c r="H452" i="11" s="1"/>
  <c r="G460" i="11"/>
  <c r="G468" i="11"/>
  <c r="G476" i="11"/>
  <c r="G492" i="11"/>
  <c r="H492" i="11" s="1"/>
  <c r="G500" i="11"/>
  <c r="G508" i="11"/>
  <c r="G516" i="11"/>
  <c r="G524" i="11"/>
  <c r="H524" i="11" s="1"/>
  <c r="J524" i="11" s="1"/>
  <c r="K524" i="11" s="1"/>
  <c r="L524" i="11" s="1"/>
  <c r="G604" i="11"/>
  <c r="H604" i="11" s="1"/>
  <c r="G820" i="11"/>
  <c r="G884" i="11"/>
  <c r="G924" i="11"/>
  <c r="G600" i="11"/>
  <c r="H600" i="11" s="1"/>
  <c r="G608" i="11"/>
  <c r="G616" i="11"/>
  <c r="H616" i="11" s="1"/>
  <c r="J616" i="11" s="1"/>
  <c r="K616" i="11" s="1"/>
  <c r="L616" i="11" s="1"/>
  <c r="G624" i="11"/>
  <c r="H624" i="11" s="1"/>
  <c r="G632" i="11"/>
  <c r="G640" i="11"/>
  <c r="G648" i="11"/>
  <c r="H648" i="11" s="1"/>
  <c r="G656" i="11"/>
  <c r="G664" i="11"/>
  <c r="G672" i="11"/>
  <c r="H672" i="11" s="1"/>
  <c r="G680" i="11"/>
  <c r="H680" i="11" s="1"/>
  <c r="G688" i="11"/>
  <c r="H688" i="11" s="1"/>
  <c r="J688" i="11" s="1"/>
  <c r="K688" i="11" s="1"/>
  <c r="L688" i="11" s="1"/>
  <c r="G696" i="11"/>
  <c r="G704" i="11"/>
  <c r="G712" i="11"/>
  <c r="G720" i="11"/>
  <c r="H720" i="11" s="1"/>
  <c r="J720" i="11" s="1"/>
  <c r="K720" i="11" s="1"/>
  <c r="L720" i="11" s="1"/>
  <c r="G728" i="11"/>
  <c r="G736" i="11"/>
  <c r="G744" i="11"/>
  <c r="G752" i="11"/>
  <c r="H752" i="11" s="1"/>
  <c r="G760" i="11"/>
  <c r="G768" i="11"/>
  <c r="G776" i="11"/>
  <c r="H776" i="11" s="1"/>
  <c r="G784" i="11"/>
  <c r="H784" i="11" s="1"/>
  <c r="G792" i="11"/>
  <c r="G800" i="11"/>
  <c r="G808" i="11"/>
  <c r="G816" i="11"/>
  <c r="H816" i="11" s="1"/>
  <c r="G824" i="11"/>
  <c r="G832" i="11"/>
  <c r="G840" i="11"/>
  <c r="H840" i="11" s="1"/>
  <c r="J840" i="11" s="1"/>
  <c r="K840" i="11" s="1"/>
  <c r="L840" i="11" s="1"/>
  <c r="G848" i="11"/>
  <c r="H848" i="11" s="1"/>
  <c r="G856" i="11"/>
  <c r="G864" i="11"/>
  <c r="G872" i="11"/>
  <c r="H872" i="11" s="1"/>
  <c r="G880" i="11"/>
  <c r="H880" i="11" s="1"/>
  <c r="J880" i="11" s="1"/>
  <c r="K880" i="11" s="1"/>
  <c r="L880" i="11" s="1"/>
  <c r="G888" i="11"/>
  <c r="G896" i="11"/>
  <c r="G904" i="11"/>
  <c r="G912" i="11"/>
  <c r="H912" i="11" s="1"/>
  <c r="J912" i="11" s="1"/>
  <c r="K912" i="11" s="1"/>
  <c r="L912" i="11" s="1"/>
  <c r="G920" i="11"/>
  <c r="G928" i="11"/>
  <c r="G936" i="11"/>
  <c r="H936" i="11" s="1"/>
  <c r="G944" i="11"/>
  <c r="H944" i="11" s="1"/>
  <c r="J944" i="11" s="1"/>
  <c r="K944" i="11" s="1"/>
  <c r="L944" i="11" s="1"/>
  <c r="G952" i="11"/>
  <c r="G960" i="11"/>
  <c r="G968" i="11"/>
  <c r="H968" i="11" s="1"/>
  <c r="J968" i="11" s="1"/>
  <c r="K968" i="11" s="1"/>
  <c r="L968" i="11" s="1"/>
  <c r="G976" i="11"/>
  <c r="H976" i="11" s="1"/>
  <c r="J976" i="11" s="1"/>
  <c r="K976" i="11" s="1"/>
  <c r="L976" i="11" s="1"/>
  <c r="G984" i="11"/>
  <c r="G609" i="11"/>
  <c r="G617" i="11"/>
  <c r="G625" i="11"/>
  <c r="H625" i="11" s="1"/>
  <c r="G633" i="11"/>
  <c r="G641" i="11"/>
  <c r="G665" i="11"/>
  <c r="H665" i="11" s="1"/>
  <c r="G673" i="11"/>
  <c r="H673" i="11" s="1"/>
  <c r="J673" i="11" s="1"/>
  <c r="K673" i="11" s="1"/>
  <c r="L673" i="11" s="1"/>
  <c r="G681" i="11"/>
  <c r="G689" i="11"/>
  <c r="G697" i="11"/>
  <c r="G713" i="11"/>
  <c r="H713" i="11" s="1"/>
  <c r="J713" i="11" s="1"/>
  <c r="K713" i="11" s="1"/>
  <c r="L713" i="11" s="1"/>
  <c r="G721" i="11"/>
  <c r="G737" i="11"/>
  <c r="G745" i="11"/>
  <c r="H745" i="11" s="1"/>
  <c r="G753" i="11"/>
  <c r="H753" i="11" s="1"/>
  <c r="G761" i="11"/>
  <c r="G785" i="11"/>
  <c r="H785" i="11" s="1"/>
  <c r="G793" i="11"/>
  <c r="G801" i="11"/>
  <c r="G809" i="11"/>
  <c r="G817" i="11"/>
  <c r="G825" i="11"/>
  <c r="G833" i="11"/>
  <c r="H833" i="11" s="1"/>
  <c r="G841" i="11"/>
  <c r="G849" i="11"/>
  <c r="H849" i="11" s="1"/>
  <c r="G857" i="11"/>
  <c r="G865" i="11"/>
  <c r="H865" i="11" s="1"/>
  <c r="J865" i="11" s="1"/>
  <c r="K865" i="11" s="1"/>
  <c r="L865" i="11" s="1"/>
  <c r="G873" i="11"/>
  <c r="G881" i="11"/>
  <c r="G889" i="11"/>
  <c r="H889" i="11" s="1"/>
  <c r="J889" i="11" s="1"/>
  <c r="K889" i="11" s="1"/>
  <c r="L889" i="11" s="1"/>
  <c r="G897" i="11"/>
  <c r="G905" i="11"/>
  <c r="G913" i="11"/>
  <c r="G921" i="11"/>
  <c r="H921" i="11" s="1"/>
  <c r="G929" i="11"/>
  <c r="H929" i="11" s="1"/>
  <c r="J929" i="11" s="1"/>
  <c r="K929" i="11" s="1"/>
  <c r="L929" i="11" s="1"/>
  <c r="G937" i="11"/>
  <c r="G945" i="11"/>
  <c r="G953" i="11"/>
  <c r="H953" i="11" s="1"/>
  <c r="J953" i="11" s="1"/>
  <c r="K953" i="11" s="1"/>
  <c r="L953" i="11" s="1"/>
  <c r="G961" i="11"/>
  <c r="H961" i="11" s="1"/>
  <c r="G969" i="11"/>
  <c r="G977" i="11"/>
  <c r="G985" i="11"/>
  <c r="G602" i="11"/>
  <c r="H602" i="11" s="1"/>
  <c r="G610" i="11"/>
  <c r="H610" i="11" s="1"/>
  <c r="G618" i="11"/>
  <c r="G626" i="11"/>
  <c r="H626" i="11" s="1"/>
  <c r="G634" i="11"/>
  <c r="H634" i="11" s="1"/>
  <c r="G642" i="11"/>
  <c r="G650" i="11"/>
  <c r="H650" i="11" s="1"/>
  <c r="G658" i="11"/>
  <c r="G666" i="11"/>
  <c r="H666" i="11" s="1"/>
  <c r="J666" i="11" s="1"/>
  <c r="K666" i="11" s="1"/>
  <c r="L666" i="11" s="1"/>
  <c r="G674" i="11"/>
  <c r="H674" i="11" s="1"/>
  <c r="J674" i="11" s="1"/>
  <c r="K674" i="11" s="1"/>
  <c r="L674" i="11" s="1"/>
  <c r="G682" i="11"/>
  <c r="G690" i="11"/>
  <c r="G698" i="11"/>
  <c r="H698" i="11" s="1"/>
  <c r="G706" i="11"/>
  <c r="G714" i="11"/>
  <c r="H714" i="11" s="1"/>
  <c r="G722" i="11"/>
  <c r="H722" i="11" s="1"/>
  <c r="G730" i="11"/>
  <c r="H730" i="11" s="1"/>
  <c r="J730" i="11" s="1"/>
  <c r="K730" i="11" s="1"/>
  <c r="L730" i="11" s="1"/>
  <c r="G738" i="11"/>
  <c r="G746" i="11"/>
  <c r="G754" i="11"/>
  <c r="H754" i="11" s="1"/>
  <c r="G762" i="11"/>
  <c r="H762" i="11" s="1"/>
  <c r="G770" i="11"/>
  <c r="G778" i="11"/>
  <c r="G786" i="11"/>
  <c r="H786" i="11" s="1"/>
  <c r="G794" i="11"/>
  <c r="H794" i="11" s="1"/>
  <c r="J794" i="11" s="1"/>
  <c r="K794" i="11" s="1"/>
  <c r="L794" i="11" s="1"/>
  <c r="G802" i="11"/>
  <c r="G810" i="11"/>
  <c r="G818" i="11"/>
  <c r="G826" i="11"/>
  <c r="H826" i="11" s="1"/>
  <c r="G834" i="11"/>
  <c r="G842" i="11"/>
  <c r="H842" i="11" s="1"/>
  <c r="G858" i="11"/>
  <c r="H858" i="11" s="1"/>
  <c r="G866" i="11"/>
  <c r="H866" i="11" s="1"/>
  <c r="J866" i="11" s="1"/>
  <c r="K866" i="11" s="1"/>
  <c r="L866" i="11" s="1"/>
  <c r="G874" i="11"/>
  <c r="H874" i="11" s="1"/>
  <c r="G882" i="11"/>
  <c r="G890" i="11"/>
  <c r="G898" i="11"/>
  <c r="H898" i="11" s="1"/>
  <c r="G906" i="11"/>
  <c r="G914" i="11"/>
  <c r="G922" i="11"/>
  <c r="G930" i="11"/>
  <c r="H930" i="11" s="1"/>
  <c r="G938" i="11"/>
  <c r="H938" i="11" s="1"/>
  <c r="G946" i="11"/>
  <c r="G954" i="11"/>
  <c r="H954" i="11" s="1"/>
  <c r="J954" i="11" s="1"/>
  <c r="K954" i="11" s="1"/>
  <c r="L954" i="11" s="1"/>
  <c r="G962" i="11"/>
  <c r="H962" i="11" s="1"/>
  <c r="J962" i="11" s="1"/>
  <c r="K962" i="11" s="1"/>
  <c r="L962" i="11" s="1"/>
  <c r="G970" i="11"/>
  <c r="G978" i="11"/>
  <c r="H978" i="11" s="1"/>
  <c r="G986" i="11"/>
  <c r="H986" i="11" s="1"/>
  <c r="G603" i="11"/>
  <c r="H603" i="11" s="1"/>
  <c r="G611" i="11"/>
  <c r="G619" i="11"/>
  <c r="G627" i="11"/>
  <c r="H627" i="11" s="1"/>
  <c r="G635" i="11"/>
  <c r="H635" i="11" s="1"/>
  <c r="G643" i="11"/>
  <c r="G651" i="11"/>
  <c r="H651" i="11" s="1"/>
  <c r="G659" i="11"/>
  <c r="G667" i="11"/>
  <c r="H667" i="11" s="1"/>
  <c r="G675" i="11"/>
  <c r="H675" i="11" s="1"/>
  <c r="J675" i="11" s="1"/>
  <c r="K675" i="11" s="1"/>
  <c r="L675" i="11" s="1"/>
  <c r="G683" i="11"/>
  <c r="G691" i="11"/>
  <c r="H691" i="11" s="1"/>
  <c r="G699" i="11"/>
  <c r="H699" i="11" s="1"/>
  <c r="G707" i="11"/>
  <c r="G715" i="11"/>
  <c r="G723" i="11"/>
  <c r="H723" i="11" s="1"/>
  <c r="G731" i="11"/>
  <c r="H731" i="11" s="1"/>
  <c r="G739" i="11"/>
  <c r="G747" i="11"/>
  <c r="G755" i="11"/>
  <c r="H755" i="11" s="1"/>
  <c r="J755" i="11" s="1"/>
  <c r="K755" i="11" s="1"/>
  <c r="L755" i="11" s="1"/>
  <c r="G763" i="11"/>
  <c r="H763" i="11" s="1"/>
  <c r="J763" i="11" s="1"/>
  <c r="K763" i="11" s="1"/>
  <c r="L763" i="11" s="1"/>
  <c r="G771" i="11"/>
  <c r="G779" i="11"/>
  <c r="H779" i="11" s="1"/>
  <c r="J779" i="11" s="1"/>
  <c r="K779" i="11" s="1"/>
  <c r="L779" i="11" s="1"/>
  <c r="G787" i="11"/>
  <c r="G795" i="11"/>
  <c r="H795" i="11" s="1"/>
  <c r="J795" i="11" s="1"/>
  <c r="K795" i="11" s="1"/>
  <c r="L795" i="11" s="1"/>
  <c r="G803" i="11"/>
  <c r="H803" i="11" s="1"/>
  <c r="G811" i="11"/>
  <c r="G819" i="11"/>
  <c r="H819" i="11" s="1"/>
  <c r="G827" i="11"/>
  <c r="H827" i="11" s="1"/>
  <c r="G835" i="11"/>
  <c r="G843" i="11"/>
  <c r="H843" i="11" s="1"/>
  <c r="G851" i="11"/>
  <c r="G859" i="11"/>
  <c r="H859" i="11" s="1"/>
  <c r="G867" i="11"/>
  <c r="G875" i="11"/>
  <c r="G883" i="11"/>
  <c r="H883" i="11" s="1"/>
  <c r="G891" i="11"/>
  <c r="G899" i="11"/>
  <c r="G907" i="11"/>
  <c r="G915" i="11"/>
  <c r="H915" i="11" s="1"/>
  <c r="G923" i="11"/>
  <c r="H923" i="11" s="1"/>
  <c r="G931" i="11"/>
  <c r="H931" i="11" s="1"/>
  <c r="G939" i="11"/>
  <c r="G947" i="11"/>
  <c r="H947" i="11" s="1"/>
  <c r="G955" i="11"/>
  <c r="H955" i="11" s="1"/>
  <c r="G963" i="11"/>
  <c r="G971" i="11"/>
  <c r="G979" i="11"/>
  <c r="H979" i="11" s="1"/>
  <c r="G532" i="11"/>
  <c r="H532" i="11" s="1"/>
  <c r="G540" i="11"/>
  <c r="H540" i="11" s="1"/>
  <c r="G548" i="11"/>
  <c r="G556" i="11"/>
  <c r="G564" i="11"/>
  <c r="H564" i="11" s="1"/>
  <c r="G572" i="11"/>
  <c r="G580" i="11"/>
  <c r="G588" i="11"/>
  <c r="H588" i="11" s="1"/>
  <c r="G596" i="11"/>
  <c r="H596" i="11" s="1"/>
  <c r="G612" i="11"/>
  <c r="G620" i="11"/>
  <c r="G628" i="11"/>
  <c r="G636" i="11"/>
  <c r="H636" i="11" s="1"/>
  <c r="J636" i="11" s="1"/>
  <c r="K636" i="11" s="1"/>
  <c r="L636" i="11" s="1"/>
  <c r="G644" i="11"/>
  <c r="G652" i="11"/>
  <c r="G660" i="11"/>
  <c r="G668" i="11"/>
  <c r="H668" i="11" s="1"/>
  <c r="G676" i="11"/>
  <c r="G684" i="11"/>
  <c r="G692" i="11"/>
  <c r="H692" i="11" s="1"/>
  <c r="J692" i="11" s="1"/>
  <c r="K692" i="11" s="1"/>
  <c r="L692" i="11" s="1"/>
  <c r="G700" i="11"/>
  <c r="H700" i="11" s="1"/>
  <c r="G708" i="11"/>
  <c r="G716" i="11"/>
  <c r="G724" i="11"/>
  <c r="G732" i="11"/>
  <c r="G740" i="11"/>
  <c r="G748" i="11"/>
  <c r="G764" i="11"/>
  <c r="H764" i="11" s="1"/>
  <c r="G772" i="11"/>
  <c r="H772" i="11" s="1"/>
  <c r="G780" i="11"/>
  <c r="G788" i="11"/>
  <c r="G796" i="11"/>
  <c r="H796" i="11" s="1"/>
  <c r="G804" i="11"/>
  <c r="H804" i="11" s="1"/>
  <c r="J804" i="11" s="1"/>
  <c r="K804" i="11" s="1"/>
  <c r="L804" i="11" s="1"/>
  <c r="G812" i="11"/>
  <c r="G828" i="11"/>
  <c r="G836" i="11"/>
  <c r="H836" i="11" s="1"/>
  <c r="J836" i="11" s="1"/>
  <c r="K836" i="11" s="1"/>
  <c r="L836" i="11" s="1"/>
  <c r="G844" i="11"/>
  <c r="H844" i="11" s="1"/>
  <c r="G852" i="11"/>
  <c r="G860" i="11"/>
  <c r="H860" i="11" s="1"/>
  <c r="G868" i="11"/>
  <c r="H868" i="11" s="1"/>
  <c r="G876" i="11"/>
  <c r="H876" i="11" s="1"/>
  <c r="G892" i="11"/>
  <c r="G900" i="11"/>
  <c r="G908" i="11"/>
  <c r="H908" i="11" s="1"/>
  <c r="G916" i="11"/>
  <c r="G932" i="11"/>
  <c r="G940" i="11"/>
  <c r="G948" i="11"/>
  <c r="H948" i="11" s="1"/>
  <c r="G956" i="11"/>
  <c r="H956" i="11" s="1"/>
  <c r="J956" i="11" s="1"/>
  <c r="K956" i="11" s="1"/>
  <c r="L956" i="11" s="1"/>
  <c r="G964" i="11"/>
  <c r="G972" i="11"/>
  <c r="G980" i="11"/>
  <c r="H980" i="11" s="1"/>
  <c r="G988" i="11"/>
  <c r="H988" i="11" s="1"/>
  <c r="J988" i="11" s="1"/>
  <c r="K988" i="11" s="1"/>
  <c r="L988" i="11" s="1"/>
  <c r="G597" i="11"/>
  <c r="G605" i="11"/>
  <c r="G613" i="11"/>
  <c r="G621" i="11"/>
  <c r="H621" i="11" s="1"/>
  <c r="G629" i="11"/>
  <c r="G637" i="11"/>
  <c r="H637" i="11" s="1"/>
  <c r="G645" i="11"/>
  <c r="H645" i="11" s="1"/>
  <c r="J645" i="11" s="1"/>
  <c r="K645" i="11" s="1"/>
  <c r="L645" i="11" s="1"/>
  <c r="G653" i="11"/>
  <c r="G661" i="11"/>
  <c r="G669" i="11"/>
  <c r="H669" i="11" s="1"/>
  <c r="J669" i="11" s="1"/>
  <c r="K669" i="11" s="1"/>
  <c r="L669" i="11" s="1"/>
  <c r="G685" i="11"/>
  <c r="H685" i="11" s="1"/>
  <c r="G693" i="11"/>
  <c r="H693" i="11" s="1"/>
  <c r="G701" i="11"/>
  <c r="G709" i="11"/>
  <c r="G717" i="11"/>
  <c r="H717" i="11" s="1"/>
  <c r="G725" i="11"/>
  <c r="H725" i="11" s="1"/>
  <c r="J725" i="11" s="1"/>
  <c r="K725" i="11" s="1"/>
  <c r="L725" i="11" s="1"/>
  <c r="G733" i="11"/>
  <c r="G741" i="11"/>
  <c r="H741" i="11" s="1"/>
  <c r="G749" i="11"/>
  <c r="H749" i="11" s="1"/>
  <c r="G757" i="11"/>
  <c r="H757" i="11" s="1"/>
  <c r="G765" i="11"/>
  <c r="G773" i="11"/>
  <c r="H773" i="11" s="1"/>
  <c r="J773" i="11" s="1"/>
  <c r="K773" i="11" s="1"/>
  <c r="L773" i="11" s="1"/>
  <c r="G781" i="11"/>
  <c r="H781" i="11" s="1"/>
  <c r="J781" i="11" s="1"/>
  <c r="K781" i="11" s="1"/>
  <c r="L781" i="11" s="1"/>
  <c r="G789" i="11"/>
  <c r="H789" i="11" s="1"/>
  <c r="J789" i="11" s="1"/>
  <c r="K789" i="11" s="1"/>
  <c r="L789" i="11" s="1"/>
  <c r="G797" i="11"/>
  <c r="G805" i="11"/>
  <c r="G813" i="11"/>
  <c r="G821" i="11"/>
  <c r="G837" i="11"/>
  <c r="G845" i="11"/>
  <c r="G853" i="11"/>
  <c r="H853" i="11" s="1"/>
  <c r="J853" i="11" s="1"/>
  <c r="K853" i="11" s="1"/>
  <c r="L853" i="11" s="1"/>
  <c r="G861" i="11"/>
  <c r="H861" i="11" s="1"/>
  <c r="G869" i="11"/>
  <c r="G877" i="11"/>
  <c r="G885" i="11"/>
  <c r="G893" i="11"/>
  <c r="H893" i="11" s="1"/>
  <c r="G901" i="11"/>
  <c r="G909" i="11"/>
  <c r="G917" i="11"/>
  <c r="H917" i="11" s="1"/>
  <c r="G925" i="11"/>
  <c r="H925" i="11" s="1"/>
  <c r="J925" i="11" s="1"/>
  <c r="K925" i="11" s="1"/>
  <c r="L925" i="11" s="1"/>
  <c r="G933" i="11"/>
  <c r="G949" i="11"/>
  <c r="G957" i="11"/>
  <c r="G965" i="11"/>
  <c r="H965" i="11" s="1"/>
  <c r="J965" i="11" s="1"/>
  <c r="K965" i="11" s="1"/>
  <c r="L965" i="11" s="1"/>
  <c r="G973" i="11"/>
  <c r="G981" i="11"/>
  <c r="G989" i="11"/>
  <c r="H989" i="11" s="1"/>
  <c r="H18" i="11"/>
  <c r="H802" i="11"/>
  <c r="H99" i="11"/>
  <c r="J99" i="11" s="1"/>
  <c r="K99" i="11" s="1"/>
  <c r="L99" i="11" s="1"/>
  <c r="H26" i="11"/>
  <c r="H90" i="11"/>
  <c r="H218" i="11"/>
  <c r="H282" i="11"/>
  <c r="H346" i="11"/>
  <c r="H778" i="11"/>
  <c r="H219" i="11"/>
  <c r="H291" i="11"/>
  <c r="H683" i="11"/>
  <c r="H63" i="11"/>
  <c r="H71" i="11"/>
  <c r="H127" i="11"/>
  <c r="H135" i="11"/>
  <c r="H199" i="11"/>
  <c r="H263" i="11"/>
  <c r="H319" i="11"/>
  <c r="H327" i="11"/>
  <c r="H367" i="11"/>
  <c r="H391" i="11"/>
  <c r="H583" i="11"/>
  <c r="H31" i="11"/>
  <c r="H111" i="11"/>
  <c r="H167" i="11"/>
  <c r="H207" i="11"/>
  <c r="J207" i="11" s="1"/>
  <c r="K207" i="11" s="1"/>
  <c r="H239" i="11"/>
  <c r="H359" i="11"/>
  <c r="H503" i="11"/>
  <c r="H615" i="11"/>
  <c r="H154" i="11"/>
  <c r="H300" i="11"/>
  <c r="H48" i="11"/>
  <c r="H168" i="11"/>
  <c r="J168" i="11" s="1"/>
  <c r="K168" i="11" s="1"/>
  <c r="L168" i="11" s="1"/>
  <c r="H200" i="11"/>
  <c r="H256" i="11"/>
  <c r="H296" i="11"/>
  <c r="H122" i="11"/>
  <c r="H11" i="11"/>
  <c r="H107" i="11"/>
  <c r="H171" i="11"/>
  <c r="H427" i="11"/>
  <c r="H547" i="11"/>
  <c r="H5" i="11"/>
  <c r="H13" i="11"/>
  <c r="H29" i="11"/>
  <c r="J29" i="11" s="1"/>
  <c r="K29" i="11" s="1"/>
  <c r="L29" i="11" s="1"/>
  <c r="H37" i="11"/>
  <c r="J37" i="11" s="1"/>
  <c r="K37" i="11" s="1"/>
  <c r="L37" i="11" s="1"/>
  <c r="I37" i="11"/>
  <c r="H61" i="11"/>
  <c r="J61" i="11" s="1"/>
  <c r="K61" i="11" s="1"/>
  <c r="L61" i="11" s="1"/>
  <c r="H69" i="11"/>
  <c r="H77" i="11"/>
  <c r="H85" i="11"/>
  <c r="J85" i="11" s="1"/>
  <c r="K85" i="11" s="1"/>
  <c r="L85" i="11" s="1"/>
  <c r="H93" i="11"/>
  <c r="H101" i="11"/>
  <c r="H125" i="11"/>
  <c r="J125" i="11" s="1"/>
  <c r="K125" i="11" s="1"/>
  <c r="L125" i="11" s="1"/>
  <c r="H133" i="11"/>
  <c r="H157" i="11"/>
  <c r="J157" i="11" s="1"/>
  <c r="K157" i="11" s="1"/>
  <c r="L157" i="11" s="1"/>
  <c r="H189" i="11"/>
  <c r="H197" i="11"/>
  <c r="H213" i="11"/>
  <c r="J213" i="11" s="1"/>
  <c r="K213" i="11" s="1"/>
  <c r="L213" i="11" s="1"/>
  <c r="H221" i="11"/>
  <c r="H253" i="11"/>
  <c r="J253" i="11" s="1"/>
  <c r="K253" i="11" s="1"/>
  <c r="L253" i="11" s="1"/>
  <c r="H261" i="11"/>
  <c r="H277" i="11"/>
  <c r="H285" i="11"/>
  <c r="J285" i="11" s="1"/>
  <c r="K285" i="11" s="1"/>
  <c r="L285" i="11" s="1"/>
  <c r="H317" i="11"/>
  <c r="J317" i="11" s="1"/>
  <c r="K317" i="11" s="1"/>
  <c r="L317" i="11" s="1"/>
  <c r="H325" i="11"/>
  <c r="J325" i="11" s="1"/>
  <c r="K325" i="11" s="1"/>
  <c r="L325" i="11" s="1"/>
  <c r="H349" i="11"/>
  <c r="H381" i="11"/>
  <c r="H445" i="11"/>
  <c r="H565" i="11"/>
  <c r="H573" i="11"/>
  <c r="H821" i="11"/>
  <c r="H145" i="11"/>
  <c r="J145" i="11" s="1"/>
  <c r="K145" i="11" s="1"/>
  <c r="L145" i="11" s="1"/>
  <c r="H181" i="11"/>
  <c r="H254" i="11"/>
  <c r="J254" i="11" s="1"/>
  <c r="K254" i="11" s="1"/>
  <c r="L254" i="11" s="1"/>
  <c r="H356" i="11"/>
  <c r="J356" i="11" s="1"/>
  <c r="K356" i="11" s="1"/>
  <c r="L356" i="11" s="1"/>
  <c r="H6" i="11"/>
  <c r="H14" i="11"/>
  <c r="H22" i="11"/>
  <c r="H30" i="11"/>
  <c r="H38" i="11"/>
  <c r="H78" i="11"/>
  <c r="J78" i="11" s="1"/>
  <c r="K78" i="11" s="1"/>
  <c r="L78" i="11" s="1"/>
  <c r="H86" i="11"/>
  <c r="J86" i="11" s="1"/>
  <c r="K86" i="11" s="1"/>
  <c r="L86" i="11" s="1"/>
  <c r="H102" i="11"/>
  <c r="J102" i="11" s="1"/>
  <c r="K102" i="11" s="1"/>
  <c r="L102" i="11" s="1"/>
  <c r="H110" i="11"/>
  <c r="J110" i="11" s="1"/>
  <c r="K110" i="11" s="1"/>
  <c r="L110" i="11" s="1"/>
  <c r="H134" i="11"/>
  <c r="J134" i="11" s="1"/>
  <c r="K134" i="11" s="1"/>
  <c r="L134" i="11" s="1"/>
  <c r="H142" i="11"/>
  <c r="J142" i="11" s="1"/>
  <c r="K142" i="11" s="1"/>
  <c r="L142" i="11" s="1"/>
  <c r="H166" i="11"/>
  <c r="J166" i="11" s="1"/>
  <c r="K166" i="11" s="1"/>
  <c r="L166" i="11" s="1"/>
  <c r="H174" i="11"/>
  <c r="J174" i="11" s="1"/>
  <c r="K174" i="11" s="1"/>
  <c r="L174" i="11" s="1"/>
  <c r="H214" i="11"/>
  <c r="J214" i="11" s="1"/>
  <c r="K214" i="11" s="1"/>
  <c r="L214" i="11" s="1"/>
  <c r="H238" i="11"/>
  <c r="J238" i="11" s="1"/>
  <c r="K238" i="11" s="1"/>
  <c r="L238" i="11" s="1"/>
  <c r="H278" i="11"/>
  <c r="J278" i="11" s="1"/>
  <c r="K278" i="11" s="1"/>
  <c r="L278" i="11" s="1"/>
  <c r="H302" i="11"/>
  <c r="H342" i="11"/>
  <c r="J342" i="11" s="1"/>
  <c r="K342" i="11" s="1"/>
  <c r="L342" i="11" s="1"/>
  <c r="H366" i="11"/>
  <c r="J366" i="11" s="1"/>
  <c r="K366" i="11" s="1"/>
  <c r="L366" i="11" s="1"/>
  <c r="H382" i="11"/>
  <c r="J382" i="11" s="1"/>
  <c r="K382" i="11" s="1"/>
  <c r="L382" i="11" s="1"/>
  <c r="H430" i="11"/>
  <c r="H518" i="11"/>
  <c r="J518" i="11" s="1"/>
  <c r="K518" i="11" s="1"/>
  <c r="L518" i="11" s="1"/>
  <c r="H638" i="11"/>
  <c r="J638" i="11" s="1"/>
  <c r="K638" i="11" s="1"/>
  <c r="L638" i="11" s="1"/>
  <c r="H766" i="11"/>
  <c r="J766" i="11" s="1"/>
  <c r="K766" i="11" s="1"/>
  <c r="L766" i="11" s="1"/>
  <c r="H814" i="11"/>
  <c r="J814" i="11" s="1"/>
  <c r="K814" i="11" s="1"/>
  <c r="L814" i="11" s="1"/>
  <c r="H182" i="11"/>
  <c r="J182" i="11" s="1"/>
  <c r="K182" i="11" s="1"/>
  <c r="L182" i="11" s="1"/>
  <c r="H437" i="11"/>
  <c r="H509" i="11"/>
  <c r="J509" i="11" s="1"/>
  <c r="K509" i="11" s="1"/>
  <c r="L509" i="11" s="1"/>
  <c r="H655" i="11"/>
  <c r="J655" i="11" s="1"/>
  <c r="I21" i="11"/>
  <c r="M21" i="11" s="1"/>
  <c r="H23" i="11"/>
  <c r="J23" i="11" s="1"/>
  <c r="K23" i="11" s="1"/>
  <c r="H103" i="11"/>
  <c r="J103" i="11" s="1"/>
  <c r="K103" i="11" s="1"/>
  <c r="L103" i="11" s="1"/>
  <c r="H159" i="11"/>
  <c r="J159" i="11" s="1"/>
  <c r="K159" i="11" s="1"/>
  <c r="L159" i="11" s="1"/>
  <c r="H295" i="11"/>
  <c r="H415" i="11"/>
  <c r="H455" i="11"/>
  <c r="H535" i="11"/>
  <c r="H567" i="11"/>
  <c r="J567" i="11" s="1"/>
  <c r="K567" i="11" s="1"/>
  <c r="L567" i="11" s="1"/>
  <c r="H831" i="11"/>
  <c r="H40" i="11"/>
  <c r="J40" i="11" s="1"/>
  <c r="K40" i="11" s="1"/>
  <c r="L40" i="11" s="1"/>
  <c r="H128" i="11"/>
  <c r="H240" i="11"/>
  <c r="J240" i="11" s="1"/>
  <c r="K240" i="11" s="1"/>
  <c r="L240" i="11" s="1"/>
  <c r="H320" i="11"/>
  <c r="H360" i="11"/>
  <c r="J360" i="11" s="1"/>
  <c r="K360" i="11" s="1"/>
  <c r="L360" i="11" s="1"/>
  <c r="H368" i="11"/>
  <c r="J368" i="11" s="1"/>
  <c r="K368" i="11" s="1"/>
  <c r="L368" i="11" s="1"/>
  <c r="H384" i="11"/>
  <c r="H432" i="11"/>
  <c r="J432" i="11" s="1"/>
  <c r="K432" i="11" s="1"/>
  <c r="L432" i="11" s="1"/>
  <c r="H448" i="11"/>
  <c r="J448" i="11" s="1"/>
  <c r="K448" i="11" s="1"/>
  <c r="L448" i="11" s="1"/>
  <c r="H456" i="11"/>
  <c r="H464" i="11"/>
  <c r="H488" i="11"/>
  <c r="H496" i="11"/>
  <c r="J496" i="11" s="1"/>
  <c r="K496" i="11" s="1"/>
  <c r="L496" i="11" s="1"/>
  <c r="H512" i="11"/>
  <c r="H544" i="11"/>
  <c r="H552" i="11"/>
  <c r="H560" i="11"/>
  <c r="H568" i="11"/>
  <c r="H576" i="11"/>
  <c r="H608" i="11"/>
  <c r="H9" i="11"/>
  <c r="J9" i="11" s="1"/>
  <c r="K9" i="11" s="1"/>
  <c r="L9" i="11" s="1"/>
  <c r="H118" i="11"/>
  <c r="H228" i="11"/>
  <c r="J228" i="11" s="1"/>
  <c r="K228" i="11" s="1"/>
  <c r="L228" i="11" s="1"/>
  <c r="H265" i="11"/>
  <c r="J265" i="11" s="1"/>
  <c r="K265" i="11" s="1"/>
  <c r="L265" i="11" s="1"/>
  <c r="H337" i="11"/>
  <c r="H677" i="11"/>
  <c r="H850" i="11"/>
  <c r="H33" i="11"/>
  <c r="H41" i="11"/>
  <c r="J41" i="11" s="1"/>
  <c r="K41" i="11" s="1"/>
  <c r="L41" i="11" s="1"/>
  <c r="H65" i="11"/>
  <c r="H105" i="11"/>
  <c r="J105" i="11" s="1"/>
  <c r="K105" i="11" s="1"/>
  <c r="L105" i="11" s="1"/>
  <c r="H113" i="11"/>
  <c r="H177" i="11"/>
  <c r="J177" i="11" s="1"/>
  <c r="K177" i="11" s="1"/>
  <c r="L177" i="11" s="1"/>
  <c r="H185" i="11"/>
  <c r="J185" i="11" s="1"/>
  <c r="K185" i="11" s="1"/>
  <c r="L185" i="11" s="1"/>
  <c r="H241" i="11"/>
  <c r="J241" i="11" s="1"/>
  <c r="K241" i="11" s="1"/>
  <c r="L241" i="11" s="1"/>
  <c r="H249" i="11"/>
  <c r="H305" i="11"/>
  <c r="I313" i="11"/>
  <c r="H313" i="11"/>
  <c r="J313" i="11" s="1"/>
  <c r="K313" i="11" s="1"/>
  <c r="L313" i="11" s="1"/>
  <c r="H401" i="11"/>
  <c r="J401" i="11" s="1"/>
  <c r="K401" i="11" s="1"/>
  <c r="L401" i="11" s="1"/>
  <c r="H529" i="11"/>
  <c r="H641" i="11"/>
  <c r="J641" i="11" s="1"/>
  <c r="K641" i="11" s="1"/>
  <c r="L641" i="11" s="1"/>
  <c r="H793" i="11"/>
  <c r="J793" i="11" s="1"/>
  <c r="K793" i="11" s="1"/>
  <c r="L793" i="11" s="1"/>
  <c r="H905" i="11"/>
  <c r="H53" i="11"/>
  <c r="J53" i="11" s="1"/>
  <c r="K53" i="11" s="1"/>
  <c r="L53" i="11" s="1"/>
  <c r="H273" i="11"/>
  <c r="H309" i="11"/>
  <c r="J309" i="11" s="1"/>
  <c r="K309" i="11" s="1"/>
  <c r="L309" i="11" s="1"/>
  <c r="H777" i="11"/>
  <c r="J777" i="11" s="1"/>
  <c r="K777" i="11" s="1"/>
  <c r="L777" i="11" s="1"/>
  <c r="H95" i="11"/>
  <c r="H175" i="11"/>
  <c r="H231" i="11"/>
  <c r="H343" i="11"/>
  <c r="H383" i="11"/>
  <c r="J383" i="11" s="1"/>
  <c r="K383" i="11" s="1"/>
  <c r="L383" i="11" s="1"/>
  <c r="H423" i="11"/>
  <c r="H591" i="11"/>
  <c r="H719" i="11"/>
  <c r="H72" i="11"/>
  <c r="H104" i="11"/>
  <c r="I192" i="11"/>
  <c r="H114" i="11"/>
  <c r="H290" i="11"/>
  <c r="J290" i="11" s="1"/>
  <c r="K290" i="11" s="1"/>
  <c r="L290" i="11" s="1"/>
  <c r="H410" i="11"/>
  <c r="H434" i="11"/>
  <c r="J434" i="11" s="1"/>
  <c r="K434" i="11" s="1"/>
  <c r="L434" i="11" s="1"/>
  <c r="H474" i="11"/>
  <c r="J474" i="11" s="1"/>
  <c r="K474" i="11" s="1"/>
  <c r="L474" i="11" s="1"/>
  <c r="H498" i="11"/>
  <c r="J498" i="11" s="1"/>
  <c r="K498" i="11" s="1"/>
  <c r="L498" i="11" s="1"/>
  <c r="H530" i="11"/>
  <c r="H538" i="11"/>
  <c r="J538" i="11" s="1"/>
  <c r="K538" i="11" s="1"/>
  <c r="L538" i="11" s="1"/>
  <c r="H562" i="11"/>
  <c r="J562" i="11" s="1"/>
  <c r="K562" i="11" s="1"/>
  <c r="L562" i="11" s="1"/>
  <c r="H570" i="11"/>
  <c r="J570" i="11" s="1"/>
  <c r="K570" i="11" s="1"/>
  <c r="L570" i="11" s="1"/>
  <c r="I594" i="11"/>
  <c r="H618" i="11"/>
  <c r="H642" i="11"/>
  <c r="J642" i="11" s="1"/>
  <c r="K642" i="11" s="1"/>
  <c r="L642" i="11" s="1"/>
  <c r="H682" i="11"/>
  <c r="H706" i="11"/>
  <c r="H738" i="11"/>
  <c r="J738" i="11" s="1"/>
  <c r="K738" i="11" s="1"/>
  <c r="L738" i="11" s="1"/>
  <c r="H746" i="11"/>
  <c r="J746" i="11" s="1"/>
  <c r="K746" i="11" s="1"/>
  <c r="L746" i="11" s="1"/>
  <c r="H770" i="11"/>
  <c r="J770" i="11" s="1"/>
  <c r="K770" i="11" s="1"/>
  <c r="L770" i="11" s="1"/>
  <c r="H810" i="11"/>
  <c r="H834" i="11"/>
  <c r="H882" i="11"/>
  <c r="J882" i="11" s="1"/>
  <c r="K882" i="11" s="1"/>
  <c r="L882" i="11" s="1"/>
  <c r="H906" i="11"/>
  <c r="H946" i="11"/>
  <c r="H970" i="11"/>
  <c r="H54" i="11"/>
  <c r="H164" i="11"/>
  <c r="H310" i="11"/>
  <c r="H703" i="11"/>
  <c r="J703" i="11" s="1"/>
  <c r="K703" i="11" s="1"/>
  <c r="H46" i="11"/>
  <c r="J46" i="11" s="1"/>
  <c r="K46" i="11" s="1"/>
  <c r="L46" i="11" s="1"/>
  <c r="H39" i="11"/>
  <c r="J39" i="11" s="1"/>
  <c r="K39" i="11" s="1"/>
  <c r="L39" i="11" s="1"/>
  <c r="H287" i="11"/>
  <c r="J287" i="11" s="1"/>
  <c r="K287" i="11" s="1"/>
  <c r="L287" i="11" s="1"/>
  <c r="H447" i="11"/>
  <c r="H527" i="11"/>
  <c r="J527" i="11" s="1"/>
  <c r="K527" i="11" s="1"/>
  <c r="L527" i="11" s="1"/>
  <c r="H847" i="11"/>
  <c r="J847" i="11" s="1"/>
  <c r="H117" i="11"/>
  <c r="H372" i="11"/>
  <c r="J372" i="11" s="1"/>
  <c r="K372" i="11" s="1"/>
  <c r="L372" i="11" s="1"/>
  <c r="H829" i="11"/>
  <c r="J829" i="11" s="1"/>
  <c r="K829" i="11" s="1"/>
  <c r="L829" i="11" s="1"/>
  <c r="H16" i="11"/>
  <c r="J16" i="11" s="1"/>
  <c r="K16" i="11" s="1"/>
  <c r="L16" i="11" s="1"/>
  <c r="H56" i="11"/>
  <c r="J56" i="11" s="1"/>
  <c r="K56" i="11" s="1"/>
  <c r="L56" i="11" s="1"/>
  <c r="H176" i="11"/>
  <c r="H288" i="11"/>
  <c r="J288" i="11" s="1"/>
  <c r="K288" i="11" s="1"/>
  <c r="L288" i="11" s="1"/>
  <c r="H424" i="11"/>
  <c r="J424" i="11" s="1"/>
  <c r="K424" i="11" s="1"/>
  <c r="L424" i="11" s="1"/>
  <c r="I178" i="11"/>
  <c r="H178" i="11"/>
  <c r="J178" i="11" s="1"/>
  <c r="K178" i="11" s="1"/>
  <c r="L178" i="11" s="1"/>
  <c r="H242" i="11"/>
  <c r="J242" i="11" s="1"/>
  <c r="K242" i="11" s="1"/>
  <c r="L242" i="11" s="1"/>
  <c r="H306" i="11"/>
  <c r="H370" i="11"/>
  <c r="J370" i="11" s="1"/>
  <c r="K370" i="11" s="1"/>
  <c r="L370" i="11" s="1"/>
  <c r="H43" i="11"/>
  <c r="J43" i="11" s="1"/>
  <c r="K43" i="11" s="1"/>
  <c r="L43" i="11" s="1"/>
  <c r="H67" i="11"/>
  <c r="J67" i="11" s="1"/>
  <c r="K67" i="11" s="1"/>
  <c r="L67" i="11" s="1"/>
  <c r="H139" i="11"/>
  <c r="J139" i="11" s="1"/>
  <c r="K139" i="11" s="1"/>
  <c r="L139" i="11" s="1"/>
  <c r="H259" i="11"/>
  <c r="J259" i="11" s="1"/>
  <c r="K259" i="11" s="1"/>
  <c r="L259" i="11" s="1"/>
  <c r="I299" i="11"/>
  <c r="H483" i="11"/>
  <c r="H555" i="11"/>
  <c r="H579" i="11"/>
  <c r="H619" i="11"/>
  <c r="H707" i="11"/>
  <c r="H715" i="11"/>
  <c r="J715" i="11" s="1"/>
  <c r="K715" i="11" s="1"/>
  <c r="L715" i="11" s="1"/>
  <c r="H747" i="11"/>
  <c r="H771" i="11"/>
  <c r="J771" i="11" s="1"/>
  <c r="K771" i="11" s="1"/>
  <c r="L771" i="11" s="1"/>
  <c r="H811" i="11"/>
  <c r="H835" i="11"/>
  <c r="H867" i="11"/>
  <c r="H875" i="11"/>
  <c r="J875" i="11" s="1"/>
  <c r="K875" i="11" s="1"/>
  <c r="L875" i="11" s="1"/>
  <c r="H891" i="11"/>
  <c r="H899" i="11"/>
  <c r="J899" i="11" s="1"/>
  <c r="K899" i="11" s="1"/>
  <c r="L899" i="11" s="1"/>
  <c r="H939" i="11"/>
  <c r="J939" i="11" s="1"/>
  <c r="K939" i="11" s="1"/>
  <c r="L939" i="11" s="1"/>
  <c r="H963" i="11"/>
  <c r="J963" i="11" s="1"/>
  <c r="K963" i="11" s="1"/>
  <c r="L963" i="11" s="1"/>
  <c r="H971" i="11"/>
  <c r="H209" i="11"/>
  <c r="J209" i="11" s="1"/>
  <c r="K209" i="11" s="1"/>
  <c r="L209" i="11" s="1"/>
  <c r="H245" i="11"/>
  <c r="J245" i="11" s="1"/>
  <c r="K245" i="11" s="1"/>
  <c r="L245" i="11" s="1"/>
  <c r="H318" i="11"/>
  <c r="H887" i="11"/>
  <c r="H765" i="11"/>
  <c r="H15" i="11"/>
  <c r="I47" i="11"/>
  <c r="H87" i="11"/>
  <c r="I223" i="11"/>
  <c r="H223" i="11"/>
  <c r="J223" i="11" s="1"/>
  <c r="K223" i="11" s="1"/>
  <c r="L223" i="11" s="1"/>
  <c r="H303" i="11"/>
  <c r="H351" i="11"/>
  <c r="J351" i="11" s="1"/>
  <c r="H431" i="11"/>
  <c r="H519" i="11"/>
  <c r="J519" i="11" s="1"/>
  <c r="K519" i="11" s="1"/>
  <c r="L519" i="11" s="1"/>
  <c r="H551" i="11"/>
  <c r="J551" i="11" s="1"/>
  <c r="K551" i="11" s="1"/>
  <c r="L551" i="11" s="1"/>
  <c r="H599" i="11"/>
  <c r="J599" i="11" s="1"/>
  <c r="H783" i="11"/>
  <c r="H81" i="11"/>
  <c r="I190" i="11"/>
  <c r="H190" i="11"/>
  <c r="J190" i="11" s="1"/>
  <c r="K190" i="11" s="1"/>
  <c r="L190" i="11" s="1"/>
  <c r="H756" i="11"/>
  <c r="H64" i="11"/>
  <c r="J64" i="11" s="1"/>
  <c r="K64" i="11" s="1"/>
  <c r="L64" i="11" s="1"/>
  <c r="H112" i="11"/>
  <c r="J112" i="11" s="1"/>
  <c r="K112" i="11" s="1"/>
  <c r="L112" i="11" s="1"/>
  <c r="H232" i="11"/>
  <c r="J232" i="11" s="1"/>
  <c r="K232" i="11" s="1"/>
  <c r="L232" i="11" s="1"/>
  <c r="H304" i="11"/>
  <c r="H352" i="11"/>
  <c r="J352" i="11" s="1"/>
  <c r="K352" i="11" s="1"/>
  <c r="L352" i="11" s="1"/>
  <c r="H50" i="11"/>
  <c r="I138" i="11"/>
  <c r="H258" i="11"/>
  <c r="J258" i="11" s="1"/>
  <c r="K258" i="11" s="1"/>
  <c r="L258" i="11" s="1"/>
  <c r="H354" i="11"/>
  <c r="H131" i="11"/>
  <c r="H267" i="11"/>
  <c r="H307" i="11"/>
  <c r="H363" i="11"/>
  <c r="H387" i="11"/>
  <c r="J387" i="11" s="1"/>
  <c r="K387" i="11" s="1"/>
  <c r="L387" i="11" s="1"/>
  <c r="H419" i="11"/>
  <c r="J419" i="11" s="1"/>
  <c r="H491" i="11"/>
  <c r="J491" i="11" s="1"/>
  <c r="K491" i="11" s="1"/>
  <c r="L491" i="11" s="1"/>
  <c r="H515" i="11"/>
  <c r="J515" i="11" s="1"/>
  <c r="K515" i="11" s="1"/>
  <c r="L515" i="11" s="1"/>
  <c r="H611" i="11"/>
  <c r="J611" i="11" s="1"/>
  <c r="K611" i="11" s="1"/>
  <c r="L611" i="11" s="1"/>
  <c r="H643" i="11"/>
  <c r="J643" i="11" s="1"/>
  <c r="K643" i="11" s="1"/>
  <c r="L643" i="11" s="1"/>
  <c r="H739" i="11"/>
  <c r="J739" i="11" s="1"/>
  <c r="K739" i="11" s="1"/>
  <c r="L739" i="11" s="1"/>
  <c r="H4" i="11"/>
  <c r="H12" i="11"/>
  <c r="H68" i="11"/>
  <c r="J68" i="11" s="1"/>
  <c r="K68" i="11" s="1"/>
  <c r="L68" i="11" s="1"/>
  <c r="H76" i="11"/>
  <c r="J76" i="11" s="1"/>
  <c r="K76" i="11" s="1"/>
  <c r="L76" i="11" s="1"/>
  <c r="H116" i="11"/>
  <c r="H132" i="11"/>
  <c r="H140" i="11"/>
  <c r="H180" i="11"/>
  <c r="J180" i="11" s="1"/>
  <c r="K180" i="11" s="1"/>
  <c r="L180" i="11" s="1"/>
  <c r="H196" i="11"/>
  <c r="J196" i="11" s="1"/>
  <c r="K196" i="11" s="1"/>
  <c r="L196" i="11" s="1"/>
  <c r="H204" i="11"/>
  <c r="H260" i="11"/>
  <c r="H268" i="11"/>
  <c r="J268" i="11" s="1"/>
  <c r="K268" i="11" s="1"/>
  <c r="L268" i="11" s="1"/>
  <c r="H324" i="11"/>
  <c r="H332" i="11"/>
  <c r="H500" i="11"/>
  <c r="J500" i="11" s="1"/>
  <c r="K500" i="11" s="1"/>
  <c r="L500" i="11" s="1"/>
  <c r="H612" i="11"/>
  <c r="H620" i="11"/>
  <c r="H732" i="11"/>
  <c r="H740" i="11"/>
  <c r="H748" i="11"/>
  <c r="J748" i="11" s="1"/>
  <c r="K748" i="11" s="1"/>
  <c r="L748" i="11" s="1"/>
  <c r="H246" i="11"/>
  <c r="H558" i="11"/>
  <c r="J558" i="11" s="1"/>
  <c r="K558" i="11" s="1"/>
  <c r="L558" i="11" s="1"/>
  <c r="H631" i="11"/>
  <c r="J631" i="11" s="1"/>
  <c r="K631" i="11" s="1"/>
  <c r="H729" i="11"/>
  <c r="H902" i="11"/>
  <c r="H632" i="11"/>
  <c r="J632" i="11" s="1"/>
  <c r="K632" i="11" s="1"/>
  <c r="L632" i="11" s="1"/>
  <c r="H664" i="11"/>
  <c r="H696" i="11"/>
  <c r="J696" i="11" s="1"/>
  <c r="K696" i="11" s="1"/>
  <c r="L696" i="11" s="1"/>
  <c r="H712" i="11"/>
  <c r="J712" i="11" s="1"/>
  <c r="K712" i="11" s="1"/>
  <c r="L712" i="11" s="1"/>
  <c r="H728" i="11"/>
  <c r="H760" i="11"/>
  <c r="H792" i="11"/>
  <c r="J792" i="11" s="1"/>
  <c r="K792" i="11" s="1"/>
  <c r="L792" i="11" s="1"/>
  <c r="H800" i="11"/>
  <c r="H824" i="11"/>
  <c r="H832" i="11"/>
  <c r="H856" i="11"/>
  <c r="H888" i="11"/>
  <c r="H896" i="11"/>
  <c r="J896" i="11" s="1"/>
  <c r="K896" i="11" s="1"/>
  <c r="L896" i="11" s="1"/>
  <c r="H904" i="11"/>
  <c r="J904" i="11" s="1"/>
  <c r="K904" i="11" s="1"/>
  <c r="L904" i="11" s="1"/>
  <c r="H920" i="11"/>
  <c r="J920" i="11" s="1"/>
  <c r="K920" i="11" s="1"/>
  <c r="L920" i="11" s="1"/>
  <c r="H928" i="11"/>
  <c r="J928" i="11" s="1"/>
  <c r="K928" i="11" s="1"/>
  <c r="L928" i="11" s="1"/>
  <c r="H952" i="11"/>
  <c r="J952" i="11" s="1"/>
  <c r="K952" i="11" s="1"/>
  <c r="L952" i="11" s="1"/>
  <c r="H960" i="11"/>
  <c r="H984" i="11"/>
  <c r="J984" i="11" s="1"/>
  <c r="K984" i="11" s="1"/>
  <c r="L984" i="11" s="1"/>
  <c r="H334" i="11"/>
  <c r="J334" i="11" s="1"/>
  <c r="K334" i="11" s="1"/>
  <c r="L334" i="11" s="1"/>
  <c r="H454" i="11"/>
  <c r="J454" i="11" s="1"/>
  <c r="K454" i="11" s="1"/>
  <c r="L454" i="11" s="1"/>
  <c r="H502" i="11"/>
  <c r="J502" i="11" s="1"/>
  <c r="K502" i="11" s="1"/>
  <c r="L502" i="11" s="1"/>
  <c r="H601" i="11"/>
  <c r="J601" i="11" s="1"/>
  <c r="K601" i="11" s="1"/>
  <c r="L601" i="11" s="1"/>
  <c r="I622" i="11"/>
  <c r="H622" i="11"/>
  <c r="J622" i="11" s="1"/>
  <c r="K622" i="11" s="1"/>
  <c r="L622" i="11" s="1"/>
  <c r="H649" i="11"/>
  <c r="J649" i="11" s="1"/>
  <c r="K649" i="11" s="1"/>
  <c r="L649" i="11" s="1"/>
  <c r="H769" i="11"/>
  <c r="J769" i="11" s="1"/>
  <c r="K769" i="11" s="1"/>
  <c r="L769" i="11" s="1"/>
  <c r="H820" i="11"/>
  <c r="J820" i="11" s="1"/>
  <c r="K820" i="11" s="1"/>
  <c r="L820" i="11" s="1"/>
  <c r="I404" i="11"/>
  <c r="H640" i="11"/>
  <c r="J640" i="11" s="1"/>
  <c r="K640" i="11" s="1"/>
  <c r="L640" i="11" s="1"/>
  <c r="H704" i="11"/>
  <c r="J704" i="11" s="1"/>
  <c r="K704" i="11" s="1"/>
  <c r="L704" i="11" s="1"/>
  <c r="H736" i="11"/>
  <c r="H768" i="11"/>
  <c r="H369" i="11"/>
  <c r="H377" i="11"/>
  <c r="J377" i="11" s="1"/>
  <c r="K377" i="11" s="1"/>
  <c r="L377" i="11" s="1"/>
  <c r="H441" i="11"/>
  <c r="J441" i="11" s="1"/>
  <c r="K441" i="11" s="1"/>
  <c r="L441" i="11" s="1"/>
  <c r="H465" i="11"/>
  <c r="J465" i="11" s="1"/>
  <c r="K465" i="11" s="1"/>
  <c r="L465" i="11" s="1"/>
  <c r="H489" i="11"/>
  <c r="H497" i="11"/>
  <c r="I505" i="11"/>
  <c r="H545" i="11"/>
  <c r="H561" i="11"/>
  <c r="H569" i="11"/>
  <c r="H593" i="11"/>
  <c r="J593" i="11" s="1"/>
  <c r="K593" i="11" s="1"/>
  <c r="L593" i="11" s="1"/>
  <c r="H609" i="11"/>
  <c r="H633" i="11"/>
  <c r="J633" i="11" s="1"/>
  <c r="K633" i="11" s="1"/>
  <c r="L633" i="11" s="1"/>
  <c r="H681" i="11"/>
  <c r="H689" i="11"/>
  <c r="H721" i="11"/>
  <c r="H737" i="11"/>
  <c r="H801" i="11"/>
  <c r="J801" i="11" s="1"/>
  <c r="K801" i="11" s="1"/>
  <c r="L801" i="11" s="1"/>
  <c r="H809" i="11"/>
  <c r="J809" i="11" s="1"/>
  <c r="K809" i="11" s="1"/>
  <c r="L809" i="11" s="1"/>
  <c r="H817" i="11"/>
  <c r="J817" i="11" s="1"/>
  <c r="K817" i="11" s="1"/>
  <c r="L817" i="11" s="1"/>
  <c r="H841" i="11"/>
  <c r="J841" i="11" s="1"/>
  <c r="K841" i="11" s="1"/>
  <c r="L841" i="11" s="1"/>
  <c r="H857" i="11"/>
  <c r="J857" i="11" s="1"/>
  <c r="K857" i="11" s="1"/>
  <c r="L857" i="11" s="1"/>
  <c r="H873" i="11"/>
  <c r="J873" i="11" s="1"/>
  <c r="K873" i="11" s="1"/>
  <c r="L873" i="11" s="1"/>
  <c r="H881" i="11"/>
  <c r="J881" i="11" s="1"/>
  <c r="K881" i="11" s="1"/>
  <c r="L881" i="11" s="1"/>
  <c r="H897" i="11"/>
  <c r="J897" i="11" s="1"/>
  <c r="K897" i="11" s="1"/>
  <c r="L897" i="11" s="1"/>
  <c r="H913" i="11"/>
  <c r="J913" i="11" s="1"/>
  <c r="K913" i="11" s="1"/>
  <c r="L913" i="11" s="1"/>
  <c r="H937" i="11"/>
  <c r="J937" i="11" s="1"/>
  <c r="K937" i="11" s="1"/>
  <c r="L937" i="11" s="1"/>
  <c r="H945" i="11"/>
  <c r="J945" i="11" s="1"/>
  <c r="K945" i="11" s="1"/>
  <c r="L945" i="11" s="1"/>
  <c r="H969" i="11"/>
  <c r="J969" i="11" s="1"/>
  <c r="K969" i="11" s="1"/>
  <c r="L969" i="11" s="1"/>
  <c r="H977" i="11"/>
  <c r="J977" i="11" s="1"/>
  <c r="K977" i="11" s="1"/>
  <c r="L977" i="11" s="1"/>
  <c r="H761" i="11"/>
  <c r="J761" i="11" s="1"/>
  <c r="K761" i="11" s="1"/>
  <c r="L761" i="11" s="1"/>
  <c r="I405" i="11"/>
  <c r="M405" i="11" s="1"/>
  <c r="I669" i="11"/>
  <c r="H396" i="11"/>
  <c r="J396" i="11" s="1"/>
  <c r="K396" i="11" s="1"/>
  <c r="L396" i="11" s="1"/>
  <c r="H428" i="11"/>
  <c r="J428" i="11" s="1"/>
  <c r="K428" i="11" s="1"/>
  <c r="L428" i="11" s="1"/>
  <c r="H444" i="11"/>
  <c r="J444" i="11" s="1"/>
  <c r="K444" i="11" s="1"/>
  <c r="L444" i="11" s="1"/>
  <c r="H460" i="11"/>
  <c r="J460" i="11" s="1"/>
  <c r="K460" i="11" s="1"/>
  <c r="L460" i="11" s="1"/>
  <c r="H468" i="11"/>
  <c r="H508" i="11"/>
  <c r="J508" i="11" s="1"/>
  <c r="K508" i="11" s="1"/>
  <c r="L508" i="11" s="1"/>
  <c r="H516" i="11"/>
  <c r="J516" i="11" s="1"/>
  <c r="K516" i="11" s="1"/>
  <c r="L516" i="11" s="1"/>
  <c r="H548" i="11"/>
  <c r="J548" i="11" s="1"/>
  <c r="K548" i="11" s="1"/>
  <c r="L548" i="11" s="1"/>
  <c r="H572" i="11"/>
  <c r="J572" i="11" s="1"/>
  <c r="K572" i="11" s="1"/>
  <c r="L572" i="11" s="1"/>
  <c r="H580" i="11"/>
  <c r="H644" i="11"/>
  <c r="H652" i="11"/>
  <c r="J652" i="11" s="1"/>
  <c r="K652" i="11" s="1"/>
  <c r="L652" i="11" s="1"/>
  <c r="H676" i="11"/>
  <c r="H684" i="11"/>
  <c r="J684" i="11" s="1"/>
  <c r="K684" i="11" s="1"/>
  <c r="L684" i="11" s="1"/>
  <c r="H708" i="11"/>
  <c r="H716" i="11"/>
  <c r="J716" i="11" s="1"/>
  <c r="K716" i="11" s="1"/>
  <c r="L716" i="11" s="1"/>
  <c r="H780" i="11"/>
  <c r="H788" i="11"/>
  <c r="J788" i="11" s="1"/>
  <c r="K788" i="11" s="1"/>
  <c r="L788" i="11" s="1"/>
  <c r="H812" i="11"/>
  <c r="H828" i="11"/>
  <c r="J828" i="11" s="1"/>
  <c r="K828" i="11" s="1"/>
  <c r="L828" i="11" s="1"/>
  <c r="H852" i="11"/>
  <c r="H892" i="11"/>
  <c r="J892" i="11" s="1"/>
  <c r="K892" i="11" s="1"/>
  <c r="L892" i="11" s="1"/>
  <c r="H900" i="11"/>
  <c r="J900" i="11" s="1"/>
  <c r="K900" i="11" s="1"/>
  <c r="L900" i="11" s="1"/>
  <c r="H916" i="11"/>
  <c r="J916" i="11" s="1"/>
  <c r="K916" i="11" s="1"/>
  <c r="L916" i="11" s="1"/>
  <c r="H932" i="11"/>
  <c r="J932" i="11" s="1"/>
  <c r="K932" i="11" s="1"/>
  <c r="L932" i="11" s="1"/>
  <c r="H940" i="11"/>
  <c r="H964" i="11"/>
  <c r="J964" i="11" s="1"/>
  <c r="K964" i="11" s="1"/>
  <c r="L964" i="11" s="1"/>
  <c r="H972" i="11"/>
  <c r="I773" i="11"/>
  <c r="H373" i="11"/>
  <c r="H389" i="11"/>
  <c r="H413" i="11"/>
  <c r="H453" i="11"/>
  <c r="H469" i="11"/>
  <c r="H477" i="11"/>
  <c r="H501" i="11"/>
  <c r="J501" i="11" s="1"/>
  <c r="K501" i="11" s="1"/>
  <c r="L501" i="11" s="1"/>
  <c r="H517" i="11"/>
  <c r="H533" i="11"/>
  <c r="H541" i="11"/>
  <c r="H581" i="11"/>
  <c r="J581" i="11" s="1"/>
  <c r="K581" i="11" s="1"/>
  <c r="L581" i="11" s="1"/>
  <c r="H597" i="11"/>
  <c r="J597" i="11" s="1"/>
  <c r="K597" i="11" s="1"/>
  <c r="L597" i="11" s="1"/>
  <c r="H605" i="11"/>
  <c r="J605" i="11" s="1"/>
  <c r="K605" i="11" s="1"/>
  <c r="L605" i="11" s="1"/>
  <c r="I605" i="11"/>
  <c r="H661" i="11"/>
  <c r="H709" i="11"/>
  <c r="H733" i="11"/>
  <c r="H797" i="11"/>
  <c r="H837" i="11"/>
  <c r="H845" i="11"/>
  <c r="J845" i="11" s="1"/>
  <c r="K845" i="11" s="1"/>
  <c r="L845" i="11" s="1"/>
  <c r="H877" i="11"/>
  <c r="H901" i="11"/>
  <c r="H909" i="11"/>
  <c r="I933" i="11"/>
  <c r="H933" i="11"/>
  <c r="J933" i="11" s="1"/>
  <c r="K933" i="11" s="1"/>
  <c r="L933" i="11" s="1"/>
  <c r="H949" i="11"/>
  <c r="J949" i="11" s="1"/>
  <c r="K949" i="11" s="1"/>
  <c r="L949" i="11" s="1"/>
  <c r="H973" i="11"/>
  <c r="H981" i="11"/>
  <c r="H398" i="11"/>
  <c r="H406" i="11"/>
  <c r="H422" i="11"/>
  <c r="J422" i="11" s="1"/>
  <c r="K422" i="11" s="1"/>
  <c r="L422" i="11" s="1"/>
  <c r="H438" i="11"/>
  <c r="J438" i="11" s="1"/>
  <c r="K438" i="11" s="1"/>
  <c r="L438" i="11" s="1"/>
  <c r="H462" i="11"/>
  <c r="J462" i="11" s="1"/>
  <c r="K462" i="11" s="1"/>
  <c r="L462" i="11" s="1"/>
  <c r="H470" i="11"/>
  <c r="J470" i="11" s="1"/>
  <c r="K470" i="11" s="1"/>
  <c r="L470" i="11" s="1"/>
  <c r="H486" i="11"/>
  <c r="I526" i="11"/>
  <c r="H534" i="11"/>
  <c r="J534" i="11" s="1"/>
  <c r="K534" i="11" s="1"/>
  <c r="L534" i="11" s="1"/>
  <c r="H550" i="11"/>
  <c r="H574" i="11"/>
  <c r="H590" i="11"/>
  <c r="J590" i="11" s="1"/>
  <c r="K590" i="11" s="1"/>
  <c r="L590" i="11" s="1"/>
  <c r="I598" i="11"/>
  <c r="H606" i="11"/>
  <c r="J606" i="11" s="1"/>
  <c r="K606" i="11" s="1"/>
  <c r="L606" i="11" s="1"/>
  <c r="H662" i="11"/>
  <c r="H670" i="11"/>
  <c r="J670" i="11" s="1"/>
  <c r="K670" i="11" s="1"/>
  <c r="L670" i="11" s="1"/>
  <c r="H702" i="11"/>
  <c r="H718" i="11"/>
  <c r="H726" i="11"/>
  <c r="J726" i="11" s="1"/>
  <c r="K726" i="11" s="1"/>
  <c r="L726" i="11" s="1"/>
  <c r="H734" i="11"/>
  <c r="H782" i="11"/>
  <c r="J782" i="11" s="1"/>
  <c r="K782" i="11" s="1"/>
  <c r="L782" i="11" s="1"/>
  <c r="H790" i="11"/>
  <c r="J790" i="11" s="1"/>
  <c r="K790" i="11" s="1"/>
  <c r="L790" i="11" s="1"/>
  <c r="H798" i="11"/>
  <c r="H830" i="11"/>
  <c r="H846" i="11"/>
  <c r="H854" i="11"/>
  <c r="H878" i="11"/>
  <c r="J878" i="11" s="1"/>
  <c r="K878" i="11" s="1"/>
  <c r="L878" i="11" s="1"/>
  <c r="H894" i="11"/>
  <c r="H918" i="11"/>
  <c r="H926" i="11"/>
  <c r="J926" i="11" s="1"/>
  <c r="K926" i="11" s="1"/>
  <c r="L926" i="11" s="1"/>
  <c r="I926" i="11"/>
  <c r="H934" i="11"/>
  <c r="H950" i="11"/>
  <c r="H966" i="11"/>
  <c r="H974" i="11"/>
  <c r="H982" i="11"/>
  <c r="H990" i="11"/>
  <c r="H629" i="11"/>
  <c r="J629" i="11" s="1"/>
  <c r="K629" i="11" s="1"/>
  <c r="L629" i="11" s="1"/>
  <c r="I862" i="11"/>
  <c r="H647" i="11"/>
  <c r="H663" i="11"/>
  <c r="J663" i="11" s="1"/>
  <c r="K663" i="11" s="1"/>
  <c r="H671" i="11"/>
  <c r="J671" i="11" s="1"/>
  <c r="K671" i="11" s="1"/>
  <c r="H687" i="11"/>
  <c r="H727" i="11"/>
  <c r="J727" i="11" s="1"/>
  <c r="K727" i="11" s="1"/>
  <c r="H735" i="11"/>
  <c r="J735" i="11" s="1"/>
  <c r="K735" i="11" s="1"/>
  <c r="H751" i="11"/>
  <c r="H767" i="11"/>
  <c r="J767" i="11" s="1"/>
  <c r="K767" i="11" s="1"/>
  <c r="H791" i="11"/>
  <c r="H799" i="11"/>
  <c r="H815" i="11"/>
  <c r="J815" i="11" s="1"/>
  <c r="K815" i="11" s="1"/>
  <c r="H855" i="11"/>
  <c r="H863" i="11"/>
  <c r="H879" i="11"/>
  <c r="J879" i="11" s="1"/>
  <c r="K879" i="11" s="1"/>
  <c r="H903" i="11"/>
  <c r="H911" i="11"/>
  <c r="H919" i="11"/>
  <c r="J919" i="11" s="1"/>
  <c r="K919" i="11" s="1"/>
  <c r="H927" i="11"/>
  <c r="H935" i="11"/>
  <c r="H951" i="11"/>
  <c r="J951" i="11" s="1"/>
  <c r="K951" i="11" s="1"/>
  <c r="H967" i="11"/>
  <c r="H983" i="1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089" i="1"/>
  <c r="P3090" i="1"/>
  <c r="P3091" i="1"/>
  <c r="P3092" i="1"/>
  <c r="P3093" i="1"/>
  <c r="P3094" i="1"/>
  <c r="P3095" i="1"/>
  <c r="P3096" i="1"/>
  <c r="P3097" i="1"/>
  <c r="P3098" i="1"/>
  <c r="P3099" i="1"/>
  <c r="P3100" i="1"/>
  <c r="P3101" i="1"/>
  <c r="P3102" i="1"/>
  <c r="P3103" i="1"/>
  <c r="P3104" i="1"/>
  <c r="P3105" i="1"/>
  <c r="P3106" i="1"/>
  <c r="P3107" i="1"/>
  <c r="P3108" i="1"/>
  <c r="P3109" i="1"/>
  <c r="P3110" i="1"/>
  <c r="P3111" i="1"/>
  <c r="P3112" i="1"/>
  <c r="P3113" i="1"/>
  <c r="P3114" i="1"/>
  <c r="P3115" i="1"/>
  <c r="P3116" i="1"/>
  <c r="P3117" i="1"/>
  <c r="P3118" i="1"/>
  <c r="P3119" i="1"/>
  <c r="P3120" i="1"/>
  <c r="P3121" i="1"/>
  <c r="P3122" i="1"/>
  <c r="P3123" i="1"/>
  <c r="P3124" i="1"/>
  <c r="P3125" i="1"/>
  <c r="P3126" i="1"/>
  <c r="P3127" i="1"/>
  <c r="P3128" i="1"/>
  <c r="P3129" i="1"/>
  <c r="P3130" i="1"/>
  <c r="P3131" i="1"/>
  <c r="P3132" i="1"/>
  <c r="P3133" i="1"/>
  <c r="P3134" i="1"/>
  <c r="P3135" i="1"/>
  <c r="P3136" i="1"/>
  <c r="P3137" i="1"/>
  <c r="P3138" i="1"/>
  <c r="P3139" i="1"/>
  <c r="P3140" i="1"/>
  <c r="P3141" i="1"/>
  <c r="P3142" i="1"/>
  <c r="P3143" i="1"/>
  <c r="P3144" i="1"/>
  <c r="P3145" i="1"/>
  <c r="P3146" i="1"/>
  <c r="P3147" i="1"/>
  <c r="P3148" i="1"/>
  <c r="P3149" i="1"/>
  <c r="P3150" i="1"/>
  <c r="P3151" i="1"/>
  <c r="P3152" i="1"/>
  <c r="P3153" i="1"/>
  <c r="P3154" i="1"/>
  <c r="P3155" i="1"/>
  <c r="P3156" i="1"/>
  <c r="P3157" i="1"/>
  <c r="P3158" i="1"/>
  <c r="P3159" i="1"/>
  <c r="P3160" i="1"/>
  <c r="P3161" i="1"/>
  <c r="P3162" i="1"/>
  <c r="P3163" i="1"/>
  <c r="P3164" i="1"/>
  <c r="P3165" i="1"/>
  <c r="P3166" i="1"/>
  <c r="P3167" i="1"/>
  <c r="P3168" i="1"/>
  <c r="P3169" i="1"/>
  <c r="P3170" i="1"/>
  <c r="P3171" i="1"/>
  <c r="P3172" i="1"/>
  <c r="P3173" i="1"/>
  <c r="P3174" i="1"/>
  <c r="P3175" i="1"/>
  <c r="P3176" i="1"/>
  <c r="P3177" i="1"/>
  <c r="P3178" i="1"/>
  <c r="P3179" i="1"/>
  <c r="P3180" i="1"/>
  <c r="P3181" i="1"/>
  <c r="P3182" i="1"/>
  <c r="P3183" i="1"/>
  <c r="P3184" i="1"/>
  <c r="P3185" i="1"/>
  <c r="P3186" i="1"/>
  <c r="P3187" i="1"/>
  <c r="P3188" i="1"/>
  <c r="P3189" i="1"/>
  <c r="P3190" i="1"/>
  <c r="P3191" i="1"/>
  <c r="P3192" i="1"/>
  <c r="P3193" i="1"/>
  <c r="P3194" i="1"/>
  <c r="P3195" i="1"/>
  <c r="P3196" i="1"/>
  <c r="P3197" i="1"/>
  <c r="P3198" i="1"/>
  <c r="P3199" i="1"/>
  <c r="P3200" i="1"/>
  <c r="P3201" i="1"/>
  <c r="P3202" i="1"/>
  <c r="P3203" i="1"/>
  <c r="P3204" i="1"/>
  <c r="P3205" i="1"/>
  <c r="P3206" i="1"/>
  <c r="P3207" i="1"/>
  <c r="P3208" i="1"/>
  <c r="P3209" i="1"/>
  <c r="P3210" i="1"/>
  <c r="P3211" i="1"/>
  <c r="P3212" i="1"/>
  <c r="P3213" i="1"/>
  <c r="P3214" i="1"/>
  <c r="P3215" i="1"/>
  <c r="P3216" i="1"/>
  <c r="P3217" i="1"/>
  <c r="P3218" i="1"/>
  <c r="P3219" i="1"/>
  <c r="P3220" i="1"/>
  <c r="P3221" i="1"/>
  <c r="P3222" i="1"/>
  <c r="P3223" i="1"/>
  <c r="P3224" i="1"/>
  <c r="P3225" i="1"/>
  <c r="P3226" i="1"/>
  <c r="P3227" i="1"/>
  <c r="P3228" i="1"/>
  <c r="P3229" i="1"/>
  <c r="P3230" i="1"/>
  <c r="P3231" i="1"/>
  <c r="P3232" i="1"/>
  <c r="P3233" i="1"/>
  <c r="P3234" i="1"/>
  <c r="P3235" i="1"/>
  <c r="P3236" i="1"/>
  <c r="P3237" i="1"/>
  <c r="P3238" i="1"/>
  <c r="P3239" i="1"/>
  <c r="P3240" i="1"/>
  <c r="P3241" i="1"/>
  <c r="P3242" i="1"/>
  <c r="P3243" i="1"/>
  <c r="P3244" i="1"/>
  <c r="P3245" i="1"/>
  <c r="P3246" i="1"/>
  <c r="P3247" i="1"/>
  <c r="P3248" i="1"/>
  <c r="P3249" i="1"/>
  <c r="P3250" i="1"/>
  <c r="P3251" i="1"/>
  <c r="P3252" i="1"/>
  <c r="P3253" i="1"/>
  <c r="P3254" i="1"/>
  <c r="P3255" i="1"/>
  <c r="P3256" i="1"/>
  <c r="P3257" i="1"/>
  <c r="P3258" i="1"/>
  <c r="P3259" i="1"/>
  <c r="P3260" i="1"/>
  <c r="P3261" i="1"/>
  <c r="P3262" i="1"/>
  <c r="P3263" i="1"/>
  <c r="P3264" i="1"/>
  <c r="P3265" i="1"/>
  <c r="P3266" i="1"/>
  <c r="P3267" i="1"/>
  <c r="P3268" i="1"/>
  <c r="P3269" i="1"/>
  <c r="P3270" i="1"/>
  <c r="P3271" i="1"/>
  <c r="P3272" i="1"/>
  <c r="P3273" i="1"/>
  <c r="P3274" i="1"/>
  <c r="P3275" i="1"/>
  <c r="P3276" i="1"/>
  <c r="P3277" i="1"/>
  <c r="P3278" i="1"/>
  <c r="P3279" i="1"/>
  <c r="P3280" i="1"/>
  <c r="P3281" i="1"/>
  <c r="P3282" i="1"/>
  <c r="P3283" i="1"/>
  <c r="P3284" i="1"/>
  <c r="P3285" i="1"/>
  <c r="P3286" i="1"/>
  <c r="P3287" i="1"/>
  <c r="P3288" i="1"/>
  <c r="P3289" i="1"/>
  <c r="P3290" i="1"/>
  <c r="P3291" i="1"/>
  <c r="P3292" i="1"/>
  <c r="P3293" i="1"/>
  <c r="P3294" i="1"/>
  <c r="P3295" i="1"/>
  <c r="P3296" i="1"/>
  <c r="P3297" i="1"/>
  <c r="P3298" i="1"/>
  <c r="P3299" i="1"/>
  <c r="P3300" i="1"/>
  <c r="P3301" i="1"/>
  <c r="P3302" i="1"/>
  <c r="P3303" i="1"/>
  <c r="P3304" i="1"/>
  <c r="P3305" i="1"/>
  <c r="P3306" i="1"/>
  <c r="P3307" i="1"/>
  <c r="P3308" i="1"/>
  <c r="P3309" i="1"/>
  <c r="P3310" i="1"/>
  <c r="P3311" i="1"/>
  <c r="P3312" i="1"/>
  <c r="P3313" i="1"/>
  <c r="P3314" i="1"/>
  <c r="P3315" i="1"/>
  <c r="P3316" i="1"/>
  <c r="P3317" i="1"/>
  <c r="P3318" i="1"/>
  <c r="P3319" i="1"/>
  <c r="P3320" i="1"/>
  <c r="P3321" i="1"/>
  <c r="P3322" i="1"/>
  <c r="P3323" i="1"/>
  <c r="P3324" i="1"/>
  <c r="P3325" i="1"/>
  <c r="P3326" i="1"/>
  <c r="P3327" i="1"/>
  <c r="P3328" i="1"/>
  <c r="P3329" i="1"/>
  <c r="P3330" i="1"/>
  <c r="P3331" i="1"/>
  <c r="P3332" i="1"/>
  <c r="P3333" i="1"/>
  <c r="P3334" i="1"/>
  <c r="P3335" i="1"/>
  <c r="P3336" i="1"/>
  <c r="P3337" i="1"/>
  <c r="P3338" i="1"/>
  <c r="P3339" i="1"/>
  <c r="P3340" i="1"/>
  <c r="P3341" i="1"/>
  <c r="P3342" i="1"/>
  <c r="P3343" i="1"/>
  <c r="P3344" i="1"/>
  <c r="P3345" i="1"/>
  <c r="P3346" i="1"/>
  <c r="P3347" i="1"/>
  <c r="P3348" i="1"/>
  <c r="P3349" i="1"/>
  <c r="P3350" i="1"/>
  <c r="P3351" i="1"/>
  <c r="P3352" i="1"/>
  <c r="P3353" i="1"/>
  <c r="P3354" i="1"/>
  <c r="P3355" i="1"/>
  <c r="P3356" i="1"/>
  <c r="P3357" i="1"/>
  <c r="P3358" i="1"/>
  <c r="P3359" i="1"/>
  <c r="P3360" i="1"/>
  <c r="P3361" i="1"/>
  <c r="P3362" i="1"/>
  <c r="P3363" i="1"/>
  <c r="P3364" i="1"/>
  <c r="P3365" i="1"/>
  <c r="P3366" i="1"/>
  <c r="P3367" i="1"/>
  <c r="P3368" i="1"/>
  <c r="P3369" i="1"/>
  <c r="P3370" i="1"/>
  <c r="P3371" i="1"/>
  <c r="P3372" i="1"/>
  <c r="P3373" i="1"/>
  <c r="P3374" i="1"/>
  <c r="P3375" i="1"/>
  <c r="P3376" i="1"/>
  <c r="P3377" i="1"/>
  <c r="P3378" i="1"/>
  <c r="P3379" i="1"/>
  <c r="P3380" i="1"/>
  <c r="P3381" i="1"/>
  <c r="P3382" i="1"/>
  <c r="P3383" i="1"/>
  <c r="P3384" i="1"/>
  <c r="P3385" i="1"/>
  <c r="P3386" i="1"/>
  <c r="P3387" i="1"/>
  <c r="P3388" i="1"/>
  <c r="P3389" i="1"/>
  <c r="P3390" i="1"/>
  <c r="P3391" i="1"/>
  <c r="P3392" i="1"/>
  <c r="P3393" i="1"/>
  <c r="P3394" i="1"/>
  <c r="P3395" i="1"/>
  <c r="P3396" i="1"/>
  <c r="P3397" i="1"/>
  <c r="P3398" i="1"/>
  <c r="P3399" i="1"/>
  <c r="P3400" i="1"/>
  <c r="P3401" i="1"/>
  <c r="P3402" i="1"/>
  <c r="P3403" i="1"/>
  <c r="P3404" i="1"/>
  <c r="P3405" i="1"/>
  <c r="P3406" i="1"/>
  <c r="P3407" i="1"/>
  <c r="P3408" i="1"/>
  <c r="P3409" i="1"/>
  <c r="P3410" i="1"/>
  <c r="P3411" i="1"/>
  <c r="P3412" i="1"/>
  <c r="P3413" i="1"/>
  <c r="P3414" i="1"/>
  <c r="P3415" i="1"/>
  <c r="P3416" i="1"/>
  <c r="P3417" i="1"/>
  <c r="P3418" i="1"/>
  <c r="P3419" i="1"/>
  <c r="P3420" i="1"/>
  <c r="P3421" i="1"/>
  <c r="P3422" i="1"/>
  <c r="P3423" i="1"/>
  <c r="P3424" i="1"/>
  <c r="P3425" i="1"/>
  <c r="P3426" i="1"/>
  <c r="P3427" i="1"/>
  <c r="P3428" i="1"/>
  <c r="P3429" i="1"/>
  <c r="P3430" i="1"/>
  <c r="P3431" i="1"/>
  <c r="P3432" i="1"/>
  <c r="P3433" i="1"/>
  <c r="P3434" i="1"/>
  <c r="P3435" i="1"/>
  <c r="P3436" i="1"/>
  <c r="P3437" i="1"/>
  <c r="P3438" i="1"/>
  <c r="P3439" i="1"/>
  <c r="P3440" i="1"/>
  <c r="P3441" i="1"/>
  <c r="P3442" i="1"/>
  <c r="P3443" i="1"/>
  <c r="P3444" i="1"/>
  <c r="P3445" i="1"/>
  <c r="P3446" i="1"/>
  <c r="P3447" i="1"/>
  <c r="P3448" i="1"/>
  <c r="P3449" i="1"/>
  <c r="P3450" i="1"/>
  <c r="P3451" i="1"/>
  <c r="P3452" i="1"/>
  <c r="P3453" i="1"/>
  <c r="P3454" i="1"/>
  <c r="P3455" i="1"/>
  <c r="P3456" i="1"/>
  <c r="P3457" i="1"/>
  <c r="P3458" i="1"/>
  <c r="P3459" i="1"/>
  <c r="P3460" i="1"/>
  <c r="P3461" i="1"/>
  <c r="P3462" i="1"/>
  <c r="P3463" i="1"/>
  <c r="P3464" i="1"/>
  <c r="P3465" i="1"/>
  <c r="P3466" i="1"/>
  <c r="P3467" i="1"/>
  <c r="P3468" i="1"/>
  <c r="P3469" i="1"/>
  <c r="P3470" i="1"/>
  <c r="P3471" i="1"/>
  <c r="P3472" i="1"/>
  <c r="P3473" i="1"/>
  <c r="P3474" i="1"/>
  <c r="P3475" i="1"/>
  <c r="P3476" i="1"/>
  <c r="P3477" i="1"/>
  <c r="P3478" i="1"/>
  <c r="P3479" i="1"/>
  <c r="P3480" i="1"/>
  <c r="P3481" i="1"/>
  <c r="P3482" i="1"/>
  <c r="P3483" i="1"/>
  <c r="P3484" i="1"/>
  <c r="P3485" i="1"/>
  <c r="P3486" i="1"/>
  <c r="P3487" i="1"/>
  <c r="P3488" i="1"/>
  <c r="P3489" i="1"/>
  <c r="P3490" i="1"/>
  <c r="P3491" i="1"/>
  <c r="P3492" i="1"/>
  <c r="P3493" i="1"/>
  <c r="P3494" i="1"/>
  <c r="P3495" i="1"/>
  <c r="P3496" i="1"/>
  <c r="P3497" i="1"/>
  <c r="P3498" i="1"/>
  <c r="P3499" i="1"/>
  <c r="P3500" i="1"/>
  <c r="P3501" i="1"/>
  <c r="P3502" i="1"/>
  <c r="P3503" i="1"/>
  <c r="P3504" i="1"/>
  <c r="P3505" i="1"/>
  <c r="P3506" i="1"/>
  <c r="P3507" i="1"/>
  <c r="P3508" i="1"/>
  <c r="P3509" i="1"/>
  <c r="P3510" i="1"/>
  <c r="P3511" i="1"/>
  <c r="P3512" i="1"/>
  <c r="P3513" i="1"/>
  <c r="P3514" i="1"/>
  <c r="P3515" i="1"/>
  <c r="P3516" i="1"/>
  <c r="P3517" i="1"/>
  <c r="P3518" i="1"/>
  <c r="P3519" i="1"/>
  <c r="P3520" i="1"/>
  <c r="P3521" i="1"/>
  <c r="P3522" i="1"/>
  <c r="P3523" i="1"/>
  <c r="P3524" i="1"/>
  <c r="P3525" i="1"/>
  <c r="P3526" i="1"/>
  <c r="P3527" i="1"/>
  <c r="P3528" i="1"/>
  <c r="P3529" i="1"/>
  <c r="P3530" i="1"/>
  <c r="P3531" i="1"/>
  <c r="P3532" i="1"/>
  <c r="P3533" i="1"/>
  <c r="P3534" i="1"/>
  <c r="P3535" i="1"/>
  <c r="P3536" i="1"/>
  <c r="P3537" i="1"/>
  <c r="P3538" i="1"/>
  <c r="P3539" i="1"/>
  <c r="P3540" i="1"/>
  <c r="P3541" i="1"/>
  <c r="P3542" i="1"/>
  <c r="P3543" i="1"/>
  <c r="P3544" i="1"/>
  <c r="P3545" i="1"/>
  <c r="P3546" i="1"/>
  <c r="P3547" i="1"/>
  <c r="P3548" i="1"/>
  <c r="P3549" i="1"/>
  <c r="P3550" i="1"/>
  <c r="P3551" i="1"/>
  <c r="P3552" i="1"/>
  <c r="P3553" i="1"/>
  <c r="P3554" i="1"/>
  <c r="P3555" i="1"/>
  <c r="P3556" i="1"/>
  <c r="P3557" i="1"/>
  <c r="P3558" i="1"/>
  <c r="P3559" i="1"/>
  <c r="P3560" i="1"/>
  <c r="P3561" i="1"/>
  <c r="P3562" i="1"/>
  <c r="P3563" i="1"/>
  <c r="P3564" i="1"/>
  <c r="P3565" i="1"/>
  <c r="P3566" i="1"/>
  <c r="P3567" i="1"/>
  <c r="P3568" i="1"/>
  <c r="P3569" i="1"/>
  <c r="P3570" i="1"/>
  <c r="P3571" i="1"/>
  <c r="P3572" i="1"/>
  <c r="P3573" i="1"/>
  <c r="P3574" i="1"/>
  <c r="P3575" i="1"/>
  <c r="P3576" i="1"/>
  <c r="P3577" i="1"/>
  <c r="P3578" i="1"/>
  <c r="P3579" i="1"/>
  <c r="P3580" i="1"/>
  <c r="P3581" i="1"/>
  <c r="P3582" i="1"/>
  <c r="P3583" i="1"/>
  <c r="P3584" i="1"/>
  <c r="P3585" i="1"/>
  <c r="P3586" i="1"/>
  <c r="P3587" i="1"/>
  <c r="P3588" i="1"/>
  <c r="P3589" i="1"/>
  <c r="P3590" i="1"/>
  <c r="P3591" i="1"/>
  <c r="P3592" i="1"/>
  <c r="P3593" i="1"/>
  <c r="P3594" i="1"/>
  <c r="P3595" i="1"/>
  <c r="P3596" i="1"/>
  <c r="P3597" i="1"/>
  <c r="P3598" i="1"/>
  <c r="P3599" i="1"/>
  <c r="P3600" i="1"/>
  <c r="P3601" i="1"/>
  <c r="P3602" i="1"/>
  <c r="P3603" i="1"/>
  <c r="P3604" i="1"/>
  <c r="P3605" i="1"/>
  <c r="P3606" i="1"/>
  <c r="P3607" i="1"/>
  <c r="P3608" i="1"/>
  <c r="P3609" i="1"/>
  <c r="P3610" i="1"/>
  <c r="P3611" i="1"/>
  <c r="P3612" i="1"/>
  <c r="P3613" i="1"/>
  <c r="P3614" i="1"/>
  <c r="P3615" i="1"/>
  <c r="P3616" i="1"/>
  <c r="P3617" i="1"/>
  <c r="P3618" i="1"/>
  <c r="P3619" i="1"/>
  <c r="P3620" i="1"/>
  <c r="P3621" i="1"/>
  <c r="P3622" i="1"/>
  <c r="P3623" i="1"/>
  <c r="P3624" i="1"/>
  <c r="P3625" i="1"/>
  <c r="P3626" i="1"/>
  <c r="P3627" i="1"/>
  <c r="P3628" i="1"/>
  <c r="P3629" i="1"/>
  <c r="P3630" i="1"/>
  <c r="P3631" i="1"/>
  <c r="P3632" i="1"/>
  <c r="P3633" i="1"/>
  <c r="P3634" i="1"/>
  <c r="P3635" i="1"/>
  <c r="P3636" i="1"/>
  <c r="P3637" i="1"/>
  <c r="P3638" i="1"/>
  <c r="P3639" i="1"/>
  <c r="P3640" i="1"/>
  <c r="P3641" i="1"/>
  <c r="P3642" i="1"/>
  <c r="P3643" i="1"/>
  <c r="P3644" i="1"/>
  <c r="P3645" i="1"/>
  <c r="P3646" i="1"/>
  <c r="P3647" i="1"/>
  <c r="P3648" i="1"/>
  <c r="P3649" i="1"/>
  <c r="P3650" i="1"/>
  <c r="P3651" i="1"/>
  <c r="P3652" i="1"/>
  <c r="P3653" i="1"/>
  <c r="P3654" i="1"/>
  <c r="P3655" i="1"/>
  <c r="P3656" i="1"/>
  <c r="P3657" i="1"/>
  <c r="P3658" i="1"/>
  <c r="P3659" i="1"/>
  <c r="P3660" i="1"/>
  <c r="P3661" i="1"/>
  <c r="P3662" i="1"/>
  <c r="P3663" i="1"/>
  <c r="P3664" i="1"/>
  <c r="P3665" i="1"/>
  <c r="P3666" i="1"/>
  <c r="P3667" i="1"/>
  <c r="P3668" i="1"/>
  <c r="P3669" i="1"/>
  <c r="P3670" i="1"/>
  <c r="P3671" i="1"/>
  <c r="P3672" i="1"/>
  <c r="P3673" i="1"/>
  <c r="P3674" i="1"/>
  <c r="P3675" i="1"/>
  <c r="P3676" i="1"/>
  <c r="P3677" i="1"/>
  <c r="P3678" i="1"/>
  <c r="P3679" i="1"/>
  <c r="P3680" i="1"/>
  <c r="P3681" i="1"/>
  <c r="P3682" i="1"/>
  <c r="P3683" i="1"/>
  <c r="P3684" i="1"/>
  <c r="P3685" i="1"/>
  <c r="P3686" i="1"/>
  <c r="P3687" i="1"/>
  <c r="P3688" i="1"/>
  <c r="P3689" i="1"/>
  <c r="P3690" i="1"/>
  <c r="P3691" i="1"/>
  <c r="P3692" i="1"/>
  <c r="P3693" i="1"/>
  <c r="P3694" i="1"/>
  <c r="P3695" i="1"/>
  <c r="P3696" i="1"/>
  <c r="P3697" i="1"/>
  <c r="P3698" i="1"/>
  <c r="P3699" i="1"/>
  <c r="P3700" i="1"/>
  <c r="P3701" i="1"/>
  <c r="P3702" i="1"/>
  <c r="P3703" i="1"/>
  <c r="P3704" i="1"/>
  <c r="P3705" i="1"/>
  <c r="P3706" i="1"/>
  <c r="P3707" i="1"/>
  <c r="P3708" i="1"/>
  <c r="P3709" i="1"/>
  <c r="P3710" i="1"/>
  <c r="P3711" i="1"/>
  <c r="P3712" i="1"/>
  <c r="P3713" i="1"/>
  <c r="P3714" i="1"/>
  <c r="P3715" i="1"/>
  <c r="P3716" i="1"/>
  <c r="P3717" i="1"/>
  <c r="P3718" i="1"/>
  <c r="P3719" i="1"/>
  <c r="P3720" i="1"/>
  <c r="P3721" i="1"/>
  <c r="P3722" i="1"/>
  <c r="P3723" i="1"/>
  <c r="P3724" i="1"/>
  <c r="P3725" i="1"/>
  <c r="P3726" i="1"/>
  <c r="P3727" i="1"/>
  <c r="P3728" i="1"/>
  <c r="P3729" i="1"/>
  <c r="P3730" i="1"/>
  <c r="P3731" i="1"/>
  <c r="P3732" i="1"/>
  <c r="P3733" i="1"/>
  <c r="P3734" i="1"/>
  <c r="P3735" i="1"/>
  <c r="P3736" i="1"/>
  <c r="P3737" i="1"/>
  <c r="P3738" i="1"/>
  <c r="P3739" i="1"/>
  <c r="P3740" i="1"/>
  <c r="P3741" i="1"/>
  <c r="P3742" i="1"/>
  <c r="P3743" i="1"/>
  <c r="P3744" i="1"/>
  <c r="P3745" i="1"/>
  <c r="P3746" i="1"/>
  <c r="P3747" i="1"/>
  <c r="P3748" i="1"/>
  <c r="P3749" i="1"/>
  <c r="P3750" i="1"/>
  <c r="P3751" i="1"/>
  <c r="P3752" i="1"/>
  <c r="P3753" i="1"/>
  <c r="P3754" i="1"/>
  <c r="P3755" i="1"/>
  <c r="P3756" i="1"/>
  <c r="P3757" i="1"/>
  <c r="P3758" i="1"/>
  <c r="P3759" i="1"/>
  <c r="P3760" i="1"/>
  <c r="P3761" i="1"/>
  <c r="P3762" i="1"/>
  <c r="P3763" i="1"/>
  <c r="P3764" i="1"/>
  <c r="P3765" i="1"/>
  <c r="P3766" i="1"/>
  <c r="P3767" i="1"/>
  <c r="P3768" i="1"/>
  <c r="P3769" i="1"/>
  <c r="P3770" i="1"/>
  <c r="P3771" i="1"/>
  <c r="P3772" i="1"/>
  <c r="P3773" i="1"/>
  <c r="P3774" i="1"/>
  <c r="P3775" i="1"/>
  <c r="P3776" i="1"/>
  <c r="P3777" i="1"/>
  <c r="P3778" i="1"/>
  <c r="P3779" i="1"/>
  <c r="P3780" i="1"/>
  <c r="P3781" i="1"/>
  <c r="P3782" i="1"/>
  <c r="P3783" i="1"/>
  <c r="P3784" i="1"/>
  <c r="P3785" i="1"/>
  <c r="P3786" i="1"/>
  <c r="P3787" i="1"/>
  <c r="P3788" i="1"/>
  <c r="P3789" i="1"/>
  <c r="P3790" i="1"/>
  <c r="P3791" i="1"/>
  <c r="P3792" i="1"/>
  <c r="P3793" i="1"/>
  <c r="P3794" i="1"/>
  <c r="P3795" i="1"/>
  <c r="P3796" i="1"/>
  <c r="P3797" i="1"/>
  <c r="P3798" i="1"/>
  <c r="P3799" i="1"/>
  <c r="P3800" i="1"/>
  <c r="P3801" i="1"/>
  <c r="P3802" i="1"/>
  <c r="P3803" i="1"/>
  <c r="P3804" i="1"/>
  <c r="P3805" i="1"/>
  <c r="P3806" i="1"/>
  <c r="P3807" i="1"/>
  <c r="P3808" i="1"/>
  <c r="P3809" i="1"/>
  <c r="P3810" i="1"/>
  <c r="P3811" i="1"/>
  <c r="P3812" i="1"/>
  <c r="P3813" i="1"/>
  <c r="P3814" i="1"/>
  <c r="P3815" i="1"/>
  <c r="P3816" i="1"/>
  <c r="P3817" i="1"/>
  <c r="P3818" i="1"/>
  <c r="P3819" i="1"/>
  <c r="P3820" i="1"/>
  <c r="P3821" i="1"/>
  <c r="P3822" i="1"/>
  <c r="P3823" i="1"/>
  <c r="P3824" i="1"/>
  <c r="P3825" i="1"/>
  <c r="P3826" i="1"/>
  <c r="P3827" i="1"/>
  <c r="P3828" i="1"/>
  <c r="P3829" i="1"/>
  <c r="P3830" i="1"/>
  <c r="P3831" i="1"/>
  <c r="P3832" i="1"/>
  <c r="P3833" i="1"/>
  <c r="P3834" i="1"/>
  <c r="P3835" i="1"/>
  <c r="P3836" i="1"/>
  <c r="P3837" i="1"/>
  <c r="P3838" i="1"/>
  <c r="P3839" i="1"/>
  <c r="P3840" i="1"/>
  <c r="P3841" i="1"/>
  <c r="P3842" i="1"/>
  <c r="P3843" i="1"/>
  <c r="P3844" i="1"/>
  <c r="P3845" i="1"/>
  <c r="P3846" i="1"/>
  <c r="P3847" i="1"/>
  <c r="P3848" i="1"/>
  <c r="P3849" i="1"/>
  <c r="P3850" i="1"/>
  <c r="P3851" i="1"/>
  <c r="P3852" i="1"/>
  <c r="P3853" i="1"/>
  <c r="P3854" i="1"/>
  <c r="P3855" i="1"/>
  <c r="P3856" i="1"/>
  <c r="P3857" i="1"/>
  <c r="P3858" i="1"/>
  <c r="P3859" i="1"/>
  <c r="P3860" i="1"/>
  <c r="P3861" i="1"/>
  <c r="P3862" i="1"/>
  <c r="P3863" i="1"/>
  <c r="P3864" i="1"/>
  <c r="P3865" i="1"/>
  <c r="P3866" i="1"/>
  <c r="P3867" i="1"/>
  <c r="P3868" i="1"/>
  <c r="P3869" i="1"/>
  <c r="P3870" i="1"/>
  <c r="P3871" i="1"/>
  <c r="P3872" i="1"/>
  <c r="P3873" i="1"/>
  <c r="P3874" i="1"/>
  <c r="P3875" i="1"/>
  <c r="P3876" i="1"/>
  <c r="P3877" i="1"/>
  <c r="P3878" i="1"/>
  <c r="P3879" i="1"/>
  <c r="P3880" i="1"/>
  <c r="P3881" i="1"/>
  <c r="P3882" i="1"/>
  <c r="P3883" i="1"/>
  <c r="P3884" i="1"/>
  <c r="P3885" i="1"/>
  <c r="P3886" i="1"/>
  <c r="P3887" i="1"/>
  <c r="P3888" i="1"/>
  <c r="P3889" i="1"/>
  <c r="P3890" i="1"/>
  <c r="P3891" i="1"/>
  <c r="P3892" i="1"/>
  <c r="P3893" i="1"/>
  <c r="P3894" i="1"/>
  <c r="P3895" i="1"/>
  <c r="P3896" i="1"/>
  <c r="P3897" i="1"/>
  <c r="P3898" i="1"/>
  <c r="P3899" i="1"/>
  <c r="P3900" i="1"/>
  <c r="P3901" i="1"/>
  <c r="P3902" i="1"/>
  <c r="P3903" i="1"/>
  <c r="P3904" i="1"/>
  <c r="P3905" i="1"/>
  <c r="P3906" i="1"/>
  <c r="P3907" i="1"/>
  <c r="P3908" i="1"/>
  <c r="P3909" i="1"/>
  <c r="P3910" i="1"/>
  <c r="P3911" i="1"/>
  <c r="P3912" i="1"/>
  <c r="P3913" i="1"/>
  <c r="P3914" i="1"/>
  <c r="P3915" i="1"/>
  <c r="P3916" i="1"/>
  <c r="P3917" i="1"/>
  <c r="P3918" i="1"/>
  <c r="P3919" i="1"/>
  <c r="P3920" i="1"/>
  <c r="P3921" i="1"/>
  <c r="P3922" i="1"/>
  <c r="P3923" i="1"/>
  <c r="P3924" i="1"/>
  <c r="P3925" i="1"/>
  <c r="P3926" i="1"/>
  <c r="P3927" i="1"/>
  <c r="P3928" i="1"/>
  <c r="P3929" i="1"/>
  <c r="P3930" i="1"/>
  <c r="P3931" i="1"/>
  <c r="P3932" i="1"/>
  <c r="P3933" i="1"/>
  <c r="P3934" i="1"/>
  <c r="P3935" i="1"/>
  <c r="P3936" i="1"/>
  <c r="P3937" i="1"/>
  <c r="P3938" i="1"/>
  <c r="P3939" i="1"/>
  <c r="P3940" i="1"/>
  <c r="P3941" i="1"/>
  <c r="P3942" i="1"/>
  <c r="P3943" i="1"/>
  <c r="P3944" i="1"/>
  <c r="P3945" i="1"/>
  <c r="P3946" i="1"/>
  <c r="P3947" i="1"/>
  <c r="P3948" i="1"/>
  <c r="P3949" i="1"/>
  <c r="P3950" i="1"/>
  <c r="P3951" i="1"/>
  <c r="P3952" i="1"/>
  <c r="P3953" i="1"/>
  <c r="P3954" i="1"/>
  <c r="P3955" i="1"/>
  <c r="P3956" i="1"/>
  <c r="P3957" i="1"/>
  <c r="P3958" i="1"/>
  <c r="P3959" i="1"/>
  <c r="P3960" i="1"/>
  <c r="P3961" i="1"/>
  <c r="P3962" i="1"/>
  <c r="P3963" i="1"/>
  <c r="P3964" i="1"/>
  <c r="P3965" i="1"/>
  <c r="P3966" i="1"/>
  <c r="P3967" i="1"/>
  <c r="P3968" i="1"/>
  <c r="P3969" i="1"/>
  <c r="P3970" i="1"/>
  <c r="P3971" i="1"/>
  <c r="P3972" i="1"/>
  <c r="P3973" i="1"/>
  <c r="P3974" i="1"/>
  <c r="P3975" i="1"/>
  <c r="P3976" i="1"/>
  <c r="P3977" i="1"/>
  <c r="P3978" i="1"/>
  <c r="P3979" i="1"/>
  <c r="P3980" i="1"/>
  <c r="P3981" i="1"/>
  <c r="P3982" i="1"/>
  <c r="P3983" i="1"/>
  <c r="P3984" i="1"/>
  <c r="P3985" i="1"/>
  <c r="P3986" i="1"/>
  <c r="P3987" i="1"/>
  <c r="P3988" i="1"/>
  <c r="P3989" i="1"/>
  <c r="P3990" i="1"/>
  <c r="P3991" i="1"/>
  <c r="P3992" i="1"/>
  <c r="P3993" i="1"/>
  <c r="P3994" i="1"/>
  <c r="P3995" i="1"/>
  <c r="P3996" i="1"/>
  <c r="P3997" i="1"/>
  <c r="P3998" i="1"/>
  <c r="P3999" i="1"/>
  <c r="P4000" i="1"/>
  <c r="P4001" i="1"/>
  <c r="P4002" i="1"/>
  <c r="P4003" i="1"/>
  <c r="P4004" i="1"/>
  <c r="P4005" i="1"/>
  <c r="P4006" i="1"/>
  <c r="P4007" i="1"/>
  <c r="P4008" i="1"/>
  <c r="P4009" i="1"/>
  <c r="P4010" i="1"/>
  <c r="P4011" i="1"/>
  <c r="P4012" i="1"/>
  <c r="P4013" i="1"/>
  <c r="P4014" i="1"/>
  <c r="P4015" i="1"/>
  <c r="P4016" i="1"/>
  <c r="P4017" i="1"/>
  <c r="P4018" i="1"/>
  <c r="P4019" i="1"/>
  <c r="P4020" i="1"/>
  <c r="P4021" i="1"/>
  <c r="P4022" i="1"/>
  <c r="P4023" i="1"/>
  <c r="P4024" i="1"/>
  <c r="P4025" i="1"/>
  <c r="P4026" i="1"/>
  <c r="P4027" i="1"/>
  <c r="P4028" i="1"/>
  <c r="P4029" i="1"/>
  <c r="P4030" i="1"/>
  <c r="P4031" i="1"/>
  <c r="P4032" i="1"/>
  <c r="P4033" i="1"/>
  <c r="P4034" i="1"/>
  <c r="P4035" i="1"/>
  <c r="P4036" i="1"/>
  <c r="P4037" i="1"/>
  <c r="P4038" i="1"/>
  <c r="P4039" i="1"/>
  <c r="P4040" i="1"/>
  <c r="P4041" i="1"/>
  <c r="P4042" i="1"/>
  <c r="P4043" i="1"/>
  <c r="P4044" i="1"/>
  <c r="P4045" i="1"/>
  <c r="P4046" i="1"/>
  <c r="P4047" i="1"/>
  <c r="P4048" i="1"/>
  <c r="P4049" i="1"/>
  <c r="P4050" i="1"/>
  <c r="P4051" i="1"/>
  <c r="P4052" i="1"/>
  <c r="P4053" i="1"/>
  <c r="P4054" i="1"/>
  <c r="P4055" i="1"/>
  <c r="P4056" i="1"/>
  <c r="P4057" i="1"/>
  <c r="P4058" i="1"/>
  <c r="P4059" i="1"/>
  <c r="P4060" i="1"/>
  <c r="P4061" i="1"/>
  <c r="P4062" i="1"/>
  <c r="P4063" i="1"/>
  <c r="P4064" i="1"/>
  <c r="P4065" i="1"/>
  <c r="P4066" i="1"/>
  <c r="P4067" i="1"/>
  <c r="P4068" i="1"/>
  <c r="P4069" i="1"/>
  <c r="P4070" i="1"/>
  <c r="P4071" i="1"/>
  <c r="P4072" i="1"/>
  <c r="P4073" i="1"/>
  <c r="P4074" i="1"/>
  <c r="P4075" i="1"/>
  <c r="P4076" i="1"/>
  <c r="P4077" i="1"/>
  <c r="P4078" i="1"/>
  <c r="P4079" i="1"/>
  <c r="P4080" i="1"/>
  <c r="P4081" i="1"/>
  <c r="P4082" i="1"/>
  <c r="P4083" i="1"/>
  <c r="P4084" i="1"/>
  <c r="P4085" i="1"/>
  <c r="P4086" i="1"/>
  <c r="P4087" i="1"/>
  <c r="P4088" i="1"/>
  <c r="P4089" i="1"/>
  <c r="P4090" i="1"/>
  <c r="P4091" i="1"/>
  <c r="P4092" i="1"/>
  <c r="P4093" i="1"/>
  <c r="P4094" i="1"/>
  <c r="P4095" i="1"/>
  <c r="P4096" i="1"/>
  <c r="P4097" i="1"/>
  <c r="P4098" i="1"/>
  <c r="P4099" i="1"/>
  <c r="P4100" i="1"/>
  <c r="P4101" i="1"/>
  <c r="P4102" i="1"/>
  <c r="P4103" i="1"/>
  <c r="P4104" i="1"/>
  <c r="P4105" i="1"/>
  <c r="P4106" i="1"/>
  <c r="P4107" i="1"/>
  <c r="P4108" i="1"/>
  <c r="P4109" i="1"/>
  <c r="P4110" i="1"/>
  <c r="P4111" i="1"/>
  <c r="P4112" i="1"/>
  <c r="P4113" i="1"/>
  <c r="P4114" i="1"/>
  <c r="P4115" i="1"/>
  <c r="P4116" i="1"/>
  <c r="P4117" i="1"/>
  <c r="P4118" i="1"/>
  <c r="P4119" i="1"/>
  <c r="P4120" i="1"/>
  <c r="P4121" i="1"/>
  <c r="P4122" i="1"/>
  <c r="P4123" i="1"/>
  <c r="P4124" i="1"/>
  <c r="P4125" i="1"/>
  <c r="P4126" i="1"/>
  <c r="P4127" i="1"/>
  <c r="P4128" i="1"/>
  <c r="P4129" i="1"/>
  <c r="P4130" i="1"/>
  <c r="P4131" i="1"/>
  <c r="P4132" i="1"/>
  <c r="P4133" i="1"/>
  <c r="P4134" i="1"/>
  <c r="P4135" i="1"/>
  <c r="P4136" i="1"/>
  <c r="P4137" i="1"/>
  <c r="P4138" i="1"/>
  <c r="P4139" i="1"/>
  <c r="P4140" i="1"/>
  <c r="P4141" i="1"/>
  <c r="P4142" i="1"/>
  <c r="P4143" i="1"/>
  <c r="P4144" i="1"/>
  <c r="P4145" i="1"/>
  <c r="P4146" i="1"/>
  <c r="P4147" i="1"/>
  <c r="P4148" i="1"/>
  <c r="P4149" i="1"/>
  <c r="P4150" i="1"/>
  <c r="P4151" i="1"/>
  <c r="P4152" i="1"/>
  <c r="P4153" i="1"/>
  <c r="P4154" i="1"/>
  <c r="P4155" i="1"/>
  <c r="P4156" i="1"/>
  <c r="P4157" i="1"/>
  <c r="P4158" i="1"/>
  <c r="P4159" i="1"/>
  <c r="P4160" i="1"/>
  <c r="P4161" i="1"/>
  <c r="P4162" i="1"/>
  <c r="P4163" i="1"/>
  <c r="P4164" i="1"/>
  <c r="P4165" i="1"/>
  <c r="P4166" i="1"/>
  <c r="P4167" i="1"/>
  <c r="P4168" i="1"/>
  <c r="P4169" i="1"/>
  <c r="P4170" i="1"/>
  <c r="P2"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3121" i="1"/>
  <c r="N3122" i="1"/>
  <c r="N3123" i="1"/>
  <c r="N3124" i="1"/>
  <c r="N3125" i="1"/>
  <c r="N3126" i="1"/>
  <c r="N3127" i="1"/>
  <c r="N3128" i="1"/>
  <c r="N3129" i="1"/>
  <c r="N3130" i="1"/>
  <c r="N3131" i="1"/>
  <c r="N3132" i="1"/>
  <c r="N3133" i="1"/>
  <c r="N3134" i="1"/>
  <c r="N3135" i="1"/>
  <c r="N3136" i="1"/>
  <c r="N3137" i="1"/>
  <c r="N3138" i="1"/>
  <c r="N3139" i="1"/>
  <c r="N3140" i="1"/>
  <c r="N3141" i="1"/>
  <c r="N3142" i="1"/>
  <c r="N3143" i="1"/>
  <c r="N3144" i="1"/>
  <c r="N3145" i="1"/>
  <c r="N3146" i="1"/>
  <c r="N3147" i="1"/>
  <c r="N3148" i="1"/>
  <c r="N3149" i="1"/>
  <c r="N3150" i="1"/>
  <c r="N3151" i="1"/>
  <c r="N3152" i="1"/>
  <c r="N3153" i="1"/>
  <c r="N3154" i="1"/>
  <c r="N3155" i="1"/>
  <c r="N3156" i="1"/>
  <c r="N3157" i="1"/>
  <c r="N3158" i="1"/>
  <c r="N3159" i="1"/>
  <c r="N3160" i="1"/>
  <c r="N3161" i="1"/>
  <c r="N3162" i="1"/>
  <c r="N3163" i="1"/>
  <c r="N3164" i="1"/>
  <c r="N3165" i="1"/>
  <c r="N3166" i="1"/>
  <c r="N3167" i="1"/>
  <c r="N3168" i="1"/>
  <c r="N3169" i="1"/>
  <c r="N3170" i="1"/>
  <c r="N3171" i="1"/>
  <c r="N3172" i="1"/>
  <c r="N3173" i="1"/>
  <c r="N3174" i="1"/>
  <c r="N3175" i="1"/>
  <c r="N3176" i="1"/>
  <c r="N3177" i="1"/>
  <c r="N3178" i="1"/>
  <c r="N3179" i="1"/>
  <c r="N3180" i="1"/>
  <c r="N3181" i="1"/>
  <c r="N3182" i="1"/>
  <c r="N3183" i="1"/>
  <c r="N3184" i="1"/>
  <c r="N3185" i="1"/>
  <c r="N3186" i="1"/>
  <c r="N3187" i="1"/>
  <c r="N3188" i="1"/>
  <c r="N3189" i="1"/>
  <c r="N3190" i="1"/>
  <c r="N3191" i="1"/>
  <c r="N3192" i="1"/>
  <c r="N3193" i="1"/>
  <c r="N3194" i="1"/>
  <c r="N3195" i="1"/>
  <c r="N3196" i="1"/>
  <c r="N3197" i="1"/>
  <c r="N3198" i="1"/>
  <c r="N3199" i="1"/>
  <c r="N3200" i="1"/>
  <c r="N3201" i="1"/>
  <c r="N3202" i="1"/>
  <c r="N3203" i="1"/>
  <c r="N3204" i="1"/>
  <c r="N3205" i="1"/>
  <c r="N3206" i="1"/>
  <c r="N3207" i="1"/>
  <c r="N3208" i="1"/>
  <c r="N3209" i="1"/>
  <c r="N3210" i="1"/>
  <c r="N3211" i="1"/>
  <c r="N3212" i="1"/>
  <c r="N3213" i="1"/>
  <c r="N3214" i="1"/>
  <c r="N3215" i="1"/>
  <c r="N3216" i="1"/>
  <c r="N3217" i="1"/>
  <c r="N3218" i="1"/>
  <c r="N3219" i="1"/>
  <c r="N3220" i="1"/>
  <c r="N3221" i="1"/>
  <c r="N3222" i="1"/>
  <c r="N3223" i="1"/>
  <c r="N3224" i="1"/>
  <c r="N3225" i="1"/>
  <c r="N3226" i="1"/>
  <c r="N3227" i="1"/>
  <c r="N3228" i="1"/>
  <c r="N3229" i="1"/>
  <c r="N3230" i="1"/>
  <c r="N3231" i="1"/>
  <c r="N3232" i="1"/>
  <c r="N3233" i="1"/>
  <c r="N3234" i="1"/>
  <c r="N3235" i="1"/>
  <c r="N3236" i="1"/>
  <c r="N3237" i="1"/>
  <c r="N3238" i="1"/>
  <c r="N3239" i="1"/>
  <c r="N3240" i="1"/>
  <c r="N3241" i="1"/>
  <c r="N3242" i="1"/>
  <c r="N3243" i="1"/>
  <c r="N3244" i="1"/>
  <c r="N3245" i="1"/>
  <c r="N3246" i="1"/>
  <c r="N3247" i="1"/>
  <c r="N3248" i="1"/>
  <c r="N3249" i="1"/>
  <c r="N3250" i="1"/>
  <c r="N3251" i="1"/>
  <c r="N3252" i="1"/>
  <c r="N3253" i="1"/>
  <c r="N3254" i="1"/>
  <c r="N3255" i="1"/>
  <c r="N3256" i="1"/>
  <c r="N3257" i="1"/>
  <c r="N3258" i="1"/>
  <c r="N3259" i="1"/>
  <c r="N3260" i="1"/>
  <c r="N3261" i="1"/>
  <c r="N3262" i="1"/>
  <c r="N3263" i="1"/>
  <c r="N3264" i="1"/>
  <c r="N3265" i="1"/>
  <c r="N3266" i="1"/>
  <c r="N3267" i="1"/>
  <c r="N3268" i="1"/>
  <c r="N3269" i="1"/>
  <c r="N3270" i="1"/>
  <c r="N3271" i="1"/>
  <c r="N3272" i="1"/>
  <c r="N3273" i="1"/>
  <c r="N3274" i="1"/>
  <c r="N3275" i="1"/>
  <c r="N3276" i="1"/>
  <c r="N3277" i="1"/>
  <c r="N3278" i="1"/>
  <c r="N3279" i="1"/>
  <c r="N3280" i="1"/>
  <c r="N3281" i="1"/>
  <c r="N3282" i="1"/>
  <c r="N3283" i="1"/>
  <c r="N3284" i="1"/>
  <c r="N3285" i="1"/>
  <c r="N3286" i="1"/>
  <c r="N3287" i="1"/>
  <c r="N3288" i="1"/>
  <c r="N3289" i="1"/>
  <c r="N3290" i="1"/>
  <c r="N3291" i="1"/>
  <c r="N3292" i="1"/>
  <c r="N3293" i="1"/>
  <c r="N3294" i="1"/>
  <c r="N3295" i="1"/>
  <c r="N3296" i="1"/>
  <c r="N3297" i="1"/>
  <c r="N3298" i="1"/>
  <c r="N3299" i="1"/>
  <c r="N3300" i="1"/>
  <c r="N3301" i="1"/>
  <c r="N3302" i="1"/>
  <c r="N3303" i="1"/>
  <c r="N3304" i="1"/>
  <c r="N3305" i="1"/>
  <c r="N3306" i="1"/>
  <c r="N3307" i="1"/>
  <c r="N3308" i="1"/>
  <c r="N3309" i="1"/>
  <c r="N3310" i="1"/>
  <c r="N3311" i="1"/>
  <c r="N3312" i="1"/>
  <c r="N3313" i="1"/>
  <c r="N3314" i="1"/>
  <c r="N3315" i="1"/>
  <c r="N3316" i="1"/>
  <c r="N3317" i="1"/>
  <c r="N3318" i="1"/>
  <c r="N3319" i="1"/>
  <c r="N3320" i="1"/>
  <c r="N3321" i="1"/>
  <c r="N3322" i="1"/>
  <c r="N3323" i="1"/>
  <c r="N3324" i="1"/>
  <c r="N3325" i="1"/>
  <c r="N3326" i="1"/>
  <c r="N3327" i="1"/>
  <c r="N3328" i="1"/>
  <c r="N3329" i="1"/>
  <c r="N3330" i="1"/>
  <c r="N3331" i="1"/>
  <c r="N3332" i="1"/>
  <c r="N3333" i="1"/>
  <c r="N3334" i="1"/>
  <c r="N3335" i="1"/>
  <c r="N3336" i="1"/>
  <c r="N3337" i="1"/>
  <c r="N3338" i="1"/>
  <c r="N3339" i="1"/>
  <c r="N3340" i="1"/>
  <c r="N3341" i="1"/>
  <c r="N3342" i="1"/>
  <c r="N3343" i="1"/>
  <c r="N3344" i="1"/>
  <c r="N3345" i="1"/>
  <c r="N3346" i="1"/>
  <c r="N3347" i="1"/>
  <c r="N3348" i="1"/>
  <c r="N3349" i="1"/>
  <c r="N3350" i="1"/>
  <c r="N3351" i="1"/>
  <c r="N3352" i="1"/>
  <c r="N3353" i="1"/>
  <c r="N3354" i="1"/>
  <c r="N3355" i="1"/>
  <c r="N3356" i="1"/>
  <c r="N3357" i="1"/>
  <c r="N3358" i="1"/>
  <c r="N3359" i="1"/>
  <c r="N3360" i="1"/>
  <c r="N3361" i="1"/>
  <c r="N3362" i="1"/>
  <c r="N3363" i="1"/>
  <c r="N3364" i="1"/>
  <c r="N3365" i="1"/>
  <c r="N3366" i="1"/>
  <c r="N3367" i="1"/>
  <c r="N3368" i="1"/>
  <c r="N3369" i="1"/>
  <c r="N3370" i="1"/>
  <c r="N3371" i="1"/>
  <c r="N3372" i="1"/>
  <c r="N3373" i="1"/>
  <c r="N3374" i="1"/>
  <c r="N3375" i="1"/>
  <c r="N3376" i="1"/>
  <c r="N3377" i="1"/>
  <c r="N3378" i="1"/>
  <c r="N3379" i="1"/>
  <c r="N3380" i="1"/>
  <c r="N3381" i="1"/>
  <c r="N3382" i="1"/>
  <c r="N3383" i="1"/>
  <c r="N3384" i="1"/>
  <c r="N3385" i="1"/>
  <c r="N3386" i="1"/>
  <c r="N3387" i="1"/>
  <c r="N3388" i="1"/>
  <c r="N3389" i="1"/>
  <c r="N3390" i="1"/>
  <c r="N3391" i="1"/>
  <c r="N3392" i="1"/>
  <c r="N3393" i="1"/>
  <c r="N3394" i="1"/>
  <c r="N3395" i="1"/>
  <c r="N3396" i="1"/>
  <c r="N3397" i="1"/>
  <c r="N3398" i="1"/>
  <c r="N3399" i="1"/>
  <c r="N3400" i="1"/>
  <c r="N3401" i="1"/>
  <c r="N3402" i="1"/>
  <c r="N3403" i="1"/>
  <c r="N3404" i="1"/>
  <c r="N3405" i="1"/>
  <c r="N3406" i="1"/>
  <c r="N3407" i="1"/>
  <c r="N3408" i="1"/>
  <c r="N3409" i="1"/>
  <c r="N3410" i="1"/>
  <c r="N3411" i="1"/>
  <c r="N3412" i="1"/>
  <c r="N3413" i="1"/>
  <c r="N3414" i="1"/>
  <c r="N3415" i="1"/>
  <c r="N3416" i="1"/>
  <c r="N3417" i="1"/>
  <c r="N3418" i="1"/>
  <c r="N3419" i="1"/>
  <c r="N3420" i="1"/>
  <c r="N3421" i="1"/>
  <c r="N3422" i="1"/>
  <c r="N3423" i="1"/>
  <c r="N3424" i="1"/>
  <c r="N3425" i="1"/>
  <c r="N3426" i="1"/>
  <c r="N3427" i="1"/>
  <c r="N3428" i="1"/>
  <c r="N3429" i="1"/>
  <c r="N3430" i="1"/>
  <c r="N3431" i="1"/>
  <c r="N3432" i="1"/>
  <c r="N3433" i="1"/>
  <c r="N3434" i="1"/>
  <c r="N3435" i="1"/>
  <c r="N3436" i="1"/>
  <c r="N3437" i="1"/>
  <c r="N3438" i="1"/>
  <c r="N3439" i="1"/>
  <c r="N3440" i="1"/>
  <c r="N3441" i="1"/>
  <c r="N3442" i="1"/>
  <c r="N3443" i="1"/>
  <c r="N3444" i="1"/>
  <c r="N3445" i="1"/>
  <c r="N3446" i="1"/>
  <c r="N3447" i="1"/>
  <c r="N3448" i="1"/>
  <c r="N3449" i="1"/>
  <c r="N3450" i="1"/>
  <c r="N3451" i="1"/>
  <c r="N3452" i="1"/>
  <c r="N3453" i="1"/>
  <c r="N3454" i="1"/>
  <c r="N3455" i="1"/>
  <c r="N3456" i="1"/>
  <c r="N3457" i="1"/>
  <c r="N3458" i="1"/>
  <c r="N3459" i="1"/>
  <c r="N3460" i="1"/>
  <c r="N3461" i="1"/>
  <c r="N3462" i="1"/>
  <c r="N3463" i="1"/>
  <c r="N3464" i="1"/>
  <c r="N3465" i="1"/>
  <c r="N3466" i="1"/>
  <c r="N3467" i="1"/>
  <c r="N3468" i="1"/>
  <c r="N3469" i="1"/>
  <c r="N3470" i="1"/>
  <c r="N3471" i="1"/>
  <c r="N3472" i="1"/>
  <c r="N3473" i="1"/>
  <c r="N3474" i="1"/>
  <c r="N3475" i="1"/>
  <c r="N3476" i="1"/>
  <c r="N3477" i="1"/>
  <c r="N3478" i="1"/>
  <c r="N3479" i="1"/>
  <c r="N3480" i="1"/>
  <c r="N3481" i="1"/>
  <c r="N3482" i="1"/>
  <c r="N3483" i="1"/>
  <c r="N3484" i="1"/>
  <c r="N3485" i="1"/>
  <c r="N3486" i="1"/>
  <c r="N3487" i="1"/>
  <c r="N3488" i="1"/>
  <c r="N3489" i="1"/>
  <c r="N3490" i="1"/>
  <c r="N3491" i="1"/>
  <c r="N3492" i="1"/>
  <c r="N3493" i="1"/>
  <c r="N3494" i="1"/>
  <c r="N3495" i="1"/>
  <c r="N3496" i="1"/>
  <c r="N3497" i="1"/>
  <c r="N3498" i="1"/>
  <c r="N3499" i="1"/>
  <c r="N3500" i="1"/>
  <c r="N3501" i="1"/>
  <c r="N3502" i="1"/>
  <c r="N3503" i="1"/>
  <c r="N3504" i="1"/>
  <c r="N3505" i="1"/>
  <c r="N3506" i="1"/>
  <c r="N3507" i="1"/>
  <c r="N3508" i="1"/>
  <c r="N3509" i="1"/>
  <c r="N3510" i="1"/>
  <c r="N3511" i="1"/>
  <c r="N3512" i="1"/>
  <c r="N3513" i="1"/>
  <c r="N3514" i="1"/>
  <c r="N3515" i="1"/>
  <c r="N3516" i="1"/>
  <c r="N3517" i="1"/>
  <c r="N3518" i="1"/>
  <c r="N3519" i="1"/>
  <c r="N3520" i="1"/>
  <c r="N3521" i="1"/>
  <c r="N3522" i="1"/>
  <c r="N3523" i="1"/>
  <c r="N3524" i="1"/>
  <c r="N3525" i="1"/>
  <c r="N3526" i="1"/>
  <c r="N3527" i="1"/>
  <c r="N3528" i="1"/>
  <c r="N3529" i="1"/>
  <c r="N3530" i="1"/>
  <c r="N3531" i="1"/>
  <c r="N3532" i="1"/>
  <c r="N3533" i="1"/>
  <c r="N3534" i="1"/>
  <c r="N3535" i="1"/>
  <c r="N3536" i="1"/>
  <c r="N3537" i="1"/>
  <c r="N3538" i="1"/>
  <c r="N3539" i="1"/>
  <c r="N3540" i="1"/>
  <c r="N3541" i="1"/>
  <c r="N3542" i="1"/>
  <c r="N3543" i="1"/>
  <c r="N3544" i="1"/>
  <c r="N3545" i="1"/>
  <c r="N3546" i="1"/>
  <c r="N3547" i="1"/>
  <c r="N3548" i="1"/>
  <c r="N3549" i="1"/>
  <c r="N3550" i="1"/>
  <c r="N3551" i="1"/>
  <c r="N3552" i="1"/>
  <c r="N3553" i="1"/>
  <c r="N3554" i="1"/>
  <c r="N3555" i="1"/>
  <c r="N3556" i="1"/>
  <c r="N3557" i="1"/>
  <c r="N3558" i="1"/>
  <c r="N3559" i="1"/>
  <c r="N3560" i="1"/>
  <c r="N3561" i="1"/>
  <c r="N3562" i="1"/>
  <c r="N3563" i="1"/>
  <c r="N3564" i="1"/>
  <c r="N3565" i="1"/>
  <c r="N3566" i="1"/>
  <c r="N3567" i="1"/>
  <c r="N3568" i="1"/>
  <c r="N3569" i="1"/>
  <c r="N3570" i="1"/>
  <c r="N3571" i="1"/>
  <c r="N3572" i="1"/>
  <c r="N3573" i="1"/>
  <c r="N3574" i="1"/>
  <c r="N3575" i="1"/>
  <c r="N3576" i="1"/>
  <c r="N3577" i="1"/>
  <c r="N3578" i="1"/>
  <c r="N3579" i="1"/>
  <c r="N3580" i="1"/>
  <c r="N3581" i="1"/>
  <c r="N3582" i="1"/>
  <c r="N3583" i="1"/>
  <c r="N3584" i="1"/>
  <c r="N3585" i="1"/>
  <c r="N3586" i="1"/>
  <c r="N3587" i="1"/>
  <c r="N3588" i="1"/>
  <c r="N3589" i="1"/>
  <c r="N3590" i="1"/>
  <c r="N3591" i="1"/>
  <c r="N3592" i="1"/>
  <c r="N3593" i="1"/>
  <c r="N3594" i="1"/>
  <c r="N3595" i="1"/>
  <c r="N3596" i="1"/>
  <c r="N3597" i="1"/>
  <c r="N3598" i="1"/>
  <c r="N3599" i="1"/>
  <c r="N3600" i="1"/>
  <c r="N3601" i="1"/>
  <c r="N3602" i="1"/>
  <c r="N3603" i="1"/>
  <c r="N3604" i="1"/>
  <c r="N3605" i="1"/>
  <c r="N3606" i="1"/>
  <c r="N3607" i="1"/>
  <c r="N3608" i="1"/>
  <c r="N3609" i="1"/>
  <c r="N3610" i="1"/>
  <c r="N3611" i="1"/>
  <c r="N3612" i="1"/>
  <c r="N3613" i="1"/>
  <c r="N3614" i="1"/>
  <c r="N3615" i="1"/>
  <c r="N3616" i="1"/>
  <c r="N3617" i="1"/>
  <c r="N3618" i="1"/>
  <c r="N3619" i="1"/>
  <c r="N3620" i="1"/>
  <c r="N3621" i="1"/>
  <c r="N3622" i="1"/>
  <c r="N3623" i="1"/>
  <c r="N3624" i="1"/>
  <c r="N3625" i="1"/>
  <c r="N3626" i="1"/>
  <c r="N3627" i="1"/>
  <c r="N3628" i="1"/>
  <c r="N3629" i="1"/>
  <c r="N3630" i="1"/>
  <c r="N3631" i="1"/>
  <c r="N3632" i="1"/>
  <c r="N3633" i="1"/>
  <c r="N3634" i="1"/>
  <c r="N3635" i="1"/>
  <c r="N3636" i="1"/>
  <c r="N3637" i="1"/>
  <c r="N3638" i="1"/>
  <c r="N3639" i="1"/>
  <c r="N3640" i="1"/>
  <c r="N3641" i="1"/>
  <c r="N3642" i="1"/>
  <c r="N3643" i="1"/>
  <c r="N3644" i="1"/>
  <c r="N3645" i="1"/>
  <c r="N3646" i="1"/>
  <c r="N3647" i="1"/>
  <c r="N3648" i="1"/>
  <c r="N3649" i="1"/>
  <c r="N3650" i="1"/>
  <c r="N3651" i="1"/>
  <c r="N3652" i="1"/>
  <c r="N3653" i="1"/>
  <c r="N3654" i="1"/>
  <c r="N3655" i="1"/>
  <c r="N3656" i="1"/>
  <c r="N3657" i="1"/>
  <c r="N3658" i="1"/>
  <c r="N3659" i="1"/>
  <c r="N3660" i="1"/>
  <c r="N3661" i="1"/>
  <c r="N3662" i="1"/>
  <c r="N3663" i="1"/>
  <c r="N3664" i="1"/>
  <c r="N3665" i="1"/>
  <c r="N3666" i="1"/>
  <c r="N3667" i="1"/>
  <c r="N3668" i="1"/>
  <c r="N3669" i="1"/>
  <c r="N3670" i="1"/>
  <c r="N3671" i="1"/>
  <c r="N3672" i="1"/>
  <c r="N3673" i="1"/>
  <c r="N3674" i="1"/>
  <c r="N3675" i="1"/>
  <c r="N3676" i="1"/>
  <c r="N3677" i="1"/>
  <c r="N3678" i="1"/>
  <c r="N3679" i="1"/>
  <c r="N3680" i="1"/>
  <c r="N3681" i="1"/>
  <c r="N3682" i="1"/>
  <c r="N3683" i="1"/>
  <c r="N3684" i="1"/>
  <c r="N3685" i="1"/>
  <c r="N3686" i="1"/>
  <c r="N3687" i="1"/>
  <c r="N3688" i="1"/>
  <c r="N3689" i="1"/>
  <c r="N3690" i="1"/>
  <c r="N3691" i="1"/>
  <c r="N3692" i="1"/>
  <c r="N3693" i="1"/>
  <c r="N3694" i="1"/>
  <c r="N3695" i="1"/>
  <c r="N3696" i="1"/>
  <c r="N3697" i="1"/>
  <c r="N3698" i="1"/>
  <c r="N3699" i="1"/>
  <c r="N3700" i="1"/>
  <c r="N3701" i="1"/>
  <c r="N3702" i="1"/>
  <c r="N3703" i="1"/>
  <c r="N3704" i="1"/>
  <c r="N3705" i="1"/>
  <c r="N3706" i="1"/>
  <c r="N3707" i="1"/>
  <c r="N3708" i="1"/>
  <c r="N3709" i="1"/>
  <c r="N3710" i="1"/>
  <c r="N3711" i="1"/>
  <c r="N3712" i="1"/>
  <c r="N3713" i="1"/>
  <c r="N3714" i="1"/>
  <c r="N3715" i="1"/>
  <c r="N3716" i="1"/>
  <c r="N3717" i="1"/>
  <c r="N3718" i="1"/>
  <c r="N3719" i="1"/>
  <c r="N3720" i="1"/>
  <c r="N3721" i="1"/>
  <c r="N3722" i="1"/>
  <c r="N3723" i="1"/>
  <c r="N3724" i="1"/>
  <c r="N3725" i="1"/>
  <c r="N3726" i="1"/>
  <c r="N3727" i="1"/>
  <c r="N3728" i="1"/>
  <c r="N3729" i="1"/>
  <c r="N3730" i="1"/>
  <c r="N3731" i="1"/>
  <c r="N3732" i="1"/>
  <c r="N3733" i="1"/>
  <c r="N3734" i="1"/>
  <c r="N3735" i="1"/>
  <c r="N3736" i="1"/>
  <c r="N3737" i="1"/>
  <c r="N3738" i="1"/>
  <c r="N3739" i="1"/>
  <c r="N3740" i="1"/>
  <c r="N3741" i="1"/>
  <c r="N3742" i="1"/>
  <c r="N3743" i="1"/>
  <c r="N3744" i="1"/>
  <c r="N3745" i="1"/>
  <c r="N3746" i="1"/>
  <c r="N3747" i="1"/>
  <c r="N3748" i="1"/>
  <c r="N3749" i="1"/>
  <c r="N3750" i="1"/>
  <c r="N3751" i="1"/>
  <c r="N3752" i="1"/>
  <c r="N3753" i="1"/>
  <c r="N3754" i="1"/>
  <c r="N3755" i="1"/>
  <c r="N3756" i="1"/>
  <c r="N3757" i="1"/>
  <c r="N3758" i="1"/>
  <c r="N3759" i="1"/>
  <c r="N3760" i="1"/>
  <c r="N3761" i="1"/>
  <c r="N3762" i="1"/>
  <c r="N3763" i="1"/>
  <c r="N3764" i="1"/>
  <c r="N3765" i="1"/>
  <c r="N3766" i="1"/>
  <c r="N3767" i="1"/>
  <c r="N3768" i="1"/>
  <c r="N3769" i="1"/>
  <c r="N3770" i="1"/>
  <c r="N3771" i="1"/>
  <c r="N3772" i="1"/>
  <c r="N3773" i="1"/>
  <c r="N3774" i="1"/>
  <c r="N3775" i="1"/>
  <c r="N3776" i="1"/>
  <c r="N3777" i="1"/>
  <c r="N3778" i="1"/>
  <c r="N3779" i="1"/>
  <c r="N3780" i="1"/>
  <c r="N3781" i="1"/>
  <c r="N3782" i="1"/>
  <c r="N3783" i="1"/>
  <c r="N3784" i="1"/>
  <c r="N3785" i="1"/>
  <c r="N3786" i="1"/>
  <c r="N3787" i="1"/>
  <c r="N3788" i="1"/>
  <c r="N3789" i="1"/>
  <c r="N3790" i="1"/>
  <c r="N3791" i="1"/>
  <c r="N3792" i="1"/>
  <c r="N3793" i="1"/>
  <c r="N3794" i="1"/>
  <c r="N3795" i="1"/>
  <c r="N3796" i="1"/>
  <c r="N3797" i="1"/>
  <c r="N3798" i="1"/>
  <c r="N3799" i="1"/>
  <c r="N3800" i="1"/>
  <c r="N3801" i="1"/>
  <c r="N3802" i="1"/>
  <c r="N3803" i="1"/>
  <c r="N3804" i="1"/>
  <c r="N3805" i="1"/>
  <c r="N3806" i="1"/>
  <c r="N3807" i="1"/>
  <c r="N3808" i="1"/>
  <c r="N3809" i="1"/>
  <c r="N3810" i="1"/>
  <c r="N3811" i="1"/>
  <c r="N3812" i="1"/>
  <c r="N3813" i="1"/>
  <c r="N3814" i="1"/>
  <c r="N3815" i="1"/>
  <c r="N3816" i="1"/>
  <c r="N3817" i="1"/>
  <c r="N3818" i="1"/>
  <c r="N3819" i="1"/>
  <c r="N3820" i="1"/>
  <c r="N3821" i="1"/>
  <c r="N3822" i="1"/>
  <c r="N3823" i="1"/>
  <c r="N3824" i="1"/>
  <c r="N3825" i="1"/>
  <c r="N3826" i="1"/>
  <c r="N3827" i="1"/>
  <c r="N3828" i="1"/>
  <c r="N3829" i="1"/>
  <c r="N3830" i="1"/>
  <c r="N3831" i="1"/>
  <c r="N3832" i="1"/>
  <c r="N3833" i="1"/>
  <c r="N3834" i="1"/>
  <c r="N3835" i="1"/>
  <c r="N3836" i="1"/>
  <c r="N3837" i="1"/>
  <c r="N3838" i="1"/>
  <c r="N3839" i="1"/>
  <c r="N3840" i="1"/>
  <c r="N3841" i="1"/>
  <c r="N3842" i="1"/>
  <c r="N3843" i="1"/>
  <c r="N3844" i="1"/>
  <c r="N3845" i="1"/>
  <c r="N3846" i="1"/>
  <c r="N3847" i="1"/>
  <c r="N3848" i="1"/>
  <c r="N3849" i="1"/>
  <c r="N3850" i="1"/>
  <c r="N3851" i="1"/>
  <c r="N3852" i="1"/>
  <c r="N3853" i="1"/>
  <c r="N3854" i="1"/>
  <c r="N3855" i="1"/>
  <c r="N3856" i="1"/>
  <c r="N3857" i="1"/>
  <c r="N3858" i="1"/>
  <c r="N3859" i="1"/>
  <c r="N3860" i="1"/>
  <c r="N3861" i="1"/>
  <c r="N3862" i="1"/>
  <c r="N3863" i="1"/>
  <c r="N3864" i="1"/>
  <c r="N3865" i="1"/>
  <c r="N3866" i="1"/>
  <c r="N3867" i="1"/>
  <c r="N3868" i="1"/>
  <c r="N3869" i="1"/>
  <c r="N3870" i="1"/>
  <c r="N3871" i="1"/>
  <c r="N3872" i="1"/>
  <c r="N3873" i="1"/>
  <c r="N3874" i="1"/>
  <c r="N3875" i="1"/>
  <c r="N3876" i="1"/>
  <c r="N3877" i="1"/>
  <c r="N3878" i="1"/>
  <c r="N3879" i="1"/>
  <c r="N3880" i="1"/>
  <c r="N3881" i="1"/>
  <c r="N3882" i="1"/>
  <c r="N3883" i="1"/>
  <c r="N3884" i="1"/>
  <c r="N3885" i="1"/>
  <c r="N3886" i="1"/>
  <c r="N3887" i="1"/>
  <c r="N3888" i="1"/>
  <c r="N3889" i="1"/>
  <c r="N3890" i="1"/>
  <c r="N3891" i="1"/>
  <c r="N3892" i="1"/>
  <c r="N3893" i="1"/>
  <c r="N3894" i="1"/>
  <c r="N3895" i="1"/>
  <c r="N3896" i="1"/>
  <c r="N3897" i="1"/>
  <c r="N3898" i="1"/>
  <c r="N3899" i="1"/>
  <c r="N3900" i="1"/>
  <c r="N3901" i="1"/>
  <c r="N3902" i="1"/>
  <c r="N3903" i="1"/>
  <c r="N3904" i="1"/>
  <c r="N3905" i="1"/>
  <c r="N3906" i="1"/>
  <c r="N3907" i="1"/>
  <c r="N3908" i="1"/>
  <c r="N3909" i="1"/>
  <c r="N3910" i="1"/>
  <c r="N3911" i="1"/>
  <c r="N3912" i="1"/>
  <c r="N3913" i="1"/>
  <c r="N3914" i="1"/>
  <c r="N3915" i="1"/>
  <c r="N3916" i="1"/>
  <c r="N3917" i="1"/>
  <c r="N3918" i="1"/>
  <c r="N3919" i="1"/>
  <c r="N3920" i="1"/>
  <c r="N3921" i="1"/>
  <c r="N3922" i="1"/>
  <c r="N3923" i="1"/>
  <c r="N3924" i="1"/>
  <c r="N3925" i="1"/>
  <c r="N3926" i="1"/>
  <c r="N3927" i="1"/>
  <c r="N3928" i="1"/>
  <c r="N3929" i="1"/>
  <c r="N3930" i="1"/>
  <c r="N3931" i="1"/>
  <c r="N3932" i="1"/>
  <c r="N3933" i="1"/>
  <c r="N3934" i="1"/>
  <c r="N3935" i="1"/>
  <c r="N3936" i="1"/>
  <c r="N3937" i="1"/>
  <c r="N3938" i="1"/>
  <c r="N3939" i="1"/>
  <c r="N3940" i="1"/>
  <c r="N3941" i="1"/>
  <c r="N3942" i="1"/>
  <c r="N3943" i="1"/>
  <c r="N3944" i="1"/>
  <c r="N3945" i="1"/>
  <c r="N3946" i="1"/>
  <c r="N3947" i="1"/>
  <c r="N3948" i="1"/>
  <c r="N3949" i="1"/>
  <c r="N3950" i="1"/>
  <c r="N3951" i="1"/>
  <c r="N3952" i="1"/>
  <c r="N3953" i="1"/>
  <c r="N3954" i="1"/>
  <c r="N3955" i="1"/>
  <c r="N3956" i="1"/>
  <c r="N3957" i="1"/>
  <c r="N3958" i="1"/>
  <c r="N3959" i="1"/>
  <c r="N3960" i="1"/>
  <c r="N3961" i="1"/>
  <c r="N3962" i="1"/>
  <c r="N3963" i="1"/>
  <c r="N3964" i="1"/>
  <c r="N3965" i="1"/>
  <c r="N3966" i="1"/>
  <c r="N3967" i="1"/>
  <c r="N3968" i="1"/>
  <c r="N3969" i="1"/>
  <c r="N3970" i="1"/>
  <c r="N3971" i="1"/>
  <c r="N3972" i="1"/>
  <c r="N3973" i="1"/>
  <c r="N3974" i="1"/>
  <c r="N3975" i="1"/>
  <c r="N3976" i="1"/>
  <c r="N3977" i="1"/>
  <c r="N3978" i="1"/>
  <c r="N3979" i="1"/>
  <c r="N3980" i="1"/>
  <c r="N3981" i="1"/>
  <c r="N3982" i="1"/>
  <c r="N3983" i="1"/>
  <c r="N3984" i="1"/>
  <c r="N3985" i="1"/>
  <c r="N3986" i="1"/>
  <c r="N3987" i="1"/>
  <c r="N3988" i="1"/>
  <c r="N3989" i="1"/>
  <c r="N3990" i="1"/>
  <c r="N3991" i="1"/>
  <c r="N3992" i="1"/>
  <c r="N3993" i="1"/>
  <c r="N3994" i="1"/>
  <c r="N3995" i="1"/>
  <c r="N3996" i="1"/>
  <c r="N3997" i="1"/>
  <c r="N3998" i="1"/>
  <c r="N3999" i="1"/>
  <c r="N4000" i="1"/>
  <c r="N4001" i="1"/>
  <c r="N4002" i="1"/>
  <c r="N4003" i="1"/>
  <c r="N4004" i="1"/>
  <c r="N4005" i="1"/>
  <c r="N4006" i="1"/>
  <c r="N4007" i="1"/>
  <c r="N4008" i="1"/>
  <c r="N4009" i="1"/>
  <c r="N4010" i="1"/>
  <c r="N4011" i="1"/>
  <c r="N4012" i="1"/>
  <c r="N4013" i="1"/>
  <c r="N4014" i="1"/>
  <c r="N4015" i="1"/>
  <c r="N4016" i="1"/>
  <c r="N4017" i="1"/>
  <c r="N4018" i="1"/>
  <c r="N4019" i="1"/>
  <c r="N4020" i="1"/>
  <c r="N4021" i="1"/>
  <c r="N4022" i="1"/>
  <c r="N4023" i="1"/>
  <c r="N4024" i="1"/>
  <c r="N4025" i="1"/>
  <c r="N4026" i="1"/>
  <c r="N4027" i="1"/>
  <c r="N4028" i="1"/>
  <c r="N4029" i="1"/>
  <c r="N4030" i="1"/>
  <c r="N4031" i="1"/>
  <c r="N4032" i="1"/>
  <c r="N4033" i="1"/>
  <c r="N4034" i="1"/>
  <c r="N4035" i="1"/>
  <c r="N4036" i="1"/>
  <c r="N4037" i="1"/>
  <c r="N4038" i="1"/>
  <c r="N4039" i="1"/>
  <c r="N4040" i="1"/>
  <c r="N4041" i="1"/>
  <c r="N4042" i="1"/>
  <c r="N4043" i="1"/>
  <c r="N4044" i="1"/>
  <c r="N4045" i="1"/>
  <c r="N4046" i="1"/>
  <c r="N4047" i="1"/>
  <c r="N4048" i="1"/>
  <c r="N4049" i="1"/>
  <c r="N4050" i="1"/>
  <c r="N4051" i="1"/>
  <c r="N4052" i="1"/>
  <c r="N4053" i="1"/>
  <c r="N4054" i="1"/>
  <c r="N4055" i="1"/>
  <c r="N4056" i="1"/>
  <c r="N4057" i="1"/>
  <c r="N4058" i="1"/>
  <c r="N4059" i="1"/>
  <c r="N4060" i="1"/>
  <c r="N4061" i="1"/>
  <c r="N4062" i="1"/>
  <c r="N4063" i="1"/>
  <c r="N4064" i="1"/>
  <c r="N4065" i="1"/>
  <c r="N4066" i="1"/>
  <c r="N4067" i="1"/>
  <c r="N4068" i="1"/>
  <c r="N4069" i="1"/>
  <c r="N4070" i="1"/>
  <c r="N4071" i="1"/>
  <c r="N4072" i="1"/>
  <c r="N4073" i="1"/>
  <c r="N4074" i="1"/>
  <c r="N4075" i="1"/>
  <c r="N4076" i="1"/>
  <c r="N4077" i="1"/>
  <c r="N4078" i="1"/>
  <c r="N4079" i="1"/>
  <c r="N4080" i="1"/>
  <c r="N4081" i="1"/>
  <c r="N4082" i="1"/>
  <c r="N4083" i="1"/>
  <c r="N4084" i="1"/>
  <c r="N4085" i="1"/>
  <c r="N4086" i="1"/>
  <c r="N4087" i="1"/>
  <c r="N4088" i="1"/>
  <c r="N4089" i="1"/>
  <c r="N4090" i="1"/>
  <c r="N4091" i="1"/>
  <c r="N4092" i="1"/>
  <c r="N4093" i="1"/>
  <c r="N4094" i="1"/>
  <c r="N4095" i="1"/>
  <c r="N4096" i="1"/>
  <c r="N4097" i="1"/>
  <c r="N4098" i="1"/>
  <c r="N4099" i="1"/>
  <c r="N4100" i="1"/>
  <c r="N4101" i="1"/>
  <c r="N4102" i="1"/>
  <c r="N4103" i="1"/>
  <c r="N4104" i="1"/>
  <c r="N4105" i="1"/>
  <c r="N4106" i="1"/>
  <c r="N4107" i="1"/>
  <c r="N4108" i="1"/>
  <c r="N4109" i="1"/>
  <c r="N4110" i="1"/>
  <c r="N4111" i="1"/>
  <c r="N4112" i="1"/>
  <c r="N4113" i="1"/>
  <c r="N4114" i="1"/>
  <c r="N4115" i="1"/>
  <c r="N4116" i="1"/>
  <c r="N4117" i="1"/>
  <c r="N4118" i="1"/>
  <c r="N4119" i="1"/>
  <c r="N4120" i="1"/>
  <c r="N4121" i="1"/>
  <c r="N4122" i="1"/>
  <c r="N4123" i="1"/>
  <c r="N4124" i="1"/>
  <c r="N4125" i="1"/>
  <c r="N4126" i="1"/>
  <c r="N4127" i="1"/>
  <c r="N4128" i="1"/>
  <c r="N4129" i="1"/>
  <c r="N4130" i="1"/>
  <c r="N4131" i="1"/>
  <c r="N4132" i="1"/>
  <c r="N4133" i="1"/>
  <c r="N4134" i="1"/>
  <c r="N4135" i="1"/>
  <c r="N4136" i="1"/>
  <c r="N4137" i="1"/>
  <c r="N4138" i="1"/>
  <c r="N4139" i="1"/>
  <c r="N4140" i="1"/>
  <c r="N4141" i="1"/>
  <c r="N4142" i="1"/>
  <c r="N4143" i="1"/>
  <c r="N4144" i="1"/>
  <c r="N4145" i="1"/>
  <c r="N4146" i="1"/>
  <c r="N4147" i="1"/>
  <c r="N4148" i="1"/>
  <c r="N4149" i="1"/>
  <c r="N4150" i="1"/>
  <c r="N4151" i="1"/>
  <c r="N4152" i="1"/>
  <c r="N4153" i="1"/>
  <c r="N4154" i="1"/>
  <c r="N4155" i="1"/>
  <c r="N4156" i="1"/>
  <c r="N4157" i="1"/>
  <c r="N4158" i="1"/>
  <c r="N4159" i="1"/>
  <c r="N4160" i="1"/>
  <c r="N4161" i="1"/>
  <c r="N4162" i="1"/>
  <c r="N4163" i="1"/>
  <c r="N4164" i="1"/>
  <c r="N4165" i="1"/>
  <c r="N4166" i="1"/>
  <c r="N4167" i="1"/>
  <c r="N4168" i="1"/>
  <c r="N4169" i="1"/>
  <c r="N4170" i="1"/>
  <c r="N2" i="1"/>
  <c r="X76" i="10"/>
  <c r="W76" i="10"/>
  <c r="S76" i="10"/>
  <c r="R76" i="10"/>
  <c r="Q76" i="10"/>
  <c r="V76" i="10" s="1"/>
  <c r="X74" i="10"/>
  <c r="W74" i="10"/>
  <c r="S74" i="10"/>
  <c r="R74" i="10"/>
  <c r="Q74" i="10"/>
  <c r="V74" i="10" s="1"/>
  <c r="X73" i="10"/>
  <c r="W73" i="10"/>
  <c r="S73" i="10"/>
  <c r="R73" i="10"/>
  <c r="Q73" i="10"/>
  <c r="V73" i="10" s="1"/>
  <c r="X72" i="10"/>
  <c r="W72" i="10"/>
  <c r="S72" i="10"/>
  <c r="R72" i="10"/>
  <c r="Q72" i="10"/>
  <c r="V72" i="10" s="1"/>
  <c r="X71" i="10"/>
  <c r="W71" i="10"/>
  <c r="S71" i="10"/>
  <c r="R71" i="10"/>
  <c r="Q71" i="10"/>
  <c r="V71" i="10" s="1"/>
  <c r="X70" i="10"/>
  <c r="W70" i="10"/>
  <c r="S70" i="10"/>
  <c r="R70" i="10"/>
  <c r="Q70" i="10"/>
  <c r="V70" i="10" s="1"/>
  <c r="E70" i="10"/>
  <c r="T69" i="10"/>
  <c r="Q69" i="10"/>
  <c r="X69" i="10" s="1"/>
  <c r="E69" i="10"/>
  <c r="U68" i="10"/>
  <c r="T68" i="10"/>
  <c r="R68" i="10"/>
  <c r="Q68" i="10"/>
  <c r="X68" i="10" s="1"/>
  <c r="E68" i="10"/>
  <c r="V67" i="10"/>
  <c r="U67" i="10"/>
  <c r="S67" i="10"/>
  <c r="R67" i="10"/>
  <c r="Q67" i="10"/>
  <c r="X67" i="10" s="1"/>
  <c r="E67" i="10"/>
  <c r="W66" i="10"/>
  <c r="V66" i="10"/>
  <c r="T66" i="10"/>
  <c r="S66" i="10"/>
  <c r="R66" i="10"/>
  <c r="Q66" i="10"/>
  <c r="X66" i="10" s="1"/>
  <c r="E66" i="10"/>
  <c r="X65" i="10"/>
  <c r="W65" i="10"/>
  <c r="U65" i="10"/>
  <c r="T65" i="10"/>
  <c r="S65" i="10"/>
  <c r="Q65" i="10"/>
  <c r="R65" i="10" s="1"/>
  <c r="E65" i="10"/>
  <c r="Q64" i="10"/>
  <c r="V64" i="10" s="1"/>
  <c r="E64" i="10"/>
  <c r="R63" i="10"/>
  <c r="Q63" i="10"/>
  <c r="W63" i="10" s="1"/>
  <c r="E63" i="10"/>
  <c r="X62" i="10"/>
  <c r="W62" i="10"/>
  <c r="V62" i="10"/>
  <c r="T62" i="10"/>
  <c r="S62" i="10"/>
  <c r="R62" i="10"/>
  <c r="Q62" i="10"/>
  <c r="U62" i="10" s="1"/>
  <c r="E62" i="10"/>
  <c r="T61" i="10"/>
  <c r="Q61" i="10"/>
  <c r="X61" i="10" s="1"/>
  <c r="H61" i="10"/>
  <c r="U61" i="10" s="1"/>
  <c r="E61" i="10"/>
  <c r="V60" i="10"/>
  <c r="U60" i="10"/>
  <c r="S60" i="10"/>
  <c r="R60" i="10"/>
  <c r="Q60" i="10"/>
  <c r="X60" i="10" s="1"/>
  <c r="E60" i="10"/>
  <c r="X59" i="10"/>
  <c r="W59" i="10"/>
  <c r="V59" i="10"/>
  <c r="T59" i="10"/>
  <c r="S59" i="10"/>
  <c r="R59" i="10"/>
  <c r="Q59" i="10"/>
  <c r="U59" i="10" s="1"/>
  <c r="E59" i="10"/>
  <c r="X58" i="10"/>
  <c r="W58" i="10"/>
  <c r="U58" i="10"/>
  <c r="T58" i="10"/>
  <c r="S58" i="10"/>
  <c r="Q58" i="10"/>
  <c r="R58" i="10" s="1"/>
  <c r="E58" i="10"/>
  <c r="Q57" i="10"/>
  <c r="V57" i="10" s="1"/>
  <c r="E57" i="10"/>
  <c r="R56" i="10"/>
  <c r="Q56" i="10"/>
  <c r="W56" i="10" s="1"/>
  <c r="E56" i="10"/>
  <c r="X55" i="10"/>
  <c r="W55" i="10"/>
  <c r="V55" i="10"/>
  <c r="U55" i="10"/>
  <c r="T55" i="10"/>
  <c r="S55" i="10"/>
  <c r="R55" i="10"/>
  <c r="E55" i="10"/>
  <c r="X54" i="10"/>
  <c r="W54" i="10"/>
  <c r="V54" i="10"/>
  <c r="U54" i="10"/>
  <c r="T54" i="10"/>
  <c r="S54" i="10"/>
  <c r="R54" i="10"/>
  <c r="E54" i="10"/>
  <c r="X53" i="10"/>
  <c r="W53" i="10"/>
  <c r="V53" i="10"/>
  <c r="U53" i="10"/>
  <c r="T53" i="10"/>
  <c r="S53" i="10"/>
  <c r="R53" i="10"/>
  <c r="Q53" i="10"/>
  <c r="E53" i="10"/>
  <c r="T52" i="10"/>
  <c r="S52" i="10"/>
  <c r="Q52" i="10"/>
  <c r="X52" i="10" s="1"/>
  <c r="E52" i="10"/>
  <c r="U51" i="10"/>
  <c r="T51" i="10"/>
  <c r="R51" i="10"/>
  <c r="Q51" i="10"/>
  <c r="X51" i="10" s="1"/>
  <c r="E51" i="10"/>
  <c r="X50" i="10"/>
  <c r="V50" i="10"/>
  <c r="U50" i="10"/>
  <c r="S50" i="10"/>
  <c r="R50" i="10"/>
  <c r="Q50" i="10"/>
  <c r="W50" i="10" s="1"/>
  <c r="E50" i="10"/>
  <c r="W49" i="10"/>
  <c r="V49" i="10"/>
  <c r="T49" i="10"/>
  <c r="S49" i="10"/>
  <c r="Q49" i="10"/>
  <c r="R49" i="10" s="1"/>
  <c r="E49" i="10"/>
  <c r="X48" i="10"/>
  <c r="W48" i="10"/>
  <c r="U48" i="10"/>
  <c r="T48" i="10"/>
  <c r="S48" i="10"/>
  <c r="R48" i="10"/>
  <c r="Q48" i="10"/>
  <c r="V48" i="10" s="1"/>
  <c r="E48" i="10"/>
  <c r="Q47" i="10"/>
  <c r="V47" i="10" s="1"/>
  <c r="E47" i="10"/>
  <c r="R46" i="10"/>
  <c r="Q46" i="10"/>
  <c r="W46" i="10" s="1"/>
  <c r="E46" i="10"/>
  <c r="X45" i="10"/>
  <c r="W45" i="10"/>
  <c r="V45" i="10"/>
  <c r="U45" i="10"/>
  <c r="T45" i="10"/>
  <c r="S45" i="10"/>
  <c r="R45" i="10"/>
  <c r="Q45" i="10"/>
  <c r="E45" i="10"/>
  <c r="X44" i="10"/>
  <c r="W44" i="10"/>
  <c r="V44" i="10"/>
  <c r="U44" i="10"/>
  <c r="T44" i="10"/>
  <c r="S44" i="10"/>
  <c r="R44" i="10"/>
  <c r="E44" i="10"/>
  <c r="T43" i="10"/>
  <c r="S43" i="10"/>
  <c r="Q43" i="10"/>
  <c r="X43" i="10" s="1"/>
  <c r="E43" i="10"/>
  <c r="U42" i="10"/>
  <c r="T42" i="10"/>
  <c r="R42" i="10"/>
  <c r="Q42" i="10"/>
  <c r="X42" i="10" s="1"/>
  <c r="E42" i="10"/>
  <c r="X41" i="10"/>
  <c r="W41" i="10"/>
  <c r="V41" i="10"/>
  <c r="U41" i="10"/>
  <c r="S41" i="10"/>
  <c r="R41" i="10"/>
  <c r="Q41" i="10"/>
  <c r="T41" i="10" s="1"/>
  <c r="E41" i="10"/>
  <c r="W40" i="10"/>
  <c r="V40" i="10"/>
  <c r="T40" i="10"/>
  <c r="S40" i="10"/>
  <c r="Q40" i="10"/>
  <c r="R40" i="10" s="1"/>
  <c r="E40" i="10"/>
  <c r="X39" i="10"/>
  <c r="W39" i="10"/>
  <c r="U39" i="10"/>
  <c r="T39" i="10"/>
  <c r="R39" i="10"/>
  <c r="Q39" i="10"/>
  <c r="S39" i="10" s="1"/>
  <c r="E39" i="10"/>
  <c r="Q38" i="10"/>
  <c r="V38" i="10" s="1"/>
  <c r="E38" i="10"/>
  <c r="R37" i="10"/>
  <c r="Q37" i="10"/>
  <c r="W37" i="10" s="1"/>
  <c r="E37" i="10"/>
  <c r="X36" i="10"/>
  <c r="W36" i="10"/>
  <c r="U36" i="10"/>
  <c r="T36" i="10"/>
  <c r="S36" i="10"/>
  <c r="R36" i="10"/>
  <c r="Q36" i="10"/>
  <c r="V36" i="10" s="1"/>
  <c r="E36" i="10"/>
  <c r="T35" i="10"/>
  <c r="S35" i="10"/>
  <c r="Q35" i="10"/>
  <c r="X35" i="10" s="1"/>
  <c r="E35" i="10"/>
  <c r="U34" i="10"/>
  <c r="T34" i="10"/>
  <c r="R34" i="10"/>
  <c r="Q34" i="10"/>
  <c r="X34" i="10" s="1"/>
  <c r="E34" i="10"/>
  <c r="X33" i="10"/>
  <c r="W33" i="10"/>
  <c r="V33" i="10"/>
  <c r="U33" i="10"/>
  <c r="S33" i="10"/>
  <c r="R33" i="10"/>
  <c r="Q33" i="10"/>
  <c r="T33" i="10" s="1"/>
  <c r="E33" i="10"/>
  <c r="W32" i="10"/>
  <c r="V32" i="10"/>
  <c r="T32" i="10"/>
  <c r="S32" i="10"/>
  <c r="Q32" i="10"/>
  <c r="R32" i="10" s="1"/>
  <c r="E32" i="10"/>
  <c r="X31" i="10"/>
  <c r="W31" i="10"/>
  <c r="U31" i="10"/>
  <c r="T31" i="10"/>
  <c r="R31" i="10"/>
  <c r="Q31" i="10"/>
  <c r="S31" i="10" s="1"/>
  <c r="E31" i="10"/>
  <c r="Q30" i="10"/>
  <c r="V30" i="10" s="1"/>
  <c r="E30" i="10"/>
  <c r="R29" i="10"/>
  <c r="Q29" i="10"/>
  <c r="W29" i="10" s="1"/>
  <c r="E29" i="10"/>
  <c r="X28" i="10"/>
  <c r="W28" i="10"/>
  <c r="U28" i="10"/>
  <c r="T28" i="10"/>
  <c r="S28" i="10"/>
  <c r="R28" i="10"/>
  <c r="Q28" i="10"/>
  <c r="V28" i="10" s="1"/>
  <c r="E28" i="10"/>
  <c r="T27" i="10"/>
  <c r="S27" i="10"/>
  <c r="Q27" i="10"/>
  <c r="X27" i="10" s="1"/>
  <c r="E27" i="10"/>
  <c r="U26" i="10"/>
  <c r="T26" i="10"/>
  <c r="R26" i="10"/>
  <c r="Q26" i="10"/>
  <c r="X26" i="10" s="1"/>
  <c r="E26" i="10"/>
  <c r="X25" i="10"/>
  <c r="W25" i="10"/>
  <c r="V25" i="10"/>
  <c r="U25" i="10"/>
  <c r="S25" i="10"/>
  <c r="R25" i="10"/>
  <c r="Q25" i="10"/>
  <c r="T25" i="10" s="1"/>
  <c r="E25" i="10"/>
  <c r="W24" i="10"/>
  <c r="V24" i="10"/>
  <c r="T24" i="10"/>
  <c r="S24" i="10"/>
  <c r="Q24" i="10"/>
  <c r="R24" i="10" s="1"/>
  <c r="H24" i="10"/>
  <c r="U24" i="10" s="1"/>
  <c r="E24" i="10"/>
  <c r="Q23" i="10"/>
  <c r="V23" i="10" s="1"/>
  <c r="E23" i="10"/>
  <c r="R22" i="10"/>
  <c r="Q22" i="10"/>
  <c r="W22" i="10" s="1"/>
  <c r="E22" i="10"/>
  <c r="X21" i="10"/>
  <c r="W21" i="10"/>
  <c r="U21" i="10"/>
  <c r="T21" i="10"/>
  <c r="S21" i="10"/>
  <c r="R21" i="10"/>
  <c r="Q21" i="10"/>
  <c r="V21" i="10" s="1"/>
  <c r="E21" i="10"/>
  <c r="T20" i="10"/>
  <c r="S20" i="10"/>
  <c r="Q20" i="10"/>
  <c r="X20" i="10" s="1"/>
  <c r="E20" i="10"/>
  <c r="U19" i="10"/>
  <c r="T19" i="10"/>
  <c r="R19" i="10"/>
  <c r="Q19" i="10"/>
  <c r="X19" i="10" s="1"/>
  <c r="E19" i="10"/>
  <c r="V18" i="10"/>
  <c r="U18" i="10"/>
  <c r="R18" i="10"/>
  <c r="Q18" i="10"/>
  <c r="X18" i="10" s="1"/>
  <c r="E18" i="10"/>
  <c r="X17" i="10"/>
  <c r="W17" i="10"/>
  <c r="V17" i="10"/>
  <c r="U17" i="10"/>
  <c r="S17" i="10"/>
  <c r="R17" i="10"/>
  <c r="Q17" i="10"/>
  <c r="T17" i="10" s="1"/>
  <c r="E17" i="10"/>
  <c r="W16" i="10"/>
  <c r="V16" i="10"/>
  <c r="T16" i="10"/>
  <c r="S16" i="10"/>
  <c r="Q16" i="10"/>
  <c r="R16" i="10" s="1"/>
  <c r="E16" i="10"/>
  <c r="X15" i="10"/>
  <c r="W15" i="10"/>
  <c r="U15" i="10"/>
  <c r="S15" i="10"/>
  <c r="Q15" i="10"/>
  <c r="R15" i="10" s="1"/>
  <c r="E15" i="10"/>
  <c r="X14" i="10"/>
  <c r="W14" i="10"/>
  <c r="U14" i="10"/>
  <c r="T14" i="10"/>
  <c r="R14" i="10"/>
  <c r="Q14" i="10"/>
  <c r="S14" i="10" s="1"/>
  <c r="E14" i="10"/>
  <c r="Q13" i="10"/>
  <c r="V13" i="10" s="1"/>
  <c r="E13" i="10"/>
  <c r="R12" i="10"/>
  <c r="Q12" i="10"/>
  <c r="W12" i="10" s="1"/>
  <c r="E12" i="10"/>
  <c r="X11" i="10"/>
  <c r="W11" i="10"/>
  <c r="V11" i="10"/>
  <c r="U11" i="10"/>
  <c r="T11" i="10"/>
  <c r="S11" i="10"/>
  <c r="R11" i="10"/>
  <c r="Q11" i="10"/>
  <c r="E11" i="10"/>
  <c r="T10" i="10"/>
  <c r="Q10" i="10"/>
  <c r="X10" i="10" s="1"/>
  <c r="E10" i="10"/>
  <c r="U9" i="10"/>
  <c r="T9" i="10"/>
  <c r="R9" i="10"/>
  <c r="Q9" i="10"/>
  <c r="X9" i="10" s="1"/>
  <c r="E9" i="10"/>
  <c r="X8" i="10"/>
  <c r="W8" i="10"/>
  <c r="V8" i="10"/>
  <c r="U8" i="10"/>
  <c r="S8" i="10"/>
  <c r="R8" i="10"/>
  <c r="Q8" i="10"/>
  <c r="T8" i="10" s="1"/>
  <c r="E8" i="10"/>
  <c r="W7" i="10"/>
  <c r="V7" i="10"/>
  <c r="T7" i="10"/>
  <c r="S7" i="10"/>
  <c r="Q7" i="10"/>
  <c r="R7" i="10" s="1"/>
  <c r="E7" i="10"/>
  <c r="X6" i="10"/>
  <c r="W6" i="10"/>
  <c r="U6" i="10"/>
  <c r="T6" i="10"/>
  <c r="R6" i="10"/>
  <c r="Q6" i="10"/>
  <c r="S6" i="10" s="1"/>
  <c r="E6" i="10"/>
  <c r="Q5" i="10"/>
  <c r="V5" i="10" s="1"/>
  <c r="E5" i="10"/>
  <c r="R4" i="10"/>
  <c r="Q4" i="10"/>
  <c r="W4" i="10" s="1"/>
  <c r="E4" i="10"/>
  <c r="X3" i="10"/>
  <c r="W3" i="10"/>
  <c r="V3" i="10"/>
  <c r="U3" i="10"/>
  <c r="T3" i="10"/>
  <c r="S3" i="10"/>
  <c r="R3" i="10"/>
  <c r="Q3" i="10"/>
  <c r="E3" i="10"/>
  <c r="B632" i="9"/>
  <c r="J632" i="9" s="1"/>
  <c r="B631" i="9"/>
  <c r="J631" i="9" s="1"/>
  <c r="B630" i="9"/>
  <c r="J630" i="9" s="1"/>
  <c r="B629" i="9"/>
  <c r="J629" i="9" s="1"/>
  <c r="B628" i="9"/>
  <c r="J628" i="9" s="1"/>
  <c r="B627" i="9"/>
  <c r="J627" i="9" s="1"/>
  <c r="B626" i="9"/>
  <c r="J626" i="9" s="1"/>
  <c r="J625" i="9"/>
  <c r="B625" i="9"/>
  <c r="B624" i="9"/>
  <c r="J624" i="9" s="1"/>
  <c r="B623" i="9"/>
  <c r="J623" i="9" s="1"/>
  <c r="B622" i="9"/>
  <c r="J622" i="9" s="1"/>
  <c r="B621" i="9"/>
  <c r="J621" i="9" s="1"/>
  <c r="B620" i="9"/>
  <c r="J620" i="9" s="1"/>
  <c r="B619" i="9"/>
  <c r="J619" i="9" s="1"/>
  <c r="B618" i="9"/>
  <c r="J618" i="9" s="1"/>
  <c r="J617" i="9"/>
  <c r="B617" i="9"/>
  <c r="B616" i="9"/>
  <c r="J616" i="9" s="1"/>
  <c r="B615" i="9"/>
  <c r="J615" i="9" s="1"/>
  <c r="B614" i="9"/>
  <c r="J614" i="9" s="1"/>
  <c r="J613" i="9"/>
  <c r="B613" i="9"/>
  <c r="B612" i="9"/>
  <c r="J612" i="9" s="1"/>
  <c r="B611" i="9"/>
  <c r="J611" i="9" s="1"/>
  <c r="B610" i="9"/>
  <c r="J610" i="9" s="1"/>
  <c r="B609" i="9"/>
  <c r="J609" i="9" s="1"/>
  <c r="B608" i="9"/>
  <c r="J608" i="9" s="1"/>
  <c r="B607" i="9"/>
  <c r="J607" i="9" s="1"/>
  <c r="B606" i="9"/>
  <c r="J606" i="9" s="1"/>
  <c r="B605" i="9"/>
  <c r="J605" i="9" s="1"/>
  <c r="B604" i="9"/>
  <c r="J604" i="9" s="1"/>
  <c r="B603" i="9"/>
  <c r="J603" i="9" s="1"/>
  <c r="B602" i="9"/>
  <c r="J602" i="9" s="1"/>
  <c r="B601" i="9"/>
  <c r="J601" i="9" s="1"/>
  <c r="B600" i="9"/>
  <c r="J600" i="9" s="1"/>
  <c r="B599" i="9"/>
  <c r="J599" i="9" s="1"/>
  <c r="B598" i="9"/>
  <c r="J598" i="9" s="1"/>
  <c r="B597" i="9"/>
  <c r="J597" i="9" s="1"/>
  <c r="B596" i="9"/>
  <c r="J596" i="9" s="1"/>
  <c r="B595" i="9"/>
  <c r="J595" i="9" s="1"/>
  <c r="B594" i="9"/>
  <c r="J594" i="9" s="1"/>
  <c r="J593" i="9"/>
  <c r="B593" i="9"/>
  <c r="B592" i="9"/>
  <c r="J592" i="9" s="1"/>
  <c r="B591" i="9"/>
  <c r="J591" i="9" s="1"/>
  <c r="B590" i="9"/>
  <c r="J590" i="9" s="1"/>
  <c r="B589" i="9"/>
  <c r="J589" i="9" s="1"/>
  <c r="B588" i="9"/>
  <c r="J588" i="9" s="1"/>
  <c r="B587" i="9"/>
  <c r="J587" i="9" s="1"/>
  <c r="B586" i="9"/>
  <c r="J586" i="9" s="1"/>
  <c r="J585" i="9"/>
  <c r="B585" i="9"/>
  <c r="B584" i="9"/>
  <c r="J584" i="9" s="1"/>
  <c r="B583" i="9"/>
  <c r="J583" i="9" s="1"/>
  <c r="B582" i="9"/>
  <c r="J582" i="9" s="1"/>
  <c r="J581" i="9"/>
  <c r="B581" i="9"/>
  <c r="B580" i="9"/>
  <c r="J580" i="9" s="1"/>
  <c r="B579" i="9"/>
  <c r="J579" i="9" s="1"/>
  <c r="B578" i="9"/>
  <c r="J578" i="9" s="1"/>
  <c r="B577" i="9"/>
  <c r="J577" i="9" s="1"/>
  <c r="B576" i="9"/>
  <c r="J576" i="9" s="1"/>
  <c r="B575" i="9"/>
  <c r="J575" i="9" s="1"/>
  <c r="B574" i="9"/>
  <c r="J574" i="9" s="1"/>
  <c r="B573" i="9"/>
  <c r="J573" i="9" s="1"/>
  <c r="B572" i="9"/>
  <c r="J572" i="9" s="1"/>
  <c r="B571" i="9"/>
  <c r="J571" i="9" s="1"/>
  <c r="B570" i="9"/>
  <c r="J570" i="9" s="1"/>
  <c r="B569" i="9"/>
  <c r="J569" i="9" s="1"/>
  <c r="B568" i="9"/>
  <c r="J568" i="9" s="1"/>
  <c r="B567" i="9"/>
  <c r="J567" i="9" s="1"/>
  <c r="B566" i="9"/>
  <c r="J566" i="9" s="1"/>
  <c r="J565" i="9"/>
  <c r="B565" i="9"/>
  <c r="B564" i="9"/>
  <c r="J564" i="9" s="1"/>
  <c r="B563" i="9"/>
  <c r="J563" i="9" s="1"/>
  <c r="B562" i="9"/>
  <c r="J562" i="9" s="1"/>
  <c r="J561" i="9"/>
  <c r="B561" i="9"/>
  <c r="B560" i="9"/>
  <c r="J560" i="9" s="1"/>
  <c r="B559" i="9"/>
  <c r="J559" i="9" s="1"/>
  <c r="B558" i="9"/>
  <c r="J558" i="9" s="1"/>
  <c r="B557" i="9"/>
  <c r="J557" i="9" s="1"/>
  <c r="B556" i="9"/>
  <c r="J556" i="9" s="1"/>
  <c r="B555" i="9"/>
  <c r="J555" i="9" s="1"/>
  <c r="B554" i="9"/>
  <c r="J554" i="9" s="1"/>
  <c r="J553" i="9"/>
  <c r="B553" i="9"/>
  <c r="B552" i="9"/>
  <c r="J552" i="9" s="1"/>
  <c r="B551" i="9"/>
  <c r="J551" i="9" s="1"/>
  <c r="B550" i="9"/>
  <c r="J550" i="9" s="1"/>
  <c r="J549" i="9"/>
  <c r="B549" i="9"/>
  <c r="B548" i="9"/>
  <c r="J548" i="9" s="1"/>
  <c r="B547" i="9"/>
  <c r="J547" i="9" s="1"/>
  <c r="B546" i="9"/>
  <c r="J546" i="9" s="1"/>
  <c r="B545" i="9"/>
  <c r="J545" i="9" s="1"/>
  <c r="B544" i="9"/>
  <c r="J544" i="9" s="1"/>
  <c r="B543" i="9"/>
  <c r="J543" i="9" s="1"/>
  <c r="B542" i="9"/>
  <c r="J542" i="9" s="1"/>
  <c r="B541" i="9"/>
  <c r="J541" i="9" s="1"/>
  <c r="B540" i="9"/>
  <c r="J540" i="9" s="1"/>
  <c r="B539" i="9"/>
  <c r="J539" i="9" s="1"/>
  <c r="B538" i="9"/>
  <c r="J538" i="9" s="1"/>
  <c r="B537" i="9"/>
  <c r="J537" i="9" s="1"/>
  <c r="B536" i="9"/>
  <c r="J536" i="9" s="1"/>
  <c r="B535" i="9"/>
  <c r="J535" i="9" s="1"/>
  <c r="B534" i="9"/>
  <c r="J534" i="9" s="1"/>
  <c r="B533" i="9"/>
  <c r="J533" i="9" s="1"/>
  <c r="B532" i="9"/>
  <c r="J532" i="9" s="1"/>
  <c r="B531" i="9"/>
  <c r="J531" i="9" s="1"/>
  <c r="B530" i="9"/>
  <c r="J530" i="9" s="1"/>
  <c r="J529" i="9"/>
  <c r="B529" i="9"/>
  <c r="B528" i="9"/>
  <c r="J528" i="9" s="1"/>
  <c r="B527" i="9"/>
  <c r="J527" i="9" s="1"/>
  <c r="B526" i="9"/>
  <c r="J526" i="9" s="1"/>
  <c r="B525" i="9"/>
  <c r="J525" i="9" s="1"/>
  <c r="B524" i="9"/>
  <c r="J524" i="9" s="1"/>
  <c r="B523" i="9"/>
  <c r="J523" i="9" s="1"/>
  <c r="B522" i="9"/>
  <c r="J522" i="9" s="1"/>
  <c r="J521" i="9"/>
  <c r="B521" i="9"/>
  <c r="B520" i="9"/>
  <c r="J520" i="9" s="1"/>
  <c r="B519" i="9"/>
  <c r="J519" i="9" s="1"/>
  <c r="B518" i="9"/>
  <c r="J518" i="9" s="1"/>
  <c r="J517" i="9"/>
  <c r="B517" i="9"/>
  <c r="B516" i="9"/>
  <c r="J516" i="9" s="1"/>
  <c r="B515" i="9"/>
  <c r="J515" i="9" s="1"/>
  <c r="B514" i="9"/>
  <c r="J514" i="9" s="1"/>
  <c r="J513" i="9"/>
  <c r="B513" i="9"/>
  <c r="B512" i="9"/>
  <c r="J512" i="9" s="1"/>
  <c r="B511" i="9"/>
  <c r="J511" i="9" s="1"/>
  <c r="B510" i="9"/>
  <c r="J510" i="9" s="1"/>
  <c r="B509" i="9"/>
  <c r="J509" i="9" s="1"/>
  <c r="B508" i="9"/>
  <c r="J508" i="9" s="1"/>
  <c r="B507" i="9"/>
  <c r="J507" i="9" s="1"/>
  <c r="B506" i="9"/>
  <c r="J506" i="9" s="1"/>
  <c r="B505" i="9"/>
  <c r="J505" i="9" s="1"/>
  <c r="B504" i="9"/>
  <c r="J504" i="9" s="1"/>
  <c r="B503" i="9"/>
  <c r="J503" i="9" s="1"/>
  <c r="B502" i="9"/>
  <c r="J502" i="9" s="1"/>
  <c r="B501" i="9"/>
  <c r="J501" i="9" s="1"/>
  <c r="B500" i="9"/>
  <c r="J500" i="9" s="1"/>
  <c r="B499" i="9"/>
  <c r="J499" i="9" s="1"/>
  <c r="B498" i="9"/>
  <c r="J498" i="9" s="1"/>
  <c r="J497" i="9"/>
  <c r="B497" i="9"/>
  <c r="B496" i="9"/>
  <c r="J496" i="9" s="1"/>
  <c r="B495" i="9"/>
  <c r="J495" i="9" s="1"/>
  <c r="B494" i="9"/>
  <c r="J494" i="9" s="1"/>
  <c r="B493" i="9"/>
  <c r="J493" i="9" s="1"/>
  <c r="B492" i="9"/>
  <c r="J492" i="9" s="1"/>
  <c r="B491" i="9"/>
  <c r="J491" i="9" s="1"/>
  <c r="B490" i="9"/>
  <c r="J490" i="9" s="1"/>
  <c r="J489" i="9"/>
  <c r="B489" i="9"/>
  <c r="B488" i="9"/>
  <c r="J488" i="9" s="1"/>
  <c r="B487" i="9"/>
  <c r="J487" i="9" s="1"/>
  <c r="B486" i="9"/>
  <c r="J486" i="9" s="1"/>
  <c r="J485" i="9"/>
  <c r="B485" i="9"/>
  <c r="B484" i="9"/>
  <c r="J484" i="9" s="1"/>
  <c r="B483" i="9"/>
  <c r="J483" i="9" s="1"/>
  <c r="B482" i="9"/>
  <c r="J482" i="9" s="1"/>
  <c r="J481" i="9"/>
  <c r="B481" i="9"/>
  <c r="B480" i="9"/>
  <c r="J480" i="9" s="1"/>
  <c r="B479" i="9"/>
  <c r="J479" i="9" s="1"/>
  <c r="B478" i="9"/>
  <c r="J478" i="9" s="1"/>
  <c r="B477" i="9"/>
  <c r="J477" i="9" s="1"/>
  <c r="B476" i="9"/>
  <c r="J476" i="9" s="1"/>
  <c r="B475" i="9"/>
  <c r="J475" i="9" s="1"/>
  <c r="B474" i="9"/>
  <c r="J474" i="9" s="1"/>
  <c r="B473" i="9"/>
  <c r="J473" i="9" s="1"/>
  <c r="B472" i="9"/>
  <c r="J472" i="9" s="1"/>
  <c r="B471" i="9"/>
  <c r="J471" i="9" s="1"/>
  <c r="B470" i="9"/>
  <c r="J470" i="9" s="1"/>
  <c r="B469" i="9"/>
  <c r="J469" i="9" s="1"/>
  <c r="B468" i="9"/>
  <c r="J468" i="9" s="1"/>
  <c r="B467" i="9"/>
  <c r="J467" i="9" s="1"/>
  <c r="B466" i="9"/>
  <c r="J466" i="9" s="1"/>
  <c r="J465" i="9"/>
  <c r="B465" i="9"/>
  <c r="B464" i="9"/>
  <c r="J464" i="9" s="1"/>
  <c r="B463" i="9"/>
  <c r="J463" i="9" s="1"/>
  <c r="B462" i="9"/>
  <c r="J462" i="9" s="1"/>
  <c r="B461" i="9"/>
  <c r="J461" i="9" s="1"/>
  <c r="B460" i="9"/>
  <c r="J460" i="9" s="1"/>
  <c r="B459" i="9"/>
  <c r="J459" i="9" s="1"/>
  <c r="B458" i="9"/>
  <c r="J458" i="9" s="1"/>
  <c r="J457" i="9"/>
  <c r="B457" i="9"/>
  <c r="B456" i="9"/>
  <c r="J456" i="9" s="1"/>
  <c r="B455" i="9"/>
  <c r="J455" i="9" s="1"/>
  <c r="B454" i="9"/>
  <c r="J454" i="9" s="1"/>
  <c r="J453" i="9"/>
  <c r="B453" i="9"/>
  <c r="B452" i="9"/>
  <c r="J452" i="9" s="1"/>
  <c r="B451" i="9"/>
  <c r="J451" i="9" s="1"/>
  <c r="B450" i="9"/>
  <c r="J450" i="9" s="1"/>
  <c r="J449" i="9"/>
  <c r="B449" i="9"/>
  <c r="B448" i="9"/>
  <c r="J448" i="9" s="1"/>
  <c r="B447" i="9"/>
  <c r="J447" i="9" s="1"/>
  <c r="B446" i="9"/>
  <c r="J446" i="9" s="1"/>
  <c r="B445" i="9"/>
  <c r="J445" i="9" s="1"/>
  <c r="B444" i="9"/>
  <c r="J444" i="9" s="1"/>
  <c r="B443" i="9"/>
  <c r="J443" i="9" s="1"/>
  <c r="B442" i="9"/>
  <c r="J442" i="9" s="1"/>
  <c r="B441" i="9"/>
  <c r="J441" i="9" s="1"/>
  <c r="B440" i="9"/>
  <c r="J440" i="9" s="1"/>
  <c r="B439" i="9"/>
  <c r="J439" i="9" s="1"/>
  <c r="B438" i="9"/>
  <c r="J438" i="9" s="1"/>
  <c r="B437" i="9"/>
  <c r="J437" i="9" s="1"/>
  <c r="B436" i="9"/>
  <c r="J436" i="9" s="1"/>
  <c r="B435" i="9"/>
  <c r="J435" i="9" s="1"/>
  <c r="B434" i="9"/>
  <c r="J434" i="9" s="1"/>
  <c r="J433" i="9"/>
  <c r="B433" i="9"/>
  <c r="B432" i="9"/>
  <c r="J432" i="9" s="1"/>
  <c r="B431" i="9"/>
  <c r="J431" i="9" s="1"/>
  <c r="B430" i="9"/>
  <c r="J430" i="9" s="1"/>
  <c r="B429" i="9"/>
  <c r="J429" i="9" s="1"/>
  <c r="B428" i="9"/>
  <c r="J428" i="9" s="1"/>
  <c r="B427" i="9"/>
  <c r="J427" i="9" s="1"/>
  <c r="B426" i="9"/>
  <c r="J426" i="9" s="1"/>
  <c r="J425" i="9"/>
  <c r="B425" i="9"/>
  <c r="B424" i="9"/>
  <c r="J424" i="9" s="1"/>
  <c r="B423" i="9"/>
  <c r="J423" i="9" s="1"/>
  <c r="B422" i="9"/>
  <c r="J422" i="9" s="1"/>
  <c r="J421" i="9"/>
  <c r="B421" i="9"/>
  <c r="B420" i="9"/>
  <c r="J420" i="9" s="1"/>
  <c r="B419" i="9"/>
  <c r="J419" i="9" s="1"/>
  <c r="B418" i="9"/>
  <c r="J418" i="9" s="1"/>
  <c r="J417" i="9"/>
  <c r="B417" i="9"/>
  <c r="B416" i="9"/>
  <c r="J416" i="9" s="1"/>
  <c r="B415" i="9"/>
  <c r="J415" i="9" s="1"/>
  <c r="B414" i="9"/>
  <c r="J414" i="9" s="1"/>
  <c r="B413" i="9"/>
  <c r="J413" i="9" s="1"/>
  <c r="B412" i="9"/>
  <c r="J412" i="9" s="1"/>
  <c r="B411" i="9"/>
  <c r="J411" i="9" s="1"/>
  <c r="B410" i="9"/>
  <c r="J410" i="9" s="1"/>
  <c r="J409" i="9"/>
  <c r="B409" i="9"/>
  <c r="B408" i="9"/>
  <c r="J408" i="9" s="1"/>
  <c r="B407" i="9"/>
  <c r="J407" i="9" s="1"/>
  <c r="B406" i="9"/>
  <c r="J406" i="9" s="1"/>
  <c r="B405" i="9"/>
  <c r="J405" i="9" s="1"/>
  <c r="B404" i="9"/>
  <c r="J404" i="9" s="1"/>
  <c r="B403" i="9"/>
  <c r="J403" i="9" s="1"/>
  <c r="B402" i="9"/>
  <c r="J402" i="9" s="1"/>
  <c r="J401" i="9"/>
  <c r="B401" i="9"/>
  <c r="B400" i="9"/>
  <c r="J400" i="9" s="1"/>
  <c r="B399" i="9"/>
  <c r="J399" i="9" s="1"/>
  <c r="B398" i="9"/>
  <c r="J398" i="9" s="1"/>
  <c r="B397" i="9"/>
  <c r="J397" i="9" s="1"/>
  <c r="B396" i="9"/>
  <c r="J396" i="9" s="1"/>
  <c r="B395" i="9"/>
  <c r="J395" i="9" s="1"/>
  <c r="B394" i="9"/>
  <c r="J394" i="9" s="1"/>
  <c r="J393" i="9"/>
  <c r="B393" i="9"/>
  <c r="B392" i="9"/>
  <c r="J392" i="9" s="1"/>
  <c r="B391" i="9"/>
  <c r="J391" i="9" s="1"/>
  <c r="B390" i="9"/>
  <c r="J390" i="9" s="1"/>
  <c r="J389" i="9"/>
  <c r="B389" i="9"/>
  <c r="B388" i="9"/>
  <c r="J388" i="9" s="1"/>
  <c r="B387" i="9"/>
  <c r="J387" i="9" s="1"/>
  <c r="B386" i="9"/>
  <c r="J386" i="9" s="1"/>
  <c r="J385" i="9"/>
  <c r="B385" i="9"/>
  <c r="B384" i="9"/>
  <c r="J384" i="9" s="1"/>
  <c r="B383" i="9"/>
  <c r="J383" i="9" s="1"/>
  <c r="B382" i="9"/>
  <c r="J382" i="9" s="1"/>
  <c r="B381" i="9"/>
  <c r="J381" i="9" s="1"/>
  <c r="B380" i="9"/>
  <c r="J380" i="9" s="1"/>
  <c r="B379" i="9"/>
  <c r="J379" i="9" s="1"/>
  <c r="B378" i="9"/>
  <c r="J378" i="9" s="1"/>
  <c r="B377" i="9"/>
  <c r="J377" i="9" s="1"/>
  <c r="B376" i="9"/>
  <c r="J376" i="9" s="1"/>
  <c r="B375" i="9"/>
  <c r="J375" i="9" s="1"/>
  <c r="B374" i="9"/>
  <c r="J374" i="9" s="1"/>
  <c r="B373" i="9"/>
  <c r="J373" i="9" s="1"/>
  <c r="B372" i="9"/>
  <c r="J372" i="9" s="1"/>
  <c r="B371" i="9"/>
  <c r="J371" i="9" s="1"/>
  <c r="B370" i="9"/>
  <c r="J370" i="9" s="1"/>
  <c r="J369" i="9"/>
  <c r="B369" i="9"/>
  <c r="B368" i="9"/>
  <c r="J368" i="9" s="1"/>
  <c r="B367" i="9"/>
  <c r="J367" i="9" s="1"/>
  <c r="B366" i="9"/>
  <c r="J366" i="9" s="1"/>
  <c r="B365" i="9"/>
  <c r="J365" i="9" s="1"/>
  <c r="B364" i="9"/>
  <c r="J364" i="9" s="1"/>
  <c r="B363" i="9"/>
  <c r="J363" i="9" s="1"/>
  <c r="B362" i="9"/>
  <c r="J362" i="9" s="1"/>
  <c r="J361" i="9"/>
  <c r="B361" i="9"/>
  <c r="B360" i="9"/>
  <c r="J360" i="9" s="1"/>
  <c r="B359" i="9"/>
  <c r="J359" i="9" s="1"/>
  <c r="B358" i="9"/>
  <c r="J358" i="9" s="1"/>
  <c r="J357" i="9"/>
  <c r="B357" i="9"/>
  <c r="B356" i="9"/>
  <c r="J356" i="9" s="1"/>
  <c r="B355" i="9"/>
  <c r="J355" i="9" s="1"/>
  <c r="B354" i="9"/>
  <c r="J354" i="9" s="1"/>
  <c r="J353" i="9"/>
  <c r="B353" i="9"/>
  <c r="B352" i="9"/>
  <c r="J352" i="9" s="1"/>
  <c r="B351" i="9"/>
  <c r="J351" i="9" s="1"/>
  <c r="B350" i="9"/>
  <c r="J350" i="9" s="1"/>
  <c r="B349" i="9"/>
  <c r="J349" i="9" s="1"/>
  <c r="B348" i="9"/>
  <c r="J348" i="9" s="1"/>
  <c r="B347" i="9"/>
  <c r="J347" i="9" s="1"/>
  <c r="B346" i="9"/>
  <c r="J346" i="9" s="1"/>
  <c r="J345" i="9"/>
  <c r="B345" i="9"/>
  <c r="B344" i="9"/>
  <c r="J344" i="9" s="1"/>
  <c r="B343" i="9"/>
  <c r="J343" i="9" s="1"/>
  <c r="B342" i="9"/>
  <c r="J342" i="9" s="1"/>
  <c r="B341" i="9"/>
  <c r="J341" i="9" s="1"/>
  <c r="B340" i="9"/>
  <c r="J340" i="9" s="1"/>
  <c r="B339" i="9"/>
  <c r="J339" i="9" s="1"/>
  <c r="B338" i="9"/>
  <c r="J338" i="9" s="1"/>
  <c r="J337" i="9"/>
  <c r="B337" i="9"/>
  <c r="B336" i="9"/>
  <c r="J336" i="9" s="1"/>
  <c r="B335" i="9"/>
  <c r="J335" i="9" s="1"/>
  <c r="B334" i="9"/>
  <c r="J334" i="9" s="1"/>
  <c r="B333" i="9"/>
  <c r="J333" i="9" s="1"/>
  <c r="B332" i="9"/>
  <c r="J332" i="9" s="1"/>
  <c r="B331" i="9"/>
  <c r="J331" i="9" s="1"/>
  <c r="B330" i="9"/>
  <c r="J330" i="9" s="1"/>
  <c r="J329" i="9"/>
  <c r="B329" i="9"/>
  <c r="B328" i="9"/>
  <c r="J328" i="9" s="1"/>
  <c r="B327" i="9"/>
  <c r="J327" i="9" s="1"/>
  <c r="B326" i="9"/>
  <c r="J326" i="9" s="1"/>
  <c r="J325" i="9"/>
  <c r="B325" i="9"/>
  <c r="B324" i="9"/>
  <c r="J324" i="9" s="1"/>
  <c r="B323" i="9"/>
  <c r="J323" i="9" s="1"/>
  <c r="B322" i="9"/>
  <c r="J322" i="9" s="1"/>
  <c r="J321" i="9"/>
  <c r="B321" i="9"/>
  <c r="B320" i="9"/>
  <c r="J320" i="9" s="1"/>
  <c r="B319" i="9"/>
  <c r="J319" i="9" s="1"/>
  <c r="B318" i="9"/>
  <c r="J318" i="9" s="1"/>
  <c r="B317" i="9"/>
  <c r="J317" i="9" s="1"/>
  <c r="B316" i="9"/>
  <c r="J316" i="9" s="1"/>
  <c r="B315" i="9"/>
  <c r="J315" i="9" s="1"/>
  <c r="B314" i="9"/>
  <c r="J314" i="9" s="1"/>
  <c r="B313" i="9"/>
  <c r="J313" i="9" s="1"/>
  <c r="B312" i="9"/>
  <c r="J312" i="9" s="1"/>
  <c r="B311" i="9"/>
  <c r="J311" i="9" s="1"/>
  <c r="B310" i="9"/>
  <c r="J310" i="9" s="1"/>
  <c r="B309" i="9"/>
  <c r="J309" i="9" s="1"/>
  <c r="B308" i="9"/>
  <c r="J308" i="9" s="1"/>
  <c r="B307" i="9"/>
  <c r="J307" i="9" s="1"/>
  <c r="B306" i="9"/>
  <c r="J306" i="9" s="1"/>
  <c r="J305" i="9"/>
  <c r="B305" i="9"/>
  <c r="B304" i="9"/>
  <c r="J304" i="9" s="1"/>
  <c r="B303" i="9"/>
  <c r="J303" i="9" s="1"/>
  <c r="B302" i="9"/>
  <c r="J302" i="9" s="1"/>
  <c r="B301" i="9"/>
  <c r="J301" i="9" s="1"/>
  <c r="B300" i="9"/>
  <c r="J300" i="9" s="1"/>
  <c r="B299" i="9"/>
  <c r="J299" i="9" s="1"/>
  <c r="B298" i="9"/>
  <c r="J298" i="9" s="1"/>
  <c r="J297" i="9"/>
  <c r="B297" i="9"/>
  <c r="B296" i="9"/>
  <c r="J296" i="9" s="1"/>
  <c r="B295" i="9"/>
  <c r="J295" i="9" s="1"/>
  <c r="B294" i="9"/>
  <c r="J294" i="9" s="1"/>
  <c r="J293" i="9"/>
  <c r="B293" i="9"/>
  <c r="B292" i="9"/>
  <c r="J292" i="9" s="1"/>
  <c r="B291" i="9"/>
  <c r="J291" i="9" s="1"/>
  <c r="B290" i="9"/>
  <c r="J290" i="9" s="1"/>
  <c r="J289" i="9"/>
  <c r="B289" i="9"/>
  <c r="B288" i="9"/>
  <c r="J288" i="9" s="1"/>
  <c r="B287" i="9"/>
  <c r="J287" i="9" s="1"/>
  <c r="B286" i="9"/>
  <c r="J286" i="9" s="1"/>
  <c r="J285" i="9"/>
  <c r="B285" i="9"/>
  <c r="B284" i="9"/>
  <c r="J284" i="9" s="1"/>
  <c r="B283" i="9"/>
  <c r="J283" i="9" s="1"/>
  <c r="B282" i="9"/>
  <c r="J282" i="9" s="1"/>
  <c r="J281" i="9"/>
  <c r="B281" i="9"/>
  <c r="B280" i="9"/>
  <c r="J280" i="9" s="1"/>
  <c r="B279" i="9"/>
  <c r="J279" i="9" s="1"/>
  <c r="B278" i="9"/>
  <c r="J278" i="9" s="1"/>
  <c r="J277" i="9"/>
  <c r="B277" i="9"/>
  <c r="B276" i="9"/>
  <c r="J276" i="9" s="1"/>
  <c r="B275" i="9"/>
  <c r="J275" i="9" s="1"/>
  <c r="B274" i="9"/>
  <c r="J274" i="9" s="1"/>
  <c r="J273" i="9"/>
  <c r="B273" i="9"/>
  <c r="B272" i="9"/>
  <c r="J272" i="9" s="1"/>
  <c r="B271" i="9"/>
  <c r="J271" i="9" s="1"/>
  <c r="B270" i="9"/>
  <c r="J270" i="9" s="1"/>
  <c r="J269" i="9"/>
  <c r="B269" i="9"/>
  <c r="B268" i="9"/>
  <c r="J268" i="9" s="1"/>
  <c r="B267" i="9"/>
  <c r="J267" i="9" s="1"/>
  <c r="B266" i="9"/>
  <c r="J266" i="9" s="1"/>
  <c r="J265" i="9"/>
  <c r="B265" i="9"/>
  <c r="B264" i="9"/>
  <c r="J264" i="9" s="1"/>
  <c r="B263" i="9"/>
  <c r="J263" i="9" s="1"/>
  <c r="B262" i="9"/>
  <c r="J262" i="9" s="1"/>
  <c r="J261" i="9"/>
  <c r="B261" i="9"/>
  <c r="B260" i="9"/>
  <c r="J260" i="9" s="1"/>
  <c r="B259" i="9"/>
  <c r="J259" i="9" s="1"/>
  <c r="B258" i="9"/>
  <c r="J258" i="9" s="1"/>
  <c r="J257" i="9"/>
  <c r="B257" i="9"/>
  <c r="B256" i="9"/>
  <c r="J256" i="9" s="1"/>
  <c r="B255" i="9"/>
  <c r="J255" i="9" s="1"/>
  <c r="B254" i="9"/>
  <c r="J254" i="9" s="1"/>
  <c r="J253" i="9"/>
  <c r="B253" i="9"/>
  <c r="B252" i="9"/>
  <c r="J252" i="9" s="1"/>
  <c r="B251" i="9"/>
  <c r="J251" i="9" s="1"/>
  <c r="B250" i="9"/>
  <c r="J250" i="9" s="1"/>
  <c r="J249" i="9"/>
  <c r="B249" i="9"/>
  <c r="B248" i="9"/>
  <c r="J248" i="9" s="1"/>
  <c r="B247" i="9"/>
  <c r="J247" i="9" s="1"/>
  <c r="B246" i="9"/>
  <c r="J246" i="9" s="1"/>
  <c r="J245" i="9"/>
  <c r="B245" i="9"/>
  <c r="B244" i="9"/>
  <c r="J244" i="9" s="1"/>
  <c r="B243" i="9"/>
  <c r="J243" i="9" s="1"/>
  <c r="B242" i="9"/>
  <c r="J242" i="9" s="1"/>
  <c r="J241" i="9"/>
  <c r="B241" i="9"/>
  <c r="B240" i="9"/>
  <c r="J240" i="9" s="1"/>
  <c r="B239" i="9"/>
  <c r="J239" i="9" s="1"/>
  <c r="B238" i="9"/>
  <c r="J238" i="9" s="1"/>
  <c r="J237" i="9"/>
  <c r="B237" i="9"/>
  <c r="B236" i="9"/>
  <c r="J236" i="9" s="1"/>
  <c r="B235" i="9"/>
  <c r="J235" i="9" s="1"/>
  <c r="B234" i="9"/>
  <c r="J234" i="9" s="1"/>
  <c r="J233" i="9"/>
  <c r="B233" i="9"/>
  <c r="B232" i="9"/>
  <c r="J232" i="9" s="1"/>
  <c r="B231" i="9"/>
  <c r="J231" i="9" s="1"/>
  <c r="B230" i="9"/>
  <c r="J230" i="9" s="1"/>
  <c r="J229" i="9"/>
  <c r="B229" i="9"/>
  <c r="B228" i="9"/>
  <c r="J228" i="9" s="1"/>
  <c r="B227" i="9"/>
  <c r="J227" i="9" s="1"/>
  <c r="B226" i="9"/>
  <c r="J226" i="9" s="1"/>
  <c r="J225" i="9"/>
  <c r="B225" i="9"/>
  <c r="B224" i="9"/>
  <c r="J224" i="9" s="1"/>
  <c r="B223" i="9"/>
  <c r="J223" i="9" s="1"/>
  <c r="B222" i="9"/>
  <c r="J222" i="9" s="1"/>
  <c r="J221" i="9"/>
  <c r="B221" i="9"/>
  <c r="B220" i="9"/>
  <c r="J220" i="9" s="1"/>
  <c r="B219" i="9"/>
  <c r="J219" i="9" s="1"/>
  <c r="B218" i="9"/>
  <c r="J218" i="9" s="1"/>
  <c r="J217" i="9"/>
  <c r="B217" i="9"/>
  <c r="B216" i="9"/>
  <c r="J216" i="9" s="1"/>
  <c r="B215" i="9"/>
  <c r="J215" i="9" s="1"/>
  <c r="B214" i="9"/>
  <c r="J214" i="9" s="1"/>
  <c r="J213" i="9"/>
  <c r="B213" i="9"/>
  <c r="B212" i="9"/>
  <c r="J212" i="9" s="1"/>
  <c r="B211" i="9"/>
  <c r="J211" i="9" s="1"/>
  <c r="B210" i="9"/>
  <c r="J210" i="9" s="1"/>
  <c r="J209" i="9"/>
  <c r="B209" i="9"/>
  <c r="B208" i="9"/>
  <c r="J208" i="9" s="1"/>
  <c r="B207" i="9"/>
  <c r="J207" i="9" s="1"/>
  <c r="B206" i="9"/>
  <c r="J206" i="9" s="1"/>
  <c r="J205" i="9"/>
  <c r="B205" i="9"/>
  <c r="B204" i="9"/>
  <c r="J204" i="9" s="1"/>
  <c r="B203" i="9"/>
  <c r="J203" i="9" s="1"/>
  <c r="B202" i="9"/>
  <c r="J202" i="9" s="1"/>
  <c r="J201" i="9"/>
  <c r="B201" i="9"/>
  <c r="B200" i="9"/>
  <c r="J200" i="9" s="1"/>
  <c r="B199" i="9"/>
  <c r="J199" i="9" s="1"/>
  <c r="B198" i="9"/>
  <c r="J198" i="9" s="1"/>
  <c r="J197" i="9"/>
  <c r="B197" i="9"/>
  <c r="B196" i="9"/>
  <c r="J196" i="9" s="1"/>
  <c r="B195" i="9"/>
  <c r="J195" i="9" s="1"/>
  <c r="B194" i="9"/>
  <c r="J194" i="9" s="1"/>
  <c r="J193" i="9"/>
  <c r="B193" i="9"/>
  <c r="B192" i="9"/>
  <c r="J192" i="9" s="1"/>
  <c r="B191" i="9"/>
  <c r="J191" i="9" s="1"/>
  <c r="B190" i="9"/>
  <c r="J190" i="9" s="1"/>
  <c r="J189" i="9"/>
  <c r="B189" i="9"/>
  <c r="B188" i="9"/>
  <c r="J188" i="9" s="1"/>
  <c r="B187" i="9"/>
  <c r="J187" i="9" s="1"/>
  <c r="B186" i="9"/>
  <c r="J186" i="9" s="1"/>
  <c r="J185" i="9"/>
  <c r="B185" i="9"/>
  <c r="B184" i="9"/>
  <c r="J184" i="9" s="1"/>
  <c r="B183" i="9"/>
  <c r="J183" i="9" s="1"/>
  <c r="B182" i="9"/>
  <c r="J182" i="9" s="1"/>
  <c r="J181" i="9"/>
  <c r="B181" i="9"/>
  <c r="B180" i="9"/>
  <c r="J180" i="9" s="1"/>
  <c r="B179" i="9"/>
  <c r="J179" i="9" s="1"/>
  <c r="B178" i="9"/>
  <c r="J178" i="9" s="1"/>
  <c r="J177" i="9"/>
  <c r="B177" i="9"/>
  <c r="B176" i="9"/>
  <c r="J176" i="9" s="1"/>
  <c r="B175" i="9"/>
  <c r="J175" i="9" s="1"/>
  <c r="B174" i="9"/>
  <c r="J174" i="9" s="1"/>
  <c r="J173" i="9"/>
  <c r="B173" i="9"/>
  <c r="B172" i="9"/>
  <c r="J172" i="9" s="1"/>
  <c r="B171" i="9"/>
  <c r="J171" i="9" s="1"/>
  <c r="B170" i="9"/>
  <c r="J170" i="9" s="1"/>
  <c r="J169" i="9"/>
  <c r="B169" i="9"/>
  <c r="B168" i="9"/>
  <c r="J168" i="9" s="1"/>
  <c r="B167" i="9"/>
  <c r="J167" i="9" s="1"/>
  <c r="B166" i="9"/>
  <c r="J166" i="9" s="1"/>
  <c r="J165" i="9"/>
  <c r="B165" i="9"/>
  <c r="B164" i="9"/>
  <c r="J164" i="9" s="1"/>
  <c r="B163" i="9"/>
  <c r="J163" i="9" s="1"/>
  <c r="B162" i="9"/>
  <c r="J162" i="9" s="1"/>
  <c r="J161" i="9"/>
  <c r="B161" i="9"/>
  <c r="B160" i="9"/>
  <c r="J160" i="9" s="1"/>
  <c r="B159" i="9"/>
  <c r="J159" i="9" s="1"/>
  <c r="B158" i="9"/>
  <c r="J158" i="9" s="1"/>
  <c r="J157" i="9"/>
  <c r="B157" i="9"/>
  <c r="B156" i="9"/>
  <c r="J156" i="9" s="1"/>
  <c r="B155" i="9"/>
  <c r="J155" i="9" s="1"/>
  <c r="B154" i="9"/>
  <c r="J154" i="9" s="1"/>
  <c r="J153" i="9"/>
  <c r="B153" i="9"/>
  <c r="B152" i="9"/>
  <c r="J152" i="9" s="1"/>
  <c r="B151" i="9"/>
  <c r="J151" i="9" s="1"/>
  <c r="B150" i="9"/>
  <c r="J150" i="9" s="1"/>
  <c r="J149" i="9"/>
  <c r="B149" i="9"/>
  <c r="B148" i="9"/>
  <c r="J148" i="9" s="1"/>
  <c r="B147" i="9"/>
  <c r="J147" i="9" s="1"/>
  <c r="B146" i="9"/>
  <c r="J146" i="9" s="1"/>
  <c r="J145" i="9"/>
  <c r="B145" i="9"/>
  <c r="B144" i="9"/>
  <c r="J144" i="9" s="1"/>
  <c r="B143" i="9"/>
  <c r="J143" i="9" s="1"/>
  <c r="B142" i="9"/>
  <c r="J142" i="9" s="1"/>
  <c r="J141" i="9"/>
  <c r="B141" i="9"/>
  <c r="B140" i="9"/>
  <c r="J140" i="9" s="1"/>
  <c r="B139" i="9"/>
  <c r="J139" i="9" s="1"/>
  <c r="B138" i="9"/>
  <c r="J138" i="9" s="1"/>
  <c r="J137" i="9"/>
  <c r="B137" i="9"/>
  <c r="B136" i="9"/>
  <c r="J136" i="9" s="1"/>
  <c r="B135" i="9"/>
  <c r="J135" i="9" s="1"/>
  <c r="B134" i="9"/>
  <c r="J134" i="9" s="1"/>
  <c r="J133" i="9"/>
  <c r="B133" i="9"/>
  <c r="B132" i="9"/>
  <c r="J132" i="9" s="1"/>
  <c r="B131" i="9"/>
  <c r="J131" i="9" s="1"/>
  <c r="B130" i="9"/>
  <c r="J130" i="9" s="1"/>
  <c r="J129" i="9"/>
  <c r="B129" i="9"/>
  <c r="B128" i="9"/>
  <c r="J128" i="9" s="1"/>
  <c r="B127" i="9"/>
  <c r="J127" i="9" s="1"/>
  <c r="B126" i="9"/>
  <c r="J126" i="9" s="1"/>
  <c r="J125" i="9"/>
  <c r="B125" i="9"/>
  <c r="B124" i="9"/>
  <c r="J124" i="9" s="1"/>
  <c r="B123" i="9"/>
  <c r="J123" i="9" s="1"/>
  <c r="B122" i="9"/>
  <c r="J122" i="9" s="1"/>
  <c r="J121" i="9"/>
  <c r="B121" i="9"/>
  <c r="B120" i="9"/>
  <c r="J120" i="9" s="1"/>
  <c r="B119" i="9"/>
  <c r="J119" i="9" s="1"/>
  <c r="B118" i="9"/>
  <c r="J118" i="9" s="1"/>
  <c r="J117" i="9"/>
  <c r="B117" i="9"/>
  <c r="B116" i="9"/>
  <c r="J116" i="9" s="1"/>
  <c r="B115" i="9"/>
  <c r="J115" i="9" s="1"/>
  <c r="B114" i="9"/>
  <c r="J114" i="9" s="1"/>
  <c r="J113" i="9"/>
  <c r="B113" i="9"/>
  <c r="B112" i="9"/>
  <c r="J112" i="9" s="1"/>
  <c r="B111" i="9"/>
  <c r="J111" i="9" s="1"/>
  <c r="B110" i="9"/>
  <c r="J110" i="9" s="1"/>
  <c r="J109" i="9"/>
  <c r="B109" i="9"/>
  <c r="B108" i="9"/>
  <c r="J108" i="9" s="1"/>
  <c r="B107" i="9"/>
  <c r="J107" i="9" s="1"/>
  <c r="B106" i="9"/>
  <c r="J106" i="9" s="1"/>
  <c r="J105" i="9"/>
  <c r="B105" i="9"/>
  <c r="B104" i="9"/>
  <c r="J104" i="9" s="1"/>
  <c r="B103" i="9"/>
  <c r="J103" i="9" s="1"/>
  <c r="B102" i="9"/>
  <c r="J102" i="9" s="1"/>
  <c r="J101" i="9"/>
  <c r="B101" i="9"/>
  <c r="B100" i="9"/>
  <c r="J100" i="9" s="1"/>
  <c r="B99" i="9"/>
  <c r="J99" i="9" s="1"/>
  <c r="B98" i="9"/>
  <c r="J98" i="9" s="1"/>
  <c r="J97" i="9"/>
  <c r="B97" i="9"/>
  <c r="B96" i="9"/>
  <c r="J96" i="9" s="1"/>
  <c r="B95" i="9"/>
  <c r="J95" i="9" s="1"/>
  <c r="B94" i="9"/>
  <c r="J94" i="9" s="1"/>
  <c r="J93" i="9"/>
  <c r="B93" i="9"/>
  <c r="B92" i="9"/>
  <c r="J92" i="9" s="1"/>
  <c r="B91" i="9"/>
  <c r="J91" i="9" s="1"/>
  <c r="B90" i="9"/>
  <c r="J90" i="9" s="1"/>
  <c r="J89" i="9"/>
  <c r="B89" i="9"/>
  <c r="B88" i="9"/>
  <c r="J88" i="9" s="1"/>
  <c r="B87" i="9"/>
  <c r="J87" i="9" s="1"/>
  <c r="B86" i="9"/>
  <c r="J86" i="9" s="1"/>
  <c r="J85" i="9"/>
  <c r="B85" i="9"/>
  <c r="B84" i="9"/>
  <c r="J84" i="9" s="1"/>
  <c r="B83" i="9"/>
  <c r="J83" i="9" s="1"/>
  <c r="B82" i="9"/>
  <c r="J82" i="9" s="1"/>
  <c r="J81" i="9"/>
  <c r="B81" i="9"/>
  <c r="B80" i="9"/>
  <c r="J80" i="9" s="1"/>
  <c r="B79" i="9"/>
  <c r="J79" i="9" s="1"/>
  <c r="B78" i="9"/>
  <c r="J78" i="9" s="1"/>
  <c r="J77" i="9"/>
  <c r="B77" i="9"/>
  <c r="B76" i="9"/>
  <c r="J76" i="9" s="1"/>
  <c r="B75" i="9"/>
  <c r="J75" i="9" s="1"/>
  <c r="B74" i="9"/>
  <c r="J74" i="9" s="1"/>
  <c r="J73" i="9"/>
  <c r="B73" i="9"/>
  <c r="B72" i="9"/>
  <c r="J72" i="9" s="1"/>
  <c r="B71" i="9"/>
  <c r="J71" i="9" s="1"/>
  <c r="B70" i="9"/>
  <c r="J70" i="9" s="1"/>
  <c r="J69" i="9"/>
  <c r="B69" i="9"/>
  <c r="B68" i="9"/>
  <c r="J68" i="9" s="1"/>
  <c r="B67" i="9"/>
  <c r="J67" i="9" s="1"/>
  <c r="B66" i="9"/>
  <c r="J66" i="9" s="1"/>
  <c r="J65" i="9"/>
  <c r="B65" i="9"/>
  <c r="B64" i="9"/>
  <c r="J64" i="9" s="1"/>
  <c r="B63" i="9"/>
  <c r="J63" i="9" s="1"/>
  <c r="B62" i="9"/>
  <c r="J62" i="9" s="1"/>
  <c r="J61" i="9"/>
  <c r="B61" i="9"/>
  <c r="B60" i="9"/>
  <c r="J60" i="9" s="1"/>
  <c r="B59" i="9"/>
  <c r="J59" i="9" s="1"/>
  <c r="B58" i="9"/>
  <c r="J58" i="9" s="1"/>
  <c r="J57" i="9"/>
  <c r="B57" i="9"/>
  <c r="B56" i="9"/>
  <c r="J56" i="9" s="1"/>
  <c r="B55" i="9"/>
  <c r="J55" i="9" s="1"/>
  <c r="B54" i="9"/>
  <c r="J54" i="9" s="1"/>
  <c r="J53" i="9"/>
  <c r="B53" i="9"/>
  <c r="B52" i="9"/>
  <c r="J52" i="9" s="1"/>
  <c r="B51" i="9"/>
  <c r="J51" i="9" s="1"/>
  <c r="B50" i="9"/>
  <c r="J50" i="9" s="1"/>
  <c r="J49" i="9"/>
  <c r="B49" i="9"/>
  <c r="B48" i="9"/>
  <c r="J48" i="9" s="1"/>
  <c r="B47" i="9"/>
  <c r="J47" i="9" s="1"/>
  <c r="B46" i="9"/>
  <c r="J46" i="9" s="1"/>
  <c r="J45" i="9"/>
  <c r="B45" i="9"/>
  <c r="B44" i="9"/>
  <c r="J44" i="9" s="1"/>
  <c r="B43" i="9"/>
  <c r="J43" i="9" s="1"/>
  <c r="B42" i="9"/>
  <c r="J42" i="9" s="1"/>
  <c r="J41" i="9"/>
  <c r="B41" i="9"/>
  <c r="B40" i="9"/>
  <c r="J40" i="9" s="1"/>
  <c r="B39" i="9"/>
  <c r="J39" i="9" s="1"/>
  <c r="B38" i="9"/>
  <c r="J38" i="9" s="1"/>
  <c r="J37" i="9"/>
  <c r="B37" i="9"/>
  <c r="B36" i="9"/>
  <c r="J36" i="9" s="1"/>
  <c r="B35" i="9"/>
  <c r="J35" i="9" s="1"/>
  <c r="B34" i="9"/>
  <c r="J34" i="9" s="1"/>
  <c r="J33" i="9"/>
  <c r="B33" i="9"/>
  <c r="B32" i="9"/>
  <c r="J32" i="9" s="1"/>
  <c r="B31" i="9"/>
  <c r="J31" i="9" s="1"/>
  <c r="B30" i="9"/>
  <c r="J30" i="9" s="1"/>
  <c r="J29" i="9"/>
  <c r="B29" i="9"/>
  <c r="B28" i="9"/>
  <c r="J28" i="9" s="1"/>
  <c r="B27" i="9"/>
  <c r="J27" i="9" s="1"/>
  <c r="B26" i="9"/>
  <c r="J26" i="9" s="1"/>
  <c r="J25" i="9"/>
  <c r="B25" i="9"/>
  <c r="B24" i="9"/>
  <c r="J24" i="9" s="1"/>
  <c r="B23" i="9"/>
  <c r="J23" i="9" s="1"/>
  <c r="B22" i="9"/>
  <c r="J22" i="9" s="1"/>
  <c r="J21" i="9"/>
  <c r="B21" i="9"/>
  <c r="B20" i="9"/>
  <c r="J20" i="9" s="1"/>
  <c r="B19" i="9"/>
  <c r="J19" i="9" s="1"/>
  <c r="B18" i="9"/>
  <c r="J18" i="9" s="1"/>
  <c r="J17" i="9"/>
  <c r="B17" i="9"/>
  <c r="B16" i="9"/>
  <c r="J16" i="9" s="1"/>
  <c r="B15" i="9"/>
  <c r="J15" i="9" s="1"/>
  <c r="B14" i="9"/>
  <c r="J14" i="9" s="1"/>
  <c r="J13" i="9"/>
  <c r="B13" i="9"/>
  <c r="B12" i="9"/>
  <c r="J12" i="9" s="1"/>
  <c r="B11" i="9"/>
  <c r="J11" i="9" s="1"/>
  <c r="B10" i="9"/>
  <c r="J10" i="9" s="1"/>
  <c r="J9" i="9"/>
  <c r="B9" i="9"/>
  <c r="B8" i="9"/>
  <c r="J8" i="9" s="1"/>
  <c r="B7" i="9"/>
  <c r="J7" i="9" s="1"/>
  <c r="B6" i="9"/>
  <c r="J6" i="9" s="1"/>
  <c r="J5" i="9"/>
  <c r="B5" i="9"/>
  <c r="B4" i="9"/>
  <c r="J4" i="9" s="1"/>
  <c r="B3" i="9"/>
  <c r="J3" i="9" s="1"/>
  <c r="B2" i="9"/>
  <c r="J2" i="9" s="1"/>
  <c r="B8" i="7"/>
  <c r="A8" i="7"/>
  <c r="C8" i="7" s="1"/>
  <c r="B7" i="7"/>
  <c r="A7" i="7"/>
  <c r="C7" i="7" s="1"/>
  <c r="B6" i="7"/>
  <c r="A6" i="7"/>
  <c r="C6" i="7" s="1"/>
  <c r="B5" i="7"/>
  <c r="A5" i="7"/>
  <c r="C5" i="7" s="1"/>
  <c r="B4" i="7"/>
  <c r="A4" i="7"/>
  <c r="C4" i="7" s="1"/>
  <c r="C3" i="7"/>
  <c r="B3" i="7"/>
  <c r="A3" i="7"/>
  <c r="C2" i="7"/>
  <c r="B2" i="7"/>
  <c r="A2" i="7"/>
  <c r="B1088" i="1"/>
  <c r="B1097" i="1"/>
  <c r="B1122" i="1"/>
  <c r="B1103" i="1"/>
  <c r="B1120" i="1"/>
  <c r="B1068" i="1"/>
  <c r="B1073" i="1"/>
  <c r="B1081" i="1"/>
  <c r="B1089" i="1"/>
  <c r="B1104" i="1"/>
  <c r="B1066" i="1"/>
  <c r="B1074" i="1"/>
  <c r="B1082" i="1"/>
  <c r="B1090" i="1"/>
  <c r="B1101" i="1"/>
  <c r="B1105" i="1"/>
  <c r="B1075" i="1"/>
  <c r="B1083" i="1"/>
  <c r="B1091" i="1"/>
  <c r="B1106" i="1"/>
  <c r="B1067" i="1"/>
  <c r="B1076" i="1"/>
  <c r="B1123" i="1"/>
  <c r="B1107" i="1"/>
  <c r="B1077" i="1"/>
  <c r="B1084" i="1"/>
  <c r="B1092" i="1"/>
  <c r="B1108" i="1"/>
  <c r="B1117" i="1"/>
  <c r="B1071" i="1"/>
  <c r="B1085" i="1"/>
  <c r="B1124" i="1"/>
  <c r="B1109" i="1"/>
  <c r="B1118" i="1"/>
  <c r="B1069" i="1"/>
  <c r="B1078" i="1"/>
  <c r="B1086" i="1"/>
  <c r="B1093" i="1"/>
  <c r="B1098" i="1"/>
  <c r="B1110" i="1"/>
  <c r="B1079" i="1"/>
  <c r="B1094" i="1"/>
  <c r="B1125" i="1"/>
  <c r="B1099" i="1"/>
  <c r="B1111" i="1"/>
  <c r="B1126" i="1"/>
  <c r="B1080" i="1"/>
  <c r="B1087" i="1"/>
  <c r="B1095" i="1"/>
  <c r="B1112" i="1"/>
  <c r="B1116" i="1"/>
  <c r="B1070" i="1"/>
  <c r="B1096" i="1"/>
  <c r="B1127" i="1"/>
  <c r="B1121" i="1"/>
  <c r="B1102" i="1"/>
  <c r="B1113" i="1"/>
  <c r="B1119" i="1"/>
  <c r="B1128" i="1"/>
  <c r="B1100" i="1"/>
  <c r="B1114" i="1"/>
  <c r="B1115" i="1"/>
  <c r="B104" i="1"/>
  <c r="B105" i="1"/>
  <c r="B112" i="1"/>
  <c r="B119" i="1"/>
  <c r="B135" i="1"/>
  <c r="B106" i="1"/>
  <c r="B118" i="1"/>
  <c r="B127" i="1"/>
  <c r="B128" i="1"/>
  <c r="B107" i="1"/>
  <c r="B113" i="1"/>
  <c r="B120" i="1"/>
  <c r="B123" i="1"/>
  <c r="B124" i="1"/>
  <c r="B108" i="1"/>
  <c r="B114" i="1"/>
  <c r="B121" i="1"/>
  <c r="B125" i="1"/>
  <c r="B129" i="1"/>
  <c r="B133" i="1"/>
  <c r="B109" i="1"/>
  <c r="B115" i="1"/>
  <c r="B130" i="1"/>
  <c r="B136" i="1"/>
  <c r="B110" i="1"/>
  <c r="B116" i="1"/>
  <c r="B126" i="1"/>
  <c r="B131" i="1"/>
  <c r="B132" i="1"/>
  <c r="B137" i="1"/>
  <c r="B111" i="1"/>
  <c r="B117" i="1"/>
  <c r="B122" i="1"/>
  <c r="B134" i="1"/>
  <c r="B638" i="1"/>
  <c r="B657" i="1"/>
  <c r="B668" i="1"/>
  <c r="B675" i="1"/>
  <c r="B682" i="1"/>
  <c r="B725" i="1"/>
  <c r="B723" i="1"/>
  <c r="B700" i="1"/>
  <c r="B702" i="1"/>
  <c r="B713" i="1"/>
  <c r="B703" i="1"/>
  <c r="B639" i="1"/>
  <c r="B658" i="1"/>
  <c r="B669" i="1"/>
  <c r="B676" i="1"/>
  <c r="B726" i="1"/>
  <c r="B714" i="1"/>
  <c r="B693" i="1"/>
  <c r="B704" i="1"/>
  <c r="B640" i="1"/>
  <c r="B648" i="1"/>
  <c r="B659" i="1"/>
  <c r="B670" i="1"/>
  <c r="B677" i="1"/>
  <c r="B683" i="1"/>
  <c r="B687" i="1"/>
  <c r="B688" i="1"/>
  <c r="B694" i="1"/>
  <c r="B705" i="1"/>
  <c r="B641" i="1"/>
  <c r="B650" i="1"/>
  <c r="B660" i="1"/>
  <c r="B664" i="1"/>
  <c r="B671" i="1"/>
  <c r="B678" i="1"/>
  <c r="B689" i="1"/>
  <c r="B715" i="1"/>
  <c r="B699" i="1"/>
  <c r="B716" i="1"/>
  <c r="B642" i="1"/>
  <c r="B645" i="1"/>
  <c r="B649" i="1"/>
  <c r="B651" i="1"/>
  <c r="B727" i="1"/>
  <c r="B654" i="1"/>
  <c r="B661" i="1"/>
  <c r="B717" i="1"/>
  <c r="B665" i="1"/>
  <c r="B672" i="1"/>
  <c r="B679" i="1"/>
  <c r="B685" i="1"/>
  <c r="B686" i="1"/>
  <c r="B720" i="1"/>
  <c r="B690" i="1"/>
  <c r="B728" i="1"/>
  <c r="B718" i="1"/>
  <c r="B724" i="1"/>
  <c r="B712" i="1"/>
  <c r="B695" i="1"/>
  <c r="B710" i="1"/>
  <c r="B701" i="1"/>
  <c r="B706" i="1"/>
  <c r="B643" i="1"/>
  <c r="B646" i="1"/>
  <c r="B652" i="1"/>
  <c r="B709" i="1"/>
  <c r="B655" i="1"/>
  <c r="B656" i="1"/>
  <c r="B662" i="1"/>
  <c r="B673" i="1"/>
  <c r="B680" i="1"/>
  <c r="B684" i="1"/>
  <c r="B691" i="1"/>
  <c r="B696" i="1"/>
  <c r="B698" i="1"/>
  <c r="B637" i="1"/>
  <c r="B707" i="1"/>
  <c r="B708" i="1"/>
  <c r="B644" i="1"/>
  <c r="B647" i="1"/>
  <c r="B653" i="1"/>
  <c r="B663" i="1"/>
  <c r="B666" i="1"/>
  <c r="B667" i="1"/>
  <c r="B674" i="1"/>
  <c r="B681" i="1"/>
  <c r="B721" i="1"/>
  <c r="B692" i="1"/>
  <c r="B722" i="1"/>
  <c r="B719" i="1"/>
  <c r="B697" i="1"/>
  <c r="B711" i="1"/>
  <c r="B2" i="1"/>
  <c r="B3" i="1"/>
  <c r="B4" i="1"/>
  <c r="B5" i="1"/>
  <c r="B6" i="1"/>
  <c r="B7" i="1"/>
  <c r="B8" i="1"/>
  <c r="B9" i="1"/>
  <c r="B10" i="1"/>
  <c r="B3878" i="1"/>
  <c r="B3879" i="1"/>
  <c r="B3891" i="1"/>
  <c r="B3880" i="1"/>
  <c r="B3885" i="1"/>
  <c r="B3892" i="1"/>
  <c r="B3881" i="1"/>
  <c r="B3886" i="1"/>
  <c r="B3893" i="1"/>
  <c r="B3882" i="1"/>
  <c r="B3887" i="1"/>
  <c r="B3888" i="1"/>
  <c r="B3883" i="1"/>
  <c r="B3889" i="1"/>
  <c r="B3890" i="1"/>
  <c r="B3884" i="1"/>
  <c r="B3187" i="1"/>
  <c r="B3200" i="1"/>
  <c r="B3210" i="1"/>
  <c r="B3219" i="1"/>
  <c r="B3188" i="1"/>
  <c r="B3213" i="1"/>
  <c r="B3227" i="1"/>
  <c r="B3189" i="1"/>
  <c r="B3238" i="1"/>
  <c r="B3201" i="1"/>
  <c r="B3214" i="1"/>
  <c r="B3220" i="1"/>
  <c r="B3228" i="1"/>
  <c r="B3190" i="1"/>
  <c r="B3202" i="1"/>
  <c r="B3215" i="1"/>
  <c r="B3229" i="1"/>
  <c r="B3236" i="1"/>
  <c r="B3191" i="1"/>
  <c r="B3216" i="1"/>
  <c r="B3230" i="1"/>
  <c r="B3237" i="1"/>
  <c r="B3192" i="1"/>
  <c r="B3203" i="1"/>
  <c r="B3211" i="1"/>
  <c r="B3217" i="1"/>
  <c r="B3221" i="1"/>
  <c r="B3231" i="1"/>
  <c r="B3186" i="1"/>
  <c r="B3193" i="1"/>
  <c r="B3204" i="1"/>
  <c r="B3222" i="1"/>
  <c r="B3194" i="1"/>
  <c r="B3205" i="1"/>
  <c r="B3218" i="1"/>
  <c r="B3223" i="1"/>
  <c r="B3232" i="1"/>
  <c r="B3195" i="1"/>
  <c r="B3206" i="1"/>
  <c r="B3212" i="1"/>
  <c r="B3233" i="1"/>
  <c r="B3242" i="1"/>
  <c r="B3196" i="1"/>
  <c r="B3239" i="1"/>
  <c r="B3207" i="1"/>
  <c r="B3243" i="1"/>
  <c r="B3224" i="1"/>
  <c r="B3234" i="1"/>
  <c r="B3197" i="1"/>
  <c r="B3240" i="1"/>
  <c r="B3244" i="1"/>
  <c r="B3225" i="1"/>
  <c r="B3235" i="1"/>
  <c r="B3198" i="1"/>
  <c r="B3241" i="1"/>
  <c r="B3208" i="1"/>
  <c r="B3245" i="1"/>
  <c r="B3226" i="1"/>
  <c r="B3199" i="1"/>
  <c r="B3209" i="1"/>
  <c r="B3726" i="1"/>
  <c r="B3723" i="1"/>
  <c r="B3727" i="1"/>
  <c r="B3728" i="1"/>
  <c r="B3720" i="1"/>
  <c r="B3724" i="1"/>
  <c r="B3729" i="1"/>
  <c r="B3721" i="1"/>
  <c r="B3730" i="1"/>
  <c r="B3722" i="1"/>
  <c r="B3731" i="1"/>
  <c r="B3725" i="1"/>
  <c r="B3732" i="1"/>
  <c r="B3733" i="1"/>
  <c r="B348" i="1"/>
  <c r="B360" i="1"/>
  <c r="B371" i="1"/>
  <c r="B384" i="1"/>
  <c r="B391" i="1"/>
  <c r="B393" i="1"/>
  <c r="B395" i="1"/>
  <c r="B401" i="1"/>
  <c r="B410" i="1"/>
  <c r="B420" i="1"/>
  <c r="B422" i="1"/>
  <c r="B434" i="1"/>
  <c r="B349" i="1"/>
  <c r="B357" i="1"/>
  <c r="B361" i="1"/>
  <c r="B441" i="1"/>
  <c r="B367" i="1"/>
  <c r="B372" i="1"/>
  <c r="B385" i="1"/>
  <c r="B396" i="1"/>
  <c r="B402" i="1"/>
  <c r="B411" i="1"/>
  <c r="B417" i="1"/>
  <c r="B419" i="1"/>
  <c r="B423" i="1"/>
  <c r="B428" i="1"/>
  <c r="B432" i="1"/>
  <c r="B437" i="1"/>
  <c r="B350" i="1"/>
  <c r="B355" i="1"/>
  <c r="B362" i="1"/>
  <c r="B373" i="1"/>
  <c r="B381" i="1"/>
  <c r="B392" i="1"/>
  <c r="B397" i="1"/>
  <c r="B403" i="1"/>
  <c r="B408" i="1"/>
  <c r="B412" i="1"/>
  <c r="B424" i="1"/>
  <c r="B433" i="1"/>
  <c r="B351" i="1"/>
  <c r="B358" i="1"/>
  <c r="B363" i="1"/>
  <c r="B368" i="1"/>
  <c r="B374" i="1"/>
  <c r="B386" i="1"/>
  <c r="B404" i="1"/>
  <c r="B413" i="1"/>
  <c r="B425" i="1"/>
  <c r="B429" i="1"/>
  <c r="B359" i="1"/>
  <c r="B364" i="1"/>
  <c r="B369" i="1"/>
  <c r="B375" i="1"/>
  <c r="B382" i="1"/>
  <c r="B387" i="1"/>
  <c r="B405" i="1"/>
  <c r="B409" i="1"/>
  <c r="B414" i="1"/>
  <c r="B426" i="1"/>
  <c r="B430" i="1"/>
  <c r="B435" i="1"/>
  <c r="B439" i="1"/>
  <c r="B352" i="1"/>
  <c r="B370" i="1"/>
  <c r="B376" i="1"/>
  <c r="B383" i="1"/>
  <c r="B388" i="1"/>
  <c r="B400" i="1"/>
  <c r="B406" i="1"/>
  <c r="B415" i="1"/>
  <c r="B431" i="1"/>
  <c r="B440" i="1"/>
  <c r="B353" i="1"/>
  <c r="B365" i="1"/>
  <c r="B442" i="1"/>
  <c r="B377" i="1"/>
  <c r="B389" i="1"/>
  <c r="B394" i="1"/>
  <c r="B398" i="1"/>
  <c r="B407" i="1"/>
  <c r="B416" i="1"/>
  <c r="B418" i="1"/>
  <c r="B421" i="1"/>
  <c r="B427" i="1"/>
  <c r="B436" i="1"/>
  <c r="B354" i="1"/>
  <c r="B356" i="1"/>
  <c r="B366" i="1"/>
  <c r="B443" i="1"/>
  <c r="B378" i="1"/>
  <c r="B379" i="1"/>
  <c r="B380" i="1"/>
  <c r="B390" i="1"/>
  <c r="B399" i="1"/>
  <c r="B438" i="1"/>
  <c r="B1343" i="1"/>
  <c r="B1425" i="1"/>
  <c r="B1354" i="1"/>
  <c r="B1368" i="1"/>
  <c r="B1374" i="1"/>
  <c r="B1448" i="1"/>
  <c r="B1383" i="1"/>
  <c r="B1394" i="1"/>
  <c r="B1404" i="1"/>
  <c r="B1449" i="1"/>
  <c r="B1412" i="1"/>
  <c r="B1418" i="1"/>
  <c r="B1344" i="1"/>
  <c r="B1426" i="1"/>
  <c r="B1355" i="1"/>
  <c r="B1375" i="1"/>
  <c r="B1450" i="1"/>
  <c r="B1384" i="1"/>
  <c r="B1427" i="1"/>
  <c r="B1395" i="1"/>
  <c r="B1402" i="1"/>
  <c r="B1405" i="1"/>
  <c r="B1413" i="1"/>
  <c r="B1419" i="1"/>
  <c r="B1345" i="1"/>
  <c r="B1428" i="1"/>
  <c r="B1356" i="1"/>
  <c r="B1376" i="1"/>
  <c r="B1451" i="1"/>
  <c r="B1385" i="1"/>
  <c r="B1429" i="1"/>
  <c r="B1396" i="1"/>
  <c r="B1452" i="1"/>
  <c r="B1414" i="1"/>
  <c r="B1417" i="1"/>
  <c r="B1420" i="1"/>
  <c r="B1346" i="1"/>
  <c r="B1430" i="1"/>
  <c r="B1352" i="1"/>
  <c r="B1357" i="1"/>
  <c r="B1363" i="1"/>
  <c r="B1377" i="1"/>
  <c r="B1386" i="1"/>
  <c r="B1431" i="1"/>
  <c r="B1397" i="1"/>
  <c r="B1401" i="1"/>
  <c r="B1406" i="1"/>
  <c r="B1453" i="1"/>
  <c r="B1410" i="1"/>
  <c r="B1421" i="1"/>
  <c r="B1347" i="1"/>
  <c r="B1432" i="1"/>
  <c r="B1358" i="1"/>
  <c r="B1364" i="1"/>
  <c r="B1369" i="1"/>
  <c r="B1373" i="1"/>
  <c r="B1378" i="1"/>
  <c r="B1454" i="1"/>
  <c r="B1387" i="1"/>
  <c r="B1433" i="1"/>
  <c r="B1398" i="1"/>
  <c r="B1407" i="1"/>
  <c r="B1455" i="1"/>
  <c r="B1415" i="1"/>
  <c r="B1422" i="1"/>
  <c r="B1348" i="1"/>
  <c r="B1434" i="1"/>
  <c r="B1359" i="1"/>
  <c r="B1365" i="1"/>
  <c r="B1370" i="1"/>
  <c r="B1379" i="1"/>
  <c r="B1456" i="1"/>
  <c r="B1388" i="1"/>
  <c r="B1435" i="1"/>
  <c r="B1399" i="1"/>
  <c r="B1408" i="1"/>
  <c r="B1423" i="1"/>
  <c r="B1349" i="1"/>
  <c r="B1436" i="1"/>
  <c r="B1353" i="1"/>
  <c r="B1360" i="1"/>
  <c r="B1366" i="1"/>
  <c r="B1371" i="1"/>
  <c r="B1380" i="1"/>
  <c r="B1457" i="1"/>
  <c r="B1389" i="1"/>
  <c r="B1437" i="1"/>
  <c r="B1442" i="1"/>
  <c r="B1443" i="1"/>
  <c r="B1444" i="1"/>
  <c r="B1350" i="1"/>
  <c r="B1438" i="1"/>
  <c r="B1361" i="1"/>
  <c r="B1367" i="1"/>
  <c r="B1381" i="1"/>
  <c r="B1390" i="1"/>
  <c r="B1392" i="1"/>
  <c r="B1439" i="1"/>
  <c r="B1445" i="1"/>
  <c r="B1403" i="1"/>
  <c r="B1446" i="1"/>
  <c r="B1411" i="1"/>
  <c r="B1447" i="1"/>
  <c r="B1351" i="1"/>
  <c r="B1440" i="1"/>
  <c r="B1362" i="1"/>
  <c r="B1372" i="1"/>
  <c r="B1382" i="1"/>
  <c r="B1458" i="1"/>
  <c r="B1391" i="1"/>
  <c r="B1393" i="1"/>
  <c r="B1441" i="1"/>
  <c r="B1400" i="1"/>
  <c r="B1409" i="1"/>
  <c r="B1416" i="1"/>
  <c r="B1424" i="1"/>
  <c r="B236" i="1"/>
  <c r="B237" i="1"/>
  <c r="B249" i="1"/>
  <c r="B260" i="1"/>
  <c r="B219" i="1"/>
  <c r="B221" i="1"/>
  <c r="B228" i="1"/>
  <c r="B261" i="1"/>
  <c r="B238" i="1"/>
  <c r="B239" i="1"/>
  <c r="B250" i="1"/>
  <c r="B262" i="1"/>
  <c r="B220" i="1"/>
  <c r="B222" i="1"/>
  <c r="B229" i="1"/>
  <c r="B251" i="1"/>
  <c r="B240" i="1"/>
  <c r="B241" i="1"/>
  <c r="B252" i="1"/>
  <c r="B216" i="1"/>
  <c r="B218" i="1"/>
  <c r="B223" i="1"/>
  <c r="B230" i="1"/>
  <c r="B263" i="1"/>
  <c r="B242" i="1"/>
  <c r="B253" i="1"/>
  <c r="B243" i="1"/>
  <c r="B213" i="1"/>
  <c r="B254" i="1"/>
  <c r="B264" i="1"/>
  <c r="B224" i="1"/>
  <c r="B231" i="1"/>
  <c r="B265" i="1"/>
  <c r="B244" i="1"/>
  <c r="B255" i="1"/>
  <c r="B214" i="1"/>
  <c r="B256" i="1"/>
  <c r="B225" i="1"/>
  <c r="B232" i="1"/>
  <c r="B266" i="1"/>
  <c r="B245" i="1"/>
  <c r="B246" i="1"/>
  <c r="B257" i="1"/>
  <c r="B217" i="1"/>
  <c r="B267" i="1"/>
  <c r="B226" i="1"/>
  <c r="B233" i="1"/>
  <c r="B247" i="1"/>
  <c r="B248" i="1"/>
  <c r="B215" i="1"/>
  <c r="B258" i="1"/>
  <c r="B259" i="1"/>
  <c r="B227" i="1"/>
  <c r="B234" i="1"/>
  <c r="B235" i="1"/>
  <c r="B1459" i="1"/>
  <c r="B1460" i="1"/>
  <c r="B1461" i="1"/>
  <c r="B1462" i="1"/>
  <c r="B1463" i="1"/>
  <c r="B1464" i="1"/>
  <c r="B1465" i="1"/>
  <c r="B1466" i="1"/>
  <c r="B270" i="1"/>
  <c r="B271" i="1"/>
  <c r="B277" i="1"/>
  <c r="B280" i="1"/>
  <c r="B291" i="1"/>
  <c r="B269" i="1"/>
  <c r="B272" i="1"/>
  <c r="B283" i="1"/>
  <c r="B286" i="1"/>
  <c r="B273" i="1"/>
  <c r="B278" i="1"/>
  <c r="B282" i="1"/>
  <c r="B285" i="1"/>
  <c r="B287" i="1"/>
  <c r="B274" i="1"/>
  <c r="B279" i="1"/>
  <c r="B284" i="1"/>
  <c r="B288" i="1"/>
  <c r="B268" i="1"/>
  <c r="B275" i="1"/>
  <c r="B290" i="1"/>
  <c r="B292" i="1"/>
  <c r="B276" i="1"/>
  <c r="B281" i="1"/>
  <c r="B289" i="1"/>
  <c r="B2357" i="1"/>
  <c r="B2382" i="1"/>
  <c r="B2355" i="1"/>
  <c r="B2356" i="1"/>
  <c r="B2358" i="1"/>
  <c r="B2366" i="1"/>
  <c r="B2376" i="1"/>
  <c r="B2383" i="1"/>
  <c r="B2359" i="1"/>
  <c r="B2371" i="1"/>
  <c r="B2373" i="1"/>
  <c r="B2379" i="1"/>
  <c r="B2360" i="1"/>
  <c r="B2367" i="1"/>
  <c r="B2368" i="1"/>
  <c r="B2369" i="1"/>
  <c r="B2377" i="1"/>
  <c r="B2380" i="1"/>
  <c r="B2384" i="1"/>
  <c r="B2387" i="1"/>
  <c r="B2361" i="1"/>
  <c r="B2385" i="1"/>
  <c r="B2362" i="1"/>
  <c r="B2374" i="1"/>
  <c r="B2381" i="1"/>
  <c r="B2386" i="1"/>
  <c r="B2363" i="1"/>
  <c r="B2365" i="1"/>
  <c r="B2370" i="1"/>
  <c r="B2372" i="1"/>
  <c r="B2375" i="1"/>
  <c r="B2378" i="1"/>
  <c r="B2388" i="1"/>
  <c r="B2364" i="1"/>
  <c r="B2389" i="1"/>
  <c r="B293" i="1"/>
  <c r="B294" i="1"/>
  <c r="B306" i="1"/>
  <c r="B309" i="1"/>
  <c r="B295" i="1"/>
  <c r="B303" i="1"/>
  <c r="B304" i="1"/>
  <c r="B296" i="1"/>
  <c r="B307" i="1"/>
  <c r="B315" i="1"/>
  <c r="B297" i="1"/>
  <c r="B310" i="1"/>
  <c r="B298" i="1"/>
  <c r="B305" i="1"/>
  <c r="B308" i="1"/>
  <c r="B312" i="1"/>
  <c r="B316" i="1"/>
  <c r="B299" i="1"/>
  <c r="B313" i="1"/>
  <c r="B300" i="1"/>
  <c r="B311" i="1"/>
  <c r="B301" i="1"/>
  <c r="B314" i="1"/>
  <c r="B302" i="1"/>
  <c r="B447" i="1"/>
  <c r="B448" i="1"/>
  <c r="B472" i="1"/>
  <c r="B495" i="1"/>
  <c r="B502" i="1"/>
  <c r="B522" i="1"/>
  <c r="B527" i="1"/>
  <c r="B538" i="1"/>
  <c r="B554" i="1"/>
  <c r="B449" i="1"/>
  <c r="B462" i="1"/>
  <c r="B473" i="1"/>
  <c r="B485" i="1"/>
  <c r="B511" i="1"/>
  <c r="B517" i="1"/>
  <c r="B528" i="1"/>
  <c r="B539" i="1"/>
  <c r="B450" i="1"/>
  <c r="B463" i="1"/>
  <c r="B474" i="1"/>
  <c r="B486" i="1"/>
  <c r="B496" i="1"/>
  <c r="B503" i="1"/>
  <c r="B512" i="1"/>
  <c r="B523" i="1"/>
  <c r="B529" i="1"/>
  <c r="B540" i="1"/>
  <c r="B555" i="1"/>
  <c r="B561" i="1"/>
  <c r="B565" i="1"/>
  <c r="B451" i="1"/>
  <c r="B464" i="1"/>
  <c r="B475" i="1"/>
  <c r="B487" i="1"/>
  <c r="B497" i="1"/>
  <c r="B524" i="1"/>
  <c r="B530" i="1"/>
  <c r="B541" i="1"/>
  <c r="B551" i="1"/>
  <c r="B556" i="1"/>
  <c r="B562" i="1"/>
  <c r="B566" i="1"/>
  <c r="B452" i="1"/>
  <c r="B465" i="1"/>
  <c r="B471" i="1"/>
  <c r="B476" i="1"/>
  <c r="B500" i="1"/>
  <c r="B504" i="1"/>
  <c r="B513" i="1"/>
  <c r="B542" i="1"/>
  <c r="B453" i="1"/>
  <c r="B466" i="1"/>
  <c r="B477" i="1"/>
  <c r="B488" i="1"/>
  <c r="B505" i="1"/>
  <c r="B525" i="1"/>
  <c r="B531" i="1"/>
  <c r="B543" i="1"/>
  <c r="B549" i="1"/>
  <c r="B563" i="1"/>
  <c r="B567" i="1"/>
  <c r="B572" i="1"/>
  <c r="B444" i="1"/>
  <c r="B454" i="1"/>
  <c r="B467" i="1"/>
  <c r="B478" i="1"/>
  <c r="B489" i="1"/>
  <c r="B506" i="1"/>
  <c r="B514" i="1"/>
  <c r="B518" i="1"/>
  <c r="B532" i="1"/>
  <c r="B544" i="1"/>
  <c r="B559" i="1"/>
  <c r="B564" i="1"/>
  <c r="B455" i="1"/>
  <c r="B479" i="1"/>
  <c r="B490" i="1"/>
  <c r="B507" i="1"/>
  <c r="B519" i="1"/>
  <c r="B533" i="1"/>
  <c r="B545" i="1"/>
  <c r="B552" i="1"/>
  <c r="B557" i="1"/>
  <c r="B445" i="1"/>
  <c r="B456" i="1"/>
  <c r="B461" i="1"/>
  <c r="B468" i="1"/>
  <c r="B480" i="1"/>
  <c r="B491" i="1"/>
  <c r="B498" i="1"/>
  <c r="B501" i="1"/>
  <c r="B515" i="1"/>
  <c r="B520" i="1"/>
  <c r="B534" i="1"/>
  <c r="B546" i="1"/>
  <c r="B568" i="1"/>
  <c r="B457" i="1"/>
  <c r="B469" i="1"/>
  <c r="B481" i="1"/>
  <c r="B492" i="1"/>
  <c r="B508" i="1"/>
  <c r="B535" i="1"/>
  <c r="B550" i="1"/>
  <c r="B569" i="1"/>
  <c r="B458" i="1"/>
  <c r="B470" i="1"/>
  <c r="B482" i="1"/>
  <c r="B493" i="1"/>
  <c r="B499" i="1"/>
  <c r="B509" i="1"/>
  <c r="B526" i="1"/>
  <c r="B536" i="1"/>
  <c r="B547" i="1"/>
  <c r="B553" i="1"/>
  <c r="B558" i="1"/>
  <c r="B560" i="1"/>
  <c r="B570" i="1"/>
  <c r="B446" i="1"/>
  <c r="B459" i="1"/>
  <c r="B483" i="1"/>
  <c r="B494" i="1"/>
  <c r="B510" i="1"/>
  <c r="B516" i="1"/>
  <c r="B521" i="1"/>
  <c r="B537" i="1"/>
  <c r="B548" i="1"/>
  <c r="B571" i="1"/>
  <c r="B460" i="1"/>
  <c r="B484" i="1"/>
  <c r="B729" i="1"/>
  <c r="B744" i="1"/>
  <c r="B738" i="1"/>
  <c r="B745" i="1"/>
  <c r="B755" i="1"/>
  <c r="B746" i="1"/>
  <c r="B734" i="1"/>
  <c r="B747" i="1"/>
  <c r="B739" i="1"/>
  <c r="B730" i="1"/>
  <c r="B748" i="1"/>
  <c r="B740" i="1"/>
  <c r="B749" i="1"/>
  <c r="B756" i="1"/>
  <c r="B750" i="1"/>
  <c r="B735" i="1"/>
  <c r="B737" i="1"/>
  <c r="B741" i="1"/>
  <c r="B731" i="1"/>
  <c r="B751" i="1"/>
  <c r="B757" i="1"/>
  <c r="B742" i="1"/>
  <c r="B752" i="1"/>
  <c r="B758" i="1"/>
  <c r="B732" i="1"/>
  <c r="B753" i="1"/>
  <c r="B733" i="1"/>
  <c r="B736" i="1"/>
  <c r="B754" i="1"/>
  <c r="B743" i="1"/>
  <c r="B317" i="1"/>
  <c r="B319" i="1"/>
  <c r="B322" i="1"/>
  <c r="B324" i="1"/>
  <c r="B327" i="1"/>
  <c r="B329" i="1"/>
  <c r="B331" i="1"/>
  <c r="B333" i="1"/>
  <c r="B337" i="1"/>
  <c r="B320" i="1"/>
  <c r="B326" i="1"/>
  <c r="B328" i="1"/>
  <c r="B330" i="1"/>
  <c r="B334" i="1"/>
  <c r="B335" i="1"/>
  <c r="B318" i="1"/>
  <c r="B321" i="1"/>
  <c r="B323" i="1"/>
  <c r="B325" i="1"/>
  <c r="B339" i="1"/>
  <c r="B332" i="1"/>
  <c r="B336" i="1"/>
  <c r="B338" i="1"/>
  <c r="B890" i="1"/>
  <c r="B891" i="1"/>
  <c r="B892" i="1"/>
  <c r="B893" i="1"/>
  <c r="B906" i="1"/>
  <c r="B912" i="1"/>
  <c r="B894" i="1"/>
  <c r="B907" i="1"/>
  <c r="B895" i="1"/>
  <c r="B896" i="1"/>
  <c r="B908" i="1"/>
  <c r="B913" i="1"/>
  <c r="B897" i="1"/>
  <c r="B914" i="1"/>
  <c r="B916" i="1"/>
  <c r="B898" i="1"/>
  <c r="B899" i="1"/>
  <c r="B909" i="1"/>
  <c r="B900" i="1"/>
  <c r="B917" i="1"/>
  <c r="B901" i="1"/>
  <c r="B902" i="1"/>
  <c r="B910" i="1"/>
  <c r="B911" i="1"/>
  <c r="B903" i="1"/>
  <c r="B918" i="1"/>
  <c r="B919" i="1"/>
  <c r="B904" i="1"/>
  <c r="B915" i="1"/>
  <c r="B905" i="1"/>
  <c r="B3734" i="1"/>
  <c r="B3735" i="1"/>
  <c r="B3736" i="1"/>
  <c r="B3737" i="1"/>
  <c r="B3738" i="1"/>
  <c r="B3739" i="1"/>
  <c r="B3740" i="1"/>
  <c r="B3741" i="1"/>
  <c r="B3742" i="1"/>
  <c r="B3743" i="1"/>
  <c r="B3744" i="1"/>
  <c r="B3745" i="1"/>
  <c r="B3746" i="1"/>
  <c r="B848" i="1"/>
  <c r="B874" i="1"/>
  <c r="B878" i="1"/>
  <c r="B840" i="1"/>
  <c r="B846" i="1"/>
  <c r="B849" i="1"/>
  <c r="B857" i="1"/>
  <c r="B870" i="1"/>
  <c r="B879" i="1"/>
  <c r="B839" i="1"/>
  <c r="B841" i="1"/>
  <c r="B850" i="1"/>
  <c r="B858" i="1"/>
  <c r="B863" i="1"/>
  <c r="B864" i="1"/>
  <c r="B867" i="1"/>
  <c r="B873" i="1"/>
  <c r="B875" i="1"/>
  <c r="B889" i="1"/>
  <c r="B884" i="1"/>
  <c r="B888" i="1"/>
  <c r="B842" i="1"/>
  <c r="B847" i="1"/>
  <c r="B851" i="1"/>
  <c r="B859" i="1"/>
  <c r="B861" i="1"/>
  <c r="B876" i="1"/>
  <c r="B880" i="1"/>
  <c r="B843" i="1"/>
  <c r="B852" i="1"/>
  <c r="B855" i="1"/>
  <c r="B868" i="1"/>
  <c r="B871" i="1"/>
  <c r="B877" i="1"/>
  <c r="B881" i="1"/>
  <c r="B885" i="1"/>
  <c r="B844" i="1"/>
  <c r="B853" i="1"/>
  <c r="B860" i="1"/>
  <c r="B862" i="1"/>
  <c r="B865" i="1"/>
  <c r="B869" i="1"/>
  <c r="B872" i="1"/>
  <c r="B882" i="1"/>
  <c r="B886" i="1"/>
  <c r="B838" i="1"/>
  <c r="B845" i="1"/>
  <c r="B854" i="1"/>
  <c r="B856" i="1"/>
  <c r="B866" i="1"/>
  <c r="B883" i="1"/>
  <c r="B887" i="1"/>
  <c r="B946" i="1"/>
  <c r="B956" i="1"/>
  <c r="B968" i="1"/>
  <c r="B941" i="1"/>
  <c r="B947" i="1"/>
  <c r="B957" i="1"/>
  <c r="B966" i="1"/>
  <c r="B969" i="1"/>
  <c r="B948" i="1"/>
  <c r="B958" i="1"/>
  <c r="B970" i="1"/>
  <c r="B943" i="1"/>
  <c r="B949" i="1"/>
  <c r="B959" i="1"/>
  <c r="B971" i="1"/>
  <c r="B978" i="1"/>
  <c r="B944" i="1"/>
  <c r="B950" i="1"/>
  <c r="B960" i="1"/>
  <c r="B972" i="1"/>
  <c r="B951" i="1"/>
  <c r="B961" i="1"/>
  <c r="B979" i="1"/>
  <c r="B973" i="1"/>
  <c r="B952" i="1"/>
  <c r="B962" i="1"/>
  <c r="B974" i="1"/>
  <c r="B942" i="1"/>
  <c r="B945" i="1"/>
  <c r="B953" i="1"/>
  <c r="B963" i="1"/>
  <c r="B967" i="1"/>
  <c r="B975" i="1"/>
  <c r="B954" i="1"/>
  <c r="B964" i="1"/>
  <c r="B976" i="1"/>
  <c r="B955" i="1"/>
  <c r="B965" i="1"/>
  <c r="B977" i="1"/>
  <c r="B920" i="1"/>
  <c r="B936" i="1"/>
  <c r="B921" i="1"/>
  <c r="B922" i="1"/>
  <c r="B934" i="1"/>
  <c r="B939" i="1"/>
  <c r="B923" i="1"/>
  <c r="B937" i="1"/>
  <c r="B924" i="1"/>
  <c r="B930" i="1"/>
  <c r="B931" i="1"/>
  <c r="B933" i="1"/>
  <c r="B935" i="1"/>
  <c r="B925" i="1"/>
  <c r="B938" i="1"/>
  <c r="B940" i="1"/>
  <c r="B926" i="1"/>
  <c r="B932" i="1"/>
  <c r="B927" i="1"/>
  <c r="B928" i="1"/>
  <c r="B929" i="1"/>
  <c r="B11" i="1"/>
  <c r="B26" i="1"/>
  <c r="B28" i="1"/>
  <c r="B44" i="1"/>
  <c r="B53" i="1"/>
  <c r="B56" i="1"/>
  <c r="B58" i="1"/>
  <c r="B69" i="1"/>
  <c r="B79" i="1"/>
  <c r="B94" i="1"/>
  <c r="B12" i="1"/>
  <c r="B29" i="1"/>
  <c r="B59" i="1"/>
  <c r="B70" i="1"/>
  <c r="B76" i="1"/>
  <c r="B80" i="1"/>
  <c r="B92" i="1"/>
  <c r="B95" i="1"/>
  <c r="B13" i="1"/>
  <c r="B30" i="1"/>
  <c r="B45" i="1"/>
  <c r="B54" i="1"/>
  <c r="B60" i="1"/>
  <c r="B71" i="1"/>
  <c r="B74" i="1"/>
  <c r="B75" i="1"/>
  <c r="B81" i="1"/>
  <c r="B96" i="1"/>
  <c r="B14" i="1"/>
  <c r="B31" i="1"/>
  <c r="B46" i="1"/>
  <c r="B57" i="1"/>
  <c r="B61" i="1"/>
  <c r="B77" i="1"/>
  <c r="B82" i="1"/>
  <c r="B93" i="1"/>
  <c r="B97" i="1"/>
  <c r="B15" i="1"/>
  <c r="B32" i="1"/>
  <c r="B47" i="1"/>
  <c r="B33" i="1"/>
  <c r="B48" i="1"/>
  <c r="B83" i="1"/>
  <c r="B16" i="1"/>
  <c r="B34" i="1"/>
  <c r="B49" i="1"/>
  <c r="B62" i="1"/>
  <c r="B84" i="1"/>
  <c r="B17" i="1"/>
  <c r="B35" i="1"/>
  <c r="B50" i="1"/>
  <c r="B85" i="1"/>
  <c r="B18" i="1"/>
  <c r="B36" i="1"/>
  <c r="B98" i="1"/>
  <c r="B19" i="1"/>
  <c r="B37" i="1"/>
  <c r="B63" i="1"/>
  <c r="B86" i="1"/>
  <c r="B99" i="1"/>
  <c r="B20" i="1"/>
  <c r="B38" i="1"/>
  <c r="B87" i="1"/>
  <c r="B100" i="1"/>
  <c r="B21" i="1"/>
  <c r="B39" i="1"/>
  <c r="B64" i="1"/>
  <c r="B88" i="1"/>
  <c r="B101" i="1"/>
  <c r="B22" i="1"/>
  <c r="B27" i="1"/>
  <c r="B40" i="1"/>
  <c r="B65" i="1"/>
  <c r="B23" i="1"/>
  <c r="B41" i="1"/>
  <c r="B66" i="1"/>
  <c r="B89" i="1"/>
  <c r="B102" i="1"/>
  <c r="B24" i="1"/>
  <c r="B42" i="1"/>
  <c r="B51" i="1"/>
  <c r="B67" i="1"/>
  <c r="B72" i="1"/>
  <c r="B90" i="1"/>
  <c r="B25" i="1"/>
  <c r="B43" i="1"/>
  <c r="B52" i="1"/>
  <c r="B55" i="1"/>
  <c r="B68" i="1"/>
  <c r="B73" i="1"/>
  <c r="B78" i="1"/>
  <c r="B91" i="1"/>
  <c r="B103" i="1"/>
  <c r="B177" i="1"/>
  <c r="B154" i="1"/>
  <c r="B178" i="1"/>
  <c r="B156" i="1"/>
  <c r="B165" i="1"/>
  <c r="B139" i="1"/>
  <c r="B192" i="1"/>
  <c r="B166" i="1"/>
  <c r="B193" i="1"/>
  <c r="B202" i="1"/>
  <c r="B179" i="1"/>
  <c r="B157" i="1"/>
  <c r="B149" i="1"/>
  <c r="B203" i="1"/>
  <c r="B167" i="1"/>
  <c r="B140" i="1"/>
  <c r="B145" i="1"/>
  <c r="B180" i="1"/>
  <c r="B152" i="1"/>
  <c r="B168" i="1"/>
  <c r="B204" i="1"/>
  <c r="B194" i="1"/>
  <c r="B150" i="1"/>
  <c r="B205" i="1"/>
  <c r="B181" i="1"/>
  <c r="B195" i="1"/>
  <c r="B182" i="1"/>
  <c r="B158" i="1"/>
  <c r="B169" i="1"/>
  <c r="B141" i="1"/>
  <c r="B153" i="1"/>
  <c r="B170" i="1"/>
  <c r="B206" i="1"/>
  <c r="B196" i="1"/>
  <c r="B207" i="1"/>
  <c r="B183" i="1"/>
  <c r="B208" i="1"/>
  <c r="B197" i="1"/>
  <c r="B184" i="1"/>
  <c r="B159" i="1"/>
  <c r="B160" i="1"/>
  <c r="B171" i="1"/>
  <c r="B142" i="1"/>
  <c r="B172" i="1"/>
  <c r="B198" i="1"/>
  <c r="B209" i="1"/>
  <c r="B185" i="1"/>
  <c r="B161" i="1"/>
  <c r="B210" i="1"/>
  <c r="B186" i="1"/>
  <c r="B187" i="1"/>
  <c r="B188" i="1"/>
  <c r="B162" i="1"/>
  <c r="B163" i="1"/>
  <c r="B173" i="1"/>
  <c r="B143" i="1"/>
  <c r="B199" i="1"/>
  <c r="B174" i="1"/>
  <c r="B211" i="1"/>
  <c r="B148" i="1"/>
  <c r="B189" i="1"/>
  <c r="B151" i="1"/>
  <c r="B190" i="1"/>
  <c r="B155" i="1"/>
  <c r="B200" i="1"/>
  <c r="B164" i="1"/>
  <c r="B138" i="1"/>
  <c r="B175" i="1"/>
  <c r="B144" i="1"/>
  <c r="B146" i="1"/>
  <c r="B176" i="1"/>
  <c r="B147" i="1"/>
  <c r="B201" i="1"/>
  <c r="B191" i="1"/>
  <c r="B212" i="1"/>
  <c r="B1130" i="1"/>
  <c r="B1310" i="1"/>
  <c r="B1149" i="1"/>
  <c r="B1162" i="1"/>
  <c r="B1167" i="1"/>
  <c r="B1178" i="1"/>
  <c r="B1326" i="1"/>
  <c r="B1202" i="1"/>
  <c r="B1218" i="1"/>
  <c r="B1221" i="1"/>
  <c r="B1234" i="1"/>
  <c r="B1247" i="1"/>
  <c r="B1257" i="1"/>
  <c r="B1311" i="1"/>
  <c r="B1271" i="1"/>
  <c r="B1278" i="1"/>
  <c r="B1291" i="1"/>
  <c r="B1340" i="1"/>
  <c r="B1131" i="1"/>
  <c r="B1143" i="1"/>
  <c r="B1312" i="1"/>
  <c r="B1150" i="1"/>
  <c r="B1163" i="1"/>
  <c r="B1168" i="1"/>
  <c r="B1179" i="1"/>
  <c r="B1195" i="1"/>
  <c r="B1203" i="1"/>
  <c r="B1215" i="1"/>
  <c r="B1219" i="1"/>
  <c r="B1222" i="1"/>
  <c r="B1235" i="1"/>
  <c r="B1248" i="1"/>
  <c r="B1258" i="1"/>
  <c r="B1313" i="1"/>
  <c r="B1324" i="1"/>
  <c r="B1279" i="1"/>
  <c r="B1292" i="1"/>
  <c r="B1304" i="1"/>
  <c r="B1308" i="1"/>
  <c r="B1132" i="1"/>
  <c r="B1314" i="1"/>
  <c r="B1151" i="1"/>
  <c r="B1169" i="1"/>
  <c r="B1180" i="1"/>
  <c r="B1196" i="1"/>
  <c r="B1204" i="1"/>
  <c r="B1220" i="1"/>
  <c r="B1223" i="1"/>
  <c r="B1236" i="1"/>
  <c r="B1249" i="1"/>
  <c r="B1259" i="1"/>
  <c r="B1263" i="1"/>
  <c r="B1272" i="1"/>
  <c r="B1280" i="1"/>
  <c r="B1293" i="1"/>
  <c r="B1133" i="1"/>
  <c r="B1315" i="1"/>
  <c r="B1152" i="1"/>
  <c r="B1181" i="1"/>
  <c r="B1197" i="1"/>
  <c r="B1205" i="1"/>
  <c r="B1224" i="1"/>
  <c r="B1237" i="1"/>
  <c r="B1250" i="1"/>
  <c r="B1260" i="1"/>
  <c r="B1264" i="1"/>
  <c r="B1316" i="1"/>
  <c r="B1273" i="1"/>
  <c r="B1281" i="1"/>
  <c r="B1294" i="1"/>
  <c r="B1309" i="1"/>
  <c r="B1134" i="1"/>
  <c r="B1317" i="1"/>
  <c r="B1153" i="1"/>
  <c r="B1164" i="1"/>
  <c r="B1170" i="1"/>
  <c r="B1182" i="1"/>
  <c r="B1198" i="1"/>
  <c r="B1206" i="1"/>
  <c r="B1225" i="1"/>
  <c r="B1238" i="1"/>
  <c r="B1251" i="1"/>
  <c r="B1274" i="1"/>
  <c r="B1282" i="1"/>
  <c r="B1295" i="1"/>
  <c r="B1305" i="1"/>
  <c r="B1135" i="1"/>
  <c r="B1146" i="1"/>
  <c r="B1318" i="1"/>
  <c r="B1154" i="1"/>
  <c r="B1183" i="1"/>
  <c r="B1191" i="1"/>
  <c r="B1207" i="1"/>
  <c r="B1226" i="1"/>
  <c r="B1239" i="1"/>
  <c r="B1252" i="1"/>
  <c r="B1261" i="1"/>
  <c r="B1275" i="1"/>
  <c r="B1283" i="1"/>
  <c r="B1296" i="1"/>
  <c r="B1136" i="1"/>
  <c r="B1144" i="1"/>
  <c r="B1155" i="1"/>
  <c r="B1171" i="1"/>
  <c r="B1175" i="1"/>
  <c r="B1184" i="1"/>
  <c r="B1192" i="1"/>
  <c r="B1208" i="1"/>
  <c r="B1328" i="1"/>
  <c r="B1227" i="1"/>
  <c r="B1240" i="1"/>
  <c r="B1253" i="1"/>
  <c r="B1329" i="1"/>
  <c r="B1265" i="1"/>
  <c r="B1284" i="1"/>
  <c r="B1297" i="1"/>
  <c r="B1306" i="1"/>
  <c r="B1341" i="1"/>
  <c r="B1330" i="1"/>
  <c r="B1137" i="1"/>
  <c r="B1319" i="1"/>
  <c r="B1156" i="1"/>
  <c r="B1172" i="1"/>
  <c r="B1176" i="1"/>
  <c r="B1185" i="1"/>
  <c r="B1209" i="1"/>
  <c r="B1228" i="1"/>
  <c r="B1241" i="1"/>
  <c r="B1254" i="1"/>
  <c r="B1331" i="1"/>
  <c r="B1266" i="1"/>
  <c r="B1285" i="1"/>
  <c r="B1298" i="1"/>
  <c r="B1332" i="1"/>
  <c r="B1129" i="1"/>
  <c r="B1138" i="1"/>
  <c r="B1157" i="1"/>
  <c r="B1186" i="1"/>
  <c r="B1193" i="1"/>
  <c r="B1199" i="1"/>
  <c r="B1327" i="1"/>
  <c r="B1210" i="1"/>
  <c r="B1229" i="1"/>
  <c r="B1242" i="1"/>
  <c r="B1255" i="1"/>
  <c r="B1333" i="1"/>
  <c r="B1267" i="1"/>
  <c r="B1320" i="1"/>
  <c r="B1276" i="1"/>
  <c r="B1286" i="1"/>
  <c r="B1299" i="1"/>
  <c r="B1334" i="1"/>
  <c r="B1139" i="1"/>
  <c r="B1145" i="1"/>
  <c r="B1158" i="1"/>
  <c r="B1173" i="1"/>
  <c r="B1177" i="1"/>
  <c r="B1187" i="1"/>
  <c r="B1200" i="1"/>
  <c r="B1201" i="1"/>
  <c r="B1211" i="1"/>
  <c r="B1230" i="1"/>
  <c r="B1243" i="1"/>
  <c r="B1268" i="1"/>
  <c r="B1287" i="1"/>
  <c r="B1300" i="1"/>
  <c r="B1307" i="1"/>
  <c r="B1335" i="1"/>
  <c r="B1140" i="1"/>
  <c r="B1147" i="1"/>
  <c r="B1321" i="1"/>
  <c r="B1159" i="1"/>
  <c r="B1165" i="1"/>
  <c r="B1188" i="1"/>
  <c r="B1212" i="1"/>
  <c r="B1216" i="1"/>
  <c r="B1231" i="1"/>
  <c r="B1244" i="1"/>
  <c r="B1256" i="1"/>
  <c r="B1336" i="1"/>
  <c r="B1269" i="1"/>
  <c r="B1322" i="1"/>
  <c r="B1288" i="1"/>
  <c r="B1301" i="1"/>
  <c r="B1342" i="1"/>
  <c r="B1337" i="1"/>
  <c r="B1141" i="1"/>
  <c r="B1148" i="1"/>
  <c r="B1323" i="1"/>
  <c r="B1160" i="1"/>
  <c r="B1166" i="1"/>
  <c r="B1174" i="1"/>
  <c r="B1189" i="1"/>
  <c r="B1194" i="1"/>
  <c r="B1213" i="1"/>
  <c r="B1217" i="1"/>
  <c r="B1232" i="1"/>
  <c r="B1245" i="1"/>
  <c r="B1338" i="1"/>
  <c r="B1289" i="1"/>
  <c r="B1302" i="1"/>
  <c r="B1339" i="1"/>
  <c r="B1142" i="1"/>
  <c r="B1161" i="1"/>
  <c r="B1190" i="1"/>
  <c r="B1214" i="1"/>
  <c r="B1233" i="1"/>
  <c r="B1246" i="1"/>
  <c r="B1262" i="1"/>
  <c r="B1270" i="1"/>
  <c r="B1325" i="1"/>
  <c r="B1277" i="1"/>
  <c r="B1290" i="1"/>
  <c r="B1303" i="1"/>
  <c r="B2158" i="1"/>
  <c r="B2170" i="1"/>
  <c r="B2177" i="1"/>
  <c r="B2203" i="1"/>
  <c r="B2159" i="1"/>
  <c r="B2154" i="1"/>
  <c r="B2192" i="1"/>
  <c r="B2096" i="1"/>
  <c r="B2193" i="1"/>
  <c r="B2098" i="1"/>
  <c r="B2229" i="1"/>
  <c r="B2204" i="1"/>
  <c r="B2109" i="1"/>
  <c r="B2115" i="1"/>
  <c r="B2121" i="1"/>
  <c r="B2124" i="1"/>
  <c r="B2132" i="1"/>
  <c r="B2217" i="1"/>
  <c r="B2178" i="1"/>
  <c r="B2138" i="1"/>
  <c r="B2218" i="1"/>
  <c r="B2141" i="1"/>
  <c r="B2143" i="1"/>
  <c r="B2146" i="1"/>
  <c r="B2171" i="1"/>
  <c r="B2150" i="1"/>
  <c r="B2160" i="1"/>
  <c r="B2087" i="1"/>
  <c r="B2179" i="1"/>
  <c r="B2205" i="1"/>
  <c r="B2161" i="1"/>
  <c r="B2088" i="1"/>
  <c r="B2091" i="1"/>
  <c r="B2194" i="1"/>
  <c r="B2092" i="1"/>
  <c r="B2097" i="1"/>
  <c r="B2195" i="1"/>
  <c r="B2099" i="1"/>
  <c r="B2104" i="1"/>
  <c r="B2206" i="1"/>
  <c r="B2110" i="1"/>
  <c r="B2116" i="1"/>
  <c r="B2125" i="1"/>
  <c r="B2230" i="1"/>
  <c r="B2219" i="1"/>
  <c r="B2180" i="1"/>
  <c r="B2136" i="1"/>
  <c r="B2231" i="1"/>
  <c r="B2207" i="1"/>
  <c r="B2139" i="1"/>
  <c r="B2220" i="1"/>
  <c r="B2140" i="1"/>
  <c r="B2144" i="1"/>
  <c r="B2142" i="1"/>
  <c r="B2147" i="1"/>
  <c r="B2172" i="1"/>
  <c r="B2151" i="1"/>
  <c r="B2162" i="1"/>
  <c r="B2173" i="1"/>
  <c r="B2181" i="1"/>
  <c r="B2163" i="1"/>
  <c r="B2189" i="1"/>
  <c r="B2155" i="1"/>
  <c r="B2196" i="1"/>
  <c r="B2100" i="1"/>
  <c r="B2105" i="1"/>
  <c r="B2208" i="1"/>
  <c r="B2111" i="1"/>
  <c r="B2117" i="1"/>
  <c r="B2122" i="1"/>
  <c r="B2126" i="1"/>
  <c r="B2130" i="1"/>
  <c r="B2133" i="1"/>
  <c r="B2221" i="1"/>
  <c r="B2182" i="1"/>
  <c r="B2232" i="1"/>
  <c r="B2209" i="1"/>
  <c r="B2200" i="1"/>
  <c r="B2222" i="1"/>
  <c r="B2145" i="1"/>
  <c r="B2148" i="1"/>
  <c r="B2174" i="1"/>
  <c r="B2152" i="1"/>
  <c r="B2164" i="1"/>
  <c r="B2176" i="1"/>
  <c r="B2183" i="1"/>
  <c r="B2210" i="1"/>
  <c r="B2165" i="1"/>
  <c r="B2089" i="1"/>
  <c r="B2190" i="1"/>
  <c r="B2156" i="1"/>
  <c r="B2093" i="1"/>
  <c r="B2197" i="1"/>
  <c r="B2101" i="1"/>
  <c r="B2227" i="1"/>
  <c r="B2106" i="1"/>
  <c r="B2211" i="1"/>
  <c r="B2112" i="1"/>
  <c r="B2118" i="1"/>
  <c r="B2123" i="1"/>
  <c r="B2127" i="1"/>
  <c r="B2131" i="1"/>
  <c r="B2134" i="1"/>
  <c r="B2223" i="1"/>
  <c r="B2184" i="1"/>
  <c r="B2137" i="1"/>
  <c r="B2233" i="1"/>
  <c r="B2212" i="1"/>
  <c r="B2224" i="1"/>
  <c r="B2149" i="1"/>
  <c r="B2166" i="1"/>
  <c r="B2185" i="1"/>
  <c r="B2167" i="1"/>
  <c r="B2090" i="1"/>
  <c r="B2191" i="1"/>
  <c r="B2157" i="1"/>
  <c r="B2095" i="1"/>
  <c r="B2198" i="1"/>
  <c r="B2102" i="1"/>
  <c r="B2234" i="1"/>
  <c r="B2107" i="1"/>
  <c r="B2213" i="1"/>
  <c r="B2113" i="1"/>
  <c r="B2119" i="1"/>
  <c r="B2128" i="1"/>
  <c r="B2135" i="1"/>
  <c r="B2225" i="1"/>
  <c r="B2235" i="1"/>
  <c r="B2186" i="1"/>
  <c r="B2201" i="1"/>
  <c r="B2202" i="1"/>
  <c r="B2168" i="1"/>
  <c r="B2175" i="1"/>
  <c r="B2187" i="1"/>
  <c r="B2214" i="1"/>
  <c r="B2169" i="1"/>
  <c r="B2094" i="1"/>
  <c r="B2199" i="1"/>
  <c r="B2103" i="1"/>
  <c r="B2228" i="1"/>
  <c r="B2108" i="1"/>
  <c r="B2215" i="1"/>
  <c r="B2114" i="1"/>
  <c r="B2120" i="1"/>
  <c r="B2129" i="1"/>
  <c r="B2226" i="1"/>
  <c r="B2188" i="1"/>
  <c r="B2236" i="1"/>
  <c r="B2216" i="1"/>
  <c r="B2153" i="1"/>
  <c r="B3416" i="1"/>
  <c r="B3417" i="1"/>
  <c r="B3411" i="1"/>
  <c r="B3413" i="1"/>
  <c r="B3418" i="1"/>
  <c r="B3414" i="1"/>
  <c r="B3419" i="1"/>
  <c r="B3424" i="1"/>
  <c r="B3420" i="1"/>
  <c r="B3421" i="1"/>
  <c r="B3412" i="1"/>
  <c r="B3415" i="1"/>
  <c r="B3422" i="1"/>
  <c r="B3423" i="1"/>
  <c r="B3663" i="1"/>
  <c r="B3672" i="1"/>
  <c r="B3681" i="1"/>
  <c r="B3689" i="1"/>
  <c r="B3697" i="1"/>
  <c r="B3711" i="1"/>
  <c r="B3704" i="1"/>
  <c r="B3664" i="1"/>
  <c r="B3673" i="1"/>
  <c r="B3682" i="1"/>
  <c r="B3693" i="1"/>
  <c r="B3718" i="1"/>
  <c r="B3698" i="1"/>
  <c r="B3712" i="1"/>
  <c r="B3705" i="1"/>
  <c r="B3665" i="1"/>
  <c r="B3674" i="1"/>
  <c r="B3683" i="1"/>
  <c r="B3690" i="1"/>
  <c r="B3699" i="1"/>
  <c r="B3713" i="1"/>
  <c r="B3706" i="1"/>
  <c r="B3666" i="1"/>
  <c r="B3675" i="1"/>
  <c r="B3684" i="1"/>
  <c r="B3694" i="1"/>
  <c r="B3700" i="1"/>
  <c r="B3714" i="1"/>
  <c r="B3707" i="1"/>
  <c r="B3667" i="1"/>
  <c r="B3671" i="1"/>
  <c r="B3676" i="1"/>
  <c r="B3679" i="1"/>
  <c r="B3685" i="1"/>
  <c r="B3688" i="1"/>
  <c r="B3691" i="1"/>
  <c r="B3695" i="1"/>
  <c r="B3701" i="1"/>
  <c r="B3715" i="1"/>
  <c r="B3708" i="1"/>
  <c r="B3668" i="1"/>
  <c r="B3670" i="1"/>
  <c r="B3677" i="1"/>
  <c r="B3686" i="1"/>
  <c r="B3692" i="1"/>
  <c r="B3719" i="1"/>
  <c r="B3702" i="1"/>
  <c r="B3716" i="1"/>
  <c r="B3709" i="1"/>
  <c r="B3669" i="1"/>
  <c r="B3678" i="1"/>
  <c r="B3680" i="1"/>
  <c r="B3687" i="1"/>
  <c r="B3696" i="1"/>
  <c r="B3703" i="1"/>
  <c r="B3717" i="1"/>
  <c r="B3710" i="1"/>
  <c r="B340" i="1"/>
  <c r="B341" i="1"/>
  <c r="B344" i="1"/>
  <c r="B345" i="1"/>
  <c r="B342" i="1"/>
  <c r="B343" i="1"/>
  <c r="B346" i="1"/>
  <c r="B347" i="1"/>
  <c r="B1601" i="1"/>
  <c r="B1610" i="1"/>
  <c r="B1617" i="1"/>
  <c r="B1602" i="1"/>
  <c r="B1618" i="1"/>
  <c r="B1619" i="1"/>
  <c r="B1603" i="1"/>
  <c r="B1604" i="1"/>
  <c r="B1613" i="1"/>
  <c r="B1605" i="1"/>
  <c r="B1620" i="1"/>
  <c r="B1615" i="1"/>
  <c r="B1606" i="1"/>
  <c r="B1611" i="1"/>
  <c r="B1607" i="1"/>
  <c r="B1621" i="1"/>
  <c r="B1614" i="1"/>
  <c r="B1608" i="1"/>
  <c r="B1612" i="1"/>
  <c r="B1616" i="1"/>
  <c r="B1609" i="1"/>
  <c r="B1469" i="1"/>
  <c r="B1481" i="1"/>
  <c r="B1487" i="1"/>
  <c r="B1501" i="1"/>
  <c r="B1496" i="1"/>
  <c r="B1470" i="1"/>
  <c r="B1484" i="1"/>
  <c r="B1488" i="1"/>
  <c r="B1468" i="1"/>
  <c r="B1471" i="1"/>
  <c r="B1478" i="1"/>
  <c r="B1485" i="1"/>
  <c r="B1516" i="1"/>
  <c r="B1489" i="1"/>
  <c r="B1502" i="1"/>
  <c r="B1497" i="1"/>
  <c r="B1507" i="1"/>
  <c r="B1472" i="1"/>
  <c r="B1490" i="1"/>
  <c r="B1503" i="1"/>
  <c r="B1498" i="1"/>
  <c r="B1510" i="1"/>
  <c r="B1467" i="1"/>
  <c r="B1473" i="1"/>
  <c r="B1482" i="1"/>
  <c r="B1491" i="1"/>
  <c r="B1499" i="1"/>
  <c r="B1511" i="1"/>
  <c r="B1474" i="1"/>
  <c r="B1483" i="1"/>
  <c r="B1486" i="1"/>
  <c r="B1492" i="1"/>
  <c r="B1504" i="1"/>
  <c r="B1509" i="1"/>
  <c r="B1512" i="1"/>
  <c r="B1514" i="1"/>
  <c r="B1475" i="1"/>
  <c r="B1479" i="1"/>
  <c r="B1493" i="1"/>
  <c r="B1505" i="1"/>
  <c r="B1517" i="1"/>
  <c r="B1476" i="1"/>
  <c r="B1494" i="1"/>
  <c r="B1506" i="1"/>
  <c r="B1515" i="1"/>
  <c r="B1477" i="1"/>
  <c r="B1480" i="1"/>
  <c r="B1495" i="1"/>
  <c r="B1500" i="1"/>
  <c r="B1508" i="1"/>
  <c r="B1513" i="1"/>
  <c r="B1520" i="1"/>
  <c r="B1529" i="1"/>
  <c r="B1539" i="1"/>
  <c r="B1541" i="1"/>
  <c r="B1548" i="1"/>
  <c r="B1557" i="1"/>
  <c r="B1560" i="1"/>
  <c r="B1521" i="1"/>
  <c r="B1530" i="1"/>
  <c r="B1542" i="1"/>
  <c r="B1549" i="1"/>
  <c r="B1561" i="1"/>
  <c r="B1518" i="1"/>
  <c r="B1522" i="1"/>
  <c r="B1531" i="1"/>
  <c r="B1543" i="1"/>
  <c r="B1550" i="1"/>
  <c r="B1562" i="1"/>
  <c r="B1523" i="1"/>
  <c r="B1532" i="1"/>
  <c r="B1540" i="1"/>
  <c r="B1544" i="1"/>
  <c r="B1551" i="1"/>
  <c r="B1524" i="1"/>
  <c r="B1533" i="1"/>
  <c r="B1552" i="1"/>
  <c r="B1563" i="1"/>
  <c r="B1558" i="1"/>
  <c r="B1525" i="1"/>
  <c r="B1534" i="1"/>
  <c r="B1538" i="1"/>
  <c r="B1545" i="1"/>
  <c r="B1553" i="1"/>
  <c r="B1519" i="1"/>
  <c r="B1526" i="1"/>
  <c r="B1535" i="1"/>
  <c r="B1546" i="1"/>
  <c r="B1554" i="1"/>
  <c r="B1564" i="1"/>
  <c r="B1527" i="1"/>
  <c r="B1536" i="1"/>
  <c r="B1555" i="1"/>
  <c r="B1565" i="1"/>
  <c r="B1559" i="1"/>
  <c r="B1528" i="1"/>
  <c r="B1537" i="1"/>
  <c r="B1547" i="1"/>
  <c r="B1556" i="1"/>
  <c r="B761" i="1"/>
  <c r="B769" i="1"/>
  <c r="B777" i="1"/>
  <c r="B824" i="1"/>
  <c r="B825" i="1"/>
  <c r="B789" i="1"/>
  <c r="B800" i="1"/>
  <c r="B808" i="1"/>
  <c r="B762" i="1"/>
  <c r="B770" i="1"/>
  <c r="B778" i="1"/>
  <c r="B790" i="1"/>
  <c r="B801" i="1"/>
  <c r="B809" i="1"/>
  <c r="B817" i="1"/>
  <c r="B763" i="1"/>
  <c r="B771" i="1"/>
  <c r="B779" i="1"/>
  <c r="B826" i="1"/>
  <c r="B791" i="1"/>
  <c r="B834" i="1"/>
  <c r="B802" i="1"/>
  <c r="B810" i="1"/>
  <c r="B818" i="1"/>
  <c r="B764" i="1"/>
  <c r="B772" i="1"/>
  <c r="B780" i="1"/>
  <c r="B827" i="1"/>
  <c r="B828" i="1"/>
  <c r="B785" i="1"/>
  <c r="B792" i="1"/>
  <c r="B835" i="1"/>
  <c r="B803" i="1"/>
  <c r="B811" i="1"/>
  <c r="B822" i="1"/>
  <c r="B823" i="1"/>
  <c r="B765" i="1"/>
  <c r="B773" i="1"/>
  <c r="B781" i="1"/>
  <c r="B829" i="1"/>
  <c r="B793" i="1"/>
  <c r="B798" i="1"/>
  <c r="B804" i="1"/>
  <c r="B836" i="1"/>
  <c r="B812" i="1"/>
  <c r="B819" i="1"/>
  <c r="B766" i="1"/>
  <c r="B774" i="1"/>
  <c r="B782" i="1"/>
  <c r="B830" i="1"/>
  <c r="B831" i="1"/>
  <c r="B786" i="1"/>
  <c r="B794" i="1"/>
  <c r="B797" i="1"/>
  <c r="B837" i="1"/>
  <c r="B805" i="1"/>
  <c r="B813" i="1"/>
  <c r="B759" i="1"/>
  <c r="B767" i="1"/>
  <c r="B775" i="1"/>
  <c r="B783" i="1"/>
  <c r="B832" i="1"/>
  <c r="B787" i="1"/>
  <c r="B795" i="1"/>
  <c r="B799" i="1"/>
  <c r="B806" i="1"/>
  <c r="B814" i="1"/>
  <c r="B816" i="1"/>
  <c r="B820" i="1"/>
  <c r="B760" i="1"/>
  <c r="B768" i="1"/>
  <c r="B776" i="1"/>
  <c r="B784" i="1"/>
  <c r="B833" i="1"/>
  <c r="B788" i="1"/>
  <c r="B796" i="1"/>
  <c r="B807" i="1"/>
  <c r="B815" i="1"/>
  <c r="B821" i="1"/>
  <c r="B1679" i="1"/>
  <c r="B1688" i="1"/>
  <c r="B1696" i="1"/>
  <c r="B1680" i="1"/>
  <c r="B1689" i="1"/>
  <c r="B1681" i="1"/>
  <c r="B1690" i="1"/>
  <c r="B1697" i="1"/>
  <c r="B1703" i="1"/>
  <c r="B1705" i="1"/>
  <c r="B1709" i="1"/>
  <c r="B1682" i="1"/>
  <c r="B1691" i="1"/>
  <c r="B1706" i="1"/>
  <c r="B1683" i="1"/>
  <c r="B1692" i="1"/>
  <c r="B1698" i="1"/>
  <c r="B1700" i="1"/>
  <c r="B1684" i="1"/>
  <c r="B1693" i="1"/>
  <c r="B1702" i="1"/>
  <c r="B1707" i="1"/>
  <c r="B1708" i="1"/>
  <c r="B1710" i="1"/>
  <c r="B1685" i="1"/>
  <c r="B1694" i="1"/>
  <c r="B1701" i="1"/>
  <c r="B1686" i="1"/>
  <c r="B1695" i="1"/>
  <c r="B1699" i="1"/>
  <c r="B1704" i="1"/>
  <c r="B1687" i="1"/>
  <c r="B582" i="1"/>
  <c r="B610" i="1"/>
  <c r="B621" i="1"/>
  <c r="B575" i="1"/>
  <c r="B583" i="1"/>
  <c r="B596" i="1"/>
  <c r="B611" i="1"/>
  <c r="B622" i="1"/>
  <c r="B578" i="1"/>
  <c r="B584" i="1"/>
  <c r="B597" i="1"/>
  <c r="B599" i="1"/>
  <c r="B612" i="1"/>
  <c r="B623" i="1"/>
  <c r="B585" i="1"/>
  <c r="B600" i="1"/>
  <c r="B613" i="1"/>
  <c r="B624" i="1"/>
  <c r="B586" i="1"/>
  <c r="B614" i="1"/>
  <c r="B625" i="1"/>
  <c r="B587" i="1"/>
  <c r="B601" i="1"/>
  <c r="B615" i="1"/>
  <c r="B626" i="1"/>
  <c r="B632" i="1"/>
  <c r="B636" i="1"/>
  <c r="B588" i="1"/>
  <c r="B607" i="1"/>
  <c r="B616" i="1"/>
  <c r="B627" i="1"/>
  <c r="B589" i="1"/>
  <c r="B595" i="1"/>
  <c r="B598" i="1"/>
  <c r="B602" i="1"/>
  <c r="B608" i="1"/>
  <c r="B617" i="1"/>
  <c r="B628" i="1"/>
  <c r="B579" i="1"/>
  <c r="B590" i="1"/>
  <c r="B603" i="1"/>
  <c r="B609" i="1"/>
  <c r="B618" i="1"/>
  <c r="B629" i="1"/>
  <c r="B633" i="1"/>
  <c r="B591" i="1"/>
  <c r="B604" i="1"/>
  <c r="B634" i="1"/>
  <c r="B576" i="1"/>
  <c r="B580" i="1"/>
  <c r="B592" i="1"/>
  <c r="B619" i="1"/>
  <c r="B630" i="1"/>
  <c r="B573" i="1"/>
  <c r="B574" i="1"/>
  <c r="B577" i="1"/>
  <c r="B581" i="1"/>
  <c r="B593" i="1"/>
  <c r="B605" i="1"/>
  <c r="B606" i="1"/>
  <c r="B620" i="1"/>
  <c r="B635" i="1"/>
  <c r="B594" i="1"/>
  <c r="B631" i="1"/>
  <c r="B1569" i="1"/>
  <c r="B1579" i="1"/>
  <c r="B1589" i="1"/>
  <c r="B1599" i="1"/>
  <c r="B1566" i="1"/>
  <c r="B1570" i="1"/>
  <c r="B1580" i="1"/>
  <c r="B1590" i="1"/>
  <c r="B1571" i="1"/>
  <c r="B1581" i="1"/>
  <c r="B1591" i="1"/>
  <c r="B1567" i="1"/>
  <c r="B1572" i="1"/>
  <c r="B1582" i="1"/>
  <c r="B1592" i="1"/>
  <c r="B1573" i="1"/>
  <c r="B1583" i="1"/>
  <c r="B1593" i="1"/>
  <c r="B1574" i="1"/>
  <c r="B1584" i="1"/>
  <c r="B1594" i="1"/>
  <c r="B1600" i="1"/>
  <c r="B1568" i="1"/>
  <c r="B1575" i="1"/>
  <c r="B1585" i="1"/>
  <c r="B1595" i="1"/>
  <c r="B1576" i="1"/>
  <c r="B1586" i="1"/>
  <c r="B1596" i="1"/>
  <c r="B1577" i="1"/>
  <c r="B1587" i="1"/>
  <c r="B1597" i="1"/>
  <c r="B1578" i="1"/>
  <c r="B1588" i="1"/>
  <c r="B1598" i="1"/>
  <c r="B2657" i="1"/>
  <c r="B2669" i="1"/>
  <c r="B2662" i="1"/>
  <c r="B2670" i="1"/>
  <c r="B2683" i="1"/>
  <c r="B2664" i="1"/>
  <c r="B2680" i="1"/>
  <c r="B2668" i="1"/>
  <c r="B2671" i="1"/>
  <c r="B2658" i="1"/>
  <c r="B2672" i="1"/>
  <c r="B2678" i="1"/>
  <c r="B2659" i="1"/>
  <c r="B2665" i="1"/>
  <c r="B2673" i="1"/>
  <c r="B2684" i="1"/>
  <c r="B2681" i="1"/>
  <c r="B2674" i="1"/>
  <c r="B2660" i="1"/>
  <c r="B2679" i="1"/>
  <c r="B2663" i="1"/>
  <c r="B2675" i="1"/>
  <c r="B2685" i="1"/>
  <c r="B2661" i="1"/>
  <c r="B2686" i="1"/>
  <c r="B2666" i="1"/>
  <c r="B2682" i="1"/>
  <c r="B2676" i="1"/>
  <c r="B2667" i="1"/>
  <c r="B2677" i="1"/>
  <c r="B3956" i="1"/>
  <c r="B3957" i="1"/>
  <c r="B3958" i="1"/>
  <c r="B3959" i="1"/>
  <c r="B3960" i="1"/>
  <c r="B3961" i="1"/>
  <c r="B3962" i="1"/>
  <c r="B1630" i="1"/>
  <c r="B1640" i="1"/>
  <c r="B1645" i="1"/>
  <c r="B1658" i="1"/>
  <c r="B1623" i="1"/>
  <c r="B1631" i="1"/>
  <c r="B1641" i="1"/>
  <c r="B1646" i="1"/>
  <c r="B1659" i="1"/>
  <c r="B1626" i="1"/>
  <c r="B1632" i="1"/>
  <c r="B1642" i="1"/>
  <c r="B1647" i="1"/>
  <c r="B1622" i="1"/>
  <c r="B1633" i="1"/>
  <c r="B1648" i="1"/>
  <c r="B1660" i="1"/>
  <c r="B1662" i="1"/>
  <c r="B1624" i="1"/>
  <c r="B1627" i="1"/>
  <c r="B1634" i="1"/>
  <c r="B1643" i="1"/>
  <c r="B1649" i="1"/>
  <c r="B1655" i="1"/>
  <c r="B1665" i="1"/>
  <c r="B1635" i="1"/>
  <c r="B1650" i="1"/>
  <c r="B1663" i="1"/>
  <c r="B1636" i="1"/>
  <c r="B1651" i="1"/>
  <c r="B1664" i="1"/>
  <c r="B1625" i="1"/>
  <c r="B1628" i="1"/>
  <c r="B1637" i="1"/>
  <c r="B1652" i="1"/>
  <c r="B1656" i="1"/>
  <c r="B1657" i="1"/>
  <c r="B1661" i="1"/>
  <c r="B1629" i="1"/>
  <c r="B1638" i="1"/>
  <c r="B1653" i="1"/>
  <c r="B1639" i="1"/>
  <c r="B1644" i="1"/>
  <c r="B1654" i="1"/>
  <c r="B1666" i="1"/>
  <c r="B1668" i="1"/>
  <c r="B1672" i="1"/>
  <c r="B1676" i="1"/>
  <c r="B1667" i="1"/>
  <c r="B1669" i="1"/>
  <c r="B1673" i="1"/>
  <c r="B1677" i="1"/>
  <c r="B1670" i="1"/>
  <c r="B1674" i="1"/>
  <c r="B1671" i="1"/>
  <c r="B1675" i="1"/>
  <c r="B1678" i="1"/>
  <c r="B4062" i="1"/>
  <c r="B4115" i="1"/>
  <c r="B4064" i="1"/>
  <c r="B4068" i="1"/>
  <c r="B4076" i="1"/>
  <c r="B4129" i="1"/>
  <c r="B4122" i="1"/>
  <c r="B4079" i="1"/>
  <c r="B4083" i="1"/>
  <c r="B4086" i="1"/>
  <c r="B4092" i="1"/>
  <c r="B4094" i="1"/>
  <c r="B4098" i="1"/>
  <c r="B4109" i="1"/>
  <c r="B4058" i="1"/>
  <c r="B4059" i="1"/>
  <c r="B4116" i="1"/>
  <c r="B4065" i="1"/>
  <c r="B4069" i="1"/>
  <c r="B4072" i="1"/>
  <c r="B4073" i="1"/>
  <c r="B4077" i="1"/>
  <c r="B4123" i="1"/>
  <c r="B4124" i="1"/>
  <c r="B4080" i="1"/>
  <c r="B4084" i="1"/>
  <c r="B4087" i="1"/>
  <c r="B4090" i="1"/>
  <c r="B4093" i="1"/>
  <c r="B4095" i="1"/>
  <c r="B4099" i="1"/>
  <c r="B4120" i="1"/>
  <c r="B4110" i="1"/>
  <c r="B4130" i="1"/>
  <c r="B4117" i="1"/>
  <c r="B4060" i="1"/>
  <c r="B4066" i="1"/>
  <c r="B4070" i="1"/>
  <c r="B4074" i="1"/>
  <c r="B4078" i="1"/>
  <c r="B4118" i="1"/>
  <c r="B4125" i="1"/>
  <c r="B4081" i="1"/>
  <c r="B4088" i="1"/>
  <c r="B4091" i="1"/>
  <c r="B4096" i="1"/>
  <c r="B4100" i="1"/>
  <c r="B4126" i="1"/>
  <c r="B4121" i="1"/>
  <c r="B4102" i="1"/>
  <c r="B4103" i="1"/>
  <c r="B4104" i="1"/>
  <c r="B4106" i="1"/>
  <c r="B4107" i="1"/>
  <c r="B4111" i="1"/>
  <c r="B4114" i="1"/>
  <c r="B4061" i="1"/>
  <c r="B4063" i="1"/>
  <c r="B4067" i="1"/>
  <c r="B4071" i="1"/>
  <c r="B4075" i="1"/>
  <c r="B4127" i="1"/>
  <c r="B4119" i="1"/>
  <c r="B4128" i="1"/>
  <c r="B4082" i="1"/>
  <c r="B4085" i="1"/>
  <c r="B4089" i="1"/>
  <c r="B4097" i="1"/>
  <c r="B4101" i="1"/>
  <c r="B4105" i="1"/>
  <c r="B4108" i="1"/>
  <c r="B4112" i="1"/>
  <c r="B4113" i="1"/>
  <c r="B4131"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92" i="1"/>
  <c r="B1747" i="1"/>
  <c r="B1755" i="1"/>
  <c r="B1759" i="1"/>
  <c r="B1768" i="1"/>
  <c r="B1793" i="1"/>
  <c r="B1760" i="1"/>
  <c r="B1769" i="1"/>
  <c r="B1794" i="1"/>
  <c r="B1748" i="1"/>
  <c r="B1761" i="1"/>
  <c r="B1770" i="1"/>
  <c r="B1795" i="1"/>
  <c r="B1749" i="1"/>
  <c r="B1762" i="1"/>
  <c r="B1771" i="1"/>
  <c r="B1796" i="1"/>
  <c r="B1750" i="1"/>
  <c r="B1756" i="1"/>
  <c r="B1763" i="1"/>
  <c r="B1772" i="1"/>
  <c r="B1797" i="1"/>
  <c r="B1798" i="1"/>
  <c r="B1751" i="1"/>
  <c r="B1757" i="1"/>
  <c r="B1764" i="1"/>
  <c r="B1773" i="1"/>
  <c r="B1799" i="1"/>
  <c r="B1752" i="1"/>
  <c r="B1765" i="1"/>
  <c r="B1774" i="1"/>
  <c r="B1800" i="1"/>
  <c r="B1753" i="1"/>
  <c r="B1766" i="1"/>
  <c r="B1775" i="1"/>
  <c r="B1777" i="1"/>
  <c r="B1778" i="1"/>
  <c r="B1779" i="1"/>
  <c r="B1780" i="1"/>
  <c r="B1781" i="1"/>
  <c r="B1782" i="1"/>
  <c r="B1783" i="1"/>
  <c r="B1784" i="1"/>
  <c r="B1785" i="1"/>
  <c r="B1786" i="1"/>
  <c r="B1758" i="1"/>
  <c r="B1787" i="1"/>
  <c r="B1788" i="1"/>
  <c r="B1789" i="1"/>
  <c r="B1790" i="1"/>
  <c r="B1791" i="1"/>
  <c r="B1801" i="1"/>
  <c r="B1754" i="1"/>
  <c r="B1767" i="1"/>
  <c r="B1776" i="1"/>
  <c r="B1802" i="1"/>
  <c r="B3246" i="1"/>
  <c r="B3250" i="1"/>
  <c r="B3251" i="1"/>
  <c r="B3257" i="1"/>
  <c r="B3247" i="1"/>
  <c r="B3249" i="1"/>
  <c r="B3248" i="1"/>
  <c r="B3252" i="1"/>
  <c r="B3258" i="1"/>
  <c r="B3253" i="1"/>
  <c r="B3259" i="1"/>
  <c r="B3254" i="1"/>
  <c r="B3255" i="1"/>
  <c r="B3256" i="1"/>
  <c r="B1805" i="1"/>
  <c r="B1835" i="1"/>
  <c r="B1856" i="1"/>
  <c r="B1804" i="1"/>
  <c r="B1806" i="1"/>
  <c r="B1836" i="1"/>
  <c r="B1841" i="1"/>
  <c r="B1807" i="1"/>
  <c r="B1819" i="1"/>
  <c r="B1826" i="1"/>
  <c r="B1827" i="1"/>
  <c r="B1837" i="1"/>
  <c r="B1843" i="1"/>
  <c r="B1844" i="1"/>
  <c r="B1846" i="1"/>
  <c r="B1857" i="1"/>
  <c r="B1808" i="1"/>
  <c r="B1847" i="1"/>
  <c r="B1809" i="1"/>
  <c r="B1820" i="1"/>
  <c r="B1828" i="1"/>
  <c r="B1858" i="1"/>
  <c r="B1810" i="1"/>
  <c r="B1821" i="1"/>
  <c r="B1838" i="1"/>
  <c r="B1842" i="1"/>
  <c r="B1848" i="1"/>
  <c r="B1811" i="1"/>
  <c r="B1822" i="1"/>
  <c r="B1849" i="1"/>
  <c r="B1812" i="1"/>
  <c r="B1829" i="1"/>
  <c r="B1813" i="1"/>
  <c r="B1823" i="1"/>
  <c r="B1824" i="1"/>
  <c r="B1832" i="1"/>
  <c r="B1833" i="1"/>
  <c r="B1834" i="1"/>
  <c r="B1850" i="1"/>
  <c r="B1814" i="1"/>
  <c r="B1830" i="1"/>
  <c r="B1839" i="1"/>
  <c r="B1845" i="1"/>
  <c r="B1851" i="1"/>
  <c r="B1855" i="1"/>
  <c r="B1815" i="1"/>
  <c r="B1840" i="1"/>
  <c r="B1852" i="1"/>
  <c r="B1816" i="1"/>
  <c r="B1825" i="1"/>
  <c r="B1853" i="1"/>
  <c r="B1817" i="1"/>
  <c r="B1831" i="1"/>
  <c r="B1854" i="1"/>
  <c r="B1803" i="1"/>
  <c r="B1818" i="1"/>
  <c r="B1871" i="1"/>
  <c r="B1887" i="1"/>
  <c r="B1898" i="1"/>
  <c r="B1902" i="1"/>
  <c r="B1915" i="1"/>
  <c r="B1928" i="1"/>
  <c r="B1943" i="1"/>
  <c r="B1950" i="1"/>
  <c r="B1961" i="1"/>
  <c r="B1976" i="1"/>
  <c r="B1991" i="1"/>
  <c r="B2005" i="1"/>
  <c r="B2007" i="1"/>
  <c r="B1859" i="1"/>
  <c r="B1872" i="1"/>
  <c r="B1888" i="1"/>
  <c r="B1903" i="1"/>
  <c r="B1916" i="1"/>
  <c r="B1929" i="1"/>
  <c r="B1944" i="1"/>
  <c r="B2020" i="1"/>
  <c r="B1951" i="1"/>
  <c r="B1962" i="1"/>
  <c r="B1974" i="1"/>
  <c r="B1977" i="1"/>
  <c r="B1992" i="1"/>
  <c r="B2008" i="1"/>
  <c r="B1867" i="1"/>
  <c r="B1873" i="1"/>
  <c r="B1884" i="1"/>
  <c r="B1889" i="1"/>
  <c r="B1904" i="1"/>
  <c r="B1917" i="1"/>
  <c r="B1930" i="1"/>
  <c r="B1941" i="1"/>
  <c r="B1952" i="1"/>
  <c r="B1963" i="1"/>
  <c r="B1978" i="1"/>
  <c r="B1989" i="1"/>
  <c r="B1993" i="1"/>
  <c r="B2006" i="1"/>
  <c r="B2009" i="1"/>
  <c r="B1860" i="1"/>
  <c r="B1863" i="1"/>
  <c r="B1866" i="1"/>
  <c r="B1874" i="1"/>
  <c r="B1890" i="1"/>
  <c r="B1905" i="1"/>
  <c r="B1918" i="1"/>
  <c r="B1931" i="1"/>
  <c r="B1945" i="1"/>
  <c r="B1953" i="1"/>
  <c r="B1964" i="1"/>
  <c r="B1975" i="1"/>
  <c r="B1979" i="1"/>
  <c r="B1994" i="1"/>
  <c r="B2010" i="1"/>
  <c r="B1861" i="1"/>
  <c r="B1875" i="1"/>
  <c r="B1891" i="1"/>
  <c r="B1906" i="1"/>
  <c r="B1919" i="1"/>
  <c r="B1932" i="1"/>
  <c r="B1965" i="1"/>
  <c r="B1980" i="1"/>
  <c r="B1995" i="1"/>
  <c r="B2011" i="1"/>
  <c r="B1864" i="1"/>
  <c r="B1868" i="1"/>
  <c r="B1876" i="1"/>
  <c r="B1892" i="1"/>
  <c r="B1899" i="1"/>
  <c r="B1907" i="1"/>
  <c r="B1920" i="1"/>
  <c r="B1933" i="1"/>
  <c r="B1946" i="1"/>
  <c r="B2021" i="1"/>
  <c r="B1949" i="1"/>
  <c r="B1954" i="1"/>
  <c r="B1966" i="1"/>
  <c r="B1981" i="1"/>
  <c r="B1996" i="1"/>
  <c r="B1869" i="1"/>
  <c r="B1877" i="1"/>
  <c r="B1893" i="1"/>
  <c r="B1900" i="1"/>
  <c r="B1908" i="1"/>
  <c r="B1921" i="1"/>
  <c r="B1934" i="1"/>
  <c r="B2018" i="1"/>
  <c r="B1947" i="1"/>
  <c r="B1955" i="1"/>
  <c r="B1967" i="1"/>
  <c r="B1982" i="1"/>
  <c r="B1990" i="1"/>
  <c r="B1997" i="1"/>
  <c r="B2012" i="1"/>
  <c r="B1878" i="1"/>
  <c r="B1894" i="1"/>
  <c r="B1909" i="1"/>
  <c r="B1922" i="1"/>
  <c r="B1935" i="1"/>
  <c r="B1956" i="1"/>
  <c r="B1968" i="1"/>
  <c r="B1983" i="1"/>
  <c r="B1998" i="1"/>
  <c r="B2003" i="1"/>
  <c r="B2013" i="1"/>
  <c r="B1879" i="1"/>
  <c r="B1910" i="1"/>
  <c r="B1923" i="1"/>
  <c r="B1936" i="1"/>
  <c r="B1957" i="1"/>
  <c r="B1969" i="1"/>
  <c r="B1984" i="1"/>
  <c r="B1999" i="1"/>
  <c r="B2014" i="1"/>
  <c r="B1880" i="1"/>
  <c r="B1885" i="1"/>
  <c r="B1895" i="1"/>
  <c r="B1901" i="1"/>
  <c r="B1911" i="1"/>
  <c r="B1924" i="1"/>
  <c r="B1937" i="1"/>
  <c r="B1948" i="1"/>
  <c r="B2022" i="1"/>
  <c r="B1958" i="1"/>
  <c r="B1970" i="1"/>
  <c r="B1985" i="1"/>
  <c r="B2000" i="1"/>
  <c r="B2015" i="1"/>
  <c r="B1862" i="1"/>
  <c r="B1870" i="1"/>
  <c r="B1881" i="1"/>
  <c r="B1886" i="1"/>
  <c r="B1912" i="1"/>
  <c r="B1925" i="1"/>
  <c r="B1938" i="1"/>
  <c r="B2019" i="1"/>
  <c r="B2023" i="1"/>
  <c r="B1971" i="1"/>
  <c r="B1986" i="1"/>
  <c r="B2001" i="1"/>
  <c r="B2004" i="1"/>
  <c r="B2016" i="1"/>
  <c r="B1865" i="1"/>
  <c r="B1882" i="1"/>
  <c r="B1896" i="1"/>
  <c r="B1913" i="1"/>
  <c r="B1926" i="1"/>
  <c r="B1939" i="1"/>
  <c r="B1959" i="1"/>
  <c r="B1972" i="1"/>
  <c r="B1987" i="1"/>
  <c r="B2017" i="1"/>
  <c r="B1883" i="1"/>
  <c r="B1897" i="1"/>
  <c r="B1914" i="1"/>
  <c r="B1927" i="1"/>
  <c r="B1940" i="1"/>
  <c r="B1942" i="1"/>
  <c r="B1960" i="1"/>
  <c r="B1973" i="1"/>
  <c r="B1988" i="1"/>
  <c r="B2002" i="1"/>
  <c r="B1025" i="1"/>
  <c r="B1056" i="1"/>
  <c r="B1063" i="1"/>
  <c r="B1026" i="1"/>
  <c r="B1052" i="1"/>
  <c r="B1027" i="1"/>
  <c r="B1057" i="1"/>
  <c r="B1028" i="1"/>
  <c r="B1039" i="1"/>
  <c r="B1029" i="1"/>
  <c r="B1051" i="1"/>
  <c r="B1058" i="1"/>
  <c r="B1030" i="1"/>
  <c r="B1040" i="1"/>
  <c r="B1053" i="1"/>
  <c r="B1059" i="1"/>
  <c r="B1064" i="1"/>
  <c r="B1031" i="1"/>
  <c r="B1041" i="1"/>
  <c r="B1046" i="1"/>
  <c r="B1054" i="1"/>
  <c r="B1060" i="1"/>
  <c r="B1032" i="1"/>
  <c r="B1048" i="1"/>
  <c r="B1033" i="1"/>
  <c r="B1042" i="1"/>
  <c r="B1034" i="1"/>
  <c r="B1043" i="1"/>
  <c r="B1047" i="1"/>
  <c r="B1049" i="1"/>
  <c r="B1061" i="1"/>
  <c r="B1065" i="1"/>
  <c r="B1035" i="1"/>
  <c r="B1050" i="1"/>
  <c r="B1055" i="1"/>
  <c r="B1036" i="1"/>
  <c r="B1044" i="1"/>
  <c r="B1062" i="1"/>
  <c r="B1037" i="1"/>
  <c r="B1038" i="1"/>
  <c r="B1045" i="1"/>
  <c r="B3918" i="1"/>
  <c r="B3951" i="1"/>
  <c r="B3920" i="1"/>
  <c r="B3936" i="1"/>
  <c r="B3943" i="1"/>
  <c r="B3921" i="1"/>
  <c r="B3934" i="1"/>
  <c r="B3937" i="1"/>
  <c r="B3944" i="1"/>
  <c r="B3952" i="1"/>
  <c r="B3922" i="1"/>
  <c r="B3931" i="1"/>
  <c r="B3932" i="1"/>
  <c r="B3933" i="1"/>
  <c r="B3938" i="1"/>
  <c r="B3945" i="1"/>
  <c r="B3953" i="1"/>
  <c r="B3923" i="1"/>
  <c r="B3939" i="1"/>
  <c r="B3946" i="1"/>
  <c r="B3924" i="1"/>
  <c r="B3927" i="1"/>
  <c r="B3928" i="1"/>
  <c r="B3935" i="1"/>
  <c r="B3940" i="1"/>
  <c r="B3947" i="1"/>
  <c r="B3954" i="1"/>
  <c r="B3917" i="1"/>
  <c r="B3925" i="1"/>
  <c r="B3929" i="1"/>
  <c r="B3941" i="1"/>
  <c r="B3948" i="1"/>
  <c r="B3955" i="1"/>
  <c r="B3919" i="1"/>
  <c r="B3926" i="1"/>
  <c r="B3930" i="1"/>
  <c r="B3942" i="1"/>
  <c r="B3949" i="1"/>
  <c r="B3950" i="1"/>
  <c r="B3972" i="1"/>
  <c r="B3981" i="1"/>
  <c r="B3989" i="1"/>
  <c r="B3998" i="1"/>
  <c r="B4030" i="1"/>
  <c r="B4007" i="1"/>
  <c r="B4014" i="1"/>
  <c r="B4050" i="1"/>
  <c r="B4020" i="1"/>
  <c r="B3963" i="1"/>
  <c r="B4031" i="1"/>
  <c r="B3971" i="1"/>
  <c r="B3973" i="1"/>
  <c r="B3990" i="1"/>
  <c r="B3999" i="1"/>
  <c r="B4032" i="1"/>
  <c r="B4008" i="1"/>
  <c r="B4015" i="1"/>
  <c r="B4051" i="1"/>
  <c r="B4021" i="1"/>
  <c r="B3964" i="1"/>
  <c r="B4033" i="1"/>
  <c r="B3974" i="1"/>
  <c r="B3982" i="1"/>
  <c r="B3991" i="1"/>
  <c r="B4000" i="1"/>
  <c r="B4034" i="1"/>
  <c r="B4009" i="1"/>
  <c r="B4016" i="1"/>
  <c r="B4052" i="1"/>
  <c r="B4022" i="1"/>
  <c r="B4053" i="1"/>
  <c r="B4035" i="1"/>
  <c r="B3970" i="1"/>
  <c r="B3975" i="1"/>
  <c r="B3983" i="1"/>
  <c r="B3992" i="1"/>
  <c r="B4001" i="1"/>
  <c r="B4036" i="1"/>
  <c r="B4010" i="1"/>
  <c r="B4023" i="1"/>
  <c r="B3965" i="1"/>
  <c r="B3967" i="1"/>
  <c r="B4037" i="1"/>
  <c r="B4029" i="1"/>
  <c r="B3976" i="1"/>
  <c r="B3984" i="1"/>
  <c r="B3993" i="1"/>
  <c r="B4002" i="1"/>
  <c r="B4038" i="1"/>
  <c r="B4011" i="1"/>
  <c r="B4017" i="1"/>
  <c r="B4024" i="1"/>
  <c r="B4054" i="1"/>
  <c r="B3968" i="1"/>
  <c r="B4028" i="1"/>
  <c r="B3977" i="1"/>
  <c r="B3994" i="1"/>
  <c r="B4003" i="1"/>
  <c r="B4039" i="1"/>
  <c r="B4012" i="1"/>
  <c r="B4018" i="1"/>
  <c r="B4055" i="1"/>
  <c r="B4025" i="1"/>
  <c r="B4045" i="1"/>
  <c r="B4040" i="1"/>
  <c r="B3978" i="1"/>
  <c r="B3985" i="1"/>
  <c r="B3995" i="1"/>
  <c r="B4004" i="1"/>
  <c r="B4041" i="1"/>
  <c r="B4046" i="1"/>
  <c r="B4047" i="1"/>
  <c r="B3979" i="1"/>
  <c r="B3986" i="1"/>
  <c r="B3988" i="1"/>
  <c r="B3996" i="1"/>
  <c r="B4005" i="1"/>
  <c r="B4042" i="1"/>
  <c r="B4048" i="1"/>
  <c r="B4049" i="1"/>
  <c r="B4026" i="1"/>
  <c r="B3966" i="1"/>
  <c r="B3969" i="1"/>
  <c r="B4043" i="1"/>
  <c r="B3980" i="1"/>
  <c r="B3987" i="1"/>
  <c r="B3997" i="1"/>
  <c r="B4006" i="1"/>
  <c r="B4044" i="1"/>
  <c r="B4013" i="1"/>
  <c r="B4019" i="1"/>
  <c r="B4056" i="1"/>
  <c r="B4027" i="1"/>
  <c r="B4057" i="1"/>
  <c r="B3260" i="1"/>
  <c r="B3264" i="1"/>
  <c r="B3268" i="1"/>
  <c r="B3272" i="1"/>
  <c r="B3276" i="1"/>
  <c r="B3280" i="1"/>
  <c r="B3284" i="1"/>
  <c r="B3288" i="1"/>
  <c r="B3261" i="1"/>
  <c r="B3265" i="1"/>
  <c r="B3269" i="1"/>
  <c r="B3273" i="1"/>
  <c r="B3277" i="1"/>
  <c r="B3281" i="1"/>
  <c r="B3285" i="1"/>
  <c r="B3289" i="1"/>
  <c r="B3262" i="1"/>
  <c r="B3266" i="1"/>
  <c r="B3270" i="1"/>
  <c r="B3274" i="1"/>
  <c r="B3278" i="1"/>
  <c r="B3282" i="1"/>
  <c r="B3286" i="1"/>
  <c r="B3290" i="1"/>
  <c r="B3263" i="1"/>
  <c r="B3267" i="1"/>
  <c r="B3271" i="1"/>
  <c r="B3275" i="1"/>
  <c r="B3279" i="1"/>
  <c r="B3283" i="1"/>
  <c r="B3287" i="1"/>
  <c r="B3291" i="1"/>
  <c r="B4132" i="1"/>
  <c r="B4136" i="1"/>
  <c r="B4140" i="1"/>
  <c r="B4144" i="1"/>
  <c r="B4148" i="1"/>
  <c r="B4133" i="1"/>
  <c r="B4137" i="1"/>
  <c r="B4141" i="1"/>
  <c r="B4145" i="1"/>
  <c r="B4149" i="1"/>
  <c r="B4134" i="1"/>
  <c r="B4138" i="1"/>
  <c r="B4142" i="1"/>
  <c r="B4146" i="1"/>
  <c r="B4150" i="1"/>
  <c r="B4135" i="1"/>
  <c r="B4139" i="1"/>
  <c r="B4143" i="1"/>
  <c r="B4147" i="1"/>
  <c r="B4151" i="1"/>
  <c r="B3862" i="1"/>
  <c r="B3866" i="1"/>
  <c r="B3870" i="1"/>
  <c r="B3874" i="1"/>
  <c r="B3863" i="1"/>
  <c r="B3867" i="1"/>
  <c r="B3871" i="1"/>
  <c r="B3875" i="1"/>
  <c r="B3864" i="1"/>
  <c r="B3868" i="1"/>
  <c r="B3872" i="1"/>
  <c r="B3876" i="1"/>
  <c r="B3865" i="1"/>
  <c r="B3869" i="1"/>
  <c r="B3873" i="1"/>
  <c r="B3877" i="1"/>
  <c r="B3302" i="1"/>
  <c r="B3318" i="1"/>
  <c r="B3331" i="1"/>
  <c r="B3346" i="1"/>
  <c r="B3365" i="1"/>
  <c r="B3373" i="1"/>
  <c r="B3386" i="1"/>
  <c r="B3303" i="1"/>
  <c r="B3319" i="1"/>
  <c r="B3338" i="1"/>
  <c r="B3356" i="1"/>
  <c r="B3374" i="1"/>
  <c r="B3387" i="1"/>
  <c r="B3397" i="1"/>
  <c r="B3304" i="1"/>
  <c r="B3320" i="1"/>
  <c r="B3347" i="1"/>
  <c r="B3357" i="1"/>
  <c r="B3375" i="1"/>
  <c r="B3388" i="1"/>
  <c r="B3294" i="1"/>
  <c r="B3305" i="1"/>
  <c r="B3321" i="1"/>
  <c r="B3339" i="1"/>
  <c r="B3348" i="1"/>
  <c r="B3358" i="1"/>
  <c r="B3369" i="1"/>
  <c r="B3376" i="1"/>
  <c r="B3389" i="1"/>
  <c r="B3398" i="1"/>
  <c r="B3408" i="1"/>
  <c r="B3292" i="1"/>
  <c r="B3295" i="1"/>
  <c r="B3306" i="1"/>
  <c r="B3315" i="1"/>
  <c r="B3322" i="1"/>
  <c r="B3349" i="1"/>
  <c r="B3359" i="1"/>
  <c r="B3377" i="1"/>
  <c r="B3390" i="1"/>
  <c r="B3307" i="1"/>
  <c r="B3323" i="1"/>
  <c r="B3332" i="1"/>
  <c r="B3335" i="1"/>
  <c r="B3340" i="1"/>
  <c r="B3360" i="1"/>
  <c r="B3366" i="1"/>
  <c r="B3378" i="1"/>
  <c r="B3391" i="1"/>
  <c r="B3399" i="1"/>
  <c r="B3403" i="1"/>
  <c r="B3293" i="1"/>
  <c r="B3296" i="1"/>
  <c r="B3308" i="1"/>
  <c r="B3324" i="1"/>
  <c r="B3333" i="1"/>
  <c r="B3341" i="1"/>
  <c r="B3350" i="1"/>
  <c r="B3361" i="1"/>
  <c r="B3363" i="1"/>
  <c r="B3370" i="1"/>
  <c r="B3379" i="1"/>
  <c r="B3392" i="1"/>
  <c r="B3400" i="1"/>
  <c r="B3309" i="1"/>
  <c r="B3325" i="1"/>
  <c r="B3334" i="1"/>
  <c r="B3336" i="1"/>
  <c r="B3342" i="1"/>
  <c r="B3351" i="1"/>
  <c r="B3367" i="1"/>
  <c r="B3371" i="1"/>
  <c r="B3380" i="1"/>
  <c r="B3393" i="1"/>
  <c r="B3297" i="1"/>
  <c r="B3299" i="1"/>
  <c r="B3310" i="1"/>
  <c r="B3316" i="1"/>
  <c r="B3326" i="1"/>
  <c r="B3337" i="1"/>
  <c r="B3352" i="1"/>
  <c r="B3381" i="1"/>
  <c r="B3394" i="1"/>
  <c r="B3405" i="1"/>
  <c r="B3298" i="1"/>
  <c r="B3301" i="1"/>
  <c r="B3311" i="1"/>
  <c r="B3327" i="1"/>
  <c r="B3343" i="1"/>
  <c r="B3353" i="1"/>
  <c r="B3362" i="1"/>
  <c r="B3364" i="1"/>
  <c r="B3368" i="1"/>
  <c r="B3372" i="1"/>
  <c r="B3382" i="1"/>
  <c r="B3395" i="1"/>
  <c r="B3401" i="1"/>
  <c r="B3407" i="1"/>
  <c r="B3409" i="1"/>
  <c r="B3312" i="1"/>
  <c r="B3317" i="1"/>
  <c r="B3328" i="1"/>
  <c r="B3344" i="1"/>
  <c r="B3354" i="1"/>
  <c r="B3383" i="1"/>
  <c r="B3410" i="1"/>
  <c r="B3300" i="1"/>
  <c r="B3313" i="1"/>
  <c r="B3329" i="1"/>
  <c r="B3345" i="1"/>
  <c r="B3355" i="1"/>
  <c r="B3384" i="1"/>
  <c r="B3396" i="1"/>
  <c r="B3402" i="1"/>
  <c r="B3404" i="1"/>
  <c r="B3314" i="1"/>
  <c r="B3330" i="1"/>
  <c r="B3385" i="1"/>
  <c r="B3406" i="1"/>
  <c r="B3748" i="1"/>
  <c r="B3771" i="1"/>
  <c r="B3784" i="1"/>
  <c r="B3799" i="1"/>
  <c r="B3807" i="1"/>
  <c r="B3835" i="1"/>
  <c r="B3851" i="1"/>
  <c r="B3752" i="1"/>
  <c r="B3764" i="1"/>
  <c r="B3772" i="1"/>
  <c r="B3785" i="1"/>
  <c r="B3800" i="1"/>
  <c r="B3808" i="1"/>
  <c r="B3821" i="1"/>
  <c r="B3829" i="1"/>
  <c r="B3836" i="1"/>
  <c r="B3749" i="1"/>
  <c r="B3756" i="1"/>
  <c r="B3759" i="1"/>
  <c r="B3773" i="1"/>
  <c r="B3786" i="1"/>
  <c r="B3803" i="1"/>
  <c r="B3809" i="1"/>
  <c r="B3822" i="1"/>
  <c r="B3837" i="1"/>
  <c r="B3856" i="1"/>
  <c r="B3750" i="1"/>
  <c r="B3765" i="1"/>
  <c r="B3774" i="1"/>
  <c r="B3787" i="1"/>
  <c r="B3804" i="1"/>
  <c r="B3810" i="1"/>
  <c r="B3830" i="1"/>
  <c r="B3838" i="1"/>
  <c r="B3753" i="1"/>
  <c r="B3760" i="1"/>
  <c r="B3766" i="1"/>
  <c r="B3775" i="1"/>
  <c r="B3782" i="1"/>
  <c r="B3788" i="1"/>
  <c r="B3794" i="1"/>
  <c r="B3811" i="1"/>
  <c r="B3823" i="1"/>
  <c r="B3831" i="1"/>
  <c r="B3839" i="1"/>
  <c r="B3846" i="1"/>
  <c r="B3847" i="1"/>
  <c r="B3854" i="1"/>
  <c r="B3751" i="1"/>
  <c r="B3761" i="1"/>
  <c r="B3767" i="1"/>
  <c r="B3776" i="1"/>
  <c r="B3789" i="1"/>
  <c r="B3795" i="1"/>
  <c r="B3801" i="1"/>
  <c r="B3812" i="1"/>
  <c r="B3819" i="1"/>
  <c r="B3824" i="1"/>
  <c r="B3840" i="1"/>
  <c r="B3852" i="1"/>
  <c r="B3857" i="1"/>
  <c r="B3762" i="1"/>
  <c r="B3768" i="1"/>
  <c r="B3777" i="1"/>
  <c r="B3783" i="1"/>
  <c r="B3790" i="1"/>
  <c r="B3796" i="1"/>
  <c r="B3813" i="1"/>
  <c r="B3825" i="1"/>
  <c r="B3832" i="1"/>
  <c r="B3841" i="1"/>
  <c r="B3849" i="1"/>
  <c r="B3858" i="1"/>
  <c r="B3747" i="1"/>
  <c r="B3754" i="1"/>
  <c r="B3757" i="1"/>
  <c r="B3763" i="1"/>
  <c r="B3769" i="1"/>
  <c r="B3778" i="1"/>
  <c r="B3791" i="1"/>
  <c r="B3797" i="1"/>
  <c r="B3814" i="1"/>
  <c r="B3826" i="1"/>
  <c r="B3833" i="1"/>
  <c r="B3842" i="1"/>
  <c r="B3853" i="1"/>
  <c r="B3859" i="1"/>
  <c r="B3758" i="1"/>
  <c r="B3770" i="1"/>
  <c r="B3779" i="1"/>
  <c r="B3792" i="1"/>
  <c r="B3798" i="1"/>
  <c r="B3802" i="1"/>
  <c r="B3861" i="1"/>
  <c r="B3815" i="1"/>
  <c r="B3820" i="1"/>
  <c r="B3827" i="1"/>
  <c r="B3843" i="1"/>
  <c r="B3848" i="1"/>
  <c r="B3850" i="1"/>
  <c r="B3855" i="1"/>
  <c r="B3755" i="1"/>
  <c r="B3780" i="1"/>
  <c r="B3805" i="1"/>
  <c r="B3816" i="1"/>
  <c r="B3818" i="1"/>
  <c r="B3828" i="1"/>
  <c r="B3844" i="1"/>
  <c r="B3860" i="1"/>
  <c r="B3781" i="1"/>
  <c r="B3793" i="1"/>
  <c r="B3806" i="1"/>
  <c r="B3817" i="1"/>
  <c r="B3834" i="1"/>
  <c r="B3845" i="1"/>
  <c r="B3432" i="1"/>
  <c r="B3449" i="1"/>
  <c r="B3460" i="1"/>
  <c r="B3465" i="1"/>
  <c r="B3496" i="1"/>
  <c r="B3510" i="1"/>
  <c r="B3523" i="1"/>
  <c r="B3621" i="1"/>
  <c r="B3535" i="1"/>
  <c r="B3549" i="1"/>
  <c r="B3553" i="1"/>
  <c r="B3554" i="1"/>
  <c r="B3556" i="1"/>
  <c r="B3562" i="1"/>
  <c r="B3575" i="1"/>
  <c r="B3588" i="1"/>
  <c r="B3625" i="1"/>
  <c r="B3433" i="1"/>
  <c r="B3439" i="1"/>
  <c r="B3617" i="1"/>
  <c r="B3450" i="1"/>
  <c r="B3461" i="1"/>
  <c r="B3475" i="1"/>
  <c r="B3466" i="1"/>
  <c r="B3487" i="1"/>
  <c r="B3511" i="1"/>
  <c r="B3531" i="1"/>
  <c r="B3536" i="1"/>
  <c r="B3563" i="1"/>
  <c r="B3559" i="1"/>
  <c r="B3639" i="1"/>
  <c r="B3576" i="1"/>
  <c r="B3597" i="1"/>
  <c r="B3589" i="1"/>
  <c r="B3434" i="1"/>
  <c r="B3440" i="1"/>
  <c r="B3451" i="1"/>
  <c r="B3462" i="1"/>
  <c r="B3476" i="1"/>
  <c r="B3467" i="1"/>
  <c r="B3480" i="1"/>
  <c r="B3497" i="1"/>
  <c r="B3512" i="1"/>
  <c r="B3524" i="1"/>
  <c r="B3537" i="1"/>
  <c r="B3547" i="1"/>
  <c r="B3555" i="1"/>
  <c r="B3564" i="1"/>
  <c r="B3577" i="1"/>
  <c r="B3598" i="1"/>
  <c r="B3590" i="1"/>
  <c r="B3626" i="1"/>
  <c r="B3605" i="1"/>
  <c r="B3425" i="1"/>
  <c r="B3435" i="1"/>
  <c r="B3452" i="1"/>
  <c r="B3463" i="1"/>
  <c r="B3477" i="1"/>
  <c r="B3488" i="1"/>
  <c r="B3498" i="1"/>
  <c r="B3513" i="1"/>
  <c r="B3525" i="1"/>
  <c r="B3532" i="1"/>
  <c r="B3622" i="1"/>
  <c r="B3538" i="1"/>
  <c r="B3550" i="1"/>
  <c r="B3557" i="1"/>
  <c r="B3565" i="1"/>
  <c r="B3578" i="1"/>
  <c r="B3599" i="1"/>
  <c r="B3591" i="1"/>
  <c r="B3426" i="1"/>
  <c r="B3436" i="1"/>
  <c r="B3441" i="1"/>
  <c r="B3453" i="1"/>
  <c r="B3468" i="1"/>
  <c r="B3481" i="1"/>
  <c r="B3489" i="1"/>
  <c r="B3507" i="1"/>
  <c r="B3514" i="1"/>
  <c r="B3539" i="1"/>
  <c r="B3566" i="1"/>
  <c r="B3640" i="1"/>
  <c r="B3579" i="1"/>
  <c r="B3600" i="1"/>
  <c r="B3427" i="1"/>
  <c r="B3437" i="1"/>
  <c r="B3632" i="1"/>
  <c r="B3442" i="1"/>
  <c r="B3454" i="1"/>
  <c r="B3469" i="1"/>
  <c r="B3482" i="1"/>
  <c r="B3490" i="1"/>
  <c r="B3499" i="1"/>
  <c r="B3515" i="1"/>
  <c r="B3526" i="1"/>
  <c r="B3533" i="1"/>
  <c r="B3540" i="1"/>
  <c r="B3548" i="1"/>
  <c r="B3558" i="1"/>
  <c r="B3567" i="1"/>
  <c r="B3560" i="1"/>
  <c r="B3580" i="1"/>
  <c r="B3601" i="1"/>
  <c r="B3592" i="1"/>
  <c r="B3607" i="1"/>
  <c r="B3443" i="1"/>
  <c r="B3633" i="1"/>
  <c r="B3455" i="1"/>
  <c r="B3618" i="1"/>
  <c r="B3491" i="1"/>
  <c r="B3500" i="1"/>
  <c r="B3508" i="1"/>
  <c r="B3516" i="1"/>
  <c r="B3527" i="1"/>
  <c r="B3623" i="1"/>
  <c r="B3541" i="1"/>
  <c r="B3636" i="1"/>
  <c r="B3568" i="1"/>
  <c r="B3628" i="1"/>
  <c r="B3581" i="1"/>
  <c r="B3593" i="1"/>
  <c r="B3428" i="1"/>
  <c r="B3608" i="1"/>
  <c r="B3444" i="1"/>
  <c r="B3634" i="1"/>
  <c r="B3456" i="1"/>
  <c r="B3470" i="1"/>
  <c r="B3483" i="1"/>
  <c r="B3492" i="1"/>
  <c r="B3501" i="1"/>
  <c r="B3517" i="1"/>
  <c r="B3609" i="1"/>
  <c r="B3624" i="1"/>
  <c r="B3542" i="1"/>
  <c r="B3637" i="1"/>
  <c r="B3551" i="1"/>
  <c r="B3610" i="1"/>
  <c r="B3569" i="1"/>
  <c r="B3582" i="1"/>
  <c r="B3602" i="1"/>
  <c r="B3594" i="1"/>
  <c r="B3611" i="1"/>
  <c r="B3445" i="1"/>
  <c r="B3619" i="1"/>
  <c r="B3620" i="1"/>
  <c r="B3478" i="1"/>
  <c r="B3471" i="1"/>
  <c r="B3484" i="1"/>
  <c r="B3493" i="1"/>
  <c r="B3502" i="1"/>
  <c r="B3518" i="1"/>
  <c r="B3612" i="1"/>
  <c r="B3543" i="1"/>
  <c r="B3570" i="1"/>
  <c r="B3583" i="1"/>
  <c r="B3603" i="1"/>
  <c r="B3627" i="1"/>
  <c r="B3629" i="1"/>
  <c r="B3429" i="1"/>
  <c r="B3613" i="1"/>
  <c r="B3635" i="1"/>
  <c r="B3472" i="1"/>
  <c r="B3485" i="1"/>
  <c r="B3494" i="1"/>
  <c r="B3503" i="1"/>
  <c r="B3509" i="1"/>
  <c r="B3519" i="1"/>
  <c r="B3528" i="1"/>
  <c r="B3544" i="1"/>
  <c r="B3638" i="1"/>
  <c r="B3571" i="1"/>
  <c r="B3584" i="1"/>
  <c r="B3595" i="1"/>
  <c r="B3430" i="1"/>
  <c r="B3614" i="1"/>
  <c r="B3446" i="1"/>
  <c r="B3457" i="1"/>
  <c r="B3479" i="1"/>
  <c r="B3495" i="1"/>
  <c r="B3504" i="1"/>
  <c r="B3520" i="1"/>
  <c r="B3615" i="1"/>
  <c r="B3545" i="1"/>
  <c r="B3572" i="1"/>
  <c r="B3630" i="1"/>
  <c r="B3641" i="1"/>
  <c r="B3585" i="1"/>
  <c r="B3604" i="1"/>
  <c r="B3596" i="1"/>
  <c r="B3616" i="1"/>
  <c r="B3447" i="1"/>
  <c r="B3458" i="1"/>
  <c r="B3473" i="1"/>
  <c r="B3505" i="1"/>
  <c r="B3521" i="1"/>
  <c r="B3529" i="1"/>
  <c r="B3573" i="1"/>
  <c r="B3631" i="1"/>
  <c r="B3586" i="1"/>
  <c r="B3431" i="1"/>
  <c r="B3438" i="1"/>
  <c r="B3448" i="1"/>
  <c r="B3459" i="1"/>
  <c r="B3464" i="1"/>
  <c r="B3474" i="1"/>
  <c r="B3486" i="1"/>
  <c r="B3506" i="1"/>
  <c r="B3522" i="1"/>
  <c r="B3530" i="1"/>
  <c r="B3534" i="1"/>
  <c r="B3546" i="1"/>
  <c r="B3552" i="1"/>
  <c r="B3574" i="1"/>
  <c r="B3561" i="1"/>
  <c r="B3587" i="1"/>
  <c r="B3606" i="1"/>
  <c r="B2322" i="1"/>
  <c r="B2241" i="1"/>
  <c r="B2247" i="1"/>
  <c r="B2259" i="1"/>
  <c r="B2253" i="1"/>
  <c r="B2262" i="1"/>
  <c r="B2277" i="1"/>
  <c r="B2284" i="1"/>
  <c r="B2331" i="1"/>
  <c r="B2291" i="1"/>
  <c r="B2297" i="1"/>
  <c r="B2299" i="1"/>
  <c r="B2341" i="1"/>
  <c r="B2353" i="1"/>
  <c r="B2305" i="1"/>
  <c r="B2311" i="1"/>
  <c r="B2350" i="1"/>
  <c r="B2313" i="1"/>
  <c r="B2342" i="1"/>
  <c r="B2336" i="1"/>
  <c r="B2323" i="1"/>
  <c r="B2242" i="1"/>
  <c r="B2248" i="1"/>
  <c r="B2260" i="1"/>
  <c r="B2254" i="1"/>
  <c r="B2268" i="1"/>
  <c r="B2278" i="1"/>
  <c r="B2285" i="1"/>
  <c r="B2292" i="1"/>
  <c r="B2300" i="1"/>
  <c r="B2343" i="1"/>
  <c r="B2354" i="1"/>
  <c r="B2306" i="1"/>
  <c r="B2318" i="1"/>
  <c r="B2314" i="1"/>
  <c r="B2337" i="1"/>
  <c r="B2237" i="1"/>
  <c r="B2324" i="1"/>
  <c r="B2243" i="1"/>
  <c r="B2249" i="1"/>
  <c r="B2255" i="1"/>
  <c r="B2269" i="1"/>
  <c r="B2273" i="1"/>
  <c r="B2279" i="1"/>
  <c r="B2332" i="1"/>
  <c r="B2286" i="1"/>
  <c r="B2293" i="1"/>
  <c r="B2301" i="1"/>
  <c r="B2344" i="1"/>
  <c r="B2307" i="1"/>
  <c r="B2319" i="1"/>
  <c r="B2345" i="1"/>
  <c r="B2238" i="1"/>
  <c r="B2325" i="1"/>
  <c r="B2244" i="1"/>
  <c r="B2250" i="1"/>
  <c r="B2261" i="1"/>
  <c r="B2256" i="1"/>
  <c r="B2335" i="1"/>
  <c r="B2263" i="1"/>
  <c r="B2266" i="1"/>
  <c r="B2270" i="1"/>
  <c r="B2274" i="1"/>
  <c r="B2280" i="1"/>
  <c r="B2326" i="1"/>
  <c r="B2287" i="1"/>
  <c r="B2290" i="1"/>
  <c r="B2294" i="1"/>
  <c r="B2302" i="1"/>
  <c r="B2308" i="1"/>
  <c r="B2351" i="1"/>
  <c r="B2320" i="1"/>
  <c r="B2315" i="1"/>
  <c r="B2338" i="1"/>
  <c r="B2239" i="1"/>
  <c r="B2327" i="1"/>
  <c r="B2245" i="1"/>
  <c r="B2251" i="1"/>
  <c r="B2257" i="1"/>
  <c r="B2264" i="1"/>
  <c r="B2267" i="1"/>
  <c r="B2271" i="1"/>
  <c r="B2275" i="1"/>
  <c r="B2281" i="1"/>
  <c r="B2333" i="1"/>
  <c r="B2348" i="1"/>
  <c r="B2288" i="1"/>
  <c r="B2295" i="1"/>
  <c r="B2298" i="1"/>
  <c r="B2328" i="1"/>
  <c r="B2329" i="1"/>
  <c r="B2303" i="1"/>
  <c r="B2309" i="1"/>
  <c r="B2312" i="1"/>
  <c r="B2316" i="1"/>
  <c r="B2339" i="1"/>
  <c r="B2346" i="1"/>
  <c r="B2240" i="1"/>
  <c r="B2246" i="1"/>
  <c r="B2252" i="1"/>
  <c r="B2330" i="1"/>
  <c r="B2258" i="1"/>
  <c r="B2265" i="1"/>
  <c r="B2272" i="1"/>
  <c r="B2349" i="1"/>
  <c r="B2276" i="1"/>
  <c r="B2282" i="1"/>
  <c r="B2334" i="1"/>
  <c r="B2283" i="1"/>
  <c r="B2289" i="1"/>
  <c r="B2296" i="1"/>
  <c r="B2304" i="1"/>
  <c r="B2347" i="1"/>
  <c r="B2310" i="1"/>
  <c r="B2352" i="1"/>
  <c r="B2321" i="1"/>
  <c r="B2317" i="1"/>
  <c r="B2340" i="1"/>
  <c r="B2692" i="1"/>
  <c r="B2698" i="1"/>
  <c r="B2707" i="1"/>
  <c r="B2721" i="1"/>
  <c r="B2732" i="1"/>
  <c r="B2749" i="1"/>
  <c r="B2761" i="1"/>
  <c r="B2789" i="1"/>
  <c r="B2813" i="1"/>
  <c r="B2819" i="1"/>
  <c r="B2820" i="1"/>
  <c r="B2828" i="1"/>
  <c r="B2842" i="1"/>
  <c r="B2852" i="1"/>
  <c r="B2876" i="1"/>
  <c r="B2878" i="1"/>
  <c r="B2879" i="1"/>
  <c r="B2699" i="1"/>
  <c r="B2708" i="1"/>
  <c r="B2722" i="1"/>
  <c r="B2733" i="1"/>
  <c r="B2750" i="1"/>
  <c r="B2762" i="1"/>
  <c r="B2776" i="1"/>
  <c r="B2790" i="1"/>
  <c r="B2829" i="1"/>
  <c r="B2843" i="1"/>
  <c r="B2853" i="1"/>
  <c r="B2883" i="1"/>
  <c r="B2888" i="1"/>
  <c r="B2889" i="1"/>
  <c r="B2693" i="1"/>
  <c r="B2709" i="1"/>
  <c r="B2723" i="1"/>
  <c r="B2734" i="1"/>
  <c r="B2754" i="1"/>
  <c r="B2756" i="1"/>
  <c r="B2763" i="1"/>
  <c r="B2774" i="1"/>
  <c r="B2777" i="1"/>
  <c r="B2791" i="1"/>
  <c r="B2807" i="1"/>
  <c r="B2822" i="1"/>
  <c r="B2830" i="1"/>
  <c r="B2844" i="1"/>
  <c r="B2854" i="1"/>
  <c r="B2890" i="1"/>
  <c r="B2687" i="1"/>
  <c r="B2700" i="1"/>
  <c r="B2710" i="1"/>
  <c r="B2724" i="1"/>
  <c r="B2735" i="1"/>
  <c r="B2751" i="1"/>
  <c r="B2764" i="1"/>
  <c r="B2778" i="1"/>
  <c r="B2792" i="1"/>
  <c r="B2803" i="1"/>
  <c r="B2831" i="1"/>
  <c r="B2855" i="1"/>
  <c r="B2866" i="1"/>
  <c r="B2873" i="1"/>
  <c r="B2877" i="1"/>
  <c r="B2884" i="1"/>
  <c r="B2887" i="1"/>
  <c r="B2891" i="1"/>
  <c r="B2694" i="1"/>
  <c r="B2711" i="1"/>
  <c r="B2725" i="1"/>
  <c r="B2736" i="1"/>
  <c r="B2746" i="1"/>
  <c r="B2752" i="1"/>
  <c r="B2757" i="1"/>
  <c r="B2765" i="1"/>
  <c r="B2779" i="1"/>
  <c r="B2793" i="1"/>
  <c r="B2817" i="1"/>
  <c r="B2826" i="1"/>
  <c r="B2832" i="1"/>
  <c r="B2845" i="1"/>
  <c r="B2856" i="1"/>
  <c r="B2867" i="1"/>
  <c r="B2880" i="1"/>
  <c r="B2885" i="1"/>
  <c r="B2892" i="1"/>
  <c r="B2695" i="1"/>
  <c r="B2701" i="1"/>
  <c r="B2712" i="1"/>
  <c r="B2726" i="1"/>
  <c r="B2737" i="1"/>
  <c r="B2747" i="1"/>
  <c r="B2748" i="1"/>
  <c r="B2755" i="1"/>
  <c r="B2766" i="1"/>
  <c r="B2780" i="1"/>
  <c r="B2794" i="1"/>
  <c r="B2808" i="1"/>
  <c r="B2833" i="1"/>
  <c r="B2846" i="1"/>
  <c r="B2857" i="1"/>
  <c r="B2688" i="1"/>
  <c r="B2713" i="1"/>
  <c r="B2727" i="1"/>
  <c r="B2738" i="1"/>
  <c r="B2758" i="1"/>
  <c r="B2767" i="1"/>
  <c r="B2781" i="1"/>
  <c r="B2795" i="1"/>
  <c r="B2804" i="1"/>
  <c r="B2834" i="1"/>
  <c r="B2847" i="1"/>
  <c r="B2858" i="1"/>
  <c r="B2868" i="1"/>
  <c r="B2874" i="1"/>
  <c r="B2893" i="1"/>
  <c r="B2696" i="1"/>
  <c r="B2702" i="1"/>
  <c r="B2714" i="1"/>
  <c r="B2728" i="1"/>
  <c r="B2739" i="1"/>
  <c r="B2759" i="1"/>
  <c r="B2768" i="1"/>
  <c r="B2782" i="1"/>
  <c r="B2796" i="1"/>
  <c r="B2815" i="1"/>
  <c r="B2823" i="1"/>
  <c r="B2827" i="1"/>
  <c r="B2835" i="1"/>
  <c r="B2848" i="1"/>
  <c r="B2859" i="1"/>
  <c r="B2869" i="1"/>
  <c r="B2875" i="1"/>
  <c r="B2886" i="1"/>
  <c r="B2894" i="1"/>
  <c r="B2715" i="1"/>
  <c r="B2729" i="1"/>
  <c r="B2740" i="1"/>
  <c r="B2769" i="1"/>
  <c r="B2783" i="1"/>
  <c r="B2797" i="1"/>
  <c r="B2805" i="1"/>
  <c r="B2811" i="1"/>
  <c r="B2816" i="1"/>
  <c r="B2824" i="1"/>
  <c r="B2836" i="1"/>
  <c r="B2860" i="1"/>
  <c r="B2895" i="1"/>
  <c r="B2703" i="1"/>
  <c r="B2716" i="1"/>
  <c r="B2741" i="1"/>
  <c r="B2770" i="1"/>
  <c r="B2784" i="1"/>
  <c r="B2798" i="1"/>
  <c r="B2818" i="1"/>
  <c r="B2837" i="1"/>
  <c r="B2861" i="1"/>
  <c r="B2896" i="1"/>
  <c r="B2704" i="1"/>
  <c r="B2717" i="1"/>
  <c r="B2730" i="1"/>
  <c r="B2742" i="1"/>
  <c r="B2753" i="1"/>
  <c r="B2771" i="1"/>
  <c r="B2785" i="1"/>
  <c r="B2799" i="1"/>
  <c r="B2809" i="1"/>
  <c r="B2825" i="1"/>
  <c r="B2838" i="1"/>
  <c r="B2849" i="1"/>
  <c r="B2862" i="1"/>
  <c r="B2871" i="1"/>
  <c r="B2897" i="1"/>
  <c r="B2690" i="1"/>
  <c r="B2705" i="1"/>
  <c r="B2718" i="1"/>
  <c r="B2743" i="1"/>
  <c r="B2772" i="1"/>
  <c r="B2786" i="1"/>
  <c r="B2800" i="1"/>
  <c r="B2839" i="1"/>
  <c r="B2850" i="1"/>
  <c r="B2863" i="1"/>
  <c r="B2872" i="1"/>
  <c r="B2881" i="1"/>
  <c r="B2898" i="1"/>
  <c r="B2719" i="1"/>
  <c r="B2731" i="1"/>
  <c r="B2744" i="1"/>
  <c r="B2787" i="1"/>
  <c r="B2801" i="1"/>
  <c r="B2812" i="1"/>
  <c r="B2814" i="1"/>
  <c r="B2840" i="1"/>
  <c r="B2864" i="1"/>
  <c r="B2899" i="1"/>
  <c r="B2689" i="1"/>
  <c r="B2691" i="1"/>
  <c r="B2697" i="1"/>
  <c r="B2706" i="1"/>
  <c r="B2720" i="1"/>
  <c r="B2745" i="1"/>
  <c r="B2760" i="1"/>
  <c r="B2773" i="1"/>
  <c r="B2775" i="1"/>
  <c r="B2788" i="1"/>
  <c r="B2802" i="1"/>
  <c r="B2806" i="1"/>
  <c r="B2810" i="1"/>
  <c r="B2821" i="1"/>
  <c r="B2841" i="1"/>
  <c r="B2851" i="1"/>
  <c r="B2865" i="1"/>
  <c r="B2870" i="1"/>
  <c r="B2882" i="1"/>
  <c r="B2900" i="1"/>
  <c r="B2450" i="1"/>
  <c r="B2458" i="1"/>
  <c r="B2466" i="1"/>
  <c r="B2474" i="1"/>
  <c r="B2484" i="1"/>
  <c r="B2490" i="1"/>
  <c r="B2496" i="1"/>
  <c r="B2498" i="1"/>
  <c r="B2504" i="1"/>
  <c r="B2511" i="1"/>
  <c r="B2519" i="1"/>
  <c r="B2525" i="1"/>
  <c r="B2533" i="1"/>
  <c r="B2538" i="1"/>
  <c r="B2546" i="1"/>
  <c r="B2451" i="1"/>
  <c r="B2459" i="1"/>
  <c r="B2467" i="1"/>
  <c r="B2481" i="1"/>
  <c r="B2485" i="1"/>
  <c r="B2491" i="1"/>
  <c r="B2492" i="1"/>
  <c r="B2497" i="1"/>
  <c r="B2499" i="1"/>
  <c r="B2505" i="1"/>
  <c r="B2510" i="1"/>
  <c r="B2512" i="1"/>
  <c r="B2520" i="1"/>
  <c r="B2526" i="1"/>
  <c r="B2534" i="1"/>
  <c r="B2535" i="1"/>
  <c r="B2539" i="1"/>
  <c r="B2547" i="1"/>
  <c r="B2452" i="1"/>
  <c r="B2460" i="1"/>
  <c r="B2468" i="1"/>
  <c r="B2475" i="1"/>
  <c r="B2486" i="1"/>
  <c r="B2566" i="1"/>
  <c r="B2567" i="1"/>
  <c r="B2556" i="1"/>
  <c r="B2506" i="1"/>
  <c r="B2513" i="1"/>
  <c r="B2527" i="1"/>
  <c r="B2568" i="1"/>
  <c r="B2540" i="1"/>
  <c r="B2548" i="1"/>
  <c r="B2453" i="1"/>
  <c r="B2461" i="1"/>
  <c r="B2469" i="1"/>
  <c r="B2476" i="1"/>
  <c r="B2482" i="1"/>
  <c r="B2569" i="1"/>
  <c r="B2570" i="1"/>
  <c r="B2557" i="1"/>
  <c r="B2500" i="1"/>
  <c r="B2507" i="1"/>
  <c r="B2514" i="1"/>
  <c r="B2521" i="1"/>
  <c r="B2528" i="1"/>
  <c r="B2571" i="1"/>
  <c r="B2561" i="1"/>
  <c r="B2541" i="1"/>
  <c r="B2549" i="1"/>
  <c r="B2454" i="1"/>
  <c r="B2462" i="1"/>
  <c r="B2554" i="1"/>
  <c r="B2470" i="1"/>
  <c r="B2560" i="1"/>
  <c r="B2487" i="1"/>
  <c r="B2572" i="1"/>
  <c r="B2573" i="1"/>
  <c r="B2558" i="1"/>
  <c r="B2562" i="1"/>
  <c r="B2501" i="1"/>
  <c r="B2508" i="1"/>
  <c r="B2515" i="1"/>
  <c r="B2522" i="1"/>
  <c r="B2529" i="1"/>
  <c r="B2574" i="1"/>
  <c r="B2536" i="1"/>
  <c r="B2542" i="1"/>
  <c r="B2550" i="1"/>
  <c r="B2455" i="1"/>
  <c r="B2463" i="1"/>
  <c r="B2555" i="1"/>
  <c r="B2471" i="1"/>
  <c r="B2477" i="1"/>
  <c r="B2479" i="1"/>
  <c r="B2483" i="1"/>
  <c r="B2488" i="1"/>
  <c r="B2493" i="1"/>
  <c r="B2494" i="1"/>
  <c r="B2575" i="1"/>
  <c r="B2502" i="1"/>
  <c r="B2509" i="1"/>
  <c r="B2516" i="1"/>
  <c r="B2530" i="1"/>
  <c r="B2576" i="1"/>
  <c r="B2551" i="1"/>
  <c r="B2456" i="1"/>
  <c r="B2464" i="1"/>
  <c r="B2472" i="1"/>
  <c r="B2480" i="1"/>
  <c r="B2489" i="1"/>
  <c r="B2495" i="1"/>
  <c r="B2577" i="1"/>
  <c r="B2563" i="1"/>
  <c r="B2503" i="1"/>
  <c r="B2517" i="1"/>
  <c r="B2523" i="1"/>
  <c r="B2531" i="1"/>
  <c r="B2578" i="1"/>
  <c r="B2564" i="1"/>
  <c r="B2543" i="1"/>
  <c r="B2545" i="1"/>
  <c r="B2552" i="1"/>
  <c r="B2581" i="1"/>
  <c r="B2457" i="1"/>
  <c r="B2465" i="1"/>
  <c r="B2473" i="1"/>
  <c r="B2478" i="1"/>
  <c r="B2582" i="1"/>
  <c r="B2579" i="1"/>
  <c r="B2559" i="1"/>
  <c r="B2518" i="1"/>
  <c r="B2524" i="1"/>
  <c r="B2532" i="1"/>
  <c r="B2580" i="1"/>
  <c r="B2565" i="1"/>
  <c r="B2537" i="1"/>
  <c r="B2544" i="1"/>
  <c r="B2553" i="1"/>
  <c r="B2390" i="1"/>
  <c r="B2429" i="1"/>
  <c r="B2402" i="1"/>
  <c r="B2430" i="1"/>
  <c r="B2431" i="1"/>
  <c r="B2413" i="1"/>
  <c r="B2391" i="1"/>
  <c r="B2414" i="1"/>
  <c r="B2415" i="1"/>
  <c r="B2432" i="1"/>
  <c r="B2403" i="1"/>
  <c r="B2433" i="1"/>
  <c r="B2434" i="1"/>
  <c r="B2416" i="1"/>
  <c r="B2392" i="1"/>
  <c r="B2435" i="1"/>
  <c r="B2404" i="1"/>
  <c r="B2411" i="1"/>
  <c r="B2436" i="1"/>
  <c r="B2417" i="1"/>
  <c r="B2393" i="1"/>
  <c r="B2399" i="1"/>
  <c r="B2418" i="1"/>
  <c r="B2437" i="1"/>
  <c r="B2405" i="1"/>
  <c r="B2438" i="1"/>
  <c r="B2419" i="1"/>
  <c r="B2394" i="1"/>
  <c r="B2400" i="1"/>
  <c r="B2401" i="1"/>
  <c r="B2439" i="1"/>
  <c r="B2406" i="1"/>
  <c r="B2440" i="1"/>
  <c r="B2420" i="1"/>
  <c r="B2395" i="1"/>
  <c r="B2421" i="1"/>
  <c r="B2441" i="1"/>
  <c r="B2407" i="1"/>
  <c r="B2442" i="1"/>
  <c r="B2396" i="1"/>
  <c r="B2422" i="1"/>
  <c r="B2423" i="1"/>
  <c r="B2443" i="1"/>
  <c r="B2408" i="1"/>
  <c r="B2444" i="1"/>
  <c r="B2424" i="1"/>
  <c r="B2397" i="1"/>
  <c r="B2412" i="1"/>
  <c r="B2425" i="1"/>
  <c r="B2426" i="1"/>
  <c r="B2445" i="1"/>
  <c r="B2409" i="1"/>
  <c r="B2446" i="1"/>
  <c r="B2427" i="1"/>
  <c r="B2398" i="1"/>
  <c r="B2428" i="1"/>
  <c r="B2447" i="1"/>
  <c r="B2410" i="1"/>
  <c r="B2448" i="1"/>
  <c r="B2449"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45" i="1"/>
  <c r="B2634" i="1"/>
  <c r="B2646" i="1"/>
  <c r="B2635" i="1"/>
  <c r="B2640" i="1"/>
  <c r="B2647" i="1"/>
  <c r="B2636" i="1"/>
  <c r="B2641" i="1"/>
  <c r="B2648" i="1"/>
  <c r="B2652" i="1"/>
  <c r="B2632" i="1"/>
  <c r="B2637" i="1"/>
  <c r="B2642" i="1"/>
  <c r="B2649" i="1"/>
  <c r="B2653" i="1"/>
  <c r="B2629" i="1"/>
  <c r="B2630" i="1"/>
  <c r="B2633" i="1"/>
  <c r="B2638" i="1"/>
  <c r="B2643" i="1"/>
  <c r="B2650" i="1"/>
  <c r="B2654" i="1"/>
  <c r="B2656" i="1"/>
  <c r="B2631" i="1"/>
  <c r="B2639" i="1"/>
  <c r="B2644" i="1"/>
  <c r="B2651" i="1"/>
  <c r="B2655" i="1"/>
  <c r="B2058" i="1"/>
  <c r="B2027" i="1"/>
  <c r="B2033" i="1"/>
  <c r="B2082" i="1"/>
  <c r="B2039" i="1"/>
  <c r="B2063" i="1"/>
  <c r="B2067" i="1"/>
  <c r="B2075" i="1"/>
  <c r="B2076" i="1"/>
  <c r="B2064" i="1"/>
  <c r="B2024" i="1"/>
  <c r="B2028" i="1"/>
  <c r="B2034" i="1"/>
  <c r="B2073" i="1"/>
  <c r="B2040" i="1"/>
  <c r="B2046" i="1"/>
  <c r="B2068" i="1"/>
  <c r="B2071" i="1"/>
  <c r="B2059" i="1"/>
  <c r="B2052" i="1"/>
  <c r="B2057" i="1"/>
  <c r="B2077" i="1"/>
  <c r="B2065" i="1"/>
  <c r="B2025" i="1"/>
  <c r="B2029" i="1"/>
  <c r="B2035" i="1"/>
  <c r="B2070" i="1"/>
  <c r="B2083" i="1"/>
  <c r="B2074" i="1"/>
  <c r="B2041" i="1"/>
  <c r="B2047" i="1"/>
  <c r="B2051" i="1"/>
  <c r="B2060" i="1"/>
  <c r="B2053" i="1"/>
  <c r="B2078" i="1"/>
  <c r="B2066" i="1"/>
  <c r="B2069" i="1"/>
  <c r="B2030" i="1"/>
  <c r="B2036" i="1"/>
  <c r="B2042" i="1"/>
  <c r="B2048" i="1"/>
  <c r="B2084" i="1"/>
  <c r="B2061" i="1"/>
  <c r="B2054" i="1"/>
  <c r="B2062" i="1"/>
  <c r="B2079" i="1"/>
  <c r="B2026" i="1"/>
  <c r="B2031" i="1"/>
  <c r="B2037" i="1"/>
  <c r="B2043" i="1"/>
  <c r="B2045" i="1"/>
  <c r="B2049" i="1"/>
  <c r="B2085" i="1"/>
  <c r="B2072" i="1"/>
  <c r="B2080" i="1"/>
  <c r="B2055" i="1"/>
  <c r="B2081" i="1"/>
  <c r="B2032" i="1"/>
  <c r="B2038" i="1"/>
  <c r="B2044" i="1"/>
  <c r="B2050" i="1"/>
  <c r="B2086" i="1"/>
  <c r="B2056" i="1"/>
  <c r="B2901" i="1"/>
  <c r="B2916" i="1"/>
  <c r="B2919" i="1"/>
  <c r="B2928" i="1"/>
  <c r="B2943" i="1"/>
  <c r="B2955" i="1"/>
  <c r="B3103" i="1"/>
  <c r="B2970" i="1"/>
  <c r="B2997" i="1"/>
  <c r="B3007" i="1"/>
  <c r="B3024" i="1"/>
  <c r="B3029" i="1"/>
  <c r="B3042" i="1"/>
  <c r="B3055" i="1"/>
  <c r="B3068" i="1"/>
  <c r="B3079" i="1"/>
  <c r="B3082" i="1"/>
  <c r="B3104" i="1"/>
  <c r="B2902" i="1"/>
  <c r="B2929" i="1"/>
  <c r="B2944" i="1"/>
  <c r="B2954" i="1"/>
  <c r="B2956" i="1"/>
  <c r="B3105" i="1"/>
  <c r="B2971" i="1"/>
  <c r="B2992" i="1"/>
  <c r="B3008" i="1"/>
  <c r="B3015" i="1"/>
  <c r="B3030" i="1"/>
  <c r="B3043" i="1"/>
  <c r="B3056" i="1"/>
  <c r="B3083" i="1"/>
  <c r="B3106" i="1"/>
  <c r="B2903" i="1"/>
  <c r="B2930" i="1"/>
  <c r="B2945" i="1"/>
  <c r="B2957" i="1"/>
  <c r="B3107" i="1"/>
  <c r="B2966" i="1"/>
  <c r="B2972" i="1"/>
  <c r="B2983" i="1"/>
  <c r="B2993" i="1"/>
  <c r="B3016" i="1"/>
  <c r="B3031" i="1"/>
  <c r="B3044" i="1"/>
  <c r="B3057" i="1"/>
  <c r="B3069" i="1"/>
  <c r="B3077" i="1"/>
  <c r="B3084" i="1"/>
  <c r="B3108" i="1"/>
  <c r="B2904" i="1"/>
  <c r="B2917" i="1"/>
  <c r="B2920" i="1"/>
  <c r="B2931" i="1"/>
  <c r="B2941" i="1"/>
  <c r="B2950" i="1"/>
  <c r="B2958" i="1"/>
  <c r="B3109" i="1"/>
  <c r="B2973" i="1"/>
  <c r="B2994" i="1"/>
  <c r="B2998" i="1"/>
  <c r="B3009" i="1"/>
  <c r="B3032" i="1"/>
  <c r="B3045" i="1"/>
  <c r="B3058" i="1"/>
  <c r="B3070" i="1"/>
  <c r="B3085" i="1"/>
  <c r="B3110" i="1"/>
  <c r="B2905" i="1"/>
  <c r="B2921" i="1"/>
  <c r="B2932" i="1"/>
  <c r="B2959" i="1"/>
  <c r="B3111" i="1"/>
  <c r="B2967" i="1"/>
  <c r="B2974" i="1"/>
  <c r="B2984" i="1"/>
  <c r="B2999" i="1"/>
  <c r="B3025" i="1"/>
  <c r="B3033" i="1"/>
  <c r="B3046" i="1"/>
  <c r="B3059" i="1"/>
  <c r="B3086" i="1"/>
  <c r="B3112" i="1"/>
  <c r="B2906" i="1"/>
  <c r="B2922" i="1"/>
  <c r="B3095" i="1"/>
  <c r="B2933" i="1"/>
  <c r="B2960" i="1"/>
  <c r="B3113" i="1"/>
  <c r="B2975" i="1"/>
  <c r="B2985" i="1"/>
  <c r="B2995" i="1"/>
  <c r="B3000" i="1"/>
  <c r="B3010" i="1"/>
  <c r="B3017" i="1"/>
  <c r="B3034" i="1"/>
  <c r="B3047" i="1"/>
  <c r="B3060" i="1"/>
  <c r="B3071" i="1"/>
  <c r="B3087" i="1"/>
  <c r="B3114" i="1"/>
  <c r="B2907" i="1"/>
  <c r="B2914" i="1"/>
  <c r="B2923" i="1"/>
  <c r="B3096" i="1"/>
  <c r="B2934" i="1"/>
  <c r="B2946" i="1"/>
  <c r="B2961" i="1"/>
  <c r="B3115" i="1"/>
  <c r="B2976" i="1"/>
  <c r="B2986" i="1"/>
  <c r="B3001" i="1"/>
  <c r="B3018" i="1"/>
  <c r="B3035" i="1"/>
  <c r="B3048" i="1"/>
  <c r="B3061" i="1"/>
  <c r="B3072" i="1"/>
  <c r="B3088" i="1"/>
  <c r="B3116" i="1"/>
  <c r="B2908" i="1"/>
  <c r="B2935" i="1"/>
  <c r="B2942" i="1"/>
  <c r="B2947" i="1"/>
  <c r="B3098" i="1"/>
  <c r="B2962" i="1"/>
  <c r="B3117" i="1"/>
  <c r="B2977" i="1"/>
  <c r="B2987" i="1"/>
  <c r="B3011" i="1"/>
  <c r="B3036" i="1"/>
  <c r="B3049" i="1"/>
  <c r="B3062" i="1"/>
  <c r="B3073" i="1"/>
  <c r="B3089" i="1"/>
  <c r="B3118" i="1"/>
  <c r="B2909" i="1"/>
  <c r="B2936" i="1"/>
  <c r="B2951" i="1"/>
  <c r="B3099" i="1"/>
  <c r="B2963" i="1"/>
  <c r="B3119" i="1"/>
  <c r="B2968" i="1"/>
  <c r="B2978" i="1"/>
  <c r="B2988" i="1"/>
  <c r="B3100" i="1"/>
  <c r="B3002" i="1"/>
  <c r="B3012" i="1"/>
  <c r="B3019" i="1"/>
  <c r="B3026" i="1"/>
  <c r="B3037" i="1"/>
  <c r="B3050" i="1"/>
  <c r="B3063" i="1"/>
  <c r="B3074" i="1"/>
  <c r="B3080" i="1"/>
  <c r="B3090" i="1"/>
  <c r="B3120" i="1"/>
  <c r="B2910" i="1"/>
  <c r="B2924" i="1"/>
  <c r="B2937" i="1"/>
  <c r="B2964" i="1"/>
  <c r="B2979" i="1"/>
  <c r="B2989" i="1"/>
  <c r="B3101" i="1"/>
  <c r="B3003" i="1"/>
  <c r="B3013" i="1"/>
  <c r="B3020" i="1"/>
  <c r="B3027" i="1"/>
  <c r="B3038" i="1"/>
  <c r="B3051" i="1"/>
  <c r="B3064" i="1"/>
  <c r="B3091" i="1"/>
  <c r="B2911" i="1"/>
  <c r="B2915" i="1"/>
  <c r="B2925" i="1"/>
  <c r="B2938" i="1"/>
  <c r="B2952" i="1"/>
  <c r="B3121" i="1"/>
  <c r="B2969" i="1"/>
  <c r="B2980" i="1"/>
  <c r="B2990" i="1"/>
  <c r="B3004" i="1"/>
  <c r="B3021" i="1"/>
  <c r="B3039" i="1"/>
  <c r="B3052" i="1"/>
  <c r="B3065" i="1"/>
  <c r="B3075" i="1"/>
  <c r="B3081" i="1"/>
  <c r="B3092" i="1"/>
  <c r="B3122" i="1"/>
  <c r="B2912" i="1"/>
  <c r="B2918" i="1"/>
  <c r="B2926" i="1"/>
  <c r="B2939" i="1"/>
  <c r="B2948" i="1"/>
  <c r="B2953" i="1"/>
  <c r="B2965" i="1"/>
  <c r="B3123" i="1"/>
  <c r="B2981" i="1"/>
  <c r="B2991" i="1"/>
  <c r="B3102" i="1"/>
  <c r="B3005" i="1"/>
  <c r="B3014" i="1"/>
  <c r="B3022" i="1"/>
  <c r="B3028" i="1"/>
  <c r="B3040" i="1"/>
  <c r="B3053" i="1"/>
  <c r="B3066" i="1"/>
  <c r="B3078" i="1"/>
  <c r="B3093" i="1"/>
  <c r="B3124" i="1"/>
  <c r="B2913" i="1"/>
  <c r="B2927" i="1"/>
  <c r="B3097" i="1"/>
  <c r="B2940" i="1"/>
  <c r="B2949" i="1"/>
  <c r="B3125" i="1"/>
  <c r="B2982" i="1"/>
  <c r="B2996" i="1"/>
  <c r="B3006" i="1"/>
  <c r="B3023" i="1"/>
  <c r="B3041" i="1"/>
  <c r="B3054" i="1"/>
  <c r="B3067" i="1"/>
  <c r="B3076" i="1"/>
  <c r="B3094" i="1"/>
  <c r="B3126" i="1"/>
  <c r="B986" i="1"/>
  <c r="B996" i="1"/>
  <c r="B999" i="1"/>
  <c r="B1000" i="1"/>
  <c r="B980" i="1"/>
  <c r="B1001" i="1"/>
  <c r="B984" i="1"/>
  <c r="B997" i="1"/>
  <c r="B1002" i="1"/>
  <c r="B1003" i="1"/>
  <c r="B1018" i="1"/>
  <c r="B985" i="1"/>
  <c r="B995" i="1"/>
  <c r="B1004" i="1"/>
  <c r="B1012" i="1"/>
  <c r="B987" i="1"/>
  <c r="B1015" i="1"/>
  <c r="B1005" i="1"/>
  <c r="B1019" i="1"/>
  <c r="B990" i="1"/>
  <c r="B1006" i="1"/>
  <c r="B1020" i="1"/>
  <c r="B981" i="1"/>
  <c r="B1014" i="1"/>
  <c r="B983" i="1"/>
  <c r="B1007" i="1"/>
  <c r="B1021" i="1"/>
  <c r="B982" i="1"/>
  <c r="B988" i="1"/>
  <c r="B991" i="1"/>
  <c r="B1016" i="1"/>
  <c r="B993" i="1"/>
  <c r="B994" i="1"/>
  <c r="B1008" i="1"/>
  <c r="B1022" i="1"/>
  <c r="B992" i="1"/>
  <c r="B1017" i="1"/>
  <c r="B1009" i="1"/>
  <c r="B1023" i="1"/>
  <c r="B989" i="1"/>
  <c r="B998" i="1"/>
  <c r="B1010" i="1"/>
  <c r="B1024" i="1"/>
  <c r="B1011" i="1"/>
  <c r="B1013" i="1"/>
  <c r="B3901" i="1"/>
  <c r="B3903" i="1"/>
  <c r="B3912" i="1"/>
  <c r="B3895" i="1"/>
  <c r="B3904" i="1"/>
  <c r="B3900" i="1"/>
  <c r="B3905" i="1"/>
  <c r="B3913" i="1"/>
  <c r="B3896" i="1"/>
  <c r="B3902" i="1"/>
  <c r="B3906" i="1"/>
  <c r="B3914" i="1"/>
  <c r="B3907" i="1"/>
  <c r="B3894" i="1"/>
  <c r="B3897" i="1"/>
  <c r="B3908" i="1"/>
  <c r="B3915" i="1"/>
  <c r="B3898" i="1"/>
  <c r="B3916" i="1"/>
  <c r="B3909" i="1"/>
  <c r="B3899" i="1"/>
  <c r="B3910" i="1"/>
  <c r="B3911" i="1"/>
  <c r="B3127" i="1"/>
  <c r="B3131" i="1"/>
  <c r="B3168" i="1"/>
  <c r="B3135" i="1"/>
  <c r="B3178" i="1"/>
  <c r="B3160" i="1"/>
  <c r="B3169" i="1"/>
  <c r="B3137" i="1"/>
  <c r="B3179" i="1"/>
  <c r="B3142" i="1"/>
  <c r="B3170" i="1"/>
  <c r="B3147" i="1"/>
  <c r="B3151" i="1"/>
  <c r="B3152" i="1"/>
  <c r="B3156" i="1"/>
  <c r="B3161" i="1"/>
  <c r="B3128" i="1"/>
  <c r="B3132" i="1"/>
  <c r="B3171" i="1"/>
  <c r="B3180" i="1"/>
  <c r="B3162" i="1"/>
  <c r="B3136" i="1"/>
  <c r="B3172" i="1"/>
  <c r="B3138" i="1"/>
  <c r="B3141" i="1"/>
  <c r="B3181" i="1"/>
  <c r="B3143" i="1"/>
  <c r="B3173" i="1"/>
  <c r="B3148" i="1"/>
  <c r="B3153" i="1"/>
  <c r="B3157" i="1"/>
  <c r="B3163" i="1"/>
  <c r="B3129" i="1"/>
  <c r="B3133" i="1"/>
  <c r="B3174" i="1"/>
  <c r="B3164" i="1"/>
  <c r="B3139" i="1"/>
  <c r="B3182" i="1"/>
  <c r="B3185" i="1"/>
  <c r="B3144" i="1"/>
  <c r="B3146" i="1"/>
  <c r="B3175" i="1"/>
  <c r="B3149" i="1"/>
  <c r="B3154" i="1"/>
  <c r="B3158" i="1"/>
  <c r="B3165" i="1"/>
  <c r="B3130" i="1"/>
  <c r="B3134" i="1"/>
  <c r="B3176" i="1"/>
  <c r="B3183" i="1"/>
  <c r="B3166" i="1"/>
  <c r="B3140" i="1"/>
  <c r="B3184" i="1"/>
  <c r="B3145" i="1"/>
  <c r="B3177" i="1"/>
  <c r="B3150" i="1"/>
  <c r="B3155" i="1"/>
  <c r="B3159" i="1"/>
  <c r="B3167" i="1"/>
  <c r="B3642" i="1"/>
  <c r="B3647" i="1"/>
  <c r="B3652" i="1"/>
  <c r="B3648" i="1"/>
  <c r="B3653" i="1"/>
  <c r="B3649" i="1"/>
  <c r="B3654" i="1"/>
  <c r="B3643" i="1"/>
  <c r="B3655" i="1"/>
  <c r="B3644" i="1"/>
  <c r="B3656" i="1"/>
  <c r="B3645" i="1"/>
  <c r="B3650" i="1"/>
  <c r="B3657" i="1"/>
  <c r="B3660" i="1"/>
  <c r="B3646" i="1"/>
  <c r="B3651" i="1"/>
  <c r="B3658" i="1"/>
  <c r="B3661" i="1"/>
  <c r="B3659" i="1"/>
  <c r="B3662" i="1"/>
  <c r="B4152" i="1"/>
  <c r="B4154" i="1"/>
  <c r="B4156" i="1"/>
  <c r="B4170" i="1"/>
  <c r="B4160" i="1"/>
  <c r="B4163" i="1"/>
  <c r="B4164" i="1"/>
  <c r="B4153" i="1"/>
  <c r="B4161" i="1"/>
  <c r="B4165" i="1"/>
  <c r="B4166" i="1"/>
  <c r="B4157" i="1"/>
  <c r="B4159" i="1"/>
  <c r="B4167" i="1"/>
  <c r="B4155" i="1"/>
  <c r="B4158" i="1"/>
  <c r="B4168" i="1"/>
  <c r="B4162" i="1"/>
  <c r="B4169" i="1"/>
  <c r="B1072" i="1"/>
  <c r="A1088" i="1"/>
  <c r="A1097" i="1"/>
  <c r="A1122" i="1"/>
  <c r="C1122" i="1" s="1"/>
  <c r="A1103" i="1"/>
  <c r="C1103" i="1" s="1"/>
  <c r="A1120" i="1"/>
  <c r="A1068" i="1"/>
  <c r="A1073" i="1"/>
  <c r="A1081" i="1"/>
  <c r="A1089" i="1"/>
  <c r="A1104" i="1"/>
  <c r="A1066" i="1"/>
  <c r="C1066" i="1" s="1"/>
  <c r="A1074" i="1"/>
  <c r="C1074" i="1" s="1"/>
  <c r="A1082" i="1"/>
  <c r="A1090" i="1"/>
  <c r="A1101" i="1"/>
  <c r="A1105" i="1"/>
  <c r="A1075" i="1"/>
  <c r="A1083" i="1"/>
  <c r="A1091" i="1"/>
  <c r="C1091" i="1" s="1"/>
  <c r="A1106" i="1"/>
  <c r="C1106" i="1" s="1"/>
  <c r="A1067" i="1"/>
  <c r="A1076" i="1"/>
  <c r="A1123" i="1"/>
  <c r="A1107" i="1"/>
  <c r="A1077" i="1"/>
  <c r="A1084" i="1"/>
  <c r="A1092" i="1"/>
  <c r="C1092" i="1" s="1"/>
  <c r="A1108" i="1"/>
  <c r="C1108" i="1" s="1"/>
  <c r="A1117" i="1"/>
  <c r="A1071" i="1"/>
  <c r="A1085" i="1"/>
  <c r="A1124" i="1"/>
  <c r="A1109" i="1"/>
  <c r="A1118" i="1"/>
  <c r="A1069" i="1"/>
  <c r="C1069" i="1" s="1"/>
  <c r="A1078" i="1"/>
  <c r="C1078" i="1" s="1"/>
  <c r="A1086" i="1"/>
  <c r="A1093" i="1"/>
  <c r="A1098" i="1"/>
  <c r="A1110" i="1"/>
  <c r="A1079" i="1"/>
  <c r="A1094" i="1"/>
  <c r="A1125" i="1"/>
  <c r="C1125" i="1" s="1"/>
  <c r="A1099" i="1"/>
  <c r="C1099" i="1" s="1"/>
  <c r="A1111" i="1"/>
  <c r="A1126" i="1"/>
  <c r="A1080" i="1"/>
  <c r="A1087" i="1"/>
  <c r="A1095" i="1"/>
  <c r="A1112" i="1"/>
  <c r="A1116" i="1"/>
  <c r="C1116" i="1" s="1"/>
  <c r="A1070" i="1"/>
  <c r="C1070" i="1" s="1"/>
  <c r="A1096" i="1"/>
  <c r="A1127" i="1"/>
  <c r="A1121" i="1"/>
  <c r="A1102" i="1"/>
  <c r="A1113" i="1"/>
  <c r="A1119" i="1"/>
  <c r="A1128" i="1"/>
  <c r="C1128" i="1" s="1"/>
  <c r="A1100" i="1"/>
  <c r="C1100" i="1" s="1"/>
  <c r="A1114" i="1"/>
  <c r="A1115" i="1"/>
  <c r="A104" i="1"/>
  <c r="A105" i="1"/>
  <c r="A112" i="1"/>
  <c r="A119" i="1"/>
  <c r="A135" i="1"/>
  <c r="C135" i="1" s="1"/>
  <c r="A106" i="1"/>
  <c r="C106" i="1" s="1"/>
  <c r="A118" i="1"/>
  <c r="A127" i="1"/>
  <c r="A128" i="1"/>
  <c r="A107" i="1"/>
  <c r="A113" i="1"/>
  <c r="A120" i="1"/>
  <c r="A123" i="1"/>
  <c r="C123" i="1" s="1"/>
  <c r="A124" i="1"/>
  <c r="C124" i="1" s="1"/>
  <c r="A108" i="1"/>
  <c r="A114" i="1"/>
  <c r="A121" i="1"/>
  <c r="A125" i="1"/>
  <c r="A129" i="1"/>
  <c r="A133" i="1"/>
  <c r="A109" i="1"/>
  <c r="C109" i="1" s="1"/>
  <c r="A115" i="1"/>
  <c r="C115" i="1" s="1"/>
  <c r="A130" i="1"/>
  <c r="A136" i="1"/>
  <c r="A110" i="1"/>
  <c r="A116" i="1"/>
  <c r="A126" i="1"/>
  <c r="A131" i="1"/>
  <c r="A132" i="1"/>
  <c r="C132" i="1" s="1"/>
  <c r="A137" i="1"/>
  <c r="C137" i="1" s="1"/>
  <c r="A111" i="1"/>
  <c r="A117" i="1"/>
  <c r="A122" i="1"/>
  <c r="A134" i="1"/>
  <c r="A638" i="1"/>
  <c r="A657" i="1"/>
  <c r="A668" i="1"/>
  <c r="C668" i="1" s="1"/>
  <c r="A675" i="1"/>
  <c r="C675" i="1" s="1"/>
  <c r="A682" i="1"/>
  <c r="A725" i="1"/>
  <c r="A723" i="1"/>
  <c r="A700" i="1"/>
  <c r="A702" i="1"/>
  <c r="A713" i="1"/>
  <c r="A703" i="1"/>
  <c r="C703" i="1" s="1"/>
  <c r="A639" i="1"/>
  <c r="C639" i="1" s="1"/>
  <c r="A658" i="1"/>
  <c r="A669" i="1"/>
  <c r="A676" i="1"/>
  <c r="A726" i="1"/>
  <c r="A714" i="1"/>
  <c r="A693" i="1"/>
  <c r="A704" i="1"/>
  <c r="C704" i="1" s="1"/>
  <c r="A640" i="1"/>
  <c r="C640" i="1" s="1"/>
  <c r="A648" i="1"/>
  <c r="A659" i="1"/>
  <c r="A670" i="1"/>
  <c r="A677" i="1"/>
  <c r="A683" i="1"/>
  <c r="A687" i="1"/>
  <c r="A688" i="1"/>
  <c r="C688" i="1" s="1"/>
  <c r="A694" i="1"/>
  <c r="C694" i="1" s="1"/>
  <c r="A705" i="1"/>
  <c r="A641" i="1"/>
  <c r="A650" i="1"/>
  <c r="A660" i="1"/>
  <c r="A664" i="1"/>
  <c r="A671" i="1"/>
  <c r="A678" i="1"/>
  <c r="C678" i="1" s="1"/>
  <c r="A689" i="1"/>
  <c r="C689" i="1" s="1"/>
  <c r="A715" i="1"/>
  <c r="A699" i="1"/>
  <c r="A716" i="1"/>
  <c r="A642" i="1"/>
  <c r="A645" i="1"/>
  <c r="A649" i="1"/>
  <c r="A651" i="1"/>
  <c r="C651" i="1" s="1"/>
  <c r="A727" i="1"/>
  <c r="C727" i="1" s="1"/>
  <c r="A654" i="1"/>
  <c r="A661" i="1"/>
  <c r="A717" i="1"/>
  <c r="A665" i="1"/>
  <c r="A672" i="1"/>
  <c r="A679" i="1"/>
  <c r="A685" i="1"/>
  <c r="C685" i="1" s="1"/>
  <c r="A686" i="1"/>
  <c r="C686" i="1" s="1"/>
  <c r="A720" i="1"/>
  <c r="A690" i="1"/>
  <c r="A728" i="1"/>
  <c r="A718" i="1"/>
  <c r="A724" i="1"/>
  <c r="A712" i="1"/>
  <c r="A695" i="1"/>
  <c r="C695" i="1" s="1"/>
  <c r="A710" i="1"/>
  <c r="C710" i="1" s="1"/>
  <c r="A701" i="1"/>
  <c r="A706" i="1"/>
  <c r="A643" i="1"/>
  <c r="A646" i="1"/>
  <c r="A652" i="1"/>
  <c r="A709" i="1"/>
  <c r="A655" i="1"/>
  <c r="C655" i="1" s="1"/>
  <c r="A656" i="1"/>
  <c r="C656" i="1" s="1"/>
  <c r="A662" i="1"/>
  <c r="A673" i="1"/>
  <c r="A680" i="1"/>
  <c r="A684" i="1"/>
  <c r="A691" i="1"/>
  <c r="A696" i="1"/>
  <c r="A698" i="1"/>
  <c r="C698" i="1" s="1"/>
  <c r="A637" i="1"/>
  <c r="C637" i="1" s="1"/>
  <c r="A707" i="1"/>
  <c r="A708" i="1"/>
  <c r="A644" i="1"/>
  <c r="A647" i="1"/>
  <c r="A653" i="1"/>
  <c r="A663" i="1"/>
  <c r="A666" i="1"/>
  <c r="C666" i="1" s="1"/>
  <c r="A667" i="1"/>
  <c r="C667" i="1" s="1"/>
  <c r="A674" i="1"/>
  <c r="A681" i="1"/>
  <c r="A721" i="1"/>
  <c r="A692" i="1"/>
  <c r="A722" i="1"/>
  <c r="A719" i="1"/>
  <c r="A697" i="1"/>
  <c r="C697" i="1" s="1"/>
  <c r="A711" i="1"/>
  <c r="C711" i="1" s="1"/>
  <c r="A2" i="1"/>
  <c r="A3" i="1"/>
  <c r="A4" i="1"/>
  <c r="A5" i="1"/>
  <c r="A6" i="1"/>
  <c r="A7" i="1"/>
  <c r="A8" i="1"/>
  <c r="C8" i="1" s="1"/>
  <c r="A9" i="1"/>
  <c r="C9" i="1" s="1"/>
  <c r="A10" i="1"/>
  <c r="A3878" i="1"/>
  <c r="A3879" i="1"/>
  <c r="A3891" i="1"/>
  <c r="A3880" i="1"/>
  <c r="A3885" i="1"/>
  <c r="A3892" i="1"/>
  <c r="C3892" i="1" s="1"/>
  <c r="A3881" i="1"/>
  <c r="C3881" i="1" s="1"/>
  <c r="A3886" i="1"/>
  <c r="A3893" i="1"/>
  <c r="A3882" i="1"/>
  <c r="A3887" i="1"/>
  <c r="A3888" i="1"/>
  <c r="A3883" i="1"/>
  <c r="A3889" i="1"/>
  <c r="C3889" i="1" s="1"/>
  <c r="A3890" i="1"/>
  <c r="C3890" i="1" s="1"/>
  <c r="A3884" i="1"/>
  <c r="A3187" i="1"/>
  <c r="A3200" i="1"/>
  <c r="A3210" i="1"/>
  <c r="A3219" i="1"/>
  <c r="A3188" i="1"/>
  <c r="A3213" i="1"/>
  <c r="C3213" i="1" s="1"/>
  <c r="A3227" i="1"/>
  <c r="C3227" i="1" s="1"/>
  <c r="A3189" i="1"/>
  <c r="A3238" i="1"/>
  <c r="A3201" i="1"/>
  <c r="A3214" i="1"/>
  <c r="A3220" i="1"/>
  <c r="A3228" i="1"/>
  <c r="A3190" i="1"/>
  <c r="C3190" i="1" s="1"/>
  <c r="A3202" i="1"/>
  <c r="C3202" i="1" s="1"/>
  <c r="A3215" i="1"/>
  <c r="A3229" i="1"/>
  <c r="A3236" i="1"/>
  <c r="A3191" i="1"/>
  <c r="A3216" i="1"/>
  <c r="A3230" i="1"/>
  <c r="A3237" i="1"/>
  <c r="C3237" i="1" s="1"/>
  <c r="A3192" i="1"/>
  <c r="C3192" i="1" s="1"/>
  <c r="A3203" i="1"/>
  <c r="A3211" i="1"/>
  <c r="A3217" i="1"/>
  <c r="A3221" i="1"/>
  <c r="A3231" i="1"/>
  <c r="A3186" i="1"/>
  <c r="A3193" i="1"/>
  <c r="C3193" i="1" s="1"/>
  <c r="A3204" i="1"/>
  <c r="C3204" i="1" s="1"/>
  <c r="A3222" i="1"/>
  <c r="A3194" i="1"/>
  <c r="A3205" i="1"/>
  <c r="A3218" i="1"/>
  <c r="A3223" i="1"/>
  <c r="A3232" i="1"/>
  <c r="A3195" i="1"/>
  <c r="C3195" i="1" s="1"/>
  <c r="A3206" i="1"/>
  <c r="C3206" i="1" s="1"/>
  <c r="A3212" i="1"/>
  <c r="A3233" i="1"/>
  <c r="A3242" i="1"/>
  <c r="A3196" i="1"/>
  <c r="A3239" i="1"/>
  <c r="A3207" i="1"/>
  <c r="A3243" i="1"/>
  <c r="C3243" i="1" s="1"/>
  <c r="A3224" i="1"/>
  <c r="C3224" i="1" s="1"/>
  <c r="A3234" i="1"/>
  <c r="A3197" i="1"/>
  <c r="A3240" i="1"/>
  <c r="A3244" i="1"/>
  <c r="A3225" i="1"/>
  <c r="A3235" i="1"/>
  <c r="A3198" i="1"/>
  <c r="C3198" i="1" s="1"/>
  <c r="A3241" i="1"/>
  <c r="C3241" i="1" s="1"/>
  <c r="A3208" i="1"/>
  <c r="A3245" i="1"/>
  <c r="A3226" i="1"/>
  <c r="A3199" i="1"/>
  <c r="A3209" i="1"/>
  <c r="A3726" i="1"/>
  <c r="A3723" i="1"/>
  <c r="C3723" i="1" s="1"/>
  <c r="A3727" i="1"/>
  <c r="C3727" i="1" s="1"/>
  <c r="A3728" i="1"/>
  <c r="A3720" i="1"/>
  <c r="A3724" i="1"/>
  <c r="A3729" i="1"/>
  <c r="A3721" i="1"/>
  <c r="A3730" i="1"/>
  <c r="A3722" i="1"/>
  <c r="C3722" i="1" s="1"/>
  <c r="A3731" i="1"/>
  <c r="C3731" i="1" s="1"/>
  <c r="A3725" i="1"/>
  <c r="A3732" i="1"/>
  <c r="A3733" i="1"/>
  <c r="A348" i="1"/>
  <c r="A360" i="1"/>
  <c r="A371" i="1"/>
  <c r="A384" i="1"/>
  <c r="C384" i="1" s="1"/>
  <c r="A391" i="1"/>
  <c r="C391" i="1" s="1"/>
  <c r="A393" i="1"/>
  <c r="A395" i="1"/>
  <c r="A401" i="1"/>
  <c r="A410" i="1"/>
  <c r="A420" i="1"/>
  <c r="A422" i="1"/>
  <c r="A434" i="1"/>
  <c r="C434" i="1" s="1"/>
  <c r="A349" i="1"/>
  <c r="C349" i="1" s="1"/>
  <c r="A357" i="1"/>
  <c r="C357" i="1" s="1"/>
  <c r="A361" i="1"/>
  <c r="A441" i="1"/>
  <c r="A367" i="1"/>
  <c r="A372" i="1"/>
  <c r="A385" i="1"/>
  <c r="A396" i="1"/>
  <c r="C396" i="1" s="1"/>
  <c r="A402" i="1"/>
  <c r="C402" i="1" s="1"/>
  <c r="A411" i="1"/>
  <c r="C411" i="1" s="1"/>
  <c r="A417" i="1"/>
  <c r="A419" i="1"/>
  <c r="A423" i="1"/>
  <c r="A428" i="1"/>
  <c r="A432" i="1"/>
  <c r="A437" i="1"/>
  <c r="A350" i="1"/>
  <c r="A355" i="1"/>
  <c r="A362" i="1"/>
  <c r="A373" i="1"/>
  <c r="A381" i="1"/>
  <c r="A392" i="1"/>
  <c r="C392" i="1" s="1"/>
  <c r="A397" i="1"/>
  <c r="A403" i="1"/>
  <c r="C403" i="1" s="1"/>
  <c r="A408" i="1"/>
  <c r="A412" i="1"/>
  <c r="A424" i="1"/>
  <c r="A433" i="1"/>
  <c r="A351" i="1"/>
  <c r="A358" i="1"/>
  <c r="C358" i="1" s="1"/>
  <c r="A363" i="1"/>
  <c r="A368" i="1"/>
  <c r="C368" i="1" s="1"/>
  <c r="A374" i="1"/>
  <c r="C374" i="1" s="1"/>
  <c r="A386" i="1"/>
  <c r="A404" i="1"/>
  <c r="A413" i="1"/>
  <c r="A425" i="1"/>
  <c r="A429" i="1"/>
  <c r="A359" i="1"/>
  <c r="A364" i="1"/>
  <c r="A369" i="1"/>
  <c r="C369" i="1" s="1"/>
  <c r="A375" i="1"/>
  <c r="C375" i="1" s="1"/>
  <c r="A382" i="1"/>
  <c r="A387" i="1"/>
  <c r="A405" i="1"/>
  <c r="A409" i="1"/>
  <c r="C409" i="1" s="1"/>
  <c r="A414" i="1"/>
  <c r="A426" i="1"/>
  <c r="A430" i="1"/>
  <c r="C430" i="1" s="1"/>
  <c r="A435" i="1"/>
  <c r="C435" i="1" s="1"/>
  <c r="A439" i="1"/>
  <c r="A352" i="1"/>
  <c r="A370" i="1"/>
  <c r="A376" i="1"/>
  <c r="C376" i="1" s="1"/>
  <c r="A383" i="1"/>
  <c r="A388" i="1"/>
  <c r="A400" i="1"/>
  <c r="C400" i="1" s="1"/>
  <c r="A406" i="1"/>
  <c r="C406" i="1" s="1"/>
  <c r="A415" i="1"/>
  <c r="A431" i="1"/>
  <c r="A440" i="1"/>
  <c r="A353" i="1"/>
  <c r="C353" i="1" s="1"/>
  <c r="A365" i="1"/>
  <c r="A442" i="1"/>
  <c r="A377" i="1"/>
  <c r="C377" i="1" s="1"/>
  <c r="A389" i="1"/>
  <c r="C389" i="1" s="1"/>
  <c r="A394" i="1"/>
  <c r="A398" i="1"/>
  <c r="A407" i="1"/>
  <c r="A416" i="1"/>
  <c r="C416" i="1" s="1"/>
  <c r="A418" i="1"/>
  <c r="A421" i="1"/>
  <c r="A427" i="1"/>
  <c r="C427" i="1" s="1"/>
  <c r="A436" i="1"/>
  <c r="C436" i="1" s="1"/>
  <c r="A354" i="1"/>
  <c r="A356" i="1"/>
  <c r="A366" i="1"/>
  <c r="A443" i="1"/>
  <c r="C443" i="1" s="1"/>
  <c r="A378" i="1"/>
  <c r="A379" i="1"/>
  <c r="A380" i="1"/>
  <c r="C380" i="1" s="1"/>
  <c r="A390" i="1"/>
  <c r="C390" i="1" s="1"/>
  <c r="A399" i="1"/>
  <c r="A438" i="1"/>
  <c r="A1343" i="1"/>
  <c r="A1425" i="1"/>
  <c r="C1425" i="1" s="1"/>
  <c r="A1354" i="1"/>
  <c r="A1368" i="1"/>
  <c r="A1374" i="1"/>
  <c r="C1374" i="1" s="1"/>
  <c r="A1448" i="1"/>
  <c r="C1448" i="1" s="1"/>
  <c r="A1383" i="1"/>
  <c r="A1394" i="1"/>
  <c r="A1404" i="1"/>
  <c r="A1449" i="1"/>
  <c r="C1449" i="1" s="1"/>
  <c r="A1412" i="1"/>
  <c r="A1418" i="1"/>
  <c r="A1344" i="1"/>
  <c r="C1344" i="1" s="1"/>
  <c r="A1426" i="1"/>
  <c r="C1426" i="1" s="1"/>
  <c r="A1355" i="1"/>
  <c r="A1375" i="1"/>
  <c r="A1450" i="1"/>
  <c r="A1384" i="1"/>
  <c r="C1384" i="1" s="1"/>
  <c r="A1427" i="1"/>
  <c r="A1395" i="1"/>
  <c r="A1402" i="1"/>
  <c r="C1402" i="1" s="1"/>
  <c r="A1405" i="1"/>
  <c r="C1405" i="1" s="1"/>
  <c r="A1413" i="1"/>
  <c r="A1419" i="1"/>
  <c r="A1345" i="1"/>
  <c r="A1428" i="1"/>
  <c r="C1428" i="1" s="1"/>
  <c r="A1356" i="1"/>
  <c r="A1376" i="1"/>
  <c r="A1451" i="1"/>
  <c r="C1451" i="1" s="1"/>
  <c r="A1385" i="1"/>
  <c r="C1385" i="1" s="1"/>
  <c r="A1429" i="1"/>
  <c r="A1396" i="1"/>
  <c r="A1452" i="1"/>
  <c r="A1414" i="1"/>
  <c r="C1414" i="1" s="1"/>
  <c r="A1417" i="1"/>
  <c r="A1420" i="1"/>
  <c r="A1346" i="1"/>
  <c r="C1346" i="1" s="1"/>
  <c r="A1430" i="1"/>
  <c r="C1430" i="1" s="1"/>
  <c r="A1352" i="1"/>
  <c r="A1357" i="1"/>
  <c r="A1363" i="1"/>
  <c r="A1377" i="1"/>
  <c r="C1377" i="1" s="1"/>
  <c r="A1386" i="1"/>
  <c r="A1431" i="1"/>
  <c r="A1397" i="1"/>
  <c r="C1397" i="1" s="1"/>
  <c r="A1401" i="1"/>
  <c r="C1401" i="1" s="1"/>
  <c r="A1406" i="1"/>
  <c r="A1453" i="1"/>
  <c r="A1410" i="1"/>
  <c r="A1421" i="1"/>
  <c r="C1421" i="1" s="1"/>
  <c r="A1347" i="1"/>
  <c r="A1432" i="1"/>
  <c r="A1358" i="1"/>
  <c r="C1358" i="1" s="1"/>
  <c r="A1364" i="1"/>
  <c r="C1364" i="1" s="1"/>
  <c r="A1369" i="1"/>
  <c r="A1373" i="1"/>
  <c r="A1378" i="1"/>
  <c r="A1454" i="1"/>
  <c r="C1454" i="1" s="1"/>
  <c r="A1387" i="1"/>
  <c r="A1433" i="1"/>
  <c r="A1398" i="1"/>
  <c r="C1398" i="1" s="1"/>
  <c r="A1407" i="1"/>
  <c r="C1407" i="1" s="1"/>
  <c r="A1455" i="1"/>
  <c r="A1415" i="1"/>
  <c r="A1422" i="1"/>
  <c r="A1348" i="1"/>
  <c r="C1348" i="1" s="1"/>
  <c r="A1434" i="1"/>
  <c r="A1359" i="1"/>
  <c r="A1365" i="1"/>
  <c r="C1365" i="1" s="1"/>
  <c r="A1370" i="1"/>
  <c r="C1370" i="1" s="1"/>
  <c r="A1379" i="1"/>
  <c r="A1456" i="1"/>
  <c r="A1388" i="1"/>
  <c r="A1435" i="1"/>
  <c r="C1435" i="1" s="1"/>
  <c r="A1399" i="1"/>
  <c r="A1408" i="1"/>
  <c r="A1423" i="1"/>
  <c r="C1423" i="1" s="1"/>
  <c r="A1349" i="1"/>
  <c r="C1349" i="1" s="1"/>
  <c r="A1436" i="1"/>
  <c r="A1353" i="1"/>
  <c r="A1360" i="1"/>
  <c r="A1366" i="1"/>
  <c r="C1366" i="1" s="1"/>
  <c r="A1371" i="1"/>
  <c r="A1380" i="1"/>
  <c r="A1457" i="1"/>
  <c r="C1457" i="1" s="1"/>
  <c r="A1389" i="1"/>
  <c r="C1389" i="1" s="1"/>
  <c r="A1437" i="1"/>
  <c r="A1442" i="1"/>
  <c r="A1443" i="1"/>
  <c r="A1444" i="1"/>
  <c r="C1444" i="1" s="1"/>
  <c r="A1350" i="1"/>
  <c r="A1438" i="1"/>
  <c r="A1361" i="1"/>
  <c r="C1361" i="1" s="1"/>
  <c r="A1367" i="1"/>
  <c r="C1367" i="1" s="1"/>
  <c r="A1381" i="1"/>
  <c r="A1390" i="1"/>
  <c r="A1392" i="1"/>
  <c r="A1439" i="1"/>
  <c r="C1439" i="1" s="1"/>
  <c r="A1445" i="1"/>
  <c r="A1403" i="1"/>
  <c r="A1446" i="1"/>
  <c r="C1446" i="1" s="1"/>
  <c r="A1411" i="1"/>
  <c r="C1411" i="1" s="1"/>
  <c r="A1447" i="1"/>
  <c r="A1351" i="1"/>
  <c r="A1440" i="1"/>
  <c r="A1362" i="1"/>
  <c r="C1362" i="1" s="1"/>
  <c r="A1372" i="1"/>
  <c r="A1382" i="1"/>
  <c r="A1458" i="1"/>
  <c r="C1458" i="1" s="1"/>
  <c r="A1391" i="1"/>
  <c r="C1391" i="1" s="1"/>
  <c r="A1393" i="1"/>
  <c r="A1441" i="1"/>
  <c r="A1400" i="1"/>
  <c r="A1409" i="1"/>
  <c r="C1409" i="1" s="1"/>
  <c r="A1416" i="1"/>
  <c r="A1424" i="1"/>
  <c r="A236" i="1"/>
  <c r="C236" i="1" s="1"/>
  <c r="A237" i="1"/>
  <c r="C237" i="1" s="1"/>
  <c r="A249" i="1"/>
  <c r="A260" i="1"/>
  <c r="A219" i="1"/>
  <c r="A221" i="1"/>
  <c r="C221" i="1" s="1"/>
  <c r="A228" i="1"/>
  <c r="A261" i="1"/>
  <c r="A238" i="1"/>
  <c r="A239" i="1"/>
  <c r="C239" i="1" s="1"/>
  <c r="A250" i="1"/>
  <c r="A262" i="1"/>
  <c r="A220" i="1"/>
  <c r="A222" i="1"/>
  <c r="C222" i="1" s="1"/>
  <c r="A229" i="1"/>
  <c r="A251" i="1"/>
  <c r="A240" i="1"/>
  <c r="A241" i="1"/>
  <c r="C241" i="1" s="1"/>
  <c r="A252" i="1"/>
  <c r="A216" i="1"/>
  <c r="A218" i="1"/>
  <c r="A223" i="1"/>
  <c r="C223" i="1" s="1"/>
  <c r="A230" i="1"/>
  <c r="A263" i="1"/>
  <c r="C263" i="1" s="1"/>
  <c r="A242" i="1"/>
  <c r="A253" i="1"/>
  <c r="C253" i="1" s="1"/>
  <c r="A243" i="1"/>
  <c r="A213" i="1"/>
  <c r="A254" i="1"/>
  <c r="A264" i="1"/>
  <c r="C264" i="1" s="1"/>
  <c r="A224" i="1"/>
  <c r="A231" i="1"/>
  <c r="A265" i="1"/>
  <c r="C265" i="1" s="1"/>
  <c r="A244" i="1"/>
  <c r="C244" i="1" s="1"/>
  <c r="A255" i="1"/>
  <c r="A214" i="1"/>
  <c r="A256" i="1"/>
  <c r="A225" i="1"/>
  <c r="C225" i="1" s="1"/>
  <c r="A232" i="1"/>
  <c r="A266" i="1"/>
  <c r="A245" i="1"/>
  <c r="A246" i="1"/>
  <c r="C246" i="1" s="1"/>
  <c r="A257" i="1"/>
  <c r="A217" i="1"/>
  <c r="A267" i="1"/>
  <c r="A226" i="1"/>
  <c r="C226" i="1" s="1"/>
  <c r="A233" i="1"/>
  <c r="A247" i="1"/>
  <c r="A248" i="1"/>
  <c r="A215" i="1"/>
  <c r="C215" i="1" s="1"/>
  <c r="A258" i="1"/>
  <c r="A259" i="1"/>
  <c r="A227" i="1"/>
  <c r="A234" i="1"/>
  <c r="C234" i="1" s="1"/>
  <c r="A235" i="1"/>
  <c r="A1459" i="1"/>
  <c r="C1459" i="1" s="1"/>
  <c r="A1460" i="1"/>
  <c r="A1461" i="1"/>
  <c r="C1461" i="1" s="1"/>
  <c r="A1462" i="1"/>
  <c r="A1463" i="1"/>
  <c r="A1464" i="1"/>
  <c r="A1465" i="1"/>
  <c r="C1465" i="1" s="1"/>
  <c r="A1466" i="1"/>
  <c r="A270" i="1"/>
  <c r="C270" i="1" s="1"/>
  <c r="A271" i="1"/>
  <c r="A277" i="1"/>
  <c r="A280" i="1"/>
  <c r="A291" i="1"/>
  <c r="A269" i="1"/>
  <c r="A272" i="1"/>
  <c r="A283" i="1"/>
  <c r="A286" i="1"/>
  <c r="C286" i="1" s="1"/>
  <c r="A273" i="1"/>
  <c r="A278" i="1"/>
  <c r="A282" i="1"/>
  <c r="A285" i="1"/>
  <c r="A287" i="1"/>
  <c r="A274" i="1"/>
  <c r="C274" i="1" s="1"/>
  <c r="A279" i="1"/>
  <c r="A284" i="1"/>
  <c r="C284" i="1" s="1"/>
  <c r="A288" i="1"/>
  <c r="A268" i="1"/>
  <c r="A275" i="1"/>
  <c r="A290" i="1"/>
  <c r="A292" i="1"/>
  <c r="A276" i="1"/>
  <c r="A281" i="1"/>
  <c r="C281" i="1" s="1"/>
  <c r="A289" i="1"/>
  <c r="C289" i="1" s="1"/>
  <c r="A2357" i="1"/>
  <c r="A2382" i="1"/>
  <c r="A2355" i="1"/>
  <c r="A2356" i="1"/>
  <c r="A2358" i="1"/>
  <c r="A2366" i="1"/>
  <c r="A2376" i="1"/>
  <c r="A2383" i="1"/>
  <c r="C2383" i="1" s="1"/>
  <c r="A2359" i="1"/>
  <c r="A2371" i="1"/>
  <c r="A2373" i="1"/>
  <c r="A2379" i="1"/>
  <c r="A2360" i="1"/>
  <c r="A2367" i="1"/>
  <c r="A2368" i="1"/>
  <c r="A2369" i="1"/>
  <c r="C2369" i="1" s="1"/>
  <c r="A2377" i="1"/>
  <c r="A2380" i="1"/>
  <c r="A2384" i="1"/>
  <c r="A2387" i="1"/>
  <c r="A2361" i="1"/>
  <c r="A2385" i="1"/>
  <c r="C2385" i="1" s="1"/>
  <c r="A2362" i="1"/>
  <c r="A2374" i="1"/>
  <c r="C2374" i="1" s="1"/>
  <c r="A2381" i="1"/>
  <c r="A2386" i="1"/>
  <c r="A2363" i="1"/>
  <c r="A2365" i="1"/>
  <c r="A2370" i="1"/>
  <c r="A2372" i="1"/>
  <c r="A2375" i="1"/>
  <c r="C2375" i="1" s="1"/>
  <c r="A2378" i="1"/>
  <c r="C2378" i="1" s="1"/>
  <c r="A2388" i="1"/>
  <c r="A2364" i="1"/>
  <c r="A2389" i="1"/>
  <c r="A293" i="1"/>
  <c r="A294" i="1"/>
  <c r="A306" i="1"/>
  <c r="A309" i="1"/>
  <c r="A295" i="1"/>
  <c r="C295" i="1" s="1"/>
  <c r="A303" i="1"/>
  <c r="A304" i="1"/>
  <c r="A296" i="1"/>
  <c r="A307" i="1"/>
  <c r="A315" i="1"/>
  <c r="A297" i="1"/>
  <c r="A310" i="1"/>
  <c r="A298" i="1"/>
  <c r="C298" i="1" s="1"/>
  <c r="A305" i="1"/>
  <c r="A308" i="1"/>
  <c r="A312" i="1"/>
  <c r="A316" i="1"/>
  <c r="A299" i="1"/>
  <c r="A313" i="1"/>
  <c r="C313" i="1" s="1"/>
  <c r="A300" i="1"/>
  <c r="A311" i="1"/>
  <c r="C311" i="1" s="1"/>
  <c r="A301" i="1"/>
  <c r="A314" i="1"/>
  <c r="A302" i="1"/>
  <c r="A447" i="1"/>
  <c r="A448" i="1"/>
  <c r="A472" i="1"/>
  <c r="A495" i="1"/>
  <c r="C495" i="1" s="1"/>
  <c r="A502" i="1"/>
  <c r="C502" i="1" s="1"/>
  <c r="A522" i="1"/>
  <c r="A527" i="1"/>
  <c r="A538" i="1"/>
  <c r="A554" i="1"/>
  <c r="A449" i="1"/>
  <c r="A462" i="1"/>
  <c r="A473" i="1"/>
  <c r="A485" i="1"/>
  <c r="C485" i="1" s="1"/>
  <c r="A511" i="1"/>
  <c r="A517" i="1"/>
  <c r="A528" i="1"/>
  <c r="A539" i="1"/>
  <c r="A450" i="1"/>
  <c r="A463" i="1"/>
  <c r="A474" i="1"/>
  <c r="A486" i="1"/>
  <c r="C486" i="1" s="1"/>
  <c r="A496" i="1"/>
  <c r="A503" i="1"/>
  <c r="A512" i="1"/>
  <c r="A523" i="1"/>
  <c r="A529" i="1"/>
  <c r="A540" i="1"/>
  <c r="C540" i="1" s="1"/>
  <c r="A555" i="1"/>
  <c r="A561" i="1"/>
  <c r="C561" i="1" s="1"/>
  <c r="A565" i="1"/>
  <c r="A451" i="1"/>
  <c r="A464" i="1"/>
  <c r="A475" i="1"/>
  <c r="A487" i="1"/>
  <c r="A497" i="1"/>
  <c r="A524" i="1"/>
  <c r="C524" i="1" s="1"/>
  <c r="A530" i="1"/>
  <c r="C530" i="1" s="1"/>
  <c r="A541" i="1"/>
  <c r="A551" i="1"/>
  <c r="A556" i="1"/>
  <c r="A562" i="1"/>
  <c r="A566" i="1"/>
  <c r="A452" i="1"/>
  <c r="A465" i="1"/>
  <c r="A471" i="1"/>
  <c r="C471" i="1" s="1"/>
  <c r="A476" i="1"/>
  <c r="A500" i="1"/>
  <c r="A504" i="1"/>
  <c r="A513" i="1"/>
  <c r="A542" i="1"/>
  <c r="A453" i="1"/>
  <c r="A466" i="1"/>
  <c r="A477" i="1"/>
  <c r="C477" i="1" s="1"/>
  <c r="A488" i="1"/>
  <c r="A505" i="1"/>
  <c r="A525" i="1"/>
  <c r="A531" i="1"/>
  <c r="A543" i="1"/>
  <c r="A549" i="1"/>
  <c r="C549" i="1" s="1"/>
  <c r="A563" i="1"/>
  <c r="A567" i="1"/>
  <c r="C567" i="1" s="1"/>
  <c r="A572" i="1"/>
  <c r="A444" i="1"/>
  <c r="A454" i="1"/>
  <c r="A467" i="1"/>
  <c r="A478" i="1"/>
  <c r="A489" i="1"/>
  <c r="A506" i="1"/>
  <c r="C506" i="1" s="1"/>
  <c r="A514" i="1"/>
  <c r="C514" i="1" s="1"/>
  <c r="A518" i="1"/>
  <c r="A532" i="1"/>
  <c r="A544" i="1"/>
  <c r="A559" i="1"/>
  <c r="A564" i="1"/>
  <c r="A455" i="1"/>
  <c r="A479" i="1"/>
  <c r="A490" i="1"/>
  <c r="C490" i="1" s="1"/>
  <c r="A507" i="1"/>
  <c r="A519" i="1"/>
  <c r="A533" i="1"/>
  <c r="A545" i="1"/>
  <c r="A552" i="1"/>
  <c r="A557" i="1"/>
  <c r="A445" i="1"/>
  <c r="A456" i="1"/>
  <c r="C456" i="1" s="1"/>
  <c r="A461" i="1"/>
  <c r="A468" i="1"/>
  <c r="A480" i="1"/>
  <c r="A491" i="1"/>
  <c r="A498" i="1"/>
  <c r="A501" i="1"/>
  <c r="C501" i="1" s="1"/>
  <c r="A515" i="1"/>
  <c r="A520" i="1"/>
  <c r="C520" i="1" s="1"/>
  <c r="A534" i="1"/>
  <c r="A546" i="1"/>
  <c r="A568" i="1"/>
  <c r="A457" i="1"/>
  <c r="A469" i="1"/>
  <c r="A481" i="1"/>
  <c r="A492" i="1"/>
  <c r="C492" i="1" s="1"/>
  <c r="A508" i="1"/>
  <c r="C508" i="1" s="1"/>
  <c r="A535" i="1"/>
  <c r="A550" i="1"/>
  <c r="A569" i="1"/>
  <c r="A458" i="1"/>
  <c r="A470" i="1"/>
  <c r="A482" i="1"/>
  <c r="A493" i="1"/>
  <c r="A499" i="1"/>
  <c r="C499" i="1" s="1"/>
  <c r="A509" i="1"/>
  <c r="A526" i="1"/>
  <c r="A536" i="1"/>
  <c r="A547" i="1"/>
  <c r="A553" i="1"/>
  <c r="A558" i="1"/>
  <c r="A560" i="1"/>
  <c r="A570" i="1"/>
  <c r="C570" i="1" s="1"/>
  <c r="A446" i="1"/>
  <c r="A459" i="1"/>
  <c r="A483" i="1"/>
  <c r="A494" i="1"/>
  <c r="A510" i="1"/>
  <c r="A516" i="1"/>
  <c r="C516" i="1" s="1"/>
  <c r="A521" i="1"/>
  <c r="A537" i="1"/>
  <c r="C537" i="1" s="1"/>
  <c r="A548" i="1"/>
  <c r="A571" i="1"/>
  <c r="A460" i="1"/>
  <c r="A484" i="1"/>
  <c r="A729" i="1"/>
  <c r="A744" i="1"/>
  <c r="A738" i="1"/>
  <c r="C738" i="1" s="1"/>
  <c r="A745" i="1"/>
  <c r="C745" i="1" s="1"/>
  <c r="A755" i="1"/>
  <c r="A746" i="1"/>
  <c r="A734" i="1"/>
  <c r="A747" i="1"/>
  <c r="A739" i="1"/>
  <c r="A730" i="1"/>
  <c r="A748" i="1"/>
  <c r="A740" i="1"/>
  <c r="C740" i="1" s="1"/>
  <c r="A749" i="1"/>
  <c r="A756" i="1"/>
  <c r="A750" i="1"/>
  <c r="A735" i="1"/>
  <c r="A737" i="1"/>
  <c r="A741" i="1"/>
  <c r="A731" i="1"/>
  <c r="A751" i="1"/>
  <c r="C751" i="1" s="1"/>
  <c r="A757" i="1"/>
  <c r="A742" i="1"/>
  <c r="A752" i="1"/>
  <c r="A758" i="1"/>
  <c r="A732" i="1"/>
  <c r="A753" i="1"/>
  <c r="C753" i="1" s="1"/>
  <c r="A733" i="1"/>
  <c r="A736" i="1"/>
  <c r="A754" i="1"/>
  <c r="A743" i="1"/>
  <c r="A317" i="1"/>
  <c r="A319" i="1"/>
  <c r="A322" i="1"/>
  <c r="A324" i="1"/>
  <c r="A327" i="1"/>
  <c r="C327" i="1" s="1"/>
  <c r="A329" i="1"/>
  <c r="A331" i="1"/>
  <c r="A333" i="1"/>
  <c r="A337" i="1"/>
  <c r="A320" i="1"/>
  <c r="A326" i="1"/>
  <c r="A328" i="1"/>
  <c r="A330" i="1"/>
  <c r="A334" i="1"/>
  <c r="C334" i="1" s="1"/>
  <c r="A335" i="1"/>
  <c r="A318" i="1"/>
  <c r="A321" i="1"/>
  <c r="A323" i="1"/>
  <c r="A325" i="1"/>
  <c r="A339" i="1"/>
  <c r="A332" i="1"/>
  <c r="A336" i="1"/>
  <c r="A338" i="1"/>
  <c r="A890" i="1"/>
  <c r="A891" i="1"/>
  <c r="A892" i="1"/>
  <c r="A893" i="1"/>
  <c r="A906" i="1"/>
  <c r="C906" i="1" s="1"/>
  <c r="A912" i="1"/>
  <c r="A894" i="1"/>
  <c r="A907" i="1"/>
  <c r="A895" i="1"/>
  <c r="A896" i="1"/>
  <c r="A908" i="1"/>
  <c r="A913" i="1"/>
  <c r="A897" i="1"/>
  <c r="A914" i="1"/>
  <c r="C914" i="1" s="1"/>
  <c r="A916" i="1"/>
  <c r="A898" i="1"/>
  <c r="A899" i="1"/>
  <c r="A909" i="1"/>
  <c r="A900" i="1"/>
  <c r="A917" i="1"/>
  <c r="A901" i="1"/>
  <c r="A902" i="1"/>
  <c r="A910" i="1"/>
  <c r="C910" i="1" s="1"/>
  <c r="A911" i="1"/>
  <c r="A903" i="1"/>
  <c r="A918" i="1"/>
  <c r="A919" i="1"/>
  <c r="A904" i="1"/>
  <c r="A915" i="1"/>
  <c r="A905" i="1"/>
  <c r="A3734" i="1"/>
  <c r="A3735" i="1"/>
  <c r="A3736" i="1"/>
  <c r="A3737" i="1"/>
  <c r="A3738" i="1"/>
  <c r="A3739" i="1"/>
  <c r="A3740" i="1"/>
  <c r="C3740" i="1" s="1"/>
  <c r="A3741" i="1"/>
  <c r="A3742" i="1"/>
  <c r="A3743" i="1"/>
  <c r="A3744" i="1"/>
  <c r="A3745" i="1"/>
  <c r="A3746" i="1"/>
  <c r="A848" i="1"/>
  <c r="A874" i="1"/>
  <c r="A878" i="1"/>
  <c r="C878" i="1" s="1"/>
  <c r="A840" i="1"/>
  <c r="A846" i="1"/>
  <c r="A849" i="1"/>
  <c r="A857" i="1"/>
  <c r="A870" i="1"/>
  <c r="A879" i="1"/>
  <c r="A839" i="1"/>
  <c r="A841" i="1"/>
  <c r="A850" i="1"/>
  <c r="C850" i="1" s="1"/>
  <c r="A858" i="1"/>
  <c r="A863" i="1"/>
  <c r="A864" i="1"/>
  <c r="A867" i="1"/>
  <c r="A873" i="1"/>
  <c r="A875" i="1"/>
  <c r="A889" i="1"/>
  <c r="A884" i="1"/>
  <c r="A888" i="1"/>
  <c r="A842" i="1"/>
  <c r="A847" i="1"/>
  <c r="A851" i="1"/>
  <c r="A859" i="1"/>
  <c r="A861" i="1"/>
  <c r="C861" i="1" s="1"/>
  <c r="A876" i="1"/>
  <c r="A880" i="1"/>
  <c r="A843" i="1"/>
  <c r="A852" i="1"/>
  <c r="A855" i="1"/>
  <c r="A868" i="1"/>
  <c r="A871" i="1"/>
  <c r="A877" i="1"/>
  <c r="A881" i="1"/>
  <c r="C881" i="1" s="1"/>
  <c r="A885" i="1"/>
  <c r="A844" i="1"/>
  <c r="A853" i="1"/>
  <c r="A860" i="1"/>
  <c r="A862" i="1"/>
  <c r="A865" i="1"/>
  <c r="A869" i="1"/>
  <c r="A872" i="1"/>
  <c r="A882" i="1"/>
  <c r="C882" i="1" s="1"/>
  <c r="A886" i="1"/>
  <c r="A838" i="1"/>
  <c r="A845" i="1"/>
  <c r="A854" i="1"/>
  <c r="A856" i="1"/>
  <c r="A866" i="1"/>
  <c r="A883" i="1"/>
  <c r="A887" i="1"/>
  <c r="A946" i="1"/>
  <c r="A956" i="1"/>
  <c r="A968" i="1"/>
  <c r="A941" i="1"/>
  <c r="A947" i="1"/>
  <c r="A957" i="1"/>
  <c r="C957" i="1" s="1"/>
  <c r="A966" i="1"/>
  <c r="A969" i="1"/>
  <c r="A948" i="1"/>
  <c r="A958" i="1"/>
  <c r="A970" i="1"/>
  <c r="A943" i="1"/>
  <c r="A949" i="1"/>
  <c r="A959" i="1"/>
  <c r="A971" i="1"/>
  <c r="C971" i="1" s="1"/>
  <c r="A978" i="1"/>
  <c r="A944" i="1"/>
  <c r="A950" i="1"/>
  <c r="A960" i="1"/>
  <c r="A972" i="1"/>
  <c r="A951" i="1"/>
  <c r="A961" i="1"/>
  <c r="A979" i="1"/>
  <c r="A973" i="1"/>
  <c r="C973" i="1" s="1"/>
  <c r="A952" i="1"/>
  <c r="A962" i="1"/>
  <c r="A974" i="1"/>
  <c r="A942" i="1"/>
  <c r="A945" i="1"/>
  <c r="A953" i="1"/>
  <c r="A963" i="1"/>
  <c r="A967" i="1"/>
  <c r="A975" i="1"/>
  <c r="A954" i="1"/>
  <c r="A964" i="1"/>
  <c r="A976" i="1"/>
  <c r="A955" i="1"/>
  <c r="A965" i="1"/>
  <c r="C965" i="1" s="1"/>
  <c r="A977" i="1"/>
  <c r="A920" i="1"/>
  <c r="A936" i="1"/>
  <c r="A921" i="1"/>
  <c r="A922" i="1"/>
  <c r="A934" i="1"/>
  <c r="A939" i="1"/>
  <c r="A923" i="1"/>
  <c r="A937" i="1"/>
  <c r="C937" i="1" s="1"/>
  <c r="A924" i="1"/>
  <c r="A930" i="1"/>
  <c r="A931" i="1"/>
  <c r="A933" i="1"/>
  <c r="A935" i="1"/>
  <c r="A925" i="1"/>
  <c r="A938" i="1"/>
  <c r="A940" i="1"/>
  <c r="A926" i="1"/>
  <c r="C926" i="1" s="1"/>
  <c r="A932" i="1"/>
  <c r="A927" i="1"/>
  <c r="A928" i="1"/>
  <c r="A929" i="1"/>
  <c r="A11" i="1"/>
  <c r="A26" i="1"/>
  <c r="A28" i="1"/>
  <c r="A44" i="1"/>
  <c r="A53" i="1"/>
  <c r="A56" i="1"/>
  <c r="A58" i="1"/>
  <c r="C58" i="1" s="1"/>
  <c r="A69" i="1"/>
  <c r="A79" i="1"/>
  <c r="A94" i="1"/>
  <c r="A12" i="1"/>
  <c r="A29" i="1"/>
  <c r="A59" i="1"/>
  <c r="A70" i="1"/>
  <c r="A76" i="1"/>
  <c r="C76" i="1" s="1"/>
  <c r="A80" i="1"/>
  <c r="A92" i="1"/>
  <c r="A95" i="1"/>
  <c r="A13" i="1"/>
  <c r="A30" i="1"/>
  <c r="A45" i="1"/>
  <c r="A54" i="1"/>
  <c r="A60" i="1"/>
  <c r="C60" i="1" s="1"/>
  <c r="A71" i="1"/>
  <c r="A74" i="1"/>
  <c r="A75" i="1"/>
  <c r="A81" i="1"/>
  <c r="A96" i="1"/>
  <c r="A14" i="1"/>
  <c r="A31" i="1"/>
  <c r="A46" i="1"/>
  <c r="C46" i="1" s="1"/>
  <c r="A57" i="1"/>
  <c r="A61" i="1"/>
  <c r="A77" i="1"/>
  <c r="A82" i="1"/>
  <c r="A93" i="1"/>
  <c r="A97" i="1"/>
  <c r="A15" i="1"/>
  <c r="A32" i="1"/>
  <c r="A47" i="1"/>
  <c r="A33" i="1"/>
  <c r="A48" i="1"/>
  <c r="A83" i="1"/>
  <c r="A16" i="1"/>
  <c r="A34" i="1"/>
  <c r="A49" i="1"/>
  <c r="A62" i="1"/>
  <c r="A84" i="1"/>
  <c r="A17" i="1"/>
  <c r="A35" i="1"/>
  <c r="A50" i="1"/>
  <c r="A85" i="1"/>
  <c r="A18" i="1"/>
  <c r="A36" i="1"/>
  <c r="A98" i="1"/>
  <c r="C98" i="1" s="1"/>
  <c r="A19" i="1"/>
  <c r="A37" i="1"/>
  <c r="A63" i="1"/>
  <c r="A86" i="1"/>
  <c r="A99" i="1"/>
  <c r="A20" i="1"/>
  <c r="A38" i="1"/>
  <c r="A87" i="1"/>
  <c r="C87" i="1" s="1"/>
  <c r="A100" i="1"/>
  <c r="A21" i="1"/>
  <c r="A39" i="1"/>
  <c r="A64" i="1"/>
  <c r="A88" i="1"/>
  <c r="A101" i="1"/>
  <c r="A22" i="1"/>
  <c r="A27" i="1"/>
  <c r="C27" i="1" s="1"/>
  <c r="A40" i="1"/>
  <c r="A65" i="1"/>
  <c r="A23" i="1"/>
  <c r="A41" i="1"/>
  <c r="A66" i="1"/>
  <c r="A89" i="1"/>
  <c r="A102" i="1"/>
  <c r="A24" i="1"/>
  <c r="A42" i="1"/>
  <c r="A51" i="1"/>
  <c r="A67" i="1"/>
  <c r="A72" i="1"/>
  <c r="A90" i="1"/>
  <c r="A25" i="1"/>
  <c r="A43" i="1"/>
  <c r="A52" i="1"/>
  <c r="C52" i="1" s="1"/>
  <c r="A55" i="1"/>
  <c r="A68" i="1"/>
  <c r="A73" i="1"/>
  <c r="A78" i="1"/>
  <c r="A91" i="1"/>
  <c r="A103" i="1"/>
  <c r="A177" i="1"/>
  <c r="A154" i="1"/>
  <c r="C154" i="1" s="1"/>
  <c r="A178" i="1"/>
  <c r="A156" i="1"/>
  <c r="A165" i="1"/>
  <c r="A139" i="1"/>
  <c r="A192" i="1"/>
  <c r="A166" i="1"/>
  <c r="A193" i="1"/>
  <c r="A202" i="1"/>
  <c r="C202" i="1" s="1"/>
  <c r="A179" i="1"/>
  <c r="A157" i="1"/>
  <c r="A149" i="1"/>
  <c r="A203" i="1"/>
  <c r="A167" i="1"/>
  <c r="A140" i="1"/>
  <c r="A145" i="1"/>
  <c r="A180" i="1"/>
  <c r="A152" i="1"/>
  <c r="A168" i="1"/>
  <c r="A204" i="1"/>
  <c r="A194" i="1"/>
  <c r="A150" i="1"/>
  <c r="A205" i="1"/>
  <c r="A181" i="1"/>
  <c r="A195" i="1"/>
  <c r="A182" i="1"/>
  <c r="A158" i="1"/>
  <c r="A169" i="1"/>
  <c r="A141" i="1"/>
  <c r="A153" i="1"/>
  <c r="A170" i="1"/>
  <c r="A206" i="1"/>
  <c r="A196" i="1"/>
  <c r="C196" i="1" s="1"/>
  <c r="A207" i="1"/>
  <c r="A183" i="1"/>
  <c r="A208" i="1"/>
  <c r="A197" i="1"/>
  <c r="A184" i="1"/>
  <c r="A159" i="1"/>
  <c r="A160" i="1"/>
  <c r="A171" i="1"/>
  <c r="C171" i="1" s="1"/>
  <c r="A142" i="1"/>
  <c r="A172" i="1"/>
  <c r="A198" i="1"/>
  <c r="A209" i="1"/>
  <c r="A185" i="1"/>
  <c r="A161" i="1"/>
  <c r="A210" i="1"/>
  <c r="A186" i="1"/>
  <c r="A187" i="1"/>
  <c r="A188" i="1"/>
  <c r="A162" i="1"/>
  <c r="A163" i="1"/>
  <c r="A173" i="1"/>
  <c r="A143" i="1"/>
  <c r="A199" i="1"/>
  <c r="A174" i="1"/>
  <c r="C174" i="1" s="1"/>
  <c r="A211" i="1"/>
  <c r="A148" i="1"/>
  <c r="A189" i="1"/>
  <c r="A151" i="1"/>
  <c r="A190" i="1"/>
  <c r="A155" i="1"/>
  <c r="A200" i="1"/>
  <c r="A164" i="1"/>
  <c r="C164" i="1" s="1"/>
  <c r="A138" i="1"/>
  <c r="A175" i="1"/>
  <c r="A144" i="1"/>
  <c r="A146" i="1"/>
  <c r="A176" i="1"/>
  <c r="A147" i="1"/>
  <c r="A201" i="1"/>
  <c r="A191" i="1"/>
  <c r="A212" i="1"/>
  <c r="A1130" i="1"/>
  <c r="A1310" i="1"/>
  <c r="A1149" i="1"/>
  <c r="A1162" i="1"/>
  <c r="A1167" i="1"/>
  <c r="A1178" i="1"/>
  <c r="A1326" i="1"/>
  <c r="A1202" i="1"/>
  <c r="A1218" i="1"/>
  <c r="A1221" i="1"/>
  <c r="A1234" i="1"/>
  <c r="A1247" i="1"/>
  <c r="A1257" i="1"/>
  <c r="A1311" i="1"/>
  <c r="A1271" i="1"/>
  <c r="A1278" i="1"/>
  <c r="A1291" i="1"/>
  <c r="A1340" i="1"/>
  <c r="A1131" i="1"/>
  <c r="A1143" i="1"/>
  <c r="A1312" i="1"/>
  <c r="A1150" i="1"/>
  <c r="A1163" i="1"/>
  <c r="C1163" i="1" s="1"/>
  <c r="A1168" i="1"/>
  <c r="A1179" i="1"/>
  <c r="A1195" i="1"/>
  <c r="A1203" i="1"/>
  <c r="A1215" i="1"/>
  <c r="A1219" i="1"/>
  <c r="A1222" i="1"/>
  <c r="A1235" i="1"/>
  <c r="A1248" i="1"/>
  <c r="A1258" i="1"/>
  <c r="A1313" i="1"/>
  <c r="A1324" i="1"/>
  <c r="A1279" i="1"/>
  <c r="A1292" i="1"/>
  <c r="A1304" i="1"/>
  <c r="A1308" i="1"/>
  <c r="C1308" i="1" s="1"/>
  <c r="A1132" i="1"/>
  <c r="A1314" i="1"/>
  <c r="A1151" i="1"/>
  <c r="A1169" i="1"/>
  <c r="A1180" i="1"/>
  <c r="A1196" i="1"/>
  <c r="A1204" i="1"/>
  <c r="A1220" i="1"/>
  <c r="A1223" i="1"/>
  <c r="A1236" i="1"/>
  <c r="A1249" i="1"/>
  <c r="A1259" i="1"/>
  <c r="A1263" i="1"/>
  <c r="A1272" i="1"/>
  <c r="A1280" i="1"/>
  <c r="A1293" i="1"/>
  <c r="C1293" i="1" s="1"/>
  <c r="A1133" i="1"/>
  <c r="A1315" i="1"/>
  <c r="A1152" i="1"/>
  <c r="A1181" i="1"/>
  <c r="A1197" i="1"/>
  <c r="A1205" i="1"/>
  <c r="A1224" i="1"/>
  <c r="A1237" i="1"/>
  <c r="A1250" i="1"/>
  <c r="A1260" i="1"/>
  <c r="A1264" i="1"/>
  <c r="A1316" i="1"/>
  <c r="C1316" i="1" s="1"/>
  <c r="A1273" i="1"/>
  <c r="A1281" i="1"/>
  <c r="A1294" i="1"/>
  <c r="A1309" i="1"/>
  <c r="C1309" i="1" s="1"/>
  <c r="A1134" i="1"/>
  <c r="A1317" i="1"/>
  <c r="A1153" i="1"/>
  <c r="A1164" i="1"/>
  <c r="C1164" i="1" s="1"/>
  <c r="A1170" i="1"/>
  <c r="A1182" i="1"/>
  <c r="A1198" i="1"/>
  <c r="A1206" i="1"/>
  <c r="A1225" i="1"/>
  <c r="A1238" i="1"/>
  <c r="A1251" i="1"/>
  <c r="A1274" i="1"/>
  <c r="C1274" i="1" s="1"/>
  <c r="A1282" i="1"/>
  <c r="A1295" i="1"/>
  <c r="A1305" i="1"/>
  <c r="A1135" i="1"/>
  <c r="C1135" i="1" s="1"/>
  <c r="A1146" i="1"/>
  <c r="A1318" i="1"/>
  <c r="A1154" i="1"/>
  <c r="A1183" i="1"/>
  <c r="A1191" i="1"/>
  <c r="A1207" i="1"/>
  <c r="A1226" i="1"/>
  <c r="A1239" i="1"/>
  <c r="A1252" i="1"/>
  <c r="A1261" i="1"/>
  <c r="A1275" i="1"/>
  <c r="A1283" i="1"/>
  <c r="C1283" i="1" s="1"/>
  <c r="A1296" i="1"/>
  <c r="A1136" i="1"/>
  <c r="A1144" i="1"/>
  <c r="A1155" i="1"/>
  <c r="C1155" i="1" s="1"/>
  <c r="A1171" i="1"/>
  <c r="A1175" i="1"/>
  <c r="A1184" i="1"/>
  <c r="A1192" i="1"/>
  <c r="C1192" i="1" s="1"/>
  <c r="A1208" i="1"/>
  <c r="A1328" i="1"/>
  <c r="A1227" i="1"/>
  <c r="A1240" i="1"/>
  <c r="A1253" i="1"/>
  <c r="A1329" i="1"/>
  <c r="A1265" i="1"/>
  <c r="A1284" i="1"/>
  <c r="C1284" i="1" s="1"/>
  <c r="A1297" i="1"/>
  <c r="A1306" i="1"/>
  <c r="A1341" i="1"/>
  <c r="A1330" i="1"/>
  <c r="C1330" i="1" s="1"/>
  <c r="A1137" i="1"/>
  <c r="A1319" i="1"/>
  <c r="A1156" i="1"/>
  <c r="A1172" i="1"/>
  <c r="A1176" i="1"/>
  <c r="A1185" i="1"/>
  <c r="A1209" i="1"/>
  <c r="A1228" i="1"/>
  <c r="A1241" i="1"/>
  <c r="A1254" i="1"/>
  <c r="A1331" i="1"/>
  <c r="A1266" i="1"/>
  <c r="C1266" i="1" s="1"/>
  <c r="A1285" i="1"/>
  <c r="A1298" i="1"/>
  <c r="A1332" i="1"/>
  <c r="A1129" i="1"/>
  <c r="C1129" i="1" s="1"/>
  <c r="A1138" i="1"/>
  <c r="A1157" i="1"/>
  <c r="A1186" i="1"/>
  <c r="A1193" i="1"/>
  <c r="C1193" i="1" s="1"/>
  <c r="A1199" i="1"/>
  <c r="A1327" i="1"/>
  <c r="A1210" i="1"/>
  <c r="A1229" i="1"/>
  <c r="A1242" i="1"/>
  <c r="A1255" i="1"/>
  <c r="A1333" i="1"/>
  <c r="A1267" i="1"/>
  <c r="C1267" i="1" s="1"/>
  <c r="A1320" i="1"/>
  <c r="A1276" i="1"/>
  <c r="A1286" i="1"/>
  <c r="A1299" i="1"/>
  <c r="C1299" i="1" s="1"/>
  <c r="A1334" i="1"/>
  <c r="A1139" i="1"/>
  <c r="A1145" i="1"/>
  <c r="A1158" i="1"/>
  <c r="C1158" i="1" s="1"/>
  <c r="A1173" i="1"/>
  <c r="A1177" i="1"/>
  <c r="A1187" i="1"/>
  <c r="A1200" i="1"/>
  <c r="A1201" i="1"/>
  <c r="A1211" i="1"/>
  <c r="A1230" i="1"/>
  <c r="A1243" i="1"/>
  <c r="A1268" i="1"/>
  <c r="A1287" i="1"/>
  <c r="A1300" i="1"/>
  <c r="A1307" i="1"/>
  <c r="C1307" i="1" s="1"/>
  <c r="A1335" i="1"/>
  <c r="A1140" i="1"/>
  <c r="A1147" i="1"/>
  <c r="A1321" i="1"/>
  <c r="C1321" i="1" s="1"/>
  <c r="A1159" i="1"/>
  <c r="A1165" i="1"/>
  <c r="A1188" i="1"/>
  <c r="A1212" i="1"/>
  <c r="A1216" i="1"/>
  <c r="A1231" i="1"/>
  <c r="A1244" i="1"/>
  <c r="A1256" i="1"/>
  <c r="C1256" i="1" s="1"/>
  <c r="A1336" i="1"/>
  <c r="A1269" i="1"/>
  <c r="A1322" i="1"/>
  <c r="A1288" i="1"/>
  <c r="C1288" i="1" s="1"/>
  <c r="A1301" i="1"/>
  <c r="A1342" i="1"/>
  <c r="A1337" i="1"/>
  <c r="A1141" i="1"/>
  <c r="C1141" i="1" s="1"/>
  <c r="A1148" i="1"/>
  <c r="A1323" i="1"/>
  <c r="A1160" i="1"/>
  <c r="A1166" i="1"/>
  <c r="A1174" i="1"/>
  <c r="A1189" i="1"/>
  <c r="A1194" i="1"/>
  <c r="A1213" i="1"/>
  <c r="C1213" i="1" s="1"/>
  <c r="A1217" i="1"/>
  <c r="A1232" i="1"/>
  <c r="A1245" i="1"/>
  <c r="A1338" i="1"/>
  <c r="C1338" i="1" s="1"/>
  <c r="A1289" i="1"/>
  <c r="A1302" i="1"/>
  <c r="A1339" i="1"/>
  <c r="A1142" i="1"/>
  <c r="C1142" i="1" s="1"/>
  <c r="A1161" i="1"/>
  <c r="A1190" i="1"/>
  <c r="A1214" i="1"/>
  <c r="A1233" i="1"/>
  <c r="A1246" i="1"/>
  <c r="A1262" i="1"/>
  <c r="A1270" i="1"/>
  <c r="A1325" i="1"/>
  <c r="C1325" i="1" s="1"/>
  <c r="A1277" i="1"/>
  <c r="A1290" i="1"/>
  <c r="A1303" i="1"/>
  <c r="A2158" i="1"/>
  <c r="C2158" i="1" s="1"/>
  <c r="A2170" i="1"/>
  <c r="A2177" i="1"/>
  <c r="A2203" i="1"/>
  <c r="A2159" i="1"/>
  <c r="A2154" i="1"/>
  <c r="A2192" i="1"/>
  <c r="A2096" i="1"/>
  <c r="A2193" i="1"/>
  <c r="A2098" i="1"/>
  <c r="A2229" i="1"/>
  <c r="A2204" i="1"/>
  <c r="A2109" i="1"/>
  <c r="C2109" i="1" s="1"/>
  <c r="A2115" i="1"/>
  <c r="A2121" i="1"/>
  <c r="A2124" i="1"/>
  <c r="A2132" i="1"/>
  <c r="C2132" i="1" s="1"/>
  <c r="A2217" i="1"/>
  <c r="A2178" i="1"/>
  <c r="A2138" i="1"/>
  <c r="A2218" i="1"/>
  <c r="C2218" i="1" s="1"/>
  <c r="A2141" i="1"/>
  <c r="A2143" i="1"/>
  <c r="A2146" i="1"/>
  <c r="A2171" i="1"/>
  <c r="A2150" i="1"/>
  <c r="A2160" i="1"/>
  <c r="A2087" i="1"/>
  <c r="A2179" i="1"/>
  <c r="C2179" i="1" s="1"/>
  <c r="A2205" i="1"/>
  <c r="A2161" i="1"/>
  <c r="A2088" i="1"/>
  <c r="A2091" i="1"/>
  <c r="C2091" i="1" s="1"/>
  <c r="A2194" i="1"/>
  <c r="A2092" i="1"/>
  <c r="A2097" i="1"/>
  <c r="A2195" i="1"/>
  <c r="A2099" i="1"/>
  <c r="A2104" i="1"/>
  <c r="A2206" i="1"/>
  <c r="A2110" i="1"/>
  <c r="A2116" i="1"/>
  <c r="A2125" i="1"/>
  <c r="A2230" i="1"/>
  <c r="A2219" i="1"/>
  <c r="C2219" i="1" s="1"/>
  <c r="A2180" i="1"/>
  <c r="A2136" i="1"/>
  <c r="A2231" i="1"/>
  <c r="A2207" i="1"/>
  <c r="C2207" i="1" s="1"/>
  <c r="A2139" i="1"/>
  <c r="A2220" i="1"/>
  <c r="A2140" i="1"/>
  <c r="A2144" i="1"/>
  <c r="C2144" i="1" s="1"/>
  <c r="A2142" i="1"/>
  <c r="A2147" i="1"/>
  <c r="A2172" i="1"/>
  <c r="A2151" i="1"/>
  <c r="A2162" i="1"/>
  <c r="A2173" i="1"/>
  <c r="A2181" i="1"/>
  <c r="A2163" i="1"/>
  <c r="C2163" i="1" s="1"/>
  <c r="A2189" i="1"/>
  <c r="A2155" i="1"/>
  <c r="A2196" i="1"/>
  <c r="A2100" i="1"/>
  <c r="C2100" i="1" s="1"/>
  <c r="A2105" i="1"/>
  <c r="A2208" i="1"/>
  <c r="A2111" i="1"/>
  <c r="A2117" i="1"/>
  <c r="A2122" i="1"/>
  <c r="A2126" i="1"/>
  <c r="A2130" i="1"/>
  <c r="A2133" i="1"/>
  <c r="A2221" i="1"/>
  <c r="A2182" i="1"/>
  <c r="A2232" i="1"/>
  <c r="A2209" i="1"/>
  <c r="C2209" i="1" s="1"/>
  <c r="A2200" i="1"/>
  <c r="A2222" i="1"/>
  <c r="A2145" i="1"/>
  <c r="A2148" i="1"/>
  <c r="C2148" i="1" s="1"/>
  <c r="A2174" i="1"/>
  <c r="A2152" i="1"/>
  <c r="A2164" i="1"/>
  <c r="A2176" i="1"/>
  <c r="C2176" i="1" s="1"/>
  <c r="A2183" i="1"/>
  <c r="A2210" i="1"/>
  <c r="A2165" i="1"/>
  <c r="A2089" i="1"/>
  <c r="A2190" i="1"/>
  <c r="A2156" i="1"/>
  <c r="A2093" i="1"/>
  <c r="A2197" i="1"/>
  <c r="C2197" i="1" s="1"/>
  <c r="A2101" i="1"/>
  <c r="A2227" i="1"/>
  <c r="A2106" i="1"/>
  <c r="A2211" i="1"/>
  <c r="C2211" i="1" s="1"/>
  <c r="A2112" i="1"/>
  <c r="A2118" i="1"/>
  <c r="A2123" i="1"/>
  <c r="A2127" i="1"/>
  <c r="C2127" i="1" s="1"/>
  <c r="A2131" i="1"/>
  <c r="A2134" i="1"/>
  <c r="A2223" i="1"/>
  <c r="A2184" i="1"/>
  <c r="C2184" i="1" s="1"/>
  <c r="A2137" i="1"/>
  <c r="A2233" i="1"/>
  <c r="A2212" i="1"/>
  <c r="A2224" i="1"/>
  <c r="C2224" i="1" s="1"/>
  <c r="A2149" i="1"/>
  <c r="A2166" i="1"/>
  <c r="A2185" i="1"/>
  <c r="A2167" i="1"/>
  <c r="C2167" i="1" s="1"/>
  <c r="A2090" i="1"/>
  <c r="A2191" i="1"/>
  <c r="A2157" i="1"/>
  <c r="A2095" i="1"/>
  <c r="C2095" i="1" s="1"/>
  <c r="A2198" i="1"/>
  <c r="A2102" i="1"/>
  <c r="A2234" i="1"/>
  <c r="A2107" i="1"/>
  <c r="C2107" i="1" s="1"/>
  <c r="A2213" i="1"/>
  <c r="A2113" i="1"/>
  <c r="A2119" i="1"/>
  <c r="A2128" i="1"/>
  <c r="C2128" i="1" s="1"/>
  <c r="A2135" i="1"/>
  <c r="A2225" i="1"/>
  <c r="A2235" i="1"/>
  <c r="A2186" i="1"/>
  <c r="C2186" i="1" s="1"/>
  <c r="A2201" i="1"/>
  <c r="A2202" i="1"/>
  <c r="A2168" i="1"/>
  <c r="A2175" i="1"/>
  <c r="C2175" i="1" s="1"/>
  <c r="A2187" i="1"/>
  <c r="A2214" i="1"/>
  <c r="A2169" i="1"/>
  <c r="A2094" i="1"/>
  <c r="C2094" i="1" s="1"/>
  <c r="A2199" i="1"/>
  <c r="A2103" i="1"/>
  <c r="A2228" i="1"/>
  <c r="A2108" i="1"/>
  <c r="C2108" i="1" s="1"/>
  <c r="A2215" i="1"/>
  <c r="A2114" i="1"/>
  <c r="A2120" i="1"/>
  <c r="A2129" i="1"/>
  <c r="C2129" i="1" s="1"/>
  <c r="A2226" i="1"/>
  <c r="A2188" i="1"/>
  <c r="A2236" i="1"/>
  <c r="A2216" i="1"/>
  <c r="C2216" i="1" s="1"/>
  <c r="A2153" i="1"/>
  <c r="A3416" i="1"/>
  <c r="A3417" i="1"/>
  <c r="A3411" i="1"/>
  <c r="C3411" i="1" s="1"/>
  <c r="A3413" i="1"/>
  <c r="A3418" i="1"/>
  <c r="A3414" i="1"/>
  <c r="A3419" i="1"/>
  <c r="C3419" i="1" s="1"/>
  <c r="A3424" i="1"/>
  <c r="A3420" i="1"/>
  <c r="A3421" i="1"/>
  <c r="A3412" i="1"/>
  <c r="C3412" i="1" s="1"/>
  <c r="A3415" i="1"/>
  <c r="A3422" i="1"/>
  <c r="A3423" i="1"/>
  <c r="A3663" i="1"/>
  <c r="C3663" i="1" s="1"/>
  <c r="A3672" i="1"/>
  <c r="A3681" i="1"/>
  <c r="A3689" i="1"/>
  <c r="A3697" i="1"/>
  <c r="C3697" i="1" s="1"/>
  <c r="A3711" i="1"/>
  <c r="A3704" i="1"/>
  <c r="A3664" i="1"/>
  <c r="A3673" i="1"/>
  <c r="C3673" i="1" s="1"/>
  <c r="A3682" i="1"/>
  <c r="A3693" i="1"/>
  <c r="A3718" i="1"/>
  <c r="A3698" i="1"/>
  <c r="C3698" i="1" s="1"/>
  <c r="A3712" i="1"/>
  <c r="A3705" i="1"/>
  <c r="A3665" i="1"/>
  <c r="A3674" i="1"/>
  <c r="C3674" i="1" s="1"/>
  <c r="A3683" i="1"/>
  <c r="A3690" i="1"/>
  <c r="A3699" i="1"/>
  <c r="A3713" i="1"/>
  <c r="C3713" i="1" s="1"/>
  <c r="A3706" i="1"/>
  <c r="A3666" i="1"/>
  <c r="A3675" i="1"/>
  <c r="A3684" i="1"/>
  <c r="C3684" i="1" s="1"/>
  <c r="A3694" i="1"/>
  <c r="A3700" i="1"/>
  <c r="A3714" i="1"/>
  <c r="A3707" i="1"/>
  <c r="C3707" i="1" s="1"/>
  <c r="A3667" i="1"/>
  <c r="A3671" i="1"/>
  <c r="A3676" i="1"/>
  <c r="A3679" i="1"/>
  <c r="C3679" i="1" s="1"/>
  <c r="A3685" i="1"/>
  <c r="A3688" i="1"/>
  <c r="A3691" i="1"/>
  <c r="A3695" i="1"/>
  <c r="C3695" i="1" s="1"/>
  <c r="A3701" i="1"/>
  <c r="A3715" i="1"/>
  <c r="A3708" i="1"/>
  <c r="A3668" i="1"/>
  <c r="C3668" i="1" s="1"/>
  <c r="A3670" i="1"/>
  <c r="A3677" i="1"/>
  <c r="A3686" i="1"/>
  <c r="A3692" i="1"/>
  <c r="C3692" i="1" s="1"/>
  <c r="A3719" i="1"/>
  <c r="A3702" i="1"/>
  <c r="A3716" i="1"/>
  <c r="A3709" i="1"/>
  <c r="C3709" i="1" s="1"/>
  <c r="A3669" i="1"/>
  <c r="A3678" i="1"/>
  <c r="A3680" i="1"/>
  <c r="A3687" i="1"/>
  <c r="C3687" i="1" s="1"/>
  <c r="A3696" i="1"/>
  <c r="A3703" i="1"/>
  <c r="A3717" i="1"/>
  <c r="A3710" i="1"/>
  <c r="C3710" i="1" s="1"/>
  <c r="A340" i="1"/>
  <c r="A341" i="1"/>
  <c r="A344" i="1"/>
  <c r="A345" i="1"/>
  <c r="C345" i="1" s="1"/>
  <c r="A342" i="1"/>
  <c r="A343" i="1"/>
  <c r="A346" i="1"/>
  <c r="A347" i="1"/>
  <c r="C347" i="1" s="1"/>
  <c r="A1601" i="1"/>
  <c r="A1610" i="1"/>
  <c r="A1617" i="1"/>
  <c r="A1602" i="1"/>
  <c r="C1602" i="1" s="1"/>
  <c r="A1618" i="1"/>
  <c r="A1619" i="1"/>
  <c r="A1603" i="1"/>
  <c r="A1604" i="1"/>
  <c r="C1604" i="1" s="1"/>
  <c r="A1613" i="1"/>
  <c r="A1605" i="1"/>
  <c r="A1620" i="1"/>
  <c r="A1615" i="1"/>
  <c r="C1615" i="1" s="1"/>
  <c r="A1606" i="1"/>
  <c r="A1611" i="1"/>
  <c r="A1607" i="1"/>
  <c r="A1621" i="1"/>
  <c r="C1621" i="1" s="1"/>
  <c r="A1614" i="1"/>
  <c r="A1608" i="1"/>
  <c r="A1612" i="1"/>
  <c r="A1616" i="1"/>
  <c r="C1616" i="1" s="1"/>
  <c r="A1609" i="1"/>
  <c r="A1469" i="1"/>
  <c r="A1481" i="1"/>
  <c r="A1487" i="1"/>
  <c r="C1487" i="1" s="1"/>
  <c r="A1501" i="1"/>
  <c r="A1496" i="1"/>
  <c r="A1470" i="1"/>
  <c r="A1484" i="1"/>
  <c r="C1484" i="1" s="1"/>
  <c r="A1488" i="1"/>
  <c r="A1468" i="1"/>
  <c r="A1471" i="1"/>
  <c r="A1478" i="1"/>
  <c r="C1478" i="1" s="1"/>
  <c r="A1485" i="1"/>
  <c r="A1516" i="1"/>
  <c r="A1489" i="1"/>
  <c r="A1502" i="1"/>
  <c r="C1502" i="1" s="1"/>
  <c r="A1497" i="1"/>
  <c r="A1507" i="1"/>
  <c r="A1472" i="1"/>
  <c r="A1490" i="1"/>
  <c r="C1490" i="1" s="1"/>
  <c r="A1503" i="1"/>
  <c r="A1498" i="1"/>
  <c r="A1510" i="1"/>
  <c r="A1467" i="1"/>
  <c r="C1467" i="1" s="1"/>
  <c r="A1473" i="1"/>
  <c r="A1482" i="1"/>
  <c r="A1491" i="1"/>
  <c r="A1499" i="1"/>
  <c r="C1499" i="1" s="1"/>
  <c r="A1511" i="1"/>
  <c r="A1474" i="1"/>
  <c r="A1483" i="1"/>
  <c r="A1486" i="1"/>
  <c r="C1486" i="1" s="1"/>
  <c r="A1492" i="1"/>
  <c r="A1504" i="1"/>
  <c r="A1509" i="1"/>
  <c r="A1512" i="1"/>
  <c r="C1512" i="1" s="1"/>
  <c r="A1514" i="1"/>
  <c r="A1475" i="1"/>
  <c r="A1479" i="1"/>
  <c r="A1493" i="1"/>
  <c r="C1493" i="1" s="1"/>
  <c r="A1505" i="1"/>
  <c r="A1517" i="1"/>
  <c r="A1476" i="1"/>
  <c r="A1494" i="1"/>
  <c r="C1494" i="1" s="1"/>
  <c r="A1506" i="1"/>
  <c r="A1515" i="1"/>
  <c r="A1477" i="1"/>
  <c r="A1480" i="1"/>
  <c r="C1480" i="1" s="1"/>
  <c r="A1495" i="1"/>
  <c r="A1500" i="1"/>
  <c r="A1508" i="1"/>
  <c r="A1513" i="1"/>
  <c r="C1513" i="1" s="1"/>
  <c r="A1520" i="1"/>
  <c r="A1529" i="1"/>
  <c r="A1539" i="1"/>
  <c r="A1541" i="1"/>
  <c r="C1541" i="1" s="1"/>
  <c r="A1548" i="1"/>
  <c r="A1557" i="1"/>
  <c r="A1560" i="1"/>
  <c r="A1521" i="1"/>
  <c r="C1521" i="1" s="1"/>
  <c r="A1530" i="1"/>
  <c r="A1542" i="1"/>
  <c r="A1549" i="1"/>
  <c r="C1549" i="1" s="1"/>
  <c r="A1561" i="1"/>
  <c r="A1518" i="1"/>
  <c r="A1522" i="1"/>
  <c r="A1531" i="1"/>
  <c r="A1543" i="1"/>
  <c r="C1543" i="1" s="1"/>
  <c r="A1550" i="1"/>
  <c r="A1562" i="1"/>
  <c r="A1523" i="1"/>
  <c r="A1532" i="1"/>
  <c r="C1532" i="1" s="1"/>
  <c r="A1540" i="1"/>
  <c r="A1544" i="1"/>
  <c r="A1551" i="1"/>
  <c r="A1524" i="1"/>
  <c r="C1524" i="1" s="1"/>
  <c r="A1533" i="1"/>
  <c r="A1552" i="1"/>
  <c r="A1563" i="1"/>
  <c r="A1558" i="1"/>
  <c r="A1525" i="1"/>
  <c r="A1534" i="1"/>
  <c r="A1538" i="1"/>
  <c r="A1545" i="1"/>
  <c r="C1545" i="1" s="1"/>
  <c r="A1553" i="1"/>
  <c r="A1519" i="1"/>
  <c r="A1526" i="1"/>
  <c r="A1535" i="1"/>
  <c r="A1546" i="1"/>
  <c r="A1554" i="1"/>
  <c r="A1564" i="1"/>
  <c r="A1527" i="1"/>
  <c r="C1527" i="1" s="1"/>
  <c r="A1536" i="1"/>
  <c r="A1555" i="1"/>
  <c r="A1565" i="1"/>
  <c r="C1565" i="1" s="1"/>
  <c r="A1559" i="1"/>
  <c r="C1559" i="1" s="1"/>
  <c r="A1528" i="1"/>
  <c r="A1537" i="1"/>
  <c r="A1547" i="1"/>
  <c r="A1556" i="1"/>
  <c r="C1556" i="1" s="1"/>
  <c r="A761" i="1"/>
  <c r="A769" i="1"/>
  <c r="A777" i="1"/>
  <c r="C777" i="1" s="1"/>
  <c r="A824" i="1"/>
  <c r="C824" i="1" s="1"/>
  <c r="A825" i="1"/>
  <c r="A789" i="1"/>
  <c r="A800" i="1"/>
  <c r="A808" i="1"/>
  <c r="C808" i="1" s="1"/>
  <c r="A762" i="1"/>
  <c r="A770" i="1"/>
  <c r="A778" i="1"/>
  <c r="C778" i="1" s="1"/>
  <c r="A790" i="1"/>
  <c r="C790" i="1" s="1"/>
  <c r="A801" i="1"/>
  <c r="A809" i="1"/>
  <c r="A817" i="1"/>
  <c r="A763" i="1"/>
  <c r="C763" i="1" s="1"/>
  <c r="A771" i="1"/>
  <c r="A779" i="1"/>
  <c r="A826" i="1"/>
  <c r="C826" i="1" s="1"/>
  <c r="A791" i="1"/>
  <c r="C791" i="1" s="1"/>
  <c r="A834" i="1"/>
  <c r="A802" i="1"/>
  <c r="A810" i="1"/>
  <c r="A818" i="1"/>
  <c r="C818" i="1" s="1"/>
  <c r="A764" i="1"/>
  <c r="A772" i="1"/>
  <c r="A780" i="1"/>
  <c r="C780" i="1" s="1"/>
  <c r="A827" i="1"/>
  <c r="C827" i="1" s="1"/>
  <c r="A828" i="1"/>
  <c r="A785" i="1"/>
  <c r="A792" i="1"/>
  <c r="A835" i="1"/>
  <c r="C835" i="1" s="1"/>
  <c r="A803" i="1"/>
  <c r="A811" i="1"/>
  <c r="A822" i="1"/>
  <c r="C822" i="1" s="1"/>
  <c r="A823" i="1"/>
  <c r="C823" i="1" s="1"/>
  <c r="A765" i="1"/>
  <c r="A773" i="1"/>
  <c r="A781" i="1"/>
  <c r="A829" i="1"/>
  <c r="C829" i="1" s="1"/>
  <c r="A793" i="1"/>
  <c r="A798" i="1"/>
  <c r="A804" i="1"/>
  <c r="C804" i="1" s="1"/>
  <c r="A836" i="1"/>
  <c r="C836" i="1" s="1"/>
  <c r="A812" i="1"/>
  <c r="A819" i="1"/>
  <c r="A766" i="1"/>
  <c r="A774" i="1"/>
  <c r="C774" i="1" s="1"/>
  <c r="A782" i="1"/>
  <c r="A830" i="1"/>
  <c r="A831" i="1"/>
  <c r="C831" i="1" s="1"/>
  <c r="A786" i="1"/>
  <c r="C786" i="1" s="1"/>
  <c r="A794" i="1"/>
  <c r="A797" i="1"/>
  <c r="A837" i="1"/>
  <c r="A805" i="1"/>
  <c r="C805" i="1" s="1"/>
  <c r="A813" i="1"/>
  <c r="A759" i="1"/>
  <c r="A767" i="1"/>
  <c r="C767" i="1" s="1"/>
  <c r="A775" i="1"/>
  <c r="C775" i="1" s="1"/>
  <c r="A783" i="1"/>
  <c r="A832" i="1"/>
  <c r="A787" i="1"/>
  <c r="A795" i="1"/>
  <c r="C795" i="1" s="1"/>
  <c r="A799" i="1"/>
  <c r="A806" i="1"/>
  <c r="A814" i="1"/>
  <c r="C814" i="1" s="1"/>
  <c r="A816" i="1"/>
  <c r="C816" i="1" s="1"/>
  <c r="A820" i="1"/>
  <c r="A760" i="1"/>
  <c r="A768" i="1"/>
  <c r="A776" i="1"/>
  <c r="C776" i="1" s="1"/>
  <c r="A784" i="1"/>
  <c r="A833" i="1"/>
  <c r="A788" i="1"/>
  <c r="C788" i="1" s="1"/>
  <c r="A796" i="1"/>
  <c r="C796" i="1" s="1"/>
  <c r="A807" i="1"/>
  <c r="A815" i="1"/>
  <c r="A821" i="1"/>
  <c r="A1679" i="1"/>
  <c r="C1679" i="1" s="1"/>
  <c r="A1688" i="1"/>
  <c r="A1696" i="1"/>
  <c r="A1680" i="1"/>
  <c r="C1680" i="1" s="1"/>
  <c r="A1689" i="1"/>
  <c r="C1689" i="1" s="1"/>
  <c r="A1681" i="1"/>
  <c r="A1690" i="1"/>
  <c r="A1697" i="1"/>
  <c r="A1703" i="1"/>
  <c r="C1703" i="1" s="1"/>
  <c r="A1705" i="1"/>
  <c r="A1709" i="1"/>
  <c r="A1682" i="1"/>
  <c r="C1682" i="1" s="1"/>
  <c r="A1691" i="1"/>
  <c r="C1691" i="1" s="1"/>
  <c r="A1706" i="1"/>
  <c r="A1683" i="1"/>
  <c r="A1692" i="1"/>
  <c r="A1698" i="1"/>
  <c r="C1698" i="1" s="1"/>
  <c r="A1700" i="1"/>
  <c r="A1684" i="1"/>
  <c r="A1693" i="1"/>
  <c r="C1693" i="1" s="1"/>
  <c r="A1702" i="1"/>
  <c r="C1702" i="1" s="1"/>
  <c r="A1707" i="1"/>
  <c r="A1708" i="1"/>
  <c r="A1710" i="1"/>
  <c r="A1685" i="1"/>
  <c r="C1685" i="1" s="1"/>
  <c r="A1694" i="1"/>
  <c r="A1701" i="1"/>
  <c r="A1686" i="1"/>
  <c r="C1686" i="1" s="1"/>
  <c r="A1695" i="1"/>
  <c r="C1695" i="1" s="1"/>
  <c r="A1699" i="1"/>
  <c r="A1704" i="1"/>
  <c r="A1687" i="1"/>
  <c r="A582" i="1"/>
  <c r="C582" i="1" s="1"/>
  <c r="A610" i="1"/>
  <c r="A621" i="1"/>
  <c r="A575" i="1"/>
  <c r="C575" i="1" s="1"/>
  <c r="A583" i="1"/>
  <c r="C583" i="1" s="1"/>
  <c r="A596" i="1"/>
  <c r="A611" i="1"/>
  <c r="A622" i="1"/>
  <c r="A578" i="1"/>
  <c r="C578" i="1" s="1"/>
  <c r="A584" i="1"/>
  <c r="A597" i="1"/>
  <c r="A599" i="1"/>
  <c r="C599" i="1" s="1"/>
  <c r="A612" i="1"/>
  <c r="C612" i="1" s="1"/>
  <c r="A623" i="1"/>
  <c r="A585" i="1"/>
  <c r="A600" i="1"/>
  <c r="A613" i="1"/>
  <c r="C613" i="1" s="1"/>
  <c r="A624" i="1"/>
  <c r="A586" i="1"/>
  <c r="A614" i="1"/>
  <c r="C614" i="1" s="1"/>
  <c r="A625" i="1"/>
  <c r="C625" i="1" s="1"/>
  <c r="A587" i="1"/>
  <c r="A601" i="1"/>
  <c r="A615" i="1"/>
  <c r="A626" i="1"/>
  <c r="C626" i="1" s="1"/>
  <c r="A632" i="1"/>
  <c r="A636" i="1"/>
  <c r="A588" i="1"/>
  <c r="C588" i="1" s="1"/>
  <c r="A607" i="1"/>
  <c r="C607" i="1" s="1"/>
  <c r="A616" i="1"/>
  <c r="A627" i="1"/>
  <c r="A589" i="1"/>
  <c r="A595" i="1"/>
  <c r="C595" i="1" s="1"/>
  <c r="A598" i="1"/>
  <c r="A602" i="1"/>
  <c r="A608" i="1"/>
  <c r="C608" i="1" s="1"/>
  <c r="A617" i="1"/>
  <c r="C617" i="1" s="1"/>
  <c r="A628" i="1"/>
  <c r="A579" i="1"/>
  <c r="A590" i="1"/>
  <c r="A603" i="1"/>
  <c r="C603" i="1" s="1"/>
  <c r="A609" i="1"/>
  <c r="A618" i="1"/>
  <c r="A629" i="1"/>
  <c r="C629" i="1" s="1"/>
  <c r="A633" i="1"/>
  <c r="C633" i="1" s="1"/>
  <c r="A591" i="1"/>
  <c r="A604" i="1"/>
  <c r="A634" i="1"/>
  <c r="A576" i="1"/>
  <c r="C576" i="1" s="1"/>
  <c r="A580" i="1"/>
  <c r="A592" i="1"/>
  <c r="A619" i="1"/>
  <c r="C619" i="1" s="1"/>
  <c r="A630" i="1"/>
  <c r="C630" i="1" s="1"/>
  <c r="A573" i="1"/>
  <c r="A574" i="1"/>
  <c r="A577" i="1"/>
  <c r="A581" i="1"/>
  <c r="C581" i="1" s="1"/>
  <c r="A593" i="1"/>
  <c r="A605" i="1"/>
  <c r="A606" i="1"/>
  <c r="C606" i="1" s="1"/>
  <c r="A620" i="1"/>
  <c r="C620" i="1" s="1"/>
  <c r="A635" i="1"/>
  <c r="A594" i="1"/>
  <c r="A631" i="1"/>
  <c r="A1569" i="1"/>
  <c r="C1569" i="1" s="1"/>
  <c r="A1579" i="1"/>
  <c r="A1589" i="1"/>
  <c r="A1599" i="1"/>
  <c r="C1599" i="1" s="1"/>
  <c r="A1566" i="1"/>
  <c r="C1566" i="1" s="1"/>
  <c r="A1570" i="1"/>
  <c r="A1580" i="1"/>
  <c r="A1590" i="1"/>
  <c r="A1571" i="1"/>
  <c r="C1571" i="1" s="1"/>
  <c r="A1581" i="1"/>
  <c r="A1591" i="1"/>
  <c r="A1567" i="1"/>
  <c r="C1567" i="1" s="1"/>
  <c r="A1572" i="1"/>
  <c r="C1572" i="1" s="1"/>
  <c r="A1582" i="1"/>
  <c r="A1592" i="1"/>
  <c r="A1573" i="1"/>
  <c r="A1583" i="1"/>
  <c r="C1583" i="1" s="1"/>
  <c r="A1593" i="1"/>
  <c r="A1574" i="1"/>
  <c r="A1584" i="1"/>
  <c r="C1584" i="1" s="1"/>
  <c r="A1594" i="1"/>
  <c r="C1594" i="1" s="1"/>
  <c r="A1600" i="1"/>
  <c r="A1568" i="1"/>
  <c r="A1575" i="1"/>
  <c r="A1585" i="1"/>
  <c r="C1585" i="1" s="1"/>
  <c r="A1595" i="1"/>
  <c r="A1576" i="1"/>
  <c r="A1586" i="1"/>
  <c r="C1586" i="1" s="1"/>
  <c r="A1596" i="1"/>
  <c r="C1596" i="1" s="1"/>
  <c r="A1577" i="1"/>
  <c r="A1587" i="1"/>
  <c r="A1597" i="1"/>
  <c r="A1578" i="1"/>
  <c r="C1578" i="1" s="1"/>
  <c r="A1588" i="1"/>
  <c r="A1598" i="1"/>
  <c r="A2657" i="1"/>
  <c r="C2657" i="1" s="1"/>
  <c r="A2669" i="1"/>
  <c r="C2669" i="1" s="1"/>
  <c r="A2662" i="1"/>
  <c r="A2670" i="1"/>
  <c r="A2683" i="1"/>
  <c r="A2664" i="1"/>
  <c r="C2664" i="1" s="1"/>
  <c r="A2680" i="1"/>
  <c r="A2668" i="1"/>
  <c r="A2671" i="1"/>
  <c r="C2671" i="1" s="1"/>
  <c r="A2658" i="1"/>
  <c r="C2658" i="1" s="1"/>
  <c r="A2672" i="1"/>
  <c r="A2678" i="1"/>
  <c r="A2659" i="1"/>
  <c r="A2665" i="1"/>
  <c r="C2665" i="1" s="1"/>
  <c r="A2673" i="1"/>
  <c r="A2684" i="1"/>
  <c r="A2681" i="1"/>
  <c r="C2681" i="1" s="1"/>
  <c r="A2674" i="1"/>
  <c r="C2674" i="1" s="1"/>
  <c r="A2660" i="1"/>
  <c r="A2679" i="1"/>
  <c r="A2663" i="1"/>
  <c r="A2675" i="1"/>
  <c r="C2675" i="1" s="1"/>
  <c r="A2685" i="1"/>
  <c r="A2661" i="1"/>
  <c r="A2686" i="1"/>
  <c r="C2686" i="1" s="1"/>
  <c r="A2666" i="1"/>
  <c r="C2666" i="1" s="1"/>
  <c r="A2682" i="1"/>
  <c r="A2676" i="1"/>
  <c r="A2667" i="1"/>
  <c r="A2677" i="1"/>
  <c r="C2677" i="1" s="1"/>
  <c r="A3956" i="1"/>
  <c r="A3957" i="1"/>
  <c r="A3958" i="1"/>
  <c r="C3958" i="1" s="1"/>
  <c r="A3959" i="1"/>
  <c r="C3959" i="1" s="1"/>
  <c r="A3960" i="1"/>
  <c r="A3961" i="1"/>
  <c r="A3962" i="1"/>
  <c r="A1630" i="1"/>
  <c r="C1630" i="1" s="1"/>
  <c r="A1640" i="1"/>
  <c r="A1645" i="1"/>
  <c r="A1658" i="1"/>
  <c r="C1658" i="1" s="1"/>
  <c r="A1623" i="1"/>
  <c r="C1623" i="1" s="1"/>
  <c r="A1631" i="1"/>
  <c r="A1641" i="1"/>
  <c r="A1646" i="1"/>
  <c r="A1659" i="1"/>
  <c r="C1659" i="1" s="1"/>
  <c r="A1626" i="1"/>
  <c r="A1632" i="1"/>
  <c r="A1642" i="1"/>
  <c r="C1642" i="1" s="1"/>
  <c r="A1647" i="1"/>
  <c r="C1647" i="1" s="1"/>
  <c r="A1622" i="1"/>
  <c r="A1633" i="1"/>
  <c r="A1648" i="1"/>
  <c r="A1660" i="1"/>
  <c r="C1660" i="1" s="1"/>
  <c r="A1662" i="1"/>
  <c r="A1624" i="1"/>
  <c r="A1627" i="1"/>
  <c r="C1627" i="1" s="1"/>
  <c r="A1634" i="1"/>
  <c r="C1634" i="1" s="1"/>
  <c r="A1643" i="1"/>
  <c r="A1649" i="1"/>
  <c r="A1655" i="1"/>
  <c r="A1665" i="1"/>
  <c r="C1665" i="1" s="1"/>
  <c r="A1635" i="1"/>
  <c r="A1650" i="1"/>
  <c r="A1663" i="1"/>
  <c r="C1663" i="1" s="1"/>
  <c r="A1636" i="1"/>
  <c r="C1636" i="1" s="1"/>
  <c r="A1651" i="1"/>
  <c r="A1664" i="1"/>
  <c r="A1625" i="1"/>
  <c r="A1628" i="1"/>
  <c r="C1628" i="1" s="1"/>
  <c r="A1637" i="1"/>
  <c r="A1652" i="1"/>
  <c r="A1656" i="1"/>
  <c r="C1656" i="1" s="1"/>
  <c r="A1657" i="1"/>
  <c r="C1657" i="1" s="1"/>
  <c r="A1661" i="1"/>
  <c r="A1629" i="1"/>
  <c r="A1638" i="1"/>
  <c r="A1653" i="1"/>
  <c r="C1653" i="1" s="1"/>
  <c r="A1639" i="1"/>
  <c r="A1644" i="1"/>
  <c r="A1654" i="1"/>
  <c r="C1654" i="1" s="1"/>
  <c r="A1666" i="1"/>
  <c r="C1666" i="1" s="1"/>
  <c r="A1668" i="1"/>
  <c r="A1672" i="1"/>
  <c r="A1676" i="1"/>
  <c r="A1667" i="1"/>
  <c r="C1667" i="1" s="1"/>
  <c r="A1669" i="1"/>
  <c r="A1673" i="1"/>
  <c r="A1677" i="1"/>
  <c r="C1677" i="1" s="1"/>
  <c r="A1670" i="1"/>
  <c r="C1670" i="1" s="1"/>
  <c r="A1674" i="1"/>
  <c r="A1671" i="1"/>
  <c r="A1675" i="1"/>
  <c r="A1678" i="1"/>
  <c r="C1678" i="1" s="1"/>
  <c r="A4062" i="1"/>
  <c r="A4115" i="1"/>
  <c r="A4064" i="1"/>
  <c r="C4064" i="1" s="1"/>
  <c r="A4068" i="1"/>
  <c r="C4068" i="1" s="1"/>
  <c r="A4076" i="1"/>
  <c r="A4129" i="1"/>
  <c r="A4122" i="1"/>
  <c r="A4079" i="1"/>
  <c r="C4079" i="1" s="1"/>
  <c r="A4083" i="1"/>
  <c r="A4086" i="1"/>
  <c r="A4092" i="1"/>
  <c r="C4092" i="1" s="1"/>
  <c r="A4094" i="1"/>
  <c r="C4094" i="1" s="1"/>
  <c r="A4098" i="1"/>
  <c r="A4109" i="1"/>
  <c r="A4058" i="1"/>
  <c r="A4059" i="1"/>
  <c r="C4059" i="1" s="1"/>
  <c r="A4116" i="1"/>
  <c r="A4065" i="1"/>
  <c r="A4069" i="1"/>
  <c r="C4069" i="1" s="1"/>
  <c r="A4072" i="1"/>
  <c r="C4072" i="1" s="1"/>
  <c r="A4073" i="1"/>
  <c r="A4077" i="1"/>
  <c r="A4123" i="1"/>
  <c r="A4124" i="1"/>
  <c r="C4124" i="1" s="1"/>
  <c r="A4080" i="1"/>
  <c r="A4084" i="1"/>
  <c r="A4087" i="1"/>
  <c r="C4087" i="1" s="1"/>
  <c r="A4090" i="1"/>
  <c r="C4090" i="1" s="1"/>
  <c r="A4093" i="1"/>
  <c r="A4095" i="1"/>
  <c r="A4099" i="1"/>
  <c r="A4120" i="1"/>
  <c r="C4120" i="1" s="1"/>
  <c r="A4110" i="1"/>
  <c r="A4130" i="1"/>
  <c r="A4117" i="1"/>
  <c r="C4117" i="1" s="1"/>
  <c r="A4060" i="1"/>
  <c r="C4060" i="1" s="1"/>
  <c r="A4066" i="1"/>
  <c r="A4070" i="1"/>
  <c r="A4074" i="1"/>
  <c r="A4078" i="1"/>
  <c r="C4078" i="1" s="1"/>
  <c r="A4118" i="1"/>
  <c r="A4125" i="1"/>
  <c r="A4081" i="1"/>
  <c r="C4081" i="1" s="1"/>
  <c r="A4088" i="1"/>
  <c r="C4088" i="1" s="1"/>
  <c r="A4091" i="1"/>
  <c r="A4096" i="1"/>
  <c r="A4100" i="1"/>
  <c r="A4126" i="1"/>
  <c r="C4126" i="1" s="1"/>
  <c r="A4121" i="1"/>
  <c r="A4102" i="1"/>
  <c r="A4103" i="1"/>
  <c r="C4103" i="1" s="1"/>
  <c r="A4104" i="1"/>
  <c r="C4104" i="1" s="1"/>
  <c r="A4106" i="1"/>
  <c r="A4107" i="1"/>
  <c r="A4111" i="1"/>
  <c r="A4114" i="1"/>
  <c r="C4114" i="1" s="1"/>
  <c r="A4061" i="1"/>
  <c r="A4063" i="1"/>
  <c r="A4067" i="1"/>
  <c r="C4067" i="1" s="1"/>
  <c r="A4071" i="1"/>
  <c r="C4071" i="1" s="1"/>
  <c r="A4075" i="1"/>
  <c r="A4127" i="1"/>
  <c r="A4119" i="1"/>
  <c r="A4128" i="1"/>
  <c r="C4128" i="1" s="1"/>
  <c r="A4082" i="1"/>
  <c r="A4085" i="1"/>
  <c r="A4089" i="1"/>
  <c r="C4089" i="1" s="1"/>
  <c r="A4097" i="1"/>
  <c r="C4097" i="1" s="1"/>
  <c r="A4101" i="1"/>
  <c r="A4105" i="1"/>
  <c r="A4108" i="1"/>
  <c r="A4112" i="1"/>
  <c r="C4112" i="1" s="1"/>
  <c r="A4113" i="1"/>
  <c r="A4131" i="1"/>
  <c r="A1711" i="1"/>
  <c r="C1711" i="1" s="1"/>
  <c r="A1712" i="1"/>
  <c r="C1712" i="1" s="1"/>
  <c r="A1713" i="1"/>
  <c r="A1714" i="1"/>
  <c r="A1715" i="1"/>
  <c r="A1716" i="1"/>
  <c r="C1716" i="1" s="1"/>
  <c r="A1717" i="1"/>
  <c r="A1718" i="1"/>
  <c r="A1719" i="1"/>
  <c r="C1719" i="1" s="1"/>
  <c r="A1720" i="1"/>
  <c r="C1720" i="1" s="1"/>
  <c r="A1721" i="1"/>
  <c r="A1722" i="1"/>
  <c r="A1723" i="1"/>
  <c r="A1724" i="1"/>
  <c r="C1724" i="1" s="1"/>
  <c r="A1725" i="1"/>
  <c r="A1726" i="1"/>
  <c r="A1727" i="1"/>
  <c r="C1727" i="1" s="1"/>
  <c r="A1728" i="1"/>
  <c r="C1728" i="1" s="1"/>
  <c r="A1729" i="1"/>
  <c r="A1730" i="1"/>
  <c r="A1731" i="1"/>
  <c r="A1732" i="1"/>
  <c r="C1732" i="1" s="1"/>
  <c r="A1733" i="1"/>
  <c r="A1734" i="1"/>
  <c r="A1735" i="1"/>
  <c r="C1735" i="1" s="1"/>
  <c r="A1736" i="1"/>
  <c r="C1736" i="1" s="1"/>
  <c r="A1737" i="1"/>
  <c r="A1738" i="1"/>
  <c r="A1739" i="1"/>
  <c r="A1740" i="1"/>
  <c r="C1740" i="1" s="1"/>
  <c r="A1741" i="1"/>
  <c r="A1742" i="1"/>
  <c r="A1743" i="1"/>
  <c r="C1743" i="1" s="1"/>
  <c r="A1744" i="1"/>
  <c r="C1744" i="1" s="1"/>
  <c r="A1745" i="1"/>
  <c r="A1746" i="1"/>
  <c r="A1792" i="1"/>
  <c r="A1747" i="1"/>
  <c r="C1747" i="1" s="1"/>
  <c r="A1755" i="1"/>
  <c r="A1759" i="1"/>
  <c r="A1768" i="1"/>
  <c r="C1768" i="1" s="1"/>
  <c r="A1793" i="1"/>
  <c r="C1793" i="1" s="1"/>
  <c r="A1760" i="1"/>
  <c r="A1769" i="1"/>
  <c r="A1794" i="1"/>
  <c r="A1748" i="1"/>
  <c r="C1748" i="1" s="1"/>
  <c r="A1761" i="1"/>
  <c r="A1770" i="1"/>
  <c r="A1795" i="1"/>
  <c r="C1795" i="1" s="1"/>
  <c r="A1749" i="1"/>
  <c r="C1749" i="1" s="1"/>
  <c r="A1762" i="1"/>
  <c r="A1771" i="1"/>
  <c r="A1796" i="1"/>
  <c r="A1750" i="1"/>
  <c r="C1750" i="1" s="1"/>
  <c r="A1756" i="1"/>
  <c r="A1763" i="1"/>
  <c r="A1772" i="1"/>
  <c r="C1772" i="1" s="1"/>
  <c r="A1797" i="1"/>
  <c r="C1797" i="1" s="1"/>
  <c r="A1798" i="1"/>
  <c r="A1751" i="1"/>
  <c r="A1757" i="1"/>
  <c r="A1764" i="1"/>
  <c r="C1764" i="1" s="1"/>
  <c r="A1773" i="1"/>
  <c r="A1799" i="1"/>
  <c r="A1752" i="1"/>
  <c r="C1752" i="1" s="1"/>
  <c r="A1765" i="1"/>
  <c r="C1765" i="1" s="1"/>
  <c r="A1774" i="1"/>
  <c r="A1800" i="1"/>
  <c r="A1753" i="1"/>
  <c r="A1766" i="1"/>
  <c r="C1766" i="1" s="1"/>
  <c r="A1775" i="1"/>
  <c r="A1777" i="1"/>
  <c r="A1778" i="1"/>
  <c r="C1778" i="1" s="1"/>
  <c r="A1779" i="1"/>
  <c r="C1779" i="1" s="1"/>
  <c r="A1780" i="1"/>
  <c r="A1781" i="1"/>
  <c r="A1782" i="1"/>
  <c r="A1783" i="1"/>
  <c r="C1783" i="1" s="1"/>
  <c r="A1784" i="1"/>
  <c r="A1785" i="1"/>
  <c r="A1786" i="1"/>
  <c r="C1786" i="1" s="1"/>
  <c r="A1758" i="1"/>
  <c r="C1758" i="1" s="1"/>
  <c r="A1787" i="1"/>
  <c r="A1788" i="1"/>
  <c r="A1789" i="1"/>
  <c r="A1790" i="1"/>
  <c r="C1790" i="1" s="1"/>
  <c r="A1791" i="1"/>
  <c r="A1801" i="1"/>
  <c r="A1754" i="1"/>
  <c r="C1754" i="1" s="1"/>
  <c r="A1767" i="1"/>
  <c r="C1767" i="1" s="1"/>
  <c r="A1776" i="1"/>
  <c r="A1802" i="1"/>
  <c r="A3246" i="1"/>
  <c r="A3250" i="1"/>
  <c r="C3250" i="1" s="1"/>
  <c r="A3251" i="1"/>
  <c r="A3257" i="1"/>
  <c r="A3247" i="1"/>
  <c r="C3247" i="1" s="1"/>
  <c r="A3249" i="1"/>
  <c r="C3249" i="1" s="1"/>
  <c r="A3248" i="1"/>
  <c r="A3252" i="1"/>
  <c r="A3258" i="1"/>
  <c r="A3253" i="1"/>
  <c r="C3253" i="1" s="1"/>
  <c r="A3259" i="1"/>
  <c r="A3254" i="1"/>
  <c r="A3255" i="1"/>
  <c r="C3255" i="1" s="1"/>
  <c r="A3256" i="1"/>
  <c r="C3256" i="1" s="1"/>
  <c r="A1805" i="1"/>
  <c r="A1835" i="1"/>
  <c r="A1856" i="1"/>
  <c r="A1804" i="1"/>
  <c r="C1804" i="1" s="1"/>
  <c r="A1806" i="1"/>
  <c r="A1836" i="1"/>
  <c r="A1841" i="1"/>
  <c r="C1841" i="1" s="1"/>
  <c r="A1807" i="1"/>
  <c r="C1807" i="1" s="1"/>
  <c r="A1819" i="1"/>
  <c r="A1826" i="1"/>
  <c r="A1827" i="1"/>
  <c r="A1837" i="1"/>
  <c r="C1837" i="1" s="1"/>
  <c r="A1843" i="1"/>
  <c r="A1844" i="1"/>
  <c r="A1846" i="1"/>
  <c r="C1846" i="1" s="1"/>
  <c r="A1857" i="1"/>
  <c r="C1857" i="1" s="1"/>
  <c r="A1808" i="1"/>
  <c r="A1847" i="1"/>
  <c r="A1809" i="1"/>
  <c r="A1820" i="1"/>
  <c r="C1820" i="1" s="1"/>
  <c r="A1828" i="1"/>
  <c r="A1858" i="1"/>
  <c r="A1810" i="1"/>
  <c r="C1810" i="1" s="1"/>
  <c r="A1821" i="1"/>
  <c r="C1821" i="1" s="1"/>
  <c r="A1838" i="1"/>
  <c r="A1842" i="1"/>
  <c r="A1848" i="1"/>
  <c r="A1811" i="1"/>
  <c r="C1811" i="1" s="1"/>
  <c r="A1822" i="1"/>
  <c r="A1849" i="1"/>
  <c r="A1812" i="1"/>
  <c r="C1812" i="1" s="1"/>
  <c r="A1829" i="1"/>
  <c r="C1829" i="1" s="1"/>
  <c r="A1813" i="1"/>
  <c r="A1823" i="1"/>
  <c r="A1824" i="1"/>
  <c r="A1832" i="1"/>
  <c r="C1832" i="1" s="1"/>
  <c r="A1833" i="1"/>
  <c r="A1834" i="1"/>
  <c r="A1850" i="1"/>
  <c r="C1850" i="1" s="1"/>
  <c r="A1814" i="1"/>
  <c r="C1814" i="1" s="1"/>
  <c r="A1830" i="1"/>
  <c r="A1839" i="1"/>
  <c r="A1845" i="1"/>
  <c r="A1851" i="1"/>
  <c r="C1851" i="1" s="1"/>
  <c r="A1855" i="1"/>
  <c r="A1815" i="1"/>
  <c r="A1840" i="1"/>
  <c r="C1840" i="1" s="1"/>
  <c r="A1852" i="1"/>
  <c r="C1852" i="1" s="1"/>
  <c r="A1816" i="1"/>
  <c r="A1825" i="1"/>
  <c r="A1853" i="1"/>
  <c r="A1817" i="1"/>
  <c r="C1817" i="1" s="1"/>
  <c r="A1831" i="1"/>
  <c r="A1854" i="1"/>
  <c r="A1803" i="1"/>
  <c r="C1803" i="1" s="1"/>
  <c r="A1818" i="1"/>
  <c r="C1818" i="1" s="1"/>
  <c r="A1871" i="1"/>
  <c r="A1887" i="1"/>
  <c r="A1898" i="1"/>
  <c r="A1902" i="1"/>
  <c r="C1902" i="1" s="1"/>
  <c r="A1915" i="1"/>
  <c r="A1928" i="1"/>
  <c r="A1943" i="1"/>
  <c r="C1943" i="1" s="1"/>
  <c r="A1950" i="1"/>
  <c r="C1950" i="1" s="1"/>
  <c r="A1961" i="1"/>
  <c r="A1976" i="1"/>
  <c r="A1991" i="1"/>
  <c r="A2005" i="1"/>
  <c r="C2005" i="1" s="1"/>
  <c r="A2007" i="1"/>
  <c r="A1859" i="1"/>
  <c r="A1872" i="1"/>
  <c r="C1872" i="1" s="1"/>
  <c r="A1888" i="1"/>
  <c r="C1888" i="1" s="1"/>
  <c r="A1903" i="1"/>
  <c r="A1916" i="1"/>
  <c r="A1929" i="1"/>
  <c r="A1944" i="1"/>
  <c r="C1944" i="1" s="1"/>
  <c r="A2020" i="1"/>
  <c r="A1951" i="1"/>
  <c r="A1962" i="1"/>
  <c r="C1962" i="1" s="1"/>
  <c r="A1974" i="1"/>
  <c r="C1974" i="1" s="1"/>
  <c r="A1977" i="1"/>
  <c r="A1992" i="1"/>
  <c r="A2008" i="1"/>
  <c r="A1867" i="1"/>
  <c r="C1867" i="1" s="1"/>
  <c r="A1873" i="1"/>
  <c r="A1884" i="1"/>
  <c r="A1889" i="1"/>
  <c r="C1889" i="1" s="1"/>
  <c r="A1904" i="1"/>
  <c r="C1904" i="1" s="1"/>
  <c r="A1917" i="1"/>
  <c r="A1930" i="1"/>
  <c r="A1941" i="1"/>
  <c r="A1952" i="1"/>
  <c r="C1952" i="1" s="1"/>
  <c r="A1963" i="1"/>
  <c r="A1978" i="1"/>
  <c r="A1989" i="1"/>
  <c r="C1989" i="1" s="1"/>
  <c r="A1993" i="1"/>
  <c r="C1993" i="1" s="1"/>
  <c r="A2006" i="1"/>
  <c r="A2009" i="1"/>
  <c r="A1860" i="1"/>
  <c r="A1863" i="1"/>
  <c r="C1863" i="1" s="1"/>
  <c r="A1866" i="1"/>
  <c r="A1874" i="1"/>
  <c r="A1890" i="1"/>
  <c r="C1890" i="1" s="1"/>
  <c r="A1905" i="1"/>
  <c r="C1905" i="1" s="1"/>
  <c r="A1918" i="1"/>
  <c r="A1931" i="1"/>
  <c r="A1945" i="1"/>
  <c r="A1953" i="1"/>
  <c r="C1953" i="1" s="1"/>
  <c r="A1964" i="1"/>
  <c r="A1975" i="1"/>
  <c r="A1979" i="1"/>
  <c r="C1979" i="1" s="1"/>
  <c r="A1994" i="1"/>
  <c r="C1994" i="1" s="1"/>
  <c r="A2010" i="1"/>
  <c r="A1861" i="1"/>
  <c r="A1875" i="1"/>
  <c r="A1891" i="1"/>
  <c r="C1891" i="1" s="1"/>
  <c r="A1906" i="1"/>
  <c r="A1919" i="1"/>
  <c r="A1932" i="1"/>
  <c r="C1932" i="1" s="1"/>
  <c r="A1965" i="1"/>
  <c r="C1965" i="1" s="1"/>
  <c r="A1980" i="1"/>
  <c r="A1995" i="1"/>
  <c r="A2011" i="1"/>
  <c r="A1864" i="1"/>
  <c r="C1864" i="1" s="1"/>
  <c r="A1868" i="1"/>
  <c r="A1876" i="1"/>
  <c r="A1892" i="1"/>
  <c r="C1892" i="1" s="1"/>
  <c r="A1899" i="1"/>
  <c r="C1899" i="1" s="1"/>
  <c r="A1907" i="1"/>
  <c r="A1920" i="1"/>
  <c r="A1933" i="1"/>
  <c r="A1946" i="1"/>
  <c r="C1946" i="1" s="1"/>
  <c r="A2021" i="1"/>
  <c r="A1949" i="1"/>
  <c r="A1954" i="1"/>
  <c r="C1954" i="1" s="1"/>
  <c r="A1966" i="1"/>
  <c r="C1966" i="1" s="1"/>
  <c r="A1981" i="1"/>
  <c r="A1996" i="1"/>
  <c r="A1869" i="1"/>
  <c r="A1877" i="1"/>
  <c r="C1877" i="1" s="1"/>
  <c r="A1893" i="1"/>
  <c r="A1900" i="1"/>
  <c r="A1908" i="1"/>
  <c r="C1908" i="1" s="1"/>
  <c r="A1921" i="1"/>
  <c r="C1921" i="1" s="1"/>
  <c r="A1934" i="1"/>
  <c r="A2018" i="1"/>
  <c r="A1947" i="1"/>
  <c r="A1955" i="1"/>
  <c r="C1955" i="1" s="1"/>
  <c r="A1967" i="1"/>
  <c r="A1982" i="1"/>
  <c r="A1990" i="1"/>
  <c r="C1990" i="1" s="1"/>
  <c r="A1997" i="1"/>
  <c r="C1997" i="1" s="1"/>
  <c r="A2012" i="1"/>
  <c r="A1878" i="1"/>
  <c r="A1894" i="1"/>
  <c r="A1909" i="1"/>
  <c r="C1909" i="1" s="1"/>
  <c r="A1922" i="1"/>
  <c r="A1935" i="1"/>
  <c r="A1956" i="1"/>
  <c r="C1956" i="1" s="1"/>
  <c r="A1968" i="1"/>
  <c r="C1968" i="1" s="1"/>
  <c r="A1983" i="1"/>
  <c r="A1998" i="1"/>
  <c r="A2003" i="1"/>
  <c r="A2013" i="1"/>
  <c r="C2013" i="1" s="1"/>
  <c r="A1879" i="1"/>
  <c r="A1910" i="1"/>
  <c r="A1923" i="1"/>
  <c r="C1923" i="1" s="1"/>
  <c r="A1936" i="1"/>
  <c r="C1936" i="1" s="1"/>
  <c r="A1957" i="1"/>
  <c r="A1969" i="1"/>
  <c r="A1984" i="1"/>
  <c r="A1999" i="1"/>
  <c r="C1999" i="1" s="1"/>
  <c r="A2014" i="1"/>
  <c r="A1880" i="1"/>
  <c r="A1885" i="1"/>
  <c r="C1885" i="1" s="1"/>
  <c r="A1895" i="1"/>
  <c r="C1895" i="1" s="1"/>
  <c r="A1901" i="1"/>
  <c r="A1911" i="1"/>
  <c r="A1924" i="1"/>
  <c r="A1937" i="1"/>
  <c r="C1937" i="1" s="1"/>
  <c r="A1948" i="1"/>
  <c r="A2022" i="1"/>
  <c r="A1958" i="1"/>
  <c r="C1958" i="1" s="1"/>
  <c r="A1970" i="1"/>
  <c r="C1970" i="1" s="1"/>
  <c r="A1985" i="1"/>
  <c r="A2000" i="1"/>
  <c r="A2015" i="1"/>
  <c r="A1862" i="1"/>
  <c r="C1862" i="1" s="1"/>
  <c r="A1870" i="1"/>
  <c r="A1881" i="1"/>
  <c r="A1886" i="1"/>
  <c r="C1886" i="1" s="1"/>
  <c r="A1912" i="1"/>
  <c r="C1912" i="1" s="1"/>
  <c r="A1925" i="1"/>
  <c r="A1938" i="1"/>
  <c r="A2019" i="1"/>
  <c r="A2023" i="1"/>
  <c r="C2023" i="1" s="1"/>
  <c r="A1971" i="1"/>
  <c r="A1986" i="1"/>
  <c r="A2001" i="1"/>
  <c r="C2001" i="1" s="1"/>
  <c r="A2004" i="1"/>
  <c r="C2004" i="1" s="1"/>
  <c r="A2016" i="1"/>
  <c r="A1865" i="1"/>
  <c r="A1882" i="1"/>
  <c r="A1896" i="1"/>
  <c r="C1896" i="1" s="1"/>
  <c r="A1913" i="1"/>
  <c r="A1926" i="1"/>
  <c r="A1939" i="1"/>
  <c r="C1939" i="1" s="1"/>
  <c r="A1959" i="1"/>
  <c r="C1959" i="1" s="1"/>
  <c r="A1972" i="1"/>
  <c r="A1987" i="1"/>
  <c r="A2017" i="1"/>
  <c r="A1883" i="1"/>
  <c r="C1883" i="1" s="1"/>
  <c r="A1897" i="1"/>
  <c r="A1914" i="1"/>
  <c r="A1927" i="1"/>
  <c r="C1927" i="1" s="1"/>
  <c r="A1940" i="1"/>
  <c r="C1940" i="1" s="1"/>
  <c r="A1942" i="1"/>
  <c r="A1960" i="1"/>
  <c r="A1973" i="1"/>
  <c r="A1988" i="1"/>
  <c r="C1988" i="1" s="1"/>
  <c r="A2002" i="1"/>
  <c r="A1025" i="1"/>
  <c r="A1056" i="1"/>
  <c r="C1056" i="1" s="1"/>
  <c r="A1063" i="1"/>
  <c r="C1063" i="1" s="1"/>
  <c r="A1026" i="1"/>
  <c r="A1052" i="1"/>
  <c r="A1027" i="1"/>
  <c r="A1057" i="1"/>
  <c r="C1057" i="1" s="1"/>
  <c r="A1028" i="1"/>
  <c r="A1039" i="1"/>
  <c r="A1029" i="1"/>
  <c r="C1029" i="1" s="1"/>
  <c r="A1051" i="1"/>
  <c r="C1051" i="1" s="1"/>
  <c r="A1058" i="1"/>
  <c r="A1030" i="1"/>
  <c r="A1040" i="1"/>
  <c r="A1053" i="1"/>
  <c r="C1053" i="1" s="1"/>
  <c r="A1059" i="1"/>
  <c r="A1064" i="1"/>
  <c r="A1031" i="1"/>
  <c r="C1031" i="1" s="1"/>
  <c r="A1041" i="1"/>
  <c r="C1041" i="1" s="1"/>
  <c r="A1046" i="1"/>
  <c r="A1054" i="1"/>
  <c r="A1060" i="1"/>
  <c r="A1032" i="1"/>
  <c r="C1032" i="1" s="1"/>
  <c r="A1048" i="1"/>
  <c r="A1033" i="1"/>
  <c r="A1042" i="1"/>
  <c r="C1042" i="1" s="1"/>
  <c r="A1034" i="1"/>
  <c r="C1034" i="1" s="1"/>
  <c r="A1043" i="1"/>
  <c r="A1047" i="1"/>
  <c r="A1049" i="1"/>
  <c r="A1061" i="1"/>
  <c r="C1061" i="1" s="1"/>
  <c r="A1065" i="1"/>
  <c r="A1035" i="1"/>
  <c r="A1050" i="1"/>
  <c r="C1050" i="1" s="1"/>
  <c r="A1055" i="1"/>
  <c r="C1055" i="1" s="1"/>
  <c r="A1036" i="1"/>
  <c r="A1044" i="1"/>
  <c r="A1062" i="1"/>
  <c r="A1037" i="1"/>
  <c r="C1037" i="1" s="1"/>
  <c r="A1038" i="1"/>
  <c r="A1045" i="1"/>
  <c r="A3918" i="1"/>
  <c r="C3918" i="1" s="1"/>
  <c r="A3951" i="1"/>
  <c r="C3951" i="1" s="1"/>
  <c r="A3920" i="1"/>
  <c r="A3936" i="1"/>
  <c r="A3943" i="1"/>
  <c r="A3921" i="1"/>
  <c r="C3921" i="1" s="1"/>
  <c r="A3934" i="1"/>
  <c r="A3937" i="1"/>
  <c r="A3944" i="1"/>
  <c r="C3944" i="1" s="1"/>
  <c r="A3952" i="1"/>
  <c r="C3952" i="1" s="1"/>
  <c r="A3922" i="1"/>
  <c r="A3931" i="1"/>
  <c r="A3932" i="1"/>
  <c r="A3933" i="1"/>
  <c r="C3933" i="1" s="1"/>
  <c r="A3938" i="1"/>
  <c r="A3945" i="1"/>
  <c r="A3953" i="1"/>
  <c r="C3953" i="1" s="1"/>
  <c r="A3923" i="1"/>
  <c r="C3923" i="1" s="1"/>
  <c r="A3939" i="1"/>
  <c r="A3946" i="1"/>
  <c r="A3924" i="1"/>
  <c r="A3927" i="1"/>
  <c r="C3927" i="1" s="1"/>
  <c r="A3928" i="1"/>
  <c r="A3935" i="1"/>
  <c r="A3940" i="1"/>
  <c r="C3940" i="1" s="1"/>
  <c r="A3947" i="1"/>
  <c r="C3947" i="1" s="1"/>
  <c r="A3954" i="1"/>
  <c r="A3917" i="1"/>
  <c r="A3925" i="1"/>
  <c r="A3929" i="1"/>
  <c r="C3929" i="1" s="1"/>
  <c r="A3941" i="1"/>
  <c r="A3948" i="1"/>
  <c r="A3955" i="1"/>
  <c r="C3955" i="1" s="1"/>
  <c r="A3919" i="1"/>
  <c r="C3919" i="1" s="1"/>
  <c r="A3926" i="1"/>
  <c r="A3930" i="1"/>
  <c r="A3942" i="1"/>
  <c r="A3949" i="1"/>
  <c r="C3949" i="1" s="1"/>
  <c r="A3950" i="1"/>
  <c r="A3972" i="1"/>
  <c r="A3981" i="1"/>
  <c r="C3981" i="1" s="1"/>
  <c r="A3989" i="1"/>
  <c r="C3989" i="1" s="1"/>
  <c r="A3998" i="1"/>
  <c r="A4030" i="1"/>
  <c r="A4007" i="1"/>
  <c r="A4014" i="1"/>
  <c r="C4014" i="1" s="1"/>
  <c r="A4050" i="1"/>
  <c r="A4020" i="1"/>
  <c r="A3963" i="1"/>
  <c r="C3963" i="1" s="1"/>
  <c r="A4031" i="1"/>
  <c r="C4031" i="1" s="1"/>
  <c r="A3971" i="1"/>
  <c r="A3973" i="1"/>
  <c r="A3990" i="1"/>
  <c r="A3999" i="1"/>
  <c r="C3999" i="1" s="1"/>
  <c r="A4032" i="1"/>
  <c r="A4008" i="1"/>
  <c r="A4015" i="1"/>
  <c r="C4015" i="1" s="1"/>
  <c r="A4051" i="1"/>
  <c r="C4051" i="1" s="1"/>
  <c r="A4021" i="1"/>
  <c r="A3964" i="1"/>
  <c r="A4033" i="1"/>
  <c r="A3974" i="1"/>
  <c r="C3974" i="1" s="1"/>
  <c r="A3982" i="1"/>
  <c r="A3991" i="1"/>
  <c r="A4000" i="1"/>
  <c r="C4000" i="1" s="1"/>
  <c r="A4034" i="1"/>
  <c r="C4034" i="1" s="1"/>
  <c r="A4009" i="1"/>
  <c r="A4016" i="1"/>
  <c r="A4052" i="1"/>
  <c r="A4022" i="1"/>
  <c r="C4022" i="1" s="1"/>
  <c r="A4053" i="1"/>
  <c r="A4035" i="1"/>
  <c r="A3970" i="1"/>
  <c r="C3970" i="1" s="1"/>
  <c r="A3975" i="1"/>
  <c r="C3975" i="1" s="1"/>
  <c r="A3983" i="1"/>
  <c r="A3992" i="1"/>
  <c r="A4001" i="1"/>
  <c r="A4036" i="1"/>
  <c r="C4036" i="1" s="1"/>
  <c r="A4010" i="1"/>
  <c r="A4023" i="1"/>
  <c r="A3965" i="1"/>
  <c r="C3965" i="1" s="1"/>
  <c r="A3967" i="1"/>
  <c r="C3967" i="1" s="1"/>
  <c r="A4037" i="1"/>
  <c r="A4029" i="1"/>
  <c r="A3976" i="1"/>
  <c r="A3984" i="1"/>
  <c r="C3984" i="1" s="1"/>
  <c r="A3993" i="1"/>
  <c r="A4002" i="1"/>
  <c r="A4038" i="1"/>
  <c r="C4038" i="1" s="1"/>
  <c r="A4011" i="1"/>
  <c r="C4011" i="1" s="1"/>
  <c r="A4017" i="1"/>
  <c r="A4024" i="1"/>
  <c r="A4054" i="1"/>
  <c r="A3968" i="1"/>
  <c r="C3968" i="1" s="1"/>
  <c r="A4028" i="1"/>
  <c r="A3977" i="1"/>
  <c r="A3994" i="1"/>
  <c r="C3994" i="1" s="1"/>
  <c r="A4003" i="1"/>
  <c r="C4003" i="1" s="1"/>
  <c r="A4039" i="1"/>
  <c r="A4012" i="1"/>
  <c r="A4018" i="1"/>
  <c r="A4055" i="1"/>
  <c r="C4055" i="1" s="1"/>
  <c r="A4025" i="1"/>
  <c r="A4045" i="1"/>
  <c r="A4040" i="1"/>
  <c r="C4040" i="1" s="1"/>
  <c r="A3978" i="1"/>
  <c r="C3978" i="1" s="1"/>
  <c r="A3985" i="1"/>
  <c r="A3995" i="1"/>
  <c r="A4004" i="1"/>
  <c r="A4041" i="1"/>
  <c r="C4041" i="1" s="1"/>
  <c r="A4046" i="1"/>
  <c r="A4047" i="1"/>
  <c r="A3979" i="1"/>
  <c r="C3979" i="1" s="1"/>
  <c r="A3986" i="1"/>
  <c r="C3986" i="1" s="1"/>
  <c r="A3988" i="1"/>
  <c r="A3996" i="1"/>
  <c r="A4005" i="1"/>
  <c r="A4042" i="1"/>
  <c r="C4042" i="1" s="1"/>
  <c r="A4048" i="1"/>
  <c r="A4049" i="1"/>
  <c r="A4026" i="1"/>
  <c r="C4026" i="1" s="1"/>
  <c r="A3966" i="1"/>
  <c r="C3966" i="1" s="1"/>
  <c r="A3969" i="1"/>
  <c r="A4043" i="1"/>
  <c r="A3980" i="1"/>
  <c r="A3987" i="1"/>
  <c r="C3987" i="1" s="1"/>
  <c r="A3997" i="1"/>
  <c r="A4006" i="1"/>
  <c r="A4044" i="1"/>
  <c r="C4044" i="1" s="1"/>
  <c r="A4013" i="1"/>
  <c r="C4013" i="1" s="1"/>
  <c r="A4019" i="1"/>
  <c r="A4056" i="1"/>
  <c r="A4027" i="1"/>
  <c r="A4057" i="1"/>
  <c r="C4057" i="1" s="1"/>
  <c r="A3260" i="1"/>
  <c r="A3264" i="1"/>
  <c r="A3268" i="1"/>
  <c r="C3268" i="1" s="1"/>
  <c r="A3272" i="1"/>
  <c r="C3272" i="1" s="1"/>
  <c r="A3276" i="1"/>
  <c r="A3280" i="1"/>
  <c r="A3284" i="1"/>
  <c r="A3288" i="1"/>
  <c r="C3288" i="1" s="1"/>
  <c r="A3261" i="1"/>
  <c r="A3265" i="1"/>
  <c r="A3269" i="1"/>
  <c r="C3269" i="1" s="1"/>
  <c r="A3273" i="1"/>
  <c r="C3273" i="1" s="1"/>
  <c r="A3277" i="1"/>
  <c r="A3281" i="1"/>
  <c r="A3285" i="1"/>
  <c r="A3289" i="1"/>
  <c r="C3289" i="1" s="1"/>
  <c r="A3262" i="1"/>
  <c r="A3266" i="1"/>
  <c r="A3270" i="1"/>
  <c r="C3270" i="1" s="1"/>
  <c r="A3274" i="1"/>
  <c r="C3274" i="1" s="1"/>
  <c r="A3278" i="1"/>
  <c r="A3282" i="1"/>
  <c r="A3286" i="1"/>
  <c r="A3290" i="1"/>
  <c r="C3290" i="1" s="1"/>
  <c r="A3263" i="1"/>
  <c r="A3267" i="1"/>
  <c r="A3271" i="1"/>
  <c r="C3271" i="1" s="1"/>
  <c r="A3275" i="1"/>
  <c r="C3275" i="1" s="1"/>
  <c r="A3279" i="1"/>
  <c r="A3283" i="1"/>
  <c r="A3287" i="1"/>
  <c r="A3291" i="1"/>
  <c r="C3291" i="1" s="1"/>
  <c r="A4132" i="1"/>
  <c r="A4136" i="1"/>
  <c r="A4140" i="1"/>
  <c r="C4140" i="1" s="1"/>
  <c r="A4144" i="1"/>
  <c r="C4144" i="1" s="1"/>
  <c r="A4148" i="1"/>
  <c r="A4133" i="1"/>
  <c r="A4137" i="1"/>
  <c r="A4141" i="1"/>
  <c r="C4141" i="1" s="1"/>
  <c r="A4145" i="1"/>
  <c r="A4149" i="1"/>
  <c r="A4134" i="1"/>
  <c r="C4134" i="1" s="1"/>
  <c r="A4138" i="1"/>
  <c r="C4138" i="1" s="1"/>
  <c r="A4142" i="1"/>
  <c r="A4146" i="1"/>
  <c r="A4150" i="1"/>
  <c r="A4135" i="1"/>
  <c r="C4135" i="1" s="1"/>
  <c r="A4139" i="1"/>
  <c r="A4143" i="1"/>
  <c r="A4147" i="1"/>
  <c r="C4147" i="1" s="1"/>
  <c r="A4151" i="1"/>
  <c r="C4151" i="1" s="1"/>
  <c r="A3862" i="1"/>
  <c r="A3866" i="1"/>
  <c r="A3870" i="1"/>
  <c r="A3874" i="1"/>
  <c r="C3874" i="1" s="1"/>
  <c r="A3863" i="1"/>
  <c r="A3867" i="1"/>
  <c r="A3871" i="1"/>
  <c r="C3871" i="1" s="1"/>
  <c r="A3875" i="1"/>
  <c r="C3875" i="1" s="1"/>
  <c r="A3864" i="1"/>
  <c r="A3868" i="1"/>
  <c r="A3872" i="1"/>
  <c r="A3876" i="1"/>
  <c r="C3876" i="1" s="1"/>
  <c r="A3865" i="1"/>
  <c r="A3869" i="1"/>
  <c r="A3873" i="1"/>
  <c r="C3873" i="1" s="1"/>
  <c r="A3877" i="1"/>
  <c r="C3877" i="1" s="1"/>
  <c r="A3302" i="1"/>
  <c r="A3318" i="1"/>
  <c r="A3331" i="1"/>
  <c r="A3346" i="1"/>
  <c r="C3346" i="1" s="1"/>
  <c r="A3365" i="1"/>
  <c r="A3373" i="1"/>
  <c r="A3386" i="1"/>
  <c r="C3386" i="1" s="1"/>
  <c r="A3303" i="1"/>
  <c r="C3303" i="1" s="1"/>
  <c r="A3319" i="1"/>
  <c r="A3338" i="1"/>
  <c r="A3356" i="1"/>
  <c r="A3374" i="1"/>
  <c r="C3374" i="1" s="1"/>
  <c r="A3387" i="1"/>
  <c r="A3397" i="1"/>
  <c r="A3304" i="1"/>
  <c r="C3304" i="1" s="1"/>
  <c r="A3320" i="1"/>
  <c r="C3320" i="1" s="1"/>
  <c r="A3347" i="1"/>
  <c r="A3357" i="1"/>
  <c r="A3375" i="1"/>
  <c r="A3388" i="1"/>
  <c r="C3388" i="1" s="1"/>
  <c r="A3294" i="1"/>
  <c r="A3305" i="1"/>
  <c r="A3321" i="1"/>
  <c r="C3321" i="1" s="1"/>
  <c r="A3339" i="1"/>
  <c r="C3339" i="1" s="1"/>
  <c r="A3348" i="1"/>
  <c r="A3358" i="1"/>
  <c r="A3369" i="1"/>
  <c r="A3376" i="1"/>
  <c r="C3376" i="1" s="1"/>
  <c r="A3389" i="1"/>
  <c r="A3398" i="1"/>
  <c r="A3408" i="1"/>
  <c r="C3408" i="1" s="1"/>
  <c r="A3292" i="1"/>
  <c r="C3292" i="1" s="1"/>
  <c r="A3295" i="1"/>
  <c r="A3306" i="1"/>
  <c r="A3315" i="1"/>
  <c r="A3322" i="1"/>
  <c r="C3322" i="1" s="1"/>
  <c r="A3349" i="1"/>
  <c r="A3359" i="1"/>
  <c r="A3377" i="1"/>
  <c r="C3377" i="1" s="1"/>
  <c r="A3390" i="1"/>
  <c r="C3390" i="1" s="1"/>
  <c r="A3307" i="1"/>
  <c r="A3323" i="1"/>
  <c r="A3332" i="1"/>
  <c r="A3335" i="1"/>
  <c r="C3335" i="1" s="1"/>
  <c r="A3340" i="1"/>
  <c r="A3360" i="1"/>
  <c r="A3366" i="1"/>
  <c r="C3366" i="1" s="1"/>
  <c r="A3378" i="1"/>
  <c r="C3378" i="1" s="1"/>
  <c r="A3391" i="1"/>
  <c r="A3399" i="1"/>
  <c r="A3403" i="1"/>
  <c r="A3293" i="1"/>
  <c r="C3293" i="1" s="1"/>
  <c r="A3296" i="1"/>
  <c r="A3308" i="1"/>
  <c r="A3324" i="1"/>
  <c r="C3324" i="1" s="1"/>
  <c r="A3333" i="1"/>
  <c r="C3333" i="1" s="1"/>
  <c r="A3341" i="1"/>
  <c r="A3350" i="1"/>
  <c r="A3361" i="1"/>
  <c r="A3363" i="1"/>
  <c r="C3363" i="1" s="1"/>
  <c r="A3370" i="1"/>
  <c r="A3379" i="1"/>
  <c r="A3392" i="1"/>
  <c r="C3392" i="1" s="1"/>
  <c r="A3400" i="1"/>
  <c r="C3400" i="1" s="1"/>
  <c r="A3309" i="1"/>
  <c r="A3325" i="1"/>
  <c r="A3334" i="1"/>
  <c r="A3336" i="1"/>
  <c r="C3336" i="1" s="1"/>
  <c r="A3342" i="1"/>
  <c r="A3351" i="1"/>
  <c r="A3367" i="1"/>
  <c r="C3367" i="1" s="1"/>
  <c r="A3371" i="1"/>
  <c r="C3371" i="1" s="1"/>
  <c r="A3380" i="1"/>
  <c r="A3393" i="1"/>
  <c r="A3297" i="1"/>
  <c r="A3299" i="1"/>
  <c r="C3299" i="1" s="1"/>
  <c r="A3310" i="1"/>
  <c r="A3316" i="1"/>
  <c r="A3326" i="1"/>
  <c r="C3326" i="1" s="1"/>
  <c r="A3337" i="1"/>
  <c r="C3337" i="1" s="1"/>
  <c r="A3352" i="1"/>
  <c r="A3381" i="1"/>
  <c r="A3394" i="1"/>
  <c r="A3405" i="1"/>
  <c r="C3405" i="1" s="1"/>
  <c r="A3298" i="1"/>
  <c r="A3301" i="1"/>
  <c r="A3311" i="1"/>
  <c r="C3311" i="1" s="1"/>
  <c r="A3327" i="1"/>
  <c r="C3327" i="1" s="1"/>
  <c r="A3343" i="1"/>
  <c r="A3353" i="1"/>
  <c r="A3362" i="1"/>
  <c r="A3364" i="1"/>
  <c r="C3364" i="1" s="1"/>
  <c r="A3368" i="1"/>
  <c r="A3372" i="1"/>
  <c r="A3382" i="1"/>
  <c r="C3382" i="1" s="1"/>
  <c r="A3395" i="1"/>
  <c r="C3395" i="1" s="1"/>
  <c r="A3401" i="1"/>
  <c r="A3407" i="1"/>
  <c r="A3409" i="1"/>
  <c r="A3312" i="1"/>
  <c r="C3312" i="1" s="1"/>
  <c r="A3317" i="1"/>
  <c r="A3328" i="1"/>
  <c r="A3344" i="1"/>
  <c r="C3344" i="1" s="1"/>
  <c r="A3354" i="1"/>
  <c r="C3354" i="1" s="1"/>
  <c r="A3383" i="1"/>
  <c r="A3410" i="1"/>
  <c r="A3300" i="1"/>
  <c r="A3313" i="1"/>
  <c r="C3313" i="1" s="1"/>
  <c r="A3329" i="1"/>
  <c r="A3345" i="1"/>
  <c r="A3355" i="1"/>
  <c r="C3355" i="1" s="1"/>
  <c r="A3384" i="1"/>
  <c r="C3384" i="1" s="1"/>
  <c r="A3396" i="1"/>
  <c r="A3402" i="1"/>
  <c r="A3404" i="1"/>
  <c r="A3314" i="1"/>
  <c r="C3314" i="1" s="1"/>
  <c r="A3330" i="1"/>
  <c r="A3385" i="1"/>
  <c r="A3406" i="1"/>
  <c r="C3406" i="1" s="1"/>
  <c r="A3748" i="1"/>
  <c r="C3748" i="1" s="1"/>
  <c r="A3771" i="1"/>
  <c r="A3784" i="1"/>
  <c r="A3799" i="1"/>
  <c r="A3807" i="1"/>
  <c r="C3807" i="1" s="1"/>
  <c r="A3835" i="1"/>
  <c r="A3851" i="1"/>
  <c r="A3752" i="1"/>
  <c r="C3752" i="1" s="1"/>
  <c r="A3764" i="1"/>
  <c r="C3764" i="1" s="1"/>
  <c r="A3772" i="1"/>
  <c r="A3785" i="1"/>
  <c r="A3800" i="1"/>
  <c r="A3808" i="1"/>
  <c r="C3808" i="1" s="1"/>
  <c r="A3821" i="1"/>
  <c r="A3829" i="1"/>
  <c r="A3836" i="1"/>
  <c r="C3836" i="1" s="1"/>
  <c r="A3749" i="1"/>
  <c r="C3749" i="1" s="1"/>
  <c r="A3756" i="1"/>
  <c r="A3759" i="1"/>
  <c r="A3773" i="1"/>
  <c r="A3786" i="1"/>
  <c r="C3786" i="1" s="1"/>
  <c r="A3803" i="1"/>
  <c r="A3809" i="1"/>
  <c r="A3822" i="1"/>
  <c r="C3822" i="1" s="1"/>
  <c r="A3837" i="1"/>
  <c r="C3837" i="1" s="1"/>
  <c r="A3856" i="1"/>
  <c r="A3750" i="1"/>
  <c r="A3765" i="1"/>
  <c r="A3774" i="1"/>
  <c r="C3774" i="1" s="1"/>
  <c r="A3787" i="1"/>
  <c r="A3804" i="1"/>
  <c r="A3810" i="1"/>
  <c r="C3810" i="1" s="1"/>
  <c r="A3830" i="1"/>
  <c r="C3830" i="1" s="1"/>
  <c r="A3838" i="1"/>
  <c r="A3753" i="1"/>
  <c r="A3760" i="1"/>
  <c r="A3766" i="1"/>
  <c r="C3766" i="1" s="1"/>
  <c r="A3775" i="1"/>
  <c r="A3782" i="1"/>
  <c r="A3788" i="1"/>
  <c r="C3788" i="1" s="1"/>
  <c r="A3794" i="1"/>
  <c r="C3794" i="1" s="1"/>
  <c r="A3811" i="1"/>
  <c r="A3823" i="1"/>
  <c r="A3831" i="1"/>
  <c r="A3839" i="1"/>
  <c r="C3839" i="1" s="1"/>
  <c r="A3846" i="1"/>
  <c r="A3847" i="1"/>
  <c r="A3854" i="1"/>
  <c r="C3854" i="1" s="1"/>
  <c r="A3751" i="1"/>
  <c r="C3751" i="1" s="1"/>
  <c r="A3761" i="1"/>
  <c r="A3767" i="1"/>
  <c r="A3776" i="1"/>
  <c r="A3789" i="1"/>
  <c r="C3789" i="1" s="1"/>
  <c r="A3795" i="1"/>
  <c r="A3801" i="1"/>
  <c r="A3812" i="1"/>
  <c r="C3812" i="1" s="1"/>
  <c r="A3819" i="1"/>
  <c r="C3819" i="1" s="1"/>
  <c r="A3824" i="1"/>
  <c r="A3840" i="1"/>
  <c r="A3852" i="1"/>
  <c r="A3857" i="1"/>
  <c r="C3857" i="1" s="1"/>
  <c r="A3762" i="1"/>
  <c r="A3768" i="1"/>
  <c r="A3777" i="1"/>
  <c r="C3777" i="1" s="1"/>
  <c r="A3783" i="1"/>
  <c r="C3783" i="1" s="1"/>
  <c r="A3790" i="1"/>
  <c r="A3796" i="1"/>
  <c r="A3813" i="1"/>
  <c r="A3825" i="1"/>
  <c r="C3825" i="1" s="1"/>
  <c r="A3832" i="1"/>
  <c r="A3841" i="1"/>
  <c r="A3849" i="1"/>
  <c r="C3849" i="1" s="1"/>
  <c r="A3858" i="1"/>
  <c r="C3858" i="1" s="1"/>
  <c r="A3747" i="1"/>
  <c r="A3754" i="1"/>
  <c r="A3757" i="1"/>
  <c r="A3763" i="1"/>
  <c r="C3763" i="1" s="1"/>
  <c r="A3769" i="1"/>
  <c r="A3778" i="1"/>
  <c r="A3791" i="1"/>
  <c r="C3791" i="1" s="1"/>
  <c r="A3797" i="1"/>
  <c r="C3797" i="1" s="1"/>
  <c r="A3814" i="1"/>
  <c r="A3826" i="1"/>
  <c r="A3833" i="1"/>
  <c r="A3842" i="1"/>
  <c r="C3842" i="1" s="1"/>
  <c r="A3853" i="1"/>
  <c r="A3859" i="1"/>
  <c r="A3758" i="1"/>
  <c r="C3758" i="1" s="1"/>
  <c r="A3770" i="1"/>
  <c r="C3770" i="1" s="1"/>
  <c r="A3779" i="1"/>
  <c r="A3792" i="1"/>
  <c r="A3798" i="1"/>
  <c r="A3802" i="1"/>
  <c r="C3802" i="1" s="1"/>
  <c r="A3861" i="1"/>
  <c r="A3815" i="1"/>
  <c r="A3820" i="1"/>
  <c r="C3820" i="1" s="1"/>
  <c r="A3827" i="1"/>
  <c r="C3827" i="1" s="1"/>
  <c r="A3843" i="1"/>
  <c r="A3848" i="1"/>
  <c r="A3850" i="1"/>
  <c r="A3855" i="1"/>
  <c r="C3855" i="1" s="1"/>
  <c r="A3755" i="1"/>
  <c r="A3780" i="1"/>
  <c r="A3805" i="1"/>
  <c r="C3805" i="1" s="1"/>
  <c r="A3816" i="1"/>
  <c r="C3816" i="1" s="1"/>
  <c r="A3818" i="1"/>
  <c r="A3828" i="1"/>
  <c r="A3844" i="1"/>
  <c r="A3860" i="1"/>
  <c r="C3860" i="1" s="1"/>
  <c r="A3781" i="1"/>
  <c r="A3793" i="1"/>
  <c r="A3806" i="1"/>
  <c r="C3806" i="1" s="1"/>
  <c r="A3817" i="1"/>
  <c r="C3817" i="1" s="1"/>
  <c r="A3834" i="1"/>
  <c r="A3845" i="1"/>
  <c r="A3432" i="1"/>
  <c r="A3449" i="1"/>
  <c r="C3449" i="1" s="1"/>
  <c r="A3460" i="1"/>
  <c r="A3465" i="1"/>
  <c r="A3496" i="1"/>
  <c r="C3496" i="1" s="1"/>
  <c r="A3510" i="1"/>
  <c r="C3510" i="1" s="1"/>
  <c r="A3523" i="1"/>
  <c r="A3621" i="1"/>
  <c r="A3535" i="1"/>
  <c r="A3549" i="1"/>
  <c r="C3549" i="1" s="1"/>
  <c r="A3553" i="1"/>
  <c r="A3554" i="1"/>
  <c r="A3556" i="1"/>
  <c r="C3556" i="1" s="1"/>
  <c r="A3562" i="1"/>
  <c r="C3562" i="1" s="1"/>
  <c r="A3575" i="1"/>
  <c r="A3588" i="1"/>
  <c r="A3625" i="1"/>
  <c r="A3433" i="1"/>
  <c r="C3433" i="1" s="1"/>
  <c r="A3439" i="1"/>
  <c r="A3617" i="1"/>
  <c r="A3450" i="1"/>
  <c r="C3450" i="1" s="1"/>
  <c r="A3461" i="1"/>
  <c r="C3461" i="1" s="1"/>
  <c r="A3475" i="1"/>
  <c r="A3466" i="1"/>
  <c r="A3487" i="1"/>
  <c r="A3511" i="1"/>
  <c r="C3511" i="1" s="1"/>
  <c r="A3531" i="1"/>
  <c r="A3536" i="1"/>
  <c r="A3563" i="1"/>
  <c r="C3563" i="1" s="1"/>
  <c r="A3559" i="1"/>
  <c r="C3559" i="1" s="1"/>
  <c r="A3639" i="1"/>
  <c r="A3576" i="1"/>
  <c r="A3597" i="1"/>
  <c r="A3589" i="1"/>
  <c r="C3589" i="1" s="1"/>
  <c r="A3434" i="1"/>
  <c r="A3440" i="1"/>
  <c r="A3451" i="1"/>
  <c r="C3451" i="1" s="1"/>
  <c r="A3462" i="1"/>
  <c r="C3462" i="1" s="1"/>
  <c r="A3476" i="1"/>
  <c r="A3467" i="1"/>
  <c r="A3480" i="1"/>
  <c r="A3497" i="1"/>
  <c r="C3497" i="1" s="1"/>
  <c r="A3512" i="1"/>
  <c r="A3524" i="1"/>
  <c r="A3537" i="1"/>
  <c r="C3537" i="1" s="1"/>
  <c r="A3547" i="1"/>
  <c r="C3547" i="1" s="1"/>
  <c r="A3555" i="1"/>
  <c r="A3564" i="1"/>
  <c r="A3577" i="1"/>
  <c r="A3598" i="1"/>
  <c r="C3598" i="1" s="1"/>
  <c r="A3590" i="1"/>
  <c r="A3626" i="1"/>
  <c r="A3605" i="1"/>
  <c r="C3605" i="1" s="1"/>
  <c r="A3425" i="1"/>
  <c r="C3425" i="1" s="1"/>
  <c r="A3435" i="1"/>
  <c r="A3452" i="1"/>
  <c r="A3463" i="1"/>
  <c r="A3477" i="1"/>
  <c r="C3477" i="1" s="1"/>
  <c r="A3488" i="1"/>
  <c r="A3498" i="1"/>
  <c r="A3513" i="1"/>
  <c r="C3513" i="1" s="1"/>
  <c r="A3525" i="1"/>
  <c r="C3525" i="1" s="1"/>
  <c r="A3532" i="1"/>
  <c r="A3622" i="1"/>
  <c r="A3538" i="1"/>
  <c r="A3550" i="1"/>
  <c r="C3550" i="1" s="1"/>
  <c r="A3557" i="1"/>
  <c r="A3565" i="1"/>
  <c r="A3578" i="1"/>
  <c r="C3578" i="1" s="1"/>
  <c r="A3599" i="1"/>
  <c r="C3599" i="1" s="1"/>
  <c r="A3591" i="1"/>
  <c r="A3426" i="1"/>
  <c r="A3436" i="1"/>
  <c r="A3441" i="1"/>
  <c r="C3441" i="1" s="1"/>
  <c r="A3453" i="1"/>
  <c r="A3468" i="1"/>
  <c r="A3481" i="1"/>
  <c r="C3481" i="1" s="1"/>
  <c r="A3489" i="1"/>
  <c r="C3489" i="1" s="1"/>
  <c r="A3507" i="1"/>
  <c r="A3514" i="1"/>
  <c r="A3539" i="1"/>
  <c r="A3566" i="1"/>
  <c r="C3566" i="1" s="1"/>
  <c r="A3640" i="1"/>
  <c r="A3579" i="1"/>
  <c r="A3600" i="1"/>
  <c r="C3600" i="1" s="1"/>
  <c r="A3427" i="1"/>
  <c r="C3427" i="1" s="1"/>
  <c r="A3437" i="1"/>
  <c r="A3632" i="1"/>
  <c r="A3442" i="1"/>
  <c r="A3454" i="1"/>
  <c r="C3454" i="1" s="1"/>
  <c r="A3469" i="1"/>
  <c r="A3482" i="1"/>
  <c r="A3490" i="1"/>
  <c r="C3490" i="1" s="1"/>
  <c r="A3499" i="1"/>
  <c r="C3499" i="1" s="1"/>
  <c r="A3515" i="1"/>
  <c r="A3526" i="1"/>
  <c r="A3533" i="1"/>
  <c r="A3540" i="1"/>
  <c r="C3540" i="1" s="1"/>
  <c r="A3548" i="1"/>
  <c r="A3558" i="1"/>
  <c r="A3567" i="1"/>
  <c r="C3567" i="1" s="1"/>
  <c r="A3560" i="1"/>
  <c r="C3560" i="1" s="1"/>
  <c r="A3580" i="1"/>
  <c r="A3601" i="1"/>
  <c r="A3592" i="1"/>
  <c r="A3607" i="1"/>
  <c r="C3607" i="1" s="1"/>
  <c r="A3443" i="1"/>
  <c r="A3633" i="1"/>
  <c r="A3455" i="1"/>
  <c r="C3455" i="1" s="1"/>
  <c r="A3618" i="1"/>
  <c r="C3618" i="1" s="1"/>
  <c r="A3491" i="1"/>
  <c r="A3500" i="1"/>
  <c r="A3508" i="1"/>
  <c r="A3516" i="1"/>
  <c r="C3516" i="1" s="1"/>
  <c r="A3527" i="1"/>
  <c r="A3623" i="1"/>
  <c r="A3541" i="1"/>
  <c r="C3541" i="1" s="1"/>
  <c r="A3636" i="1"/>
  <c r="C3636" i="1" s="1"/>
  <c r="A3568" i="1"/>
  <c r="A3628" i="1"/>
  <c r="A3581" i="1"/>
  <c r="A3593" i="1"/>
  <c r="C3593" i="1" s="1"/>
  <c r="A3428" i="1"/>
  <c r="A3608" i="1"/>
  <c r="A3444" i="1"/>
  <c r="C3444" i="1" s="1"/>
  <c r="A3634" i="1"/>
  <c r="C3634" i="1" s="1"/>
  <c r="A3456" i="1"/>
  <c r="A3470" i="1"/>
  <c r="A3483" i="1"/>
  <c r="A3492" i="1"/>
  <c r="C3492" i="1" s="1"/>
  <c r="A3501" i="1"/>
  <c r="A3517" i="1"/>
  <c r="A3609" i="1"/>
  <c r="C3609" i="1" s="1"/>
  <c r="A3624" i="1"/>
  <c r="C3624" i="1" s="1"/>
  <c r="A3542" i="1"/>
  <c r="A3637" i="1"/>
  <c r="A3551" i="1"/>
  <c r="A3610" i="1"/>
  <c r="C3610" i="1" s="1"/>
  <c r="A3569" i="1"/>
  <c r="A3582" i="1"/>
  <c r="A3602" i="1"/>
  <c r="C3602" i="1" s="1"/>
  <c r="A3594" i="1"/>
  <c r="C3594" i="1" s="1"/>
  <c r="A3611" i="1"/>
  <c r="A3445" i="1"/>
  <c r="A3619" i="1"/>
  <c r="A3620" i="1"/>
  <c r="C3620" i="1" s="1"/>
  <c r="A3478" i="1"/>
  <c r="A3471" i="1"/>
  <c r="A3484" i="1"/>
  <c r="C3484" i="1" s="1"/>
  <c r="A3493" i="1"/>
  <c r="C3493" i="1" s="1"/>
  <c r="A3502" i="1"/>
  <c r="A3518" i="1"/>
  <c r="A3612" i="1"/>
  <c r="A3543" i="1"/>
  <c r="C3543" i="1" s="1"/>
  <c r="A3570" i="1"/>
  <c r="A3583" i="1"/>
  <c r="A3603" i="1"/>
  <c r="C3603" i="1" s="1"/>
  <c r="A3627" i="1"/>
  <c r="C3627" i="1" s="1"/>
  <c r="A3629" i="1"/>
  <c r="A3429" i="1"/>
  <c r="A3613" i="1"/>
  <c r="A3635" i="1"/>
  <c r="C3635" i="1" s="1"/>
  <c r="A3472" i="1"/>
  <c r="A3485" i="1"/>
  <c r="A3494" i="1"/>
  <c r="C3494" i="1" s="1"/>
  <c r="A3503" i="1"/>
  <c r="C3503" i="1" s="1"/>
  <c r="A3509" i="1"/>
  <c r="A3519" i="1"/>
  <c r="A3528" i="1"/>
  <c r="A3544" i="1"/>
  <c r="C3544" i="1" s="1"/>
  <c r="A3638" i="1"/>
  <c r="A3571" i="1"/>
  <c r="A3584" i="1"/>
  <c r="C3584" i="1" s="1"/>
  <c r="A3595" i="1"/>
  <c r="C3595" i="1" s="1"/>
  <c r="A3430" i="1"/>
  <c r="A3614" i="1"/>
  <c r="A3446" i="1"/>
  <c r="A3457" i="1"/>
  <c r="C3457" i="1" s="1"/>
  <c r="A3479" i="1"/>
  <c r="A3495" i="1"/>
  <c r="A3504" i="1"/>
  <c r="C3504" i="1" s="1"/>
  <c r="A3520" i="1"/>
  <c r="C3520" i="1" s="1"/>
  <c r="A3615" i="1"/>
  <c r="A3545" i="1"/>
  <c r="A3572" i="1"/>
  <c r="A3630" i="1"/>
  <c r="C3630" i="1" s="1"/>
  <c r="A3641" i="1"/>
  <c r="A3585" i="1"/>
  <c r="A3604" i="1"/>
  <c r="C3604" i="1" s="1"/>
  <c r="A3596" i="1"/>
  <c r="C3596" i="1" s="1"/>
  <c r="A3616" i="1"/>
  <c r="A3447" i="1"/>
  <c r="A3458" i="1"/>
  <c r="A3473" i="1"/>
  <c r="C3473" i="1" s="1"/>
  <c r="A3505" i="1"/>
  <c r="A3521" i="1"/>
  <c r="A3529" i="1"/>
  <c r="C3529" i="1" s="1"/>
  <c r="A3573" i="1"/>
  <c r="C3573" i="1" s="1"/>
  <c r="A3631" i="1"/>
  <c r="A3586" i="1"/>
  <c r="A3431" i="1"/>
  <c r="A3438" i="1"/>
  <c r="C3438" i="1" s="1"/>
  <c r="A3448" i="1"/>
  <c r="A3459" i="1"/>
  <c r="A3464" i="1"/>
  <c r="C3464" i="1" s="1"/>
  <c r="A3474" i="1"/>
  <c r="C3474" i="1" s="1"/>
  <c r="A3486" i="1"/>
  <c r="A3506" i="1"/>
  <c r="A3522" i="1"/>
  <c r="A3530" i="1"/>
  <c r="C3530" i="1" s="1"/>
  <c r="A3534" i="1"/>
  <c r="A3546" i="1"/>
  <c r="A3552" i="1"/>
  <c r="C3552" i="1" s="1"/>
  <c r="A3574" i="1"/>
  <c r="C3574" i="1" s="1"/>
  <c r="A3561" i="1"/>
  <c r="A3587" i="1"/>
  <c r="A3606" i="1"/>
  <c r="A2322" i="1"/>
  <c r="C2322" i="1" s="1"/>
  <c r="A2241" i="1"/>
  <c r="A2247" i="1"/>
  <c r="A2259" i="1"/>
  <c r="C2259" i="1" s="1"/>
  <c r="A2253" i="1"/>
  <c r="C2253" i="1" s="1"/>
  <c r="A2262" i="1"/>
  <c r="A2277" i="1"/>
  <c r="A2284" i="1"/>
  <c r="A2331" i="1"/>
  <c r="C2331" i="1" s="1"/>
  <c r="A2291" i="1"/>
  <c r="A2297" i="1"/>
  <c r="A2299" i="1"/>
  <c r="C2299" i="1" s="1"/>
  <c r="A2341" i="1"/>
  <c r="C2341" i="1" s="1"/>
  <c r="A2353" i="1"/>
  <c r="A2305" i="1"/>
  <c r="A2311" i="1"/>
  <c r="A2350" i="1"/>
  <c r="C2350" i="1" s="1"/>
  <c r="A2313" i="1"/>
  <c r="A2342" i="1"/>
  <c r="A2336" i="1"/>
  <c r="C2336" i="1" s="1"/>
  <c r="A2323" i="1"/>
  <c r="C2323" i="1" s="1"/>
  <c r="A2242" i="1"/>
  <c r="A2248" i="1"/>
  <c r="A2260" i="1"/>
  <c r="A2254" i="1"/>
  <c r="C2254" i="1" s="1"/>
  <c r="A2268" i="1"/>
  <c r="A2278" i="1"/>
  <c r="A2285" i="1"/>
  <c r="C2285" i="1" s="1"/>
  <c r="A2292" i="1"/>
  <c r="C2292" i="1" s="1"/>
  <c r="A2300" i="1"/>
  <c r="A2343" i="1"/>
  <c r="A2354" i="1"/>
  <c r="A2306" i="1"/>
  <c r="C2306" i="1" s="1"/>
  <c r="A2318" i="1"/>
  <c r="A2314" i="1"/>
  <c r="A2337" i="1"/>
  <c r="C2337" i="1" s="1"/>
  <c r="A2237" i="1"/>
  <c r="C2237" i="1" s="1"/>
  <c r="A2324" i="1"/>
  <c r="A2243" i="1"/>
  <c r="A2249" i="1"/>
  <c r="A2255" i="1"/>
  <c r="C2255" i="1" s="1"/>
  <c r="A2269" i="1"/>
  <c r="A2273" i="1"/>
  <c r="A2279" i="1"/>
  <c r="C2279" i="1" s="1"/>
  <c r="A2332" i="1"/>
  <c r="C2332" i="1" s="1"/>
  <c r="A2286" i="1"/>
  <c r="A2293" i="1"/>
  <c r="A2301" i="1"/>
  <c r="A2344" i="1"/>
  <c r="C2344" i="1" s="1"/>
  <c r="A2307" i="1"/>
  <c r="A2319" i="1"/>
  <c r="A2345" i="1"/>
  <c r="C2345" i="1" s="1"/>
  <c r="A2238" i="1"/>
  <c r="C2238" i="1" s="1"/>
  <c r="A2325" i="1"/>
  <c r="A2244" i="1"/>
  <c r="A2250" i="1"/>
  <c r="A2261" i="1"/>
  <c r="C2261" i="1" s="1"/>
  <c r="A2256" i="1"/>
  <c r="A2335" i="1"/>
  <c r="A2263" i="1"/>
  <c r="C2263" i="1" s="1"/>
  <c r="A2266" i="1"/>
  <c r="C2266" i="1" s="1"/>
  <c r="A2270" i="1"/>
  <c r="A2274" i="1"/>
  <c r="A2280" i="1"/>
  <c r="A2326" i="1"/>
  <c r="C2326" i="1" s="1"/>
  <c r="A2287" i="1"/>
  <c r="A2290" i="1"/>
  <c r="A2294" i="1"/>
  <c r="C2294" i="1" s="1"/>
  <c r="A2302" i="1"/>
  <c r="C2302" i="1" s="1"/>
  <c r="A2308" i="1"/>
  <c r="A2351" i="1"/>
  <c r="A2320" i="1"/>
  <c r="A2315" i="1"/>
  <c r="C2315" i="1" s="1"/>
  <c r="A2338" i="1"/>
  <c r="A2239" i="1"/>
  <c r="A2327" i="1"/>
  <c r="C2327" i="1" s="1"/>
  <c r="A2245" i="1"/>
  <c r="C2245" i="1" s="1"/>
  <c r="A2251" i="1"/>
  <c r="A2257" i="1"/>
  <c r="A2264" i="1"/>
  <c r="A2267" i="1"/>
  <c r="C2267" i="1" s="1"/>
  <c r="A2271" i="1"/>
  <c r="A2275" i="1"/>
  <c r="A2281" i="1"/>
  <c r="C2281" i="1" s="1"/>
  <c r="A2333" i="1"/>
  <c r="C2333" i="1" s="1"/>
  <c r="A2348" i="1"/>
  <c r="A2288" i="1"/>
  <c r="A2295" i="1"/>
  <c r="A2298" i="1"/>
  <c r="C2298" i="1" s="1"/>
  <c r="A2328" i="1"/>
  <c r="A2329" i="1"/>
  <c r="A2303" i="1"/>
  <c r="C2303" i="1" s="1"/>
  <c r="A2309" i="1"/>
  <c r="C2309" i="1" s="1"/>
  <c r="A2312" i="1"/>
  <c r="A2316" i="1"/>
  <c r="A2339" i="1"/>
  <c r="A2346" i="1"/>
  <c r="C2346" i="1" s="1"/>
  <c r="A2240" i="1"/>
  <c r="A2246" i="1"/>
  <c r="A2252" i="1"/>
  <c r="C2252" i="1" s="1"/>
  <c r="A2330" i="1"/>
  <c r="C2330" i="1" s="1"/>
  <c r="A2258" i="1"/>
  <c r="A2265" i="1"/>
  <c r="A2272" i="1"/>
  <c r="A2349" i="1"/>
  <c r="C2349" i="1" s="1"/>
  <c r="A2276" i="1"/>
  <c r="A2282" i="1"/>
  <c r="A2334" i="1"/>
  <c r="C2334" i="1" s="1"/>
  <c r="A2283" i="1"/>
  <c r="C2283" i="1" s="1"/>
  <c r="A2289" i="1"/>
  <c r="A2296" i="1"/>
  <c r="A2304" i="1"/>
  <c r="A2347" i="1"/>
  <c r="C2347" i="1" s="1"/>
  <c r="A2310" i="1"/>
  <c r="A2352" i="1"/>
  <c r="A2321" i="1"/>
  <c r="C2321" i="1" s="1"/>
  <c r="A2317" i="1"/>
  <c r="C2317" i="1" s="1"/>
  <c r="A2340" i="1"/>
  <c r="A2692" i="1"/>
  <c r="A2698" i="1"/>
  <c r="A2707" i="1"/>
  <c r="C2707" i="1" s="1"/>
  <c r="A2721" i="1"/>
  <c r="A2732" i="1"/>
  <c r="A2749" i="1"/>
  <c r="C2749" i="1" s="1"/>
  <c r="A2761" i="1"/>
  <c r="C2761" i="1" s="1"/>
  <c r="A2789" i="1"/>
  <c r="A2813" i="1"/>
  <c r="A2819" i="1"/>
  <c r="A2820" i="1"/>
  <c r="C2820" i="1" s="1"/>
  <c r="A2828" i="1"/>
  <c r="A2842" i="1"/>
  <c r="A2852" i="1"/>
  <c r="C2852" i="1" s="1"/>
  <c r="A2876" i="1"/>
  <c r="C2876" i="1" s="1"/>
  <c r="A2878" i="1"/>
  <c r="A2879" i="1"/>
  <c r="A2699" i="1"/>
  <c r="A2708" i="1"/>
  <c r="C2708" i="1" s="1"/>
  <c r="A2722" i="1"/>
  <c r="A2733" i="1"/>
  <c r="A2750" i="1"/>
  <c r="C2750" i="1" s="1"/>
  <c r="A2762" i="1"/>
  <c r="C2762" i="1" s="1"/>
  <c r="A2776" i="1"/>
  <c r="A2790" i="1"/>
  <c r="A2829" i="1"/>
  <c r="A2843" i="1"/>
  <c r="C2843" i="1" s="1"/>
  <c r="A2853" i="1"/>
  <c r="A2883" i="1"/>
  <c r="A2888" i="1"/>
  <c r="C2888" i="1" s="1"/>
  <c r="A2889" i="1"/>
  <c r="C2889" i="1" s="1"/>
  <c r="A2693" i="1"/>
  <c r="A2709" i="1"/>
  <c r="A2723" i="1"/>
  <c r="A2734" i="1"/>
  <c r="C2734" i="1" s="1"/>
  <c r="A2754" i="1"/>
  <c r="A2756" i="1"/>
  <c r="A2763" i="1"/>
  <c r="C2763" i="1" s="1"/>
  <c r="A2774" i="1"/>
  <c r="C2774" i="1" s="1"/>
  <c r="A2777" i="1"/>
  <c r="A2791" i="1"/>
  <c r="A2807" i="1"/>
  <c r="A2822" i="1"/>
  <c r="C2822" i="1" s="1"/>
  <c r="A2830" i="1"/>
  <c r="A2844" i="1"/>
  <c r="A2854" i="1"/>
  <c r="C2854" i="1" s="1"/>
  <c r="A2890" i="1"/>
  <c r="C2890" i="1" s="1"/>
  <c r="A2687" i="1"/>
  <c r="A2700" i="1"/>
  <c r="A2710" i="1"/>
  <c r="A2724" i="1"/>
  <c r="C2724" i="1" s="1"/>
  <c r="A2735" i="1"/>
  <c r="A2751" i="1"/>
  <c r="A2764" i="1"/>
  <c r="C2764" i="1" s="1"/>
  <c r="A2778" i="1"/>
  <c r="C2778" i="1" s="1"/>
  <c r="A2792" i="1"/>
  <c r="A2803" i="1"/>
  <c r="A2831" i="1"/>
  <c r="A2855" i="1"/>
  <c r="C2855" i="1" s="1"/>
  <c r="A2866" i="1"/>
  <c r="A2873" i="1"/>
  <c r="A2877" i="1"/>
  <c r="C2877" i="1" s="1"/>
  <c r="A2884" i="1"/>
  <c r="C2884" i="1" s="1"/>
  <c r="A2887" i="1"/>
  <c r="A2891" i="1"/>
  <c r="A2694" i="1"/>
  <c r="A2711" i="1"/>
  <c r="C2711" i="1" s="1"/>
  <c r="A2725" i="1"/>
  <c r="A2736" i="1"/>
  <c r="A2746" i="1"/>
  <c r="C2746" i="1" s="1"/>
  <c r="A2752" i="1"/>
  <c r="C2752" i="1" s="1"/>
  <c r="A2757" i="1"/>
  <c r="A2765" i="1"/>
  <c r="A2779" i="1"/>
  <c r="A2793" i="1"/>
  <c r="C2793" i="1" s="1"/>
  <c r="A2817" i="1"/>
  <c r="A2826" i="1"/>
  <c r="A2832" i="1"/>
  <c r="C2832" i="1" s="1"/>
  <c r="A2845" i="1"/>
  <c r="C2845" i="1" s="1"/>
  <c r="A2856" i="1"/>
  <c r="A2867" i="1"/>
  <c r="A2880" i="1"/>
  <c r="A2885" i="1"/>
  <c r="C2885" i="1" s="1"/>
  <c r="A2892" i="1"/>
  <c r="A2695" i="1"/>
  <c r="A2701" i="1"/>
  <c r="A2712" i="1"/>
  <c r="A2726" i="1"/>
  <c r="A2737" i="1"/>
  <c r="A2747" i="1"/>
  <c r="A2748" i="1"/>
  <c r="C2748" i="1" s="1"/>
  <c r="A2755" i="1"/>
  <c r="A2766" i="1"/>
  <c r="A2780" i="1"/>
  <c r="A2794" i="1"/>
  <c r="C2794" i="1" s="1"/>
  <c r="A2808" i="1"/>
  <c r="A2833" i="1"/>
  <c r="A2846" i="1"/>
  <c r="A2857" i="1"/>
  <c r="C2857" i="1" s="1"/>
  <c r="A2688" i="1"/>
  <c r="A2713" i="1"/>
  <c r="A2727" i="1"/>
  <c r="A2738" i="1"/>
  <c r="A2758" i="1"/>
  <c r="A2767" i="1"/>
  <c r="A2781" i="1"/>
  <c r="A2795" i="1"/>
  <c r="C2795" i="1" s="1"/>
  <c r="A2804" i="1"/>
  <c r="A2834" i="1"/>
  <c r="A2847" i="1"/>
  <c r="A2858" i="1"/>
  <c r="C2858" i="1" s="1"/>
  <c r="A2868" i="1"/>
  <c r="A2874" i="1"/>
  <c r="A2893" i="1"/>
  <c r="A2696" i="1"/>
  <c r="C2696" i="1" s="1"/>
  <c r="A2702" i="1"/>
  <c r="A2714" i="1"/>
  <c r="A2728" i="1"/>
  <c r="A2739" i="1"/>
  <c r="A2759" i="1"/>
  <c r="A2768" i="1"/>
  <c r="A2782" i="1"/>
  <c r="A2796" i="1"/>
  <c r="C2796" i="1" s="1"/>
  <c r="A2815" i="1"/>
  <c r="A2823" i="1"/>
  <c r="A2827" i="1"/>
  <c r="A2835" i="1"/>
  <c r="C2835" i="1" s="1"/>
  <c r="A2848" i="1"/>
  <c r="A2859" i="1"/>
  <c r="A2869" i="1"/>
  <c r="A2875" i="1"/>
  <c r="C2875" i="1" s="1"/>
  <c r="A2886" i="1"/>
  <c r="A2894" i="1"/>
  <c r="A2715" i="1"/>
  <c r="A2729" i="1"/>
  <c r="A2740" i="1"/>
  <c r="A2769" i="1"/>
  <c r="A2783" i="1"/>
  <c r="A2797" i="1"/>
  <c r="C2797" i="1" s="1"/>
  <c r="A2805" i="1"/>
  <c r="A2811" i="1"/>
  <c r="A2816" i="1"/>
  <c r="A2824" i="1"/>
  <c r="C2824" i="1" s="1"/>
  <c r="A2836" i="1"/>
  <c r="A2860" i="1"/>
  <c r="A2895" i="1"/>
  <c r="A2703" i="1"/>
  <c r="C2703" i="1" s="1"/>
  <c r="A2716" i="1"/>
  <c r="A2741" i="1"/>
  <c r="A2770" i="1"/>
  <c r="A2784" i="1"/>
  <c r="A2798" i="1"/>
  <c r="A2818" i="1"/>
  <c r="A2837" i="1"/>
  <c r="A2861" i="1"/>
  <c r="C2861" i="1" s="1"/>
  <c r="A2896" i="1"/>
  <c r="A2704" i="1"/>
  <c r="A2717" i="1"/>
  <c r="A2730" i="1"/>
  <c r="C2730" i="1" s="1"/>
  <c r="A2742" i="1"/>
  <c r="A2753" i="1"/>
  <c r="A2771" i="1"/>
  <c r="A2785" i="1"/>
  <c r="C2785" i="1" s="1"/>
  <c r="A2799" i="1"/>
  <c r="A2809" i="1"/>
  <c r="A2825" i="1"/>
  <c r="A2838" i="1"/>
  <c r="A2849" i="1"/>
  <c r="A2862" i="1"/>
  <c r="A2871" i="1"/>
  <c r="A2897" i="1"/>
  <c r="C2897" i="1" s="1"/>
  <c r="A2690" i="1"/>
  <c r="A2705" i="1"/>
  <c r="A2718" i="1"/>
  <c r="A2743" i="1"/>
  <c r="C2743" i="1" s="1"/>
  <c r="A2772" i="1"/>
  <c r="A2786" i="1"/>
  <c r="A2800" i="1"/>
  <c r="A2839" i="1"/>
  <c r="C2839" i="1" s="1"/>
  <c r="A2850" i="1"/>
  <c r="A2863" i="1"/>
  <c r="A2872" i="1"/>
  <c r="A2881" i="1"/>
  <c r="A2898" i="1"/>
  <c r="A2719" i="1"/>
  <c r="A2731" i="1"/>
  <c r="A2744" i="1"/>
  <c r="C2744" i="1" s="1"/>
  <c r="A2787" i="1"/>
  <c r="A2801" i="1"/>
  <c r="A2812" i="1"/>
  <c r="A2814" i="1"/>
  <c r="C2814" i="1" s="1"/>
  <c r="A2840" i="1"/>
  <c r="A2864" i="1"/>
  <c r="A2899" i="1"/>
  <c r="A2689" i="1"/>
  <c r="C2689" i="1" s="1"/>
  <c r="A2691" i="1"/>
  <c r="A2697" i="1"/>
  <c r="A2706" i="1"/>
  <c r="A2720" i="1"/>
  <c r="A2745" i="1"/>
  <c r="A2760" i="1"/>
  <c r="A2773" i="1"/>
  <c r="A2775" i="1"/>
  <c r="C2775" i="1" s="1"/>
  <c r="A2788" i="1"/>
  <c r="A2802" i="1"/>
  <c r="A2806" i="1"/>
  <c r="A2810" i="1"/>
  <c r="C2810" i="1" s="1"/>
  <c r="A2821" i="1"/>
  <c r="A2841" i="1"/>
  <c r="A2851" i="1"/>
  <c r="A2865" i="1"/>
  <c r="C2865" i="1" s="1"/>
  <c r="A2870" i="1"/>
  <c r="A2882" i="1"/>
  <c r="A2900" i="1"/>
  <c r="A2450" i="1"/>
  <c r="A2458" i="1"/>
  <c r="A2466" i="1"/>
  <c r="A2474" i="1"/>
  <c r="A2484" i="1"/>
  <c r="C2484" i="1" s="1"/>
  <c r="A2490" i="1"/>
  <c r="A2496" i="1"/>
  <c r="A2498" i="1"/>
  <c r="A2504" i="1"/>
  <c r="C2504" i="1" s="1"/>
  <c r="A2511" i="1"/>
  <c r="A2519" i="1"/>
  <c r="A2525" i="1"/>
  <c r="A2533" i="1"/>
  <c r="C2533" i="1" s="1"/>
  <c r="A2538" i="1"/>
  <c r="A2546" i="1"/>
  <c r="A2451" i="1"/>
  <c r="A2459" i="1"/>
  <c r="A2467" i="1"/>
  <c r="A2481" i="1"/>
  <c r="A2485" i="1"/>
  <c r="A2491" i="1"/>
  <c r="C2491" i="1" s="1"/>
  <c r="A2492" i="1"/>
  <c r="A2497" i="1"/>
  <c r="A2499" i="1"/>
  <c r="A2505" i="1"/>
  <c r="C2505" i="1" s="1"/>
  <c r="A2510" i="1"/>
  <c r="A2512" i="1"/>
  <c r="A2520" i="1"/>
  <c r="A2526" i="1"/>
  <c r="C2526" i="1" s="1"/>
  <c r="A2534" i="1"/>
  <c r="A2535" i="1"/>
  <c r="A2539" i="1"/>
  <c r="A2547" i="1"/>
  <c r="A2452" i="1"/>
  <c r="A2460" i="1"/>
  <c r="A2468" i="1"/>
  <c r="A2475" i="1"/>
  <c r="C2475" i="1" s="1"/>
  <c r="A2486" i="1"/>
  <c r="A2566" i="1"/>
  <c r="A2567" i="1"/>
  <c r="A2556" i="1"/>
  <c r="C2556" i="1" s="1"/>
  <c r="A2506" i="1"/>
  <c r="A2513" i="1"/>
  <c r="A2527" i="1"/>
  <c r="A2568" i="1"/>
  <c r="C2568" i="1" s="1"/>
  <c r="A2540" i="1"/>
  <c r="A2548" i="1"/>
  <c r="A2453" i="1"/>
  <c r="A2461" i="1"/>
  <c r="A2469" i="1"/>
  <c r="A2476" i="1"/>
  <c r="A2482" i="1"/>
  <c r="A2569" i="1"/>
  <c r="C2569" i="1" s="1"/>
  <c r="A2570" i="1"/>
  <c r="A2557" i="1"/>
  <c r="A2500" i="1"/>
  <c r="A2507" i="1"/>
  <c r="C2507" i="1" s="1"/>
  <c r="A2514" i="1"/>
  <c r="A2521" i="1"/>
  <c r="A2528" i="1"/>
  <c r="A2571" i="1"/>
  <c r="C2571" i="1" s="1"/>
  <c r="A2561" i="1"/>
  <c r="A2541" i="1"/>
  <c r="A2549" i="1"/>
  <c r="A2454" i="1"/>
  <c r="A2462" i="1"/>
  <c r="A2554" i="1"/>
  <c r="A2470" i="1"/>
  <c r="A2560" i="1"/>
  <c r="C2560" i="1" s="1"/>
  <c r="A2487" i="1"/>
  <c r="A2572" i="1"/>
  <c r="A2573" i="1"/>
  <c r="A2558" i="1"/>
  <c r="C2558" i="1" s="1"/>
  <c r="A2562" i="1"/>
  <c r="A2501" i="1"/>
  <c r="A2508" i="1"/>
  <c r="A2515" i="1"/>
  <c r="C2515" i="1" s="1"/>
  <c r="A2522" i="1"/>
  <c r="A2529" i="1"/>
  <c r="A2574" i="1"/>
  <c r="A2536" i="1"/>
  <c r="A2542" i="1"/>
  <c r="A2550" i="1"/>
  <c r="A2455" i="1"/>
  <c r="A2463" i="1"/>
  <c r="C2463" i="1" s="1"/>
  <c r="A2555" i="1"/>
  <c r="A2471" i="1"/>
  <c r="A2477" i="1"/>
  <c r="A2479" i="1"/>
  <c r="C2479" i="1" s="1"/>
  <c r="A2483" i="1"/>
  <c r="A2488" i="1"/>
  <c r="A2493" i="1"/>
  <c r="A2494" i="1"/>
  <c r="C2494" i="1" s="1"/>
  <c r="A2575" i="1"/>
  <c r="A2502" i="1"/>
  <c r="A2509" i="1"/>
  <c r="A2516" i="1"/>
  <c r="A2530" i="1"/>
  <c r="A2576" i="1"/>
  <c r="A2551" i="1"/>
  <c r="A2456" i="1"/>
  <c r="C2456" i="1" s="1"/>
  <c r="A2464" i="1"/>
  <c r="A2472" i="1"/>
  <c r="A2480" i="1"/>
  <c r="A2489" i="1"/>
  <c r="C2489" i="1" s="1"/>
  <c r="A2495" i="1"/>
  <c r="A2577" i="1"/>
  <c r="A2563" i="1"/>
  <c r="A2503" i="1"/>
  <c r="C2503" i="1" s="1"/>
  <c r="A2517" i="1"/>
  <c r="A2523" i="1"/>
  <c r="A2531" i="1"/>
  <c r="A2578" i="1"/>
  <c r="A2564" i="1"/>
  <c r="A2543" i="1"/>
  <c r="A2545" i="1"/>
  <c r="A2552" i="1"/>
  <c r="C2552" i="1" s="1"/>
  <c r="A2581" i="1"/>
  <c r="A2457" i="1"/>
  <c r="A2465" i="1"/>
  <c r="A2473" i="1"/>
  <c r="C2473" i="1" s="1"/>
  <c r="A2478" i="1"/>
  <c r="A2582" i="1"/>
  <c r="A2579" i="1"/>
  <c r="A2559" i="1"/>
  <c r="C2559" i="1" s="1"/>
  <c r="A2518" i="1"/>
  <c r="A2524" i="1"/>
  <c r="A2532" i="1"/>
  <c r="A2580" i="1"/>
  <c r="A2565" i="1"/>
  <c r="A2537" i="1"/>
  <c r="A2544" i="1"/>
  <c r="A2553" i="1"/>
  <c r="C2553" i="1" s="1"/>
  <c r="A2390" i="1"/>
  <c r="A2429" i="1"/>
  <c r="A2402" i="1"/>
  <c r="A2430" i="1"/>
  <c r="C2430" i="1" s="1"/>
  <c r="A2431" i="1"/>
  <c r="A2413" i="1"/>
  <c r="A2391" i="1"/>
  <c r="A2414" i="1"/>
  <c r="C2414" i="1" s="1"/>
  <c r="A2415" i="1"/>
  <c r="A2432" i="1"/>
  <c r="A2403" i="1"/>
  <c r="A2433" i="1"/>
  <c r="A2434" i="1"/>
  <c r="A2416" i="1"/>
  <c r="A2392" i="1"/>
  <c r="A2435" i="1"/>
  <c r="C2435" i="1" s="1"/>
  <c r="A2404" i="1"/>
  <c r="A2411" i="1"/>
  <c r="A2436" i="1"/>
  <c r="A2417" i="1"/>
  <c r="C2417" i="1" s="1"/>
  <c r="A2393" i="1"/>
  <c r="A2399" i="1"/>
  <c r="A2418" i="1"/>
  <c r="A2437" i="1"/>
  <c r="C2437" i="1" s="1"/>
  <c r="A2405" i="1"/>
  <c r="A2438" i="1"/>
  <c r="A2419" i="1"/>
  <c r="A2394" i="1"/>
  <c r="A2400" i="1"/>
  <c r="A2401" i="1"/>
  <c r="A2439" i="1"/>
  <c r="A2406" i="1"/>
  <c r="C2406" i="1" s="1"/>
  <c r="A2440" i="1"/>
  <c r="A2420" i="1"/>
  <c r="A2395" i="1"/>
  <c r="A2421" i="1"/>
  <c r="C2421" i="1" s="1"/>
  <c r="A2441" i="1"/>
  <c r="A2407" i="1"/>
  <c r="A2442" i="1"/>
  <c r="A2396" i="1"/>
  <c r="C2396" i="1" s="1"/>
  <c r="A2422" i="1"/>
  <c r="A2423" i="1"/>
  <c r="A2443" i="1"/>
  <c r="A2408" i="1"/>
  <c r="A2444" i="1"/>
  <c r="A2424" i="1"/>
  <c r="A2397" i="1"/>
  <c r="A2412" i="1"/>
  <c r="C2412" i="1" s="1"/>
  <c r="A2425" i="1"/>
  <c r="A2426" i="1"/>
  <c r="A2445" i="1"/>
  <c r="A2409" i="1"/>
  <c r="C2409" i="1" s="1"/>
  <c r="A2446" i="1"/>
  <c r="A2427" i="1"/>
  <c r="A2398" i="1"/>
  <c r="A2428" i="1"/>
  <c r="C2428" i="1" s="1"/>
  <c r="A2447" i="1"/>
  <c r="A2410" i="1"/>
  <c r="A2448" i="1"/>
  <c r="A2449" i="1"/>
  <c r="A2583" i="1"/>
  <c r="A2584" i="1"/>
  <c r="A2585" i="1"/>
  <c r="A2586" i="1"/>
  <c r="C2586" i="1" s="1"/>
  <c r="A2587" i="1"/>
  <c r="A2588" i="1"/>
  <c r="A2589" i="1"/>
  <c r="A2590" i="1"/>
  <c r="C2590" i="1" s="1"/>
  <c r="A2591" i="1"/>
  <c r="A2592" i="1"/>
  <c r="A2593" i="1"/>
  <c r="A2594" i="1"/>
  <c r="C2594" i="1" s="1"/>
  <c r="A2595" i="1"/>
  <c r="A2596" i="1"/>
  <c r="A2597" i="1"/>
  <c r="C2597" i="1" s="1"/>
  <c r="A2598" i="1"/>
  <c r="C2598" i="1" s="1"/>
  <c r="A2599" i="1"/>
  <c r="A2600" i="1"/>
  <c r="A2601" i="1"/>
  <c r="A2602" i="1"/>
  <c r="A2603" i="1"/>
  <c r="A2604" i="1"/>
  <c r="A2605" i="1"/>
  <c r="C2605" i="1" s="1"/>
  <c r="A2606" i="1"/>
  <c r="A2607" i="1"/>
  <c r="A2608" i="1"/>
  <c r="A2609" i="1"/>
  <c r="A2610" i="1"/>
  <c r="A2611" i="1"/>
  <c r="A2612" i="1"/>
  <c r="A2613" i="1"/>
  <c r="C2613" i="1" s="1"/>
  <c r="A2614" i="1"/>
  <c r="A2615" i="1"/>
  <c r="A2616" i="1"/>
  <c r="A2617" i="1"/>
  <c r="A2618" i="1"/>
  <c r="A2619" i="1"/>
  <c r="A2620" i="1"/>
  <c r="A2621" i="1"/>
  <c r="C2621" i="1" s="1"/>
  <c r="A2622" i="1"/>
  <c r="A2623" i="1"/>
  <c r="A2624" i="1"/>
  <c r="A2625" i="1"/>
  <c r="A2626" i="1"/>
  <c r="A2627" i="1"/>
  <c r="A2628" i="1"/>
  <c r="A2645" i="1"/>
  <c r="C2645" i="1" s="1"/>
  <c r="A2634" i="1"/>
  <c r="A2646" i="1"/>
  <c r="A2635" i="1"/>
  <c r="A2640" i="1"/>
  <c r="A2647" i="1"/>
  <c r="A2636" i="1"/>
  <c r="A2641" i="1"/>
  <c r="A2648" i="1"/>
  <c r="C2648" i="1" s="1"/>
  <c r="A2652" i="1"/>
  <c r="A2632" i="1"/>
  <c r="A2637" i="1"/>
  <c r="A2642" i="1"/>
  <c r="A2649" i="1"/>
  <c r="A2653" i="1"/>
  <c r="A2629" i="1"/>
  <c r="A2630" i="1"/>
  <c r="C2630" i="1" s="1"/>
  <c r="A2633" i="1"/>
  <c r="A2638" i="1"/>
  <c r="A2643" i="1"/>
  <c r="A2650" i="1"/>
  <c r="A2654" i="1"/>
  <c r="A2656" i="1"/>
  <c r="A2631" i="1"/>
  <c r="A2639" i="1"/>
  <c r="C2639" i="1" s="1"/>
  <c r="A2644" i="1"/>
  <c r="A2651" i="1"/>
  <c r="A2655" i="1"/>
  <c r="A2058" i="1"/>
  <c r="A2027" i="1"/>
  <c r="A2033" i="1"/>
  <c r="A2082" i="1"/>
  <c r="A2039" i="1"/>
  <c r="C2039" i="1" s="1"/>
  <c r="A2063" i="1"/>
  <c r="A2067" i="1"/>
  <c r="A2075" i="1"/>
  <c r="A2076" i="1"/>
  <c r="A2064" i="1"/>
  <c r="A2024" i="1"/>
  <c r="A2028" i="1"/>
  <c r="A2034" i="1"/>
  <c r="C2034" i="1" s="1"/>
  <c r="A2073" i="1"/>
  <c r="A2040" i="1"/>
  <c r="A2046" i="1"/>
  <c r="A2068" i="1"/>
  <c r="A2071" i="1"/>
  <c r="A2059" i="1"/>
  <c r="A2052" i="1"/>
  <c r="A2057" i="1"/>
  <c r="C2057" i="1" s="1"/>
  <c r="A2077" i="1"/>
  <c r="A2065" i="1"/>
  <c r="A2025" i="1"/>
  <c r="A2029" i="1"/>
  <c r="A2035" i="1"/>
  <c r="A2070" i="1"/>
  <c r="A2083" i="1"/>
  <c r="A2074" i="1"/>
  <c r="C2074" i="1" s="1"/>
  <c r="A2041" i="1"/>
  <c r="A2047" i="1"/>
  <c r="A2051" i="1"/>
  <c r="A2060" i="1"/>
  <c r="A2053" i="1"/>
  <c r="A2078" i="1"/>
  <c r="A2066" i="1"/>
  <c r="A2069" i="1"/>
  <c r="C2069" i="1" s="1"/>
  <c r="A2030" i="1"/>
  <c r="A2036" i="1"/>
  <c r="A2042" i="1"/>
  <c r="A2048" i="1"/>
  <c r="A2084" i="1"/>
  <c r="A2061" i="1"/>
  <c r="A2054" i="1"/>
  <c r="A2062" i="1"/>
  <c r="C2062" i="1" s="1"/>
  <c r="A2079" i="1"/>
  <c r="A2026" i="1"/>
  <c r="A2031" i="1"/>
  <c r="A2037" i="1"/>
  <c r="A2043" i="1"/>
  <c r="A2045" i="1"/>
  <c r="A2049" i="1"/>
  <c r="A2085" i="1"/>
  <c r="C2085" i="1" s="1"/>
  <c r="A2072" i="1"/>
  <c r="A2080" i="1"/>
  <c r="A2055" i="1"/>
  <c r="A2081" i="1"/>
  <c r="A2032" i="1"/>
  <c r="A2038" i="1"/>
  <c r="A2044" i="1"/>
  <c r="A2050" i="1"/>
  <c r="C2050" i="1" s="1"/>
  <c r="A2086" i="1"/>
  <c r="A2056" i="1"/>
  <c r="A2901" i="1"/>
  <c r="A2916" i="1"/>
  <c r="A2919" i="1"/>
  <c r="A2928" i="1"/>
  <c r="A2943" i="1"/>
  <c r="A2955" i="1"/>
  <c r="C2955" i="1" s="1"/>
  <c r="A3103" i="1"/>
  <c r="A2970" i="1"/>
  <c r="A2997" i="1"/>
  <c r="A3007" i="1"/>
  <c r="A3024" i="1"/>
  <c r="A3029" i="1"/>
  <c r="A3042" i="1"/>
  <c r="A3055" i="1"/>
  <c r="C3055" i="1" s="1"/>
  <c r="A3068" i="1"/>
  <c r="A3079" i="1"/>
  <c r="A3082" i="1"/>
  <c r="A3104" i="1"/>
  <c r="A2902" i="1"/>
  <c r="A2929" i="1"/>
  <c r="A2944" i="1"/>
  <c r="A2954" i="1"/>
  <c r="C2954" i="1" s="1"/>
  <c r="A2956" i="1"/>
  <c r="A3105" i="1"/>
  <c r="A2971" i="1"/>
  <c r="A2992" i="1"/>
  <c r="A3008" i="1"/>
  <c r="A3015" i="1"/>
  <c r="A3030" i="1"/>
  <c r="A3043" i="1"/>
  <c r="C3043" i="1" s="1"/>
  <c r="A3056" i="1"/>
  <c r="A3083" i="1"/>
  <c r="A3106" i="1"/>
  <c r="A2903" i="1"/>
  <c r="A2930" i="1"/>
  <c r="A2945" i="1"/>
  <c r="A2957" i="1"/>
  <c r="A3107" i="1"/>
  <c r="C3107" i="1" s="1"/>
  <c r="A2966" i="1"/>
  <c r="A2972" i="1"/>
  <c r="A2983" i="1"/>
  <c r="A2993" i="1"/>
  <c r="A3016" i="1"/>
  <c r="A3031" i="1"/>
  <c r="A3044" i="1"/>
  <c r="A3057" i="1"/>
  <c r="C3057" i="1" s="1"/>
  <c r="A3069" i="1"/>
  <c r="A3077" i="1"/>
  <c r="A3084" i="1"/>
  <c r="A3108" i="1"/>
  <c r="A2904" i="1"/>
  <c r="A2917" i="1"/>
  <c r="A2920" i="1"/>
  <c r="A2931" i="1"/>
  <c r="C2931" i="1" s="1"/>
  <c r="A2941" i="1"/>
  <c r="A2950" i="1"/>
  <c r="A2958" i="1"/>
  <c r="A3109" i="1"/>
  <c r="A2973" i="1"/>
  <c r="A2994" i="1"/>
  <c r="A2998" i="1"/>
  <c r="A3009" i="1"/>
  <c r="C3009" i="1" s="1"/>
  <c r="A3032" i="1"/>
  <c r="A3045" i="1"/>
  <c r="A3058" i="1"/>
  <c r="A3070" i="1"/>
  <c r="A3085" i="1"/>
  <c r="A3110" i="1"/>
  <c r="A2905" i="1"/>
  <c r="A2921" i="1"/>
  <c r="C2921" i="1" s="1"/>
  <c r="A2932" i="1"/>
  <c r="A2959" i="1"/>
  <c r="A3111" i="1"/>
  <c r="A2967" i="1"/>
  <c r="A2974" i="1"/>
  <c r="A2984" i="1"/>
  <c r="A2999" i="1"/>
  <c r="A3025" i="1"/>
  <c r="C3025" i="1" s="1"/>
  <c r="A3033" i="1"/>
  <c r="A3046" i="1"/>
  <c r="A3059" i="1"/>
  <c r="A3086" i="1"/>
  <c r="A3112" i="1"/>
  <c r="A2906" i="1"/>
  <c r="A2922" i="1"/>
  <c r="A3095" i="1"/>
  <c r="C3095" i="1" s="1"/>
  <c r="A2933" i="1"/>
  <c r="A2960" i="1"/>
  <c r="A3113" i="1"/>
  <c r="A2975" i="1"/>
  <c r="A2985" i="1"/>
  <c r="A2995" i="1"/>
  <c r="A3000" i="1"/>
  <c r="A3010" i="1"/>
  <c r="C3010" i="1" s="1"/>
  <c r="A3017" i="1"/>
  <c r="A3034" i="1"/>
  <c r="A3047" i="1"/>
  <c r="A3060" i="1"/>
  <c r="A3071" i="1"/>
  <c r="A3087" i="1"/>
  <c r="A3114" i="1"/>
  <c r="A2907" i="1"/>
  <c r="C2907" i="1" s="1"/>
  <c r="A2914" i="1"/>
  <c r="A2923" i="1"/>
  <c r="A3096" i="1"/>
  <c r="A2934" i="1"/>
  <c r="A2946" i="1"/>
  <c r="A2961" i="1"/>
  <c r="A3115" i="1"/>
  <c r="A2976" i="1"/>
  <c r="C2976" i="1" s="1"/>
  <c r="A2986" i="1"/>
  <c r="A3001" i="1"/>
  <c r="A3018" i="1"/>
  <c r="A3035" i="1"/>
  <c r="A3048" i="1"/>
  <c r="A3061" i="1"/>
  <c r="A3072" i="1"/>
  <c r="A3088" i="1"/>
  <c r="C3088" i="1" s="1"/>
  <c r="A3116" i="1"/>
  <c r="A2908" i="1"/>
  <c r="A2935" i="1"/>
  <c r="A2942" i="1"/>
  <c r="A2947" i="1"/>
  <c r="A3098" i="1"/>
  <c r="A2962" i="1"/>
  <c r="A3117" i="1"/>
  <c r="C3117" i="1" s="1"/>
  <c r="A2977" i="1"/>
  <c r="A2987" i="1"/>
  <c r="A3011" i="1"/>
  <c r="A3036" i="1"/>
  <c r="A3049" i="1"/>
  <c r="A3062" i="1"/>
  <c r="A3073" i="1"/>
  <c r="A3089" i="1"/>
  <c r="C3089" i="1" s="1"/>
  <c r="A3118" i="1"/>
  <c r="A2909" i="1"/>
  <c r="A2936" i="1"/>
  <c r="A2951" i="1"/>
  <c r="A3099" i="1"/>
  <c r="A2963" i="1"/>
  <c r="A3119" i="1"/>
  <c r="A2968" i="1"/>
  <c r="C2968" i="1" s="1"/>
  <c r="A2978" i="1"/>
  <c r="A2988" i="1"/>
  <c r="A3100" i="1"/>
  <c r="A3002" i="1"/>
  <c r="A3012" i="1"/>
  <c r="A3019" i="1"/>
  <c r="A3026" i="1"/>
  <c r="A3037" i="1"/>
  <c r="C3037" i="1" s="1"/>
  <c r="A3050" i="1"/>
  <c r="A3063" i="1"/>
  <c r="A3074" i="1"/>
  <c r="A3080" i="1"/>
  <c r="A3090" i="1"/>
  <c r="A3120" i="1"/>
  <c r="A2910" i="1"/>
  <c r="A2924" i="1"/>
  <c r="C2924" i="1" s="1"/>
  <c r="A2937" i="1"/>
  <c r="A2964" i="1"/>
  <c r="A2979" i="1"/>
  <c r="A2989" i="1"/>
  <c r="A3101" i="1"/>
  <c r="A3003" i="1"/>
  <c r="A3013" i="1"/>
  <c r="A3020" i="1"/>
  <c r="C3020" i="1" s="1"/>
  <c r="A3027" i="1"/>
  <c r="A3038" i="1"/>
  <c r="A3051" i="1"/>
  <c r="A3064" i="1"/>
  <c r="A3091" i="1"/>
  <c r="A2911" i="1"/>
  <c r="A2915" i="1"/>
  <c r="A2925" i="1"/>
  <c r="C2925" i="1" s="1"/>
  <c r="A2938" i="1"/>
  <c r="A2952" i="1"/>
  <c r="A3121" i="1"/>
  <c r="A2969" i="1"/>
  <c r="A2980" i="1"/>
  <c r="A2990" i="1"/>
  <c r="A3004" i="1"/>
  <c r="A3021" i="1"/>
  <c r="C3021" i="1" s="1"/>
  <c r="A3039" i="1"/>
  <c r="A3052" i="1"/>
  <c r="A3065" i="1"/>
  <c r="A3075" i="1"/>
  <c r="A3081" i="1"/>
  <c r="A3092" i="1"/>
  <c r="A3122" i="1"/>
  <c r="A2912" i="1"/>
  <c r="C2912" i="1" s="1"/>
  <c r="A2918" i="1"/>
  <c r="A2926" i="1"/>
  <c r="A2939" i="1"/>
  <c r="A2948" i="1"/>
  <c r="A2953" i="1"/>
  <c r="A2965" i="1"/>
  <c r="A3123" i="1"/>
  <c r="A2981" i="1"/>
  <c r="C2981" i="1" s="1"/>
  <c r="A2991" i="1"/>
  <c r="A3102" i="1"/>
  <c r="A3005" i="1"/>
  <c r="A3014" i="1"/>
  <c r="A3022" i="1"/>
  <c r="A3028" i="1"/>
  <c r="A3040" i="1"/>
  <c r="A3053" i="1"/>
  <c r="C3053" i="1" s="1"/>
  <c r="A3066" i="1"/>
  <c r="A3078" i="1"/>
  <c r="A3093" i="1"/>
  <c r="A3124" i="1"/>
  <c r="A2913" i="1"/>
  <c r="A2927" i="1"/>
  <c r="A3097" i="1"/>
  <c r="A2940" i="1"/>
  <c r="C2940" i="1" s="1"/>
  <c r="A2949" i="1"/>
  <c r="A3125" i="1"/>
  <c r="A2982" i="1"/>
  <c r="A2996" i="1"/>
  <c r="A3006" i="1"/>
  <c r="A3023" i="1"/>
  <c r="A3041" i="1"/>
  <c r="A3054" i="1"/>
  <c r="C3054" i="1" s="1"/>
  <c r="A3067" i="1"/>
  <c r="A3076" i="1"/>
  <c r="A3094" i="1"/>
  <c r="A3126" i="1"/>
  <c r="A986" i="1"/>
  <c r="A996" i="1"/>
  <c r="A999" i="1"/>
  <c r="A1000" i="1"/>
  <c r="C1000" i="1" s="1"/>
  <c r="A980" i="1"/>
  <c r="A1001" i="1"/>
  <c r="A984" i="1"/>
  <c r="A997" i="1"/>
  <c r="A1002" i="1"/>
  <c r="A1003" i="1"/>
  <c r="A1018" i="1"/>
  <c r="A985" i="1"/>
  <c r="C985" i="1" s="1"/>
  <c r="A995" i="1"/>
  <c r="A1004" i="1"/>
  <c r="A1012" i="1"/>
  <c r="A987" i="1"/>
  <c r="A1015" i="1"/>
  <c r="A1005" i="1"/>
  <c r="A1019" i="1"/>
  <c r="A990" i="1"/>
  <c r="C990" i="1" s="1"/>
  <c r="A1006" i="1"/>
  <c r="A1020" i="1"/>
  <c r="A981" i="1"/>
  <c r="A1014" i="1"/>
  <c r="A983" i="1"/>
  <c r="A1007" i="1"/>
  <c r="A1021" i="1"/>
  <c r="A982" i="1"/>
  <c r="C982" i="1" s="1"/>
  <c r="A988" i="1"/>
  <c r="A991" i="1"/>
  <c r="A1016" i="1"/>
  <c r="A993" i="1"/>
  <c r="A994" i="1"/>
  <c r="A1008" i="1"/>
  <c r="A1022" i="1"/>
  <c r="A992" i="1"/>
  <c r="C992" i="1" s="1"/>
  <c r="A1017" i="1"/>
  <c r="A1009" i="1"/>
  <c r="A1023" i="1"/>
  <c r="A989" i="1"/>
  <c r="A998" i="1"/>
  <c r="A1010" i="1"/>
  <c r="A1024" i="1"/>
  <c r="A1011" i="1"/>
  <c r="C1011" i="1" s="1"/>
  <c r="A1013" i="1"/>
  <c r="A3901" i="1"/>
  <c r="A3903" i="1"/>
  <c r="A3912" i="1"/>
  <c r="A3895" i="1"/>
  <c r="A3904" i="1"/>
  <c r="A3900" i="1"/>
  <c r="A3905" i="1"/>
  <c r="C3905" i="1" s="1"/>
  <c r="A3913" i="1"/>
  <c r="A3896" i="1"/>
  <c r="A3902" i="1"/>
  <c r="A3906" i="1"/>
  <c r="A3914" i="1"/>
  <c r="A3907" i="1"/>
  <c r="A3894" i="1"/>
  <c r="A3897" i="1"/>
  <c r="C3897" i="1" s="1"/>
  <c r="A3908" i="1"/>
  <c r="A3915" i="1"/>
  <c r="A3898" i="1"/>
  <c r="A3916" i="1"/>
  <c r="A3909" i="1"/>
  <c r="A3899" i="1"/>
  <c r="A3910" i="1"/>
  <c r="A3911" i="1"/>
  <c r="C3911" i="1" s="1"/>
  <c r="A3127" i="1"/>
  <c r="A3131" i="1"/>
  <c r="A3168" i="1"/>
  <c r="A3135" i="1"/>
  <c r="A3178" i="1"/>
  <c r="A3160" i="1"/>
  <c r="A3169" i="1"/>
  <c r="A3137" i="1"/>
  <c r="C3137" i="1" s="1"/>
  <c r="A3179" i="1"/>
  <c r="A3142" i="1"/>
  <c r="A3170" i="1"/>
  <c r="A3147" i="1"/>
  <c r="A3151" i="1"/>
  <c r="A3152" i="1"/>
  <c r="A3156" i="1"/>
  <c r="A3161" i="1"/>
  <c r="C3161" i="1" s="1"/>
  <c r="A3128" i="1"/>
  <c r="A3132" i="1"/>
  <c r="A3171" i="1"/>
  <c r="A3180" i="1"/>
  <c r="A3162" i="1"/>
  <c r="A3136" i="1"/>
  <c r="A3172" i="1"/>
  <c r="A3138" i="1"/>
  <c r="C3138" i="1" s="1"/>
  <c r="A3141" i="1"/>
  <c r="A3181" i="1"/>
  <c r="A3143" i="1"/>
  <c r="A3173" i="1"/>
  <c r="A3148" i="1"/>
  <c r="A3153" i="1"/>
  <c r="A3157" i="1"/>
  <c r="A3163" i="1"/>
  <c r="C3163" i="1" s="1"/>
  <c r="A3129" i="1"/>
  <c r="A3133" i="1"/>
  <c r="A3174" i="1"/>
  <c r="A3164" i="1"/>
  <c r="A3139" i="1"/>
  <c r="A3182" i="1"/>
  <c r="A3185" i="1"/>
  <c r="A3144" i="1"/>
  <c r="C3144" i="1" s="1"/>
  <c r="A3146" i="1"/>
  <c r="A3175" i="1"/>
  <c r="A3149" i="1"/>
  <c r="A3154" i="1"/>
  <c r="A3158" i="1"/>
  <c r="A3165" i="1"/>
  <c r="A3130" i="1"/>
  <c r="A3134" i="1"/>
  <c r="C3134" i="1" s="1"/>
  <c r="A3176" i="1"/>
  <c r="A3183" i="1"/>
  <c r="A3166" i="1"/>
  <c r="A3140" i="1"/>
  <c r="A3184" i="1"/>
  <c r="A3145" i="1"/>
  <c r="A3177" i="1"/>
  <c r="A3150" i="1"/>
  <c r="C3150" i="1" s="1"/>
  <c r="A3155" i="1"/>
  <c r="A3159" i="1"/>
  <c r="A3167" i="1"/>
  <c r="A3642" i="1"/>
  <c r="A3647" i="1"/>
  <c r="A3652" i="1"/>
  <c r="C3652" i="1" s="1"/>
  <c r="A3648" i="1"/>
  <c r="A3653" i="1"/>
  <c r="A3649" i="1"/>
  <c r="A3654" i="1"/>
  <c r="A3643" i="1"/>
  <c r="A3655" i="1"/>
  <c r="A3644" i="1"/>
  <c r="A3656" i="1"/>
  <c r="C3656" i="1" s="1"/>
  <c r="A3645" i="1"/>
  <c r="A3650" i="1"/>
  <c r="A3657" i="1"/>
  <c r="A3660" i="1"/>
  <c r="A3646" i="1"/>
  <c r="A3651" i="1"/>
  <c r="A3658" i="1"/>
  <c r="A3661" i="1"/>
  <c r="C3661" i="1" s="1"/>
  <c r="A3659" i="1"/>
  <c r="A3662" i="1"/>
  <c r="A4152" i="1"/>
  <c r="A4154" i="1"/>
  <c r="A4156" i="1"/>
  <c r="A4170" i="1"/>
  <c r="A4160" i="1"/>
  <c r="A4163" i="1"/>
  <c r="C4163" i="1" s="1"/>
  <c r="A4164" i="1"/>
  <c r="A4153" i="1"/>
  <c r="A4161" i="1"/>
  <c r="A4165" i="1"/>
  <c r="A4166" i="1"/>
  <c r="A4157" i="1"/>
  <c r="A4159" i="1"/>
  <c r="A4167" i="1"/>
  <c r="C4167" i="1" s="1"/>
  <c r="A4155" i="1"/>
  <c r="A4158" i="1"/>
  <c r="A4168" i="1"/>
  <c r="A4162" i="1"/>
  <c r="A4169" i="1"/>
  <c r="A1072" i="1"/>
  <c r="J36" i="16" l="1"/>
  <c r="K137" i="16"/>
  <c r="J298" i="16"/>
  <c r="J148" i="16"/>
  <c r="J256" i="16"/>
  <c r="K133" i="16"/>
  <c r="J236" i="16"/>
  <c r="K108" i="16"/>
  <c r="J291" i="16"/>
  <c r="J195" i="16"/>
  <c r="K151" i="16"/>
  <c r="K54" i="16"/>
  <c r="K73" i="16"/>
  <c r="K27" i="16"/>
  <c r="J300" i="16"/>
  <c r="J164" i="16"/>
  <c r="J18" i="16"/>
  <c r="J220" i="16"/>
  <c r="J259" i="16"/>
  <c r="J273" i="16"/>
  <c r="J229" i="16"/>
  <c r="J83" i="16"/>
  <c r="J189" i="16"/>
  <c r="J99" i="16"/>
  <c r="J240" i="16"/>
  <c r="J211" i="16"/>
  <c r="J60" i="16"/>
  <c r="J57" i="16"/>
  <c r="J155" i="16"/>
  <c r="J69" i="16"/>
  <c r="J294" i="16"/>
  <c r="J190" i="16"/>
  <c r="J53" i="16"/>
  <c r="J149" i="16"/>
  <c r="J55" i="16"/>
  <c r="J266" i="16"/>
  <c r="J71" i="16"/>
  <c r="J165" i="16"/>
  <c r="J34" i="16"/>
  <c r="J297" i="16"/>
  <c r="J158" i="16"/>
  <c r="J286" i="16"/>
  <c r="J212" i="16"/>
  <c r="J132" i="16"/>
  <c r="J67" i="16"/>
  <c r="J146" i="16"/>
  <c r="J63" i="16"/>
  <c r="J25" i="16"/>
  <c r="J248" i="16"/>
  <c r="J94" i="16"/>
  <c r="J169" i="16"/>
  <c r="J152" i="16"/>
  <c r="J264" i="16"/>
  <c r="J303" i="16"/>
  <c r="J144" i="16"/>
  <c r="J202" i="16"/>
  <c r="J171" i="16"/>
  <c r="J118" i="16"/>
  <c r="J279" i="16"/>
  <c r="J154" i="16"/>
  <c r="J103" i="16"/>
  <c r="J257" i="16"/>
  <c r="J282" i="16"/>
  <c r="J101" i="16"/>
  <c r="J97" i="16"/>
  <c r="J198" i="16"/>
  <c r="J16" i="16"/>
  <c r="J243" i="16"/>
  <c r="J50" i="16"/>
  <c r="J252" i="16"/>
  <c r="J178" i="16"/>
  <c r="J188" i="16"/>
  <c r="J105" i="16"/>
  <c r="J110" i="16"/>
  <c r="J88" i="16"/>
  <c r="J24" i="16"/>
  <c r="J116" i="16"/>
  <c r="J156" i="16"/>
  <c r="J168" i="16"/>
  <c r="J234" i="16"/>
  <c r="J206" i="16"/>
  <c r="J87" i="16"/>
  <c r="J123" i="16"/>
  <c r="J89" i="16"/>
  <c r="J196" i="16"/>
  <c r="J96" i="16"/>
  <c r="J37" i="16"/>
  <c r="J179" i="16"/>
  <c r="J170" i="16"/>
  <c r="J290" i="16"/>
  <c r="J79" i="16"/>
  <c r="J218" i="16"/>
  <c r="J185" i="16"/>
  <c r="J43" i="16"/>
  <c r="J280" i="16"/>
  <c r="J253" i="16"/>
  <c r="J82" i="16"/>
  <c r="J157" i="16"/>
  <c r="J199" i="16"/>
  <c r="J15" i="16"/>
  <c r="J124" i="16"/>
  <c r="J139" i="16"/>
  <c r="J237" i="16"/>
  <c r="J174" i="16"/>
  <c r="J284" i="16"/>
  <c r="J204" i="16"/>
  <c r="J113" i="16"/>
  <c r="J187" i="16"/>
  <c r="J268" i="16"/>
  <c r="J17" i="16"/>
  <c r="J184" i="16"/>
  <c r="J197" i="16"/>
  <c r="J182" i="16"/>
  <c r="J214" i="16"/>
  <c r="J296" i="16"/>
  <c r="J72" i="16"/>
  <c r="J244" i="16"/>
  <c r="J167" i="16"/>
  <c r="J33" i="16"/>
  <c r="J127" i="16"/>
  <c r="J38" i="16"/>
  <c r="J114" i="16"/>
  <c r="J219" i="16"/>
  <c r="J64" i="16"/>
  <c r="J176" i="16"/>
  <c r="J172" i="16"/>
  <c r="J135" i="16"/>
  <c r="J39" i="16"/>
  <c r="J222" i="16"/>
  <c r="J131" i="16"/>
  <c r="J205" i="16"/>
  <c r="J77" i="16"/>
  <c r="J269" i="16"/>
  <c r="J161" i="16"/>
  <c r="J104" i="16"/>
  <c r="J19" i="16"/>
  <c r="J260" i="16"/>
  <c r="J95" i="16"/>
  <c r="J258" i="16"/>
  <c r="J278" i="16"/>
  <c r="J153" i="16"/>
  <c r="J51" i="16"/>
  <c r="J78" i="16"/>
  <c r="J192" i="16"/>
  <c r="J100" i="16"/>
  <c r="J14" i="16"/>
  <c r="J177" i="16"/>
  <c r="J119" i="16"/>
  <c r="J102" i="16"/>
  <c r="J68" i="16"/>
  <c r="J28" i="16"/>
  <c r="J21" i="16"/>
  <c r="J181" i="16"/>
  <c r="J287" i="16"/>
  <c r="J23" i="16"/>
  <c r="J246" i="16"/>
  <c r="J42" i="16"/>
  <c r="J191" i="16"/>
  <c r="J283" i="16"/>
  <c r="J93" i="16"/>
  <c r="J40" i="16"/>
  <c r="J173" i="16"/>
  <c r="J98" i="16"/>
  <c r="J20" i="16"/>
  <c r="J30" i="16"/>
  <c r="J163" i="16"/>
  <c r="J26" i="16"/>
  <c r="J193" i="16"/>
  <c r="J106" i="16"/>
  <c r="J129" i="16"/>
  <c r="J62" i="16"/>
  <c r="J230" i="16"/>
  <c r="J245" i="16"/>
  <c r="J272" i="16"/>
  <c r="J299" i="16"/>
  <c r="J235" i="16"/>
  <c r="J223" i="16"/>
  <c r="J58" i="16"/>
  <c r="J233" i="16"/>
  <c r="J29" i="16"/>
  <c r="J80" i="16"/>
  <c r="J140" i="16"/>
  <c r="J86" i="16"/>
  <c r="J145" i="16"/>
  <c r="J241" i="16"/>
  <c r="J44" i="16"/>
  <c r="J130" i="16"/>
  <c r="J208" i="16"/>
  <c r="J76" i="16"/>
  <c r="J166" i="16"/>
  <c r="J65" i="16"/>
  <c r="J209" i="16"/>
  <c r="J274" i="16"/>
  <c r="J201" i="16"/>
  <c r="J254" i="16"/>
  <c r="J46" i="16"/>
  <c r="J150" i="16"/>
  <c r="J194" i="16"/>
  <c r="J225" i="16"/>
  <c r="J122" i="16"/>
  <c r="J213" i="16"/>
  <c r="J215" i="16"/>
  <c r="J125" i="16"/>
  <c r="J277" i="16"/>
  <c r="J239" i="16"/>
  <c r="J285" i="16"/>
  <c r="J249" i="16"/>
  <c r="J292" i="16"/>
  <c r="J91" i="16"/>
  <c r="J32" i="16"/>
  <c r="J143" i="16"/>
  <c r="J226" i="16"/>
  <c r="J275" i="16"/>
  <c r="J56" i="16"/>
  <c r="J186" i="16"/>
  <c r="J775" i="11"/>
  <c r="K775" i="11" s="1"/>
  <c r="I775" i="11"/>
  <c r="I153" i="11"/>
  <c r="I892" i="11"/>
  <c r="I490" i="11"/>
  <c r="I61" i="11"/>
  <c r="H151" i="11"/>
  <c r="J151" i="11" s="1"/>
  <c r="K151" i="11" s="1"/>
  <c r="I312" i="11"/>
  <c r="I237" i="11"/>
  <c r="M237" i="11" s="1"/>
  <c r="I417" i="11"/>
  <c r="I597" i="11"/>
  <c r="I396" i="11"/>
  <c r="I78" i="11"/>
  <c r="M78" i="11" s="1"/>
  <c r="H152" i="11"/>
  <c r="J152" i="11" s="1"/>
  <c r="K152" i="11" s="1"/>
  <c r="L152" i="11" s="1"/>
  <c r="I370" i="11"/>
  <c r="I365" i="11"/>
  <c r="I606" i="11"/>
  <c r="I599" i="11"/>
  <c r="I309" i="11"/>
  <c r="H262" i="11"/>
  <c r="J262" i="11" s="1"/>
  <c r="K262" i="11" s="1"/>
  <c r="L262" i="11" s="1"/>
  <c r="I739" i="11"/>
  <c r="M739" i="11" s="1"/>
  <c r="I242" i="11"/>
  <c r="J635" i="11"/>
  <c r="K635" i="11" s="1"/>
  <c r="L635" i="11" s="1"/>
  <c r="I635" i="11"/>
  <c r="J156" i="11"/>
  <c r="K156" i="11" s="1"/>
  <c r="L156" i="11" s="1"/>
  <c r="I156" i="11"/>
  <c r="M156" i="11" s="1"/>
  <c r="J375" i="11"/>
  <c r="K375" i="11" s="1"/>
  <c r="L375" i="11" s="1"/>
  <c r="M375" i="11" s="1"/>
  <c r="I375" i="11"/>
  <c r="J311" i="11"/>
  <c r="I311" i="11"/>
  <c r="J333" i="11"/>
  <c r="K333" i="11" s="1"/>
  <c r="L333" i="11" s="1"/>
  <c r="I333" i="11"/>
  <c r="I869" i="11"/>
  <c r="M869" i="11" s="1"/>
  <c r="J292" i="11"/>
  <c r="K292" i="11" s="1"/>
  <c r="L292" i="11" s="1"/>
  <c r="M292" i="11" s="1"/>
  <c r="I292" i="11"/>
  <c r="I871" i="11"/>
  <c r="I809" i="11"/>
  <c r="H924" i="11"/>
  <c r="J924" i="11" s="1"/>
  <c r="K924" i="11" s="1"/>
  <c r="L924" i="11" s="1"/>
  <c r="I829" i="11"/>
  <c r="I254" i="11"/>
  <c r="M254" i="11" s="1"/>
  <c r="I836" i="11"/>
  <c r="I904" i="11"/>
  <c r="M904" i="11" s="1"/>
  <c r="H653" i="11"/>
  <c r="J653" i="11" s="1"/>
  <c r="K653" i="11" s="1"/>
  <c r="L653" i="11" s="1"/>
  <c r="I652" i="11"/>
  <c r="I524" i="11"/>
  <c r="I969" i="11"/>
  <c r="I881" i="11"/>
  <c r="I704" i="11"/>
  <c r="M704" i="11" s="1"/>
  <c r="H187" i="11"/>
  <c r="J187" i="11" s="1"/>
  <c r="K187" i="11" s="1"/>
  <c r="L187" i="11" s="1"/>
  <c r="I248" i="11"/>
  <c r="I287" i="11"/>
  <c r="I642" i="11"/>
  <c r="H426" i="11"/>
  <c r="J426" i="11" s="1"/>
  <c r="K426" i="11" s="1"/>
  <c r="L426" i="11" s="1"/>
  <c r="I738" i="11"/>
  <c r="I919" i="11"/>
  <c r="I790" i="11"/>
  <c r="M790" i="11" s="1"/>
  <c r="I470" i="11"/>
  <c r="M470" i="11" s="1"/>
  <c r="H656" i="11"/>
  <c r="J656" i="11" s="1"/>
  <c r="K656" i="11" s="1"/>
  <c r="L656" i="11" s="1"/>
  <c r="I454" i="11"/>
  <c r="I196" i="11"/>
  <c r="I103" i="11"/>
  <c r="I145" i="11"/>
  <c r="I285" i="11"/>
  <c r="H869" i="11"/>
  <c r="J869" i="11" s="1"/>
  <c r="K869" i="11" s="1"/>
  <c r="L869" i="11" s="1"/>
  <c r="I670" i="11"/>
  <c r="M670" i="11" s="1"/>
  <c r="I929" i="11"/>
  <c r="M929" i="11" s="1"/>
  <c r="I649" i="11"/>
  <c r="I696" i="11"/>
  <c r="I951" i="11"/>
  <c r="I433" i="11"/>
  <c r="I351" i="11"/>
  <c r="I839" i="11"/>
  <c r="I157" i="11"/>
  <c r="M157" i="11" s="1"/>
  <c r="I383" i="11"/>
  <c r="M383" i="11" s="1"/>
  <c r="J206" i="11"/>
  <c r="K206" i="11" s="1"/>
  <c r="L206" i="11" s="1"/>
  <c r="I206" i="11"/>
  <c r="J908" i="11"/>
  <c r="K908" i="11" s="1"/>
  <c r="L908" i="11" s="1"/>
  <c r="I908" i="11"/>
  <c r="J84" i="11"/>
  <c r="K84" i="11" s="1"/>
  <c r="L84" i="11" s="1"/>
  <c r="I84" i="11"/>
  <c r="J667" i="11"/>
  <c r="K667" i="11" s="1"/>
  <c r="L667" i="11" s="1"/>
  <c r="I667" i="11"/>
  <c r="J452" i="11"/>
  <c r="K452" i="11" s="1"/>
  <c r="L452" i="11" s="1"/>
  <c r="I452" i="11"/>
  <c r="I727" i="11"/>
  <c r="I964" i="11"/>
  <c r="I716" i="11"/>
  <c r="M716" i="11" s="1"/>
  <c r="I428" i="11"/>
  <c r="I515" i="11"/>
  <c r="I899" i="11"/>
  <c r="I315" i="11"/>
  <c r="I67" i="11"/>
  <c r="M67" i="11" s="1"/>
  <c r="H818" i="11"/>
  <c r="J818" i="11" s="1"/>
  <c r="K818" i="11" s="1"/>
  <c r="L818" i="11" s="1"/>
  <c r="I746" i="11"/>
  <c r="I474" i="11"/>
  <c r="M474" i="11" s="1"/>
  <c r="I9" i="11"/>
  <c r="I360" i="11"/>
  <c r="I23" i="11"/>
  <c r="I142" i="11"/>
  <c r="I675" i="11"/>
  <c r="M675" i="11" s="1"/>
  <c r="L919" i="11"/>
  <c r="M919" i="11" s="1"/>
  <c r="I551" i="11"/>
  <c r="M551" i="11" s="1"/>
  <c r="I73" i="11"/>
  <c r="M73" i="11" s="1"/>
  <c r="I853" i="11"/>
  <c r="H79" i="11"/>
  <c r="J79" i="11" s="1"/>
  <c r="H890" i="11"/>
  <c r="J890" i="11" s="1"/>
  <c r="K890" i="11" s="1"/>
  <c r="L890" i="11" s="1"/>
  <c r="H162" i="11"/>
  <c r="J162" i="11" s="1"/>
  <c r="K162" i="11" s="1"/>
  <c r="L162" i="11" s="1"/>
  <c r="I16" i="11"/>
  <c r="M16" i="11" s="1"/>
  <c r="M746" i="11"/>
  <c r="I438" i="11"/>
  <c r="M438" i="11" s="1"/>
  <c r="I925" i="11"/>
  <c r="I581" i="11"/>
  <c r="I493" i="11"/>
  <c r="I865" i="11"/>
  <c r="M865" i="11" s="1"/>
  <c r="H553" i="11"/>
  <c r="J553" i="11" s="1"/>
  <c r="K553" i="11" s="1"/>
  <c r="L553" i="11" s="1"/>
  <c r="I465" i="11"/>
  <c r="H884" i="11"/>
  <c r="J884" i="11" s="1"/>
  <c r="K884" i="11" s="1"/>
  <c r="L884" i="11" s="1"/>
  <c r="I334" i="11"/>
  <c r="M334" i="11" s="1"/>
  <c r="I944" i="11"/>
  <c r="I558" i="11"/>
  <c r="I68" i="11"/>
  <c r="I179" i="11"/>
  <c r="M179" i="11" s="1"/>
  <c r="I232" i="11"/>
  <c r="I519" i="11"/>
  <c r="M519" i="11" s="1"/>
  <c r="I715" i="11"/>
  <c r="I106" i="11"/>
  <c r="M106" i="11" s="1"/>
  <c r="I666" i="11"/>
  <c r="I434" i="11"/>
  <c r="I401" i="11"/>
  <c r="I185" i="11"/>
  <c r="I294" i="11"/>
  <c r="M294" i="11" s="1"/>
  <c r="I230" i="11"/>
  <c r="I174" i="11"/>
  <c r="H499" i="11"/>
  <c r="J499" i="11" s="1"/>
  <c r="K499" i="11" s="1"/>
  <c r="L499" i="11" s="1"/>
  <c r="M47" i="11"/>
  <c r="G991" i="11"/>
  <c r="H556" i="11"/>
  <c r="J556" i="11" s="1"/>
  <c r="K556" i="11" s="1"/>
  <c r="L556" i="11" s="1"/>
  <c r="I761" i="11"/>
  <c r="M761" i="11" s="1"/>
  <c r="I692" i="11"/>
  <c r="M692" i="11" s="1"/>
  <c r="M223" i="11"/>
  <c r="I245" i="11"/>
  <c r="M287" i="11"/>
  <c r="I570" i="11"/>
  <c r="I522" i="11"/>
  <c r="I105" i="11"/>
  <c r="I228" i="11"/>
  <c r="M228" i="11" s="1"/>
  <c r="I567" i="11"/>
  <c r="M567" i="11" s="1"/>
  <c r="I366" i="11"/>
  <c r="M366" i="11" s="1"/>
  <c r="I110" i="11"/>
  <c r="H701" i="11"/>
  <c r="J701" i="11" s="1"/>
  <c r="K701" i="11" s="1"/>
  <c r="L701" i="11" s="1"/>
  <c r="I857" i="11"/>
  <c r="I793" i="11"/>
  <c r="I516" i="11"/>
  <c r="I444" i="11"/>
  <c r="M444" i="11" s="1"/>
  <c r="I180" i="11"/>
  <c r="M180" i="11" s="1"/>
  <c r="I258" i="11"/>
  <c r="I265" i="11"/>
  <c r="I845" i="11"/>
  <c r="M845" i="11" s="1"/>
  <c r="I725" i="11"/>
  <c r="I932" i="11"/>
  <c r="I804" i="11"/>
  <c r="I460" i="11"/>
  <c r="M460" i="11" s="1"/>
  <c r="I897" i="11"/>
  <c r="M897" i="11" s="1"/>
  <c r="H34" i="11"/>
  <c r="J34" i="11" s="1"/>
  <c r="K34" i="11" s="1"/>
  <c r="L34" i="11" s="1"/>
  <c r="H169" i="11"/>
  <c r="J169" i="11" s="1"/>
  <c r="K169" i="11" s="1"/>
  <c r="L169" i="11" s="1"/>
  <c r="I247" i="11"/>
  <c r="M247" i="11" s="1"/>
  <c r="H463" i="11"/>
  <c r="J463" i="11" s="1"/>
  <c r="I913" i="11"/>
  <c r="M913" i="11" s="1"/>
  <c r="I385" i="11"/>
  <c r="M385" i="11" s="1"/>
  <c r="I663" i="11"/>
  <c r="I422" i="11"/>
  <c r="I388" i="11"/>
  <c r="H825" i="11"/>
  <c r="J825" i="11" s="1"/>
  <c r="K825" i="11" s="1"/>
  <c r="L825" i="11" s="1"/>
  <c r="I502" i="11"/>
  <c r="M502" i="11" s="1"/>
  <c r="I976" i="11"/>
  <c r="I920" i="11"/>
  <c r="M920" i="11" s="1"/>
  <c r="H628" i="11"/>
  <c r="J628" i="11" s="1"/>
  <c r="K628" i="11" s="1"/>
  <c r="L628" i="11" s="1"/>
  <c r="I387" i="11"/>
  <c r="I479" i="11"/>
  <c r="M479" i="11" s="1"/>
  <c r="I939" i="11"/>
  <c r="M939" i="11" s="1"/>
  <c r="I847" i="11"/>
  <c r="I866" i="11"/>
  <c r="M866" i="11" s="1"/>
  <c r="H690" i="11"/>
  <c r="J690" i="11" s="1"/>
  <c r="K690" i="11" s="1"/>
  <c r="L690" i="11" s="1"/>
  <c r="I498" i="11"/>
  <c r="M498" i="11" s="1"/>
  <c r="I641" i="11"/>
  <c r="M641" i="11" s="1"/>
  <c r="I638" i="11"/>
  <c r="I214" i="11"/>
  <c r="M214" i="11" s="1"/>
  <c r="I158" i="11"/>
  <c r="I317" i="11"/>
  <c r="M317" i="11" s="1"/>
  <c r="I735" i="11"/>
  <c r="I525" i="11"/>
  <c r="I916" i="11"/>
  <c r="I945" i="11"/>
  <c r="M945" i="11" s="1"/>
  <c r="I252" i="11"/>
  <c r="I209" i="11"/>
  <c r="I56" i="11"/>
  <c r="I344" i="11"/>
  <c r="I53" i="11"/>
  <c r="M53" i="11" s="1"/>
  <c r="M103" i="11"/>
  <c r="I509" i="11"/>
  <c r="M509" i="11" s="1"/>
  <c r="I838" i="11"/>
  <c r="M838" i="11" s="1"/>
  <c r="I342" i="11"/>
  <c r="I94" i="11"/>
  <c r="I571" i="11"/>
  <c r="I362" i="11"/>
  <c r="I843" i="11"/>
  <c r="J843" i="11"/>
  <c r="K843" i="11" s="1"/>
  <c r="L843" i="11" s="1"/>
  <c r="J395" i="11"/>
  <c r="K395" i="11" s="1"/>
  <c r="L395" i="11" s="1"/>
  <c r="I395" i="11"/>
  <c r="I257" i="11"/>
  <c r="J257" i="11"/>
  <c r="K257" i="11" s="1"/>
  <c r="L257" i="11" s="1"/>
  <c r="J596" i="11"/>
  <c r="K596" i="11" s="1"/>
  <c r="L596" i="11" s="1"/>
  <c r="I596" i="11"/>
  <c r="J520" i="11"/>
  <c r="K520" i="11" s="1"/>
  <c r="L520" i="11" s="1"/>
  <c r="I520" i="11"/>
  <c r="J392" i="11"/>
  <c r="K392" i="11" s="1"/>
  <c r="L392" i="11" s="1"/>
  <c r="I392" i="11"/>
  <c r="I328" i="11"/>
  <c r="J328" i="11"/>
  <c r="K328" i="11" s="1"/>
  <c r="L328" i="11" s="1"/>
  <c r="I8" i="11"/>
  <c r="J8" i="11"/>
  <c r="K8" i="11" s="1"/>
  <c r="L8" i="11" s="1"/>
  <c r="J978" i="11"/>
  <c r="K978" i="11" s="1"/>
  <c r="L978" i="11" s="1"/>
  <c r="I978" i="11"/>
  <c r="J849" i="11"/>
  <c r="K849" i="11" s="1"/>
  <c r="L849" i="11" s="1"/>
  <c r="I849" i="11"/>
  <c r="J587" i="11"/>
  <c r="K587" i="11" s="1"/>
  <c r="L587" i="11" s="1"/>
  <c r="I587" i="11"/>
  <c r="I193" i="11"/>
  <c r="J193" i="11"/>
  <c r="K193" i="11" s="1"/>
  <c r="L193" i="11" s="1"/>
  <c r="I749" i="11"/>
  <c r="J749" i="11"/>
  <c r="K749" i="11" s="1"/>
  <c r="L749" i="11" s="1"/>
  <c r="I685" i="11"/>
  <c r="J685" i="11"/>
  <c r="K685" i="11" s="1"/>
  <c r="L685" i="11" s="1"/>
  <c r="M685" i="11" s="1"/>
  <c r="I948" i="11"/>
  <c r="J948" i="11"/>
  <c r="K948" i="11" s="1"/>
  <c r="L948" i="11" s="1"/>
  <c r="I868" i="11"/>
  <c r="J868" i="11"/>
  <c r="K868" i="11" s="1"/>
  <c r="L868" i="11" s="1"/>
  <c r="I796" i="11"/>
  <c r="J796" i="11"/>
  <c r="K796" i="11" s="1"/>
  <c r="L796" i="11" s="1"/>
  <c r="I588" i="11"/>
  <c r="J588" i="11"/>
  <c r="I979" i="11"/>
  <c r="J979" i="11"/>
  <c r="K979" i="11" s="1"/>
  <c r="L979" i="11" s="1"/>
  <c r="I915" i="11"/>
  <c r="J915" i="11"/>
  <c r="K915" i="11" s="1"/>
  <c r="L915" i="11" s="1"/>
  <c r="I723" i="11"/>
  <c r="J723" i="11"/>
  <c r="K723" i="11" s="1"/>
  <c r="L723" i="11" s="1"/>
  <c r="I986" i="11"/>
  <c r="J986" i="11"/>
  <c r="K986" i="11" s="1"/>
  <c r="L986" i="11" s="1"/>
  <c r="M986" i="11" s="1"/>
  <c r="I858" i="11"/>
  <c r="J858" i="11"/>
  <c r="K858" i="11" s="1"/>
  <c r="L858" i="11" s="1"/>
  <c r="M858" i="11" s="1"/>
  <c r="J786" i="11"/>
  <c r="K786" i="11" s="1"/>
  <c r="L786" i="11" s="1"/>
  <c r="I786" i="11"/>
  <c r="I722" i="11"/>
  <c r="J722" i="11"/>
  <c r="K722" i="11" s="1"/>
  <c r="L722" i="11" s="1"/>
  <c r="I921" i="11"/>
  <c r="J921" i="11"/>
  <c r="K921" i="11" s="1"/>
  <c r="L921" i="11" s="1"/>
  <c r="M921" i="11" s="1"/>
  <c r="I936" i="11"/>
  <c r="J936" i="11"/>
  <c r="K936" i="11" s="1"/>
  <c r="L936" i="11" s="1"/>
  <c r="M936" i="11" s="1"/>
  <c r="I872" i="11"/>
  <c r="J872" i="11"/>
  <c r="K872" i="11" s="1"/>
  <c r="L872" i="11" s="1"/>
  <c r="I680" i="11"/>
  <c r="J680" i="11"/>
  <c r="K680" i="11" s="1"/>
  <c r="L680" i="11" s="1"/>
  <c r="I308" i="11"/>
  <c r="J308" i="11"/>
  <c r="K308" i="11" s="1"/>
  <c r="L308" i="11" s="1"/>
  <c r="I595" i="11"/>
  <c r="J595" i="11"/>
  <c r="K595" i="11" s="1"/>
  <c r="L595" i="11" s="1"/>
  <c r="I467" i="11"/>
  <c r="J467" i="11"/>
  <c r="K467" i="11" s="1"/>
  <c r="L467" i="11" s="1"/>
  <c r="M467" i="11" s="1"/>
  <c r="I275" i="11"/>
  <c r="J275" i="11"/>
  <c r="K275" i="11" s="1"/>
  <c r="L275" i="11" s="1"/>
  <c r="I147" i="11"/>
  <c r="J147" i="11"/>
  <c r="K147" i="11" s="1"/>
  <c r="L147" i="11" s="1"/>
  <c r="I83" i="11"/>
  <c r="J83" i="11"/>
  <c r="K83" i="11" s="1"/>
  <c r="L83" i="11" s="1"/>
  <c r="M83" i="11" s="1"/>
  <c r="I19" i="11"/>
  <c r="J19" i="11"/>
  <c r="K19" i="11" s="1"/>
  <c r="L19" i="11" s="1"/>
  <c r="I578" i="11"/>
  <c r="J578" i="11"/>
  <c r="K578" i="11" s="1"/>
  <c r="L578" i="11" s="1"/>
  <c r="I514" i="11"/>
  <c r="J514" i="11"/>
  <c r="K514" i="11" s="1"/>
  <c r="L514" i="11" s="1"/>
  <c r="I450" i="11"/>
  <c r="J450" i="11"/>
  <c r="K450" i="11" s="1"/>
  <c r="L450" i="11" s="1"/>
  <c r="M450" i="11" s="1"/>
  <c r="I585" i="11"/>
  <c r="J585" i="11"/>
  <c r="K585" i="11" s="1"/>
  <c r="L585" i="11" s="1"/>
  <c r="M585" i="11" s="1"/>
  <c r="I521" i="11"/>
  <c r="J521" i="11"/>
  <c r="K521" i="11" s="1"/>
  <c r="L521" i="11" s="1"/>
  <c r="I457" i="11"/>
  <c r="J457" i="11"/>
  <c r="K457" i="11" s="1"/>
  <c r="L457" i="11" s="1"/>
  <c r="M457" i="11" s="1"/>
  <c r="I329" i="11"/>
  <c r="J329" i="11"/>
  <c r="K329" i="11" s="1"/>
  <c r="L329" i="11" s="1"/>
  <c r="J57" i="11"/>
  <c r="K57" i="11" s="1"/>
  <c r="L57" i="11" s="1"/>
  <c r="I57" i="11"/>
  <c r="I842" i="11"/>
  <c r="J842" i="11"/>
  <c r="K842" i="11" s="1"/>
  <c r="L842" i="11" s="1"/>
  <c r="I442" i="11"/>
  <c r="J442" i="11"/>
  <c r="K442" i="11" s="1"/>
  <c r="L442" i="11" s="1"/>
  <c r="J100" i="11"/>
  <c r="K100" i="11" s="1"/>
  <c r="L100" i="11" s="1"/>
  <c r="I100" i="11"/>
  <c r="I860" i="11"/>
  <c r="J860" i="11"/>
  <c r="K860" i="11" s="1"/>
  <c r="L860" i="11" s="1"/>
  <c r="I651" i="11"/>
  <c r="J651" i="11"/>
  <c r="K651" i="11" s="1"/>
  <c r="L651" i="11" s="1"/>
  <c r="I650" i="11"/>
  <c r="J650" i="11"/>
  <c r="K650" i="11" s="1"/>
  <c r="L650" i="11" s="1"/>
  <c r="I672" i="11"/>
  <c r="J672" i="11"/>
  <c r="K672" i="11" s="1"/>
  <c r="L672" i="11" s="1"/>
  <c r="M672" i="11" s="1"/>
  <c r="J459" i="11"/>
  <c r="K459" i="11" s="1"/>
  <c r="L459" i="11" s="1"/>
  <c r="I459" i="11"/>
  <c r="I961" i="11"/>
  <c r="J961" i="11"/>
  <c r="K961" i="11" s="1"/>
  <c r="L961" i="11" s="1"/>
  <c r="I833" i="11"/>
  <c r="J833" i="11"/>
  <c r="K833" i="11" s="1"/>
  <c r="L833" i="11" s="1"/>
  <c r="I123" i="11"/>
  <c r="J123" i="11"/>
  <c r="K123" i="11" s="1"/>
  <c r="L123" i="11" s="1"/>
  <c r="I59" i="11"/>
  <c r="J59" i="11"/>
  <c r="K59" i="11" s="1"/>
  <c r="L59" i="11" s="1"/>
  <c r="I298" i="11"/>
  <c r="J298" i="11"/>
  <c r="K298" i="11" s="1"/>
  <c r="L298" i="11" s="1"/>
  <c r="I42" i="11"/>
  <c r="J42" i="11"/>
  <c r="K42" i="11" s="1"/>
  <c r="L42" i="11" s="1"/>
  <c r="I741" i="11"/>
  <c r="J741" i="11"/>
  <c r="K741" i="11" s="1"/>
  <c r="L741" i="11" s="1"/>
  <c r="I785" i="11"/>
  <c r="J785" i="11"/>
  <c r="K785" i="11" s="1"/>
  <c r="L785" i="11" s="1"/>
  <c r="I108" i="11"/>
  <c r="J108" i="11"/>
  <c r="K108" i="11" s="1"/>
  <c r="L108" i="11" s="1"/>
  <c r="I203" i="11"/>
  <c r="J203" i="11"/>
  <c r="K203" i="11" s="1"/>
  <c r="L203" i="11" s="1"/>
  <c r="I449" i="11"/>
  <c r="J449" i="11"/>
  <c r="K449" i="11" s="1"/>
  <c r="L449" i="11" s="1"/>
  <c r="J764" i="11"/>
  <c r="K764" i="11" s="1"/>
  <c r="L764" i="11" s="1"/>
  <c r="I764" i="11"/>
  <c r="K959" i="11"/>
  <c r="L959" i="11" s="1"/>
  <c r="I895" i="11"/>
  <c r="J895" i="11"/>
  <c r="I823" i="11"/>
  <c r="J823" i="11"/>
  <c r="K759" i="11"/>
  <c r="L759" i="11" s="1"/>
  <c r="I695" i="11"/>
  <c r="J695" i="11"/>
  <c r="K623" i="11"/>
  <c r="L623" i="11" s="1"/>
  <c r="I559" i="11"/>
  <c r="J559" i="11"/>
  <c r="K559" i="11" s="1"/>
  <c r="L559" i="11" s="1"/>
  <c r="I886" i="11"/>
  <c r="J886" i="11"/>
  <c r="K886" i="11" s="1"/>
  <c r="L886" i="11" s="1"/>
  <c r="I694" i="11"/>
  <c r="J694" i="11"/>
  <c r="K694" i="11" s="1"/>
  <c r="L694" i="11" s="1"/>
  <c r="I630" i="11"/>
  <c r="J630" i="11"/>
  <c r="K630" i="11" s="1"/>
  <c r="L630" i="11" s="1"/>
  <c r="J566" i="11"/>
  <c r="K566" i="11" s="1"/>
  <c r="L566" i="11" s="1"/>
  <c r="I566" i="11"/>
  <c r="I358" i="11"/>
  <c r="J358" i="11"/>
  <c r="K358" i="11" s="1"/>
  <c r="L358" i="11" s="1"/>
  <c r="I250" i="11"/>
  <c r="J250" i="11"/>
  <c r="K250" i="11" s="1"/>
  <c r="L250" i="11" s="1"/>
  <c r="J686" i="11"/>
  <c r="K686" i="11" s="1"/>
  <c r="L686" i="11" s="1"/>
  <c r="I686" i="11"/>
  <c r="I714" i="11"/>
  <c r="J714" i="11"/>
  <c r="K714" i="11" s="1"/>
  <c r="L714" i="11" s="1"/>
  <c r="I364" i="11"/>
  <c r="J364" i="11"/>
  <c r="K364" i="11" s="1"/>
  <c r="L364" i="11" s="1"/>
  <c r="I523" i="11"/>
  <c r="J523" i="11"/>
  <c r="K523" i="11" s="1"/>
  <c r="L523" i="11" s="1"/>
  <c r="J75" i="11"/>
  <c r="K75" i="11" s="1"/>
  <c r="L75" i="11" s="1"/>
  <c r="I75" i="11"/>
  <c r="I186" i="11"/>
  <c r="J186" i="11"/>
  <c r="K186" i="11" s="1"/>
  <c r="L186" i="11" s="1"/>
  <c r="M186" i="11" s="1"/>
  <c r="J874" i="11"/>
  <c r="K874" i="11" s="1"/>
  <c r="L874" i="11" s="1"/>
  <c r="M874" i="11" s="1"/>
  <c r="I874" i="11"/>
  <c r="I400" i="11"/>
  <c r="J400" i="11"/>
  <c r="K400" i="11" s="1"/>
  <c r="L400" i="11" s="1"/>
  <c r="I336" i="11"/>
  <c r="J336" i="11"/>
  <c r="K336" i="11" s="1"/>
  <c r="L336" i="11" s="1"/>
  <c r="I208" i="11"/>
  <c r="J208" i="11"/>
  <c r="K208" i="11" s="1"/>
  <c r="L208" i="11" s="1"/>
  <c r="M208" i="11" s="1"/>
  <c r="I144" i="11"/>
  <c r="J144" i="11"/>
  <c r="K144" i="11" s="1"/>
  <c r="L144" i="11" s="1"/>
  <c r="I935" i="11"/>
  <c r="J935" i="11"/>
  <c r="I973" i="11"/>
  <c r="J973" i="11"/>
  <c r="K973" i="11" s="1"/>
  <c r="L973" i="11" s="1"/>
  <c r="I609" i="11"/>
  <c r="J609" i="11"/>
  <c r="K609" i="11" s="1"/>
  <c r="L609" i="11" s="1"/>
  <c r="M609" i="11" s="1"/>
  <c r="K419" i="11"/>
  <c r="L419" i="11" s="1"/>
  <c r="I51" i="11"/>
  <c r="J51" i="11"/>
  <c r="K51" i="11" s="1"/>
  <c r="L51" i="11" s="1"/>
  <c r="I143" i="11"/>
  <c r="J143" i="11"/>
  <c r="I529" i="11"/>
  <c r="J529" i="11"/>
  <c r="K529" i="11" s="1"/>
  <c r="L529" i="11" s="1"/>
  <c r="I121" i="11"/>
  <c r="J121" i="11"/>
  <c r="K121" i="11" s="1"/>
  <c r="L121" i="11" s="1"/>
  <c r="I229" i="11"/>
  <c r="J229" i="11"/>
  <c r="K229" i="11" s="1"/>
  <c r="L229" i="11" s="1"/>
  <c r="I11" i="11"/>
  <c r="J11" i="11"/>
  <c r="I90" i="11"/>
  <c r="J90" i="11"/>
  <c r="K90" i="11" s="1"/>
  <c r="L90" i="11" s="1"/>
  <c r="I798" i="11"/>
  <c r="J798" i="11"/>
  <c r="K798" i="11" s="1"/>
  <c r="L798" i="11" s="1"/>
  <c r="M798" i="11" s="1"/>
  <c r="I614" i="11"/>
  <c r="J614" i="11"/>
  <c r="K614" i="11" s="1"/>
  <c r="L614" i="11" s="1"/>
  <c r="M516" i="11"/>
  <c r="I681" i="11"/>
  <c r="J681" i="11"/>
  <c r="K681" i="11" s="1"/>
  <c r="L681" i="11" s="1"/>
  <c r="I60" i="11"/>
  <c r="J60" i="11"/>
  <c r="K60" i="11" s="1"/>
  <c r="L60" i="11" s="1"/>
  <c r="I126" i="11"/>
  <c r="J126" i="11"/>
  <c r="K126" i="11" s="1"/>
  <c r="L126" i="11" s="1"/>
  <c r="K655" i="11"/>
  <c r="L655" i="11" s="1"/>
  <c r="I122" i="11"/>
  <c r="J122" i="11"/>
  <c r="K122" i="11" s="1"/>
  <c r="L122" i="11" s="1"/>
  <c r="M122" i="11" s="1"/>
  <c r="I683" i="11"/>
  <c r="J683" i="11"/>
  <c r="K683" i="11" s="1"/>
  <c r="L683" i="11" s="1"/>
  <c r="I987" i="11"/>
  <c r="J987" i="11"/>
  <c r="K987" i="11" s="1"/>
  <c r="L987" i="11" s="1"/>
  <c r="I927" i="11"/>
  <c r="J927" i="11"/>
  <c r="I799" i="11"/>
  <c r="J799" i="11"/>
  <c r="I990" i="11"/>
  <c r="J990" i="11"/>
  <c r="K990" i="11" s="1"/>
  <c r="L990" i="11" s="1"/>
  <c r="I870" i="11"/>
  <c r="M870" i="11" s="1"/>
  <c r="I718" i="11"/>
  <c r="J718" i="11"/>
  <c r="K718" i="11" s="1"/>
  <c r="L718" i="11" s="1"/>
  <c r="I550" i="11"/>
  <c r="J550" i="11"/>
  <c r="K550" i="11" s="1"/>
  <c r="L550" i="11" s="1"/>
  <c r="I414" i="11"/>
  <c r="I909" i="11"/>
  <c r="J909" i="11"/>
  <c r="K909" i="11" s="1"/>
  <c r="L909" i="11" s="1"/>
  <c r="M853" i="11"/>
  <c r="I781" i="11"/>
  <c r="I661" i="11"/>
  <c r="J661" i="11"/>
  <c r="K661" i="11" s="1"/>
  <c r="L661" i="11" s="1"/>
  <c r="M605" i="11"/>
  <c r="I533" i="11"/>
  <c r="J533" i="11"/>
  <c r="K533" i="11" s="1"/>
  <c r="L533" i="11" s="1"/>
  <c r="I477" i="11"/>
  <c r="J477" i="11"/>
  <c r="K477" i="11" s="1"/>
  <c r="L477" i="11" s="1"/>
  <c r="M477" i="11" s="1"/>
  <c r="I844" i="11"/>
  <c r="J844" i="11"/>
  <c r="K844" i="11" s="1"/>
  <c r="L844" i="11" s="1"/>
  <c r="M652" i="11"/>
  <c r="I572" i="11"/>
  <c r="M572" i="11" s="1"/>
  <c r="I380" i="11"/>
  <c r="M380" i="11" s="1"/>
  <c r="I977" i="11"/>
  <c r="I937" i="11"/>
  <c r="I889" i="11"/>
  <c r="M889" i="11" s="1"/>
  <c r="I817" i="11"/>
  <c r="M817" i="11" s="1"/>
  <c r="I737" i="11"/>
  <c r="J737" i="11"/>
  <c r="K737" i="11" s="1"/>
  <c r="L737" i="11" s="1"/>
  <c r="I441" i="11"/>
  <c r="I377" i="11"/>
  <c r="M377" i="11" s="1"/>
  <c r="I720" i="11"/>
  <c r="I429" i="11"/>
  <c r="J429" i="11"/>
  <c r="K429" i="11" s="1"/>
  <c r="L429" i="11" s="1"/>
  <c r="I968" i="11"/>
  <c r="M968" i="11" s="1"/>
  <c r="I928" i="11"/>
  <c r="I896" i="11"/>
  <c r="I792" i="11"/>
  <c r="M792" i="11" s="1"/>
  <c r="I712" i="11"/>
  <c r="M712" i="11" s="1"/>
  <c r="I616" i="11"/>
  <c r="M616" i="11" s="1"/>
  <c r="I668" i="11"/>
  <c r="J668" i="11"/>
  <c r="K668" i="11" s="1"/>
  <c r="L668" i="11" s="1"/>
  <c r="I500" i="11"/>
  <c r="I316" i="11"/>
  <c r="I244" i="11"/>
  <c r="I92" i="11"/>
  <c r="J92" i="11"/>
  <c r="K92" i="11" s="1"/>
  <c r="L92" i="11" s="1"/>
  <c r="M92" i="11" s="1"/>
  <c r="H52" i="11"/>
  <c r="J52" i="11" s="1"/>
  <c r="K52" i="11" s="1"/>
  <c r="L52" i="11" s="1"/>
  <c r="I539" i="11"/>
  <c r="J539" i="11"/>
  <c r="K539" i="11" s="1"/>
  <c r="L539" i="11" s="1"/>
  <c r="I419" i="11"/>
  <c r="I251" i="11"/>
  <c r="I466" i="11"/>
  <c r="J466" i="11"/>
  <c r="K466" i="11" s="1"/>
  <c r="L466" i="11" s="1"/>
  <c r="M466" i="11" s="1"/>
  <c r="M234" i="11"/>
  <c r="I756" i="11"/>
  <c r="J756" i="11"/>
  <c r="K756" i="11" s="1"/>
  <c r="L756" i="11" s="1"/>
  <c r="I87" i="11"/>
  <c r="J87" i="11"/>
  <c r="I705" i="11"/>
  <c r="M245" i="11"/>
  <c r="I875" i="11"/>
  <c r="M875" i="11" s="1"/>
  <c r="I707" i="11"/>
  <c r="J707" i="11"/>
  <c r="K707" i="11" s="1"/>
  <c r="L707" i="11" s="1"/>
  <c r="I115" i="11"/>
  <c r="J115" i="11"/>
  <c r="K115" i="11" s="1"/>
  <c r="L115" i="11" s="1"/>
  <c r="I402" i="11"/>
  <c r="M402" i="11" s="1"/>
  <c r="H130" i="11"/>
  <c r="J130" i="11" s="1"/>
  <c r="K130" i="11" s="1"/>
  <c r="L130" i="11" s="1"/>
  <c r="I216" i="11"/>
  <c r="I607" i="11"/>
  <c r="J607" i="11"/>
  <c r="I407" i="11"/>
  <c r="I119" i="11"/>
  <c r="M119" i="11" s="1"/>
  <c r="I310" i="11"/>
  <c r="J310" i="11"/>
  <c r="K310" i="11" s="1"/>
  <c r="L310" i="11" s="1"/>
  <c r="M310" i="11" s="1"/>
  <c r="I970" i="11"/>
  <c r="J970" i="11"/>
  <c r="K970" i="11" s="1"/>
  <c r="L970" i="11" s="1"/>
  <c r="H922" i="11"/>
  <c r="J922" i="11" s="1"/>
  <c r="K922" i="11" s="1"/>
  <c r="L922" i="11" s="1"/>
  <c r="I826" i="11"/>
  <c r="J826" i="11"/>
  <c r="K826" i="11" s="1"/>
  <c r="L826" i="11" s="1"/>
  <c r="M826" i="11" s="1"/>
  <c r="I674" i="11"/>
  <c r="M674" i="11" s="1"/>
  <c r="I634" i="11"/>
  <c r="J634" i="11"/>
  <c r="K634" i="11" s="1"/>
  <c r="L634" i="11" s="1"/>
  <c r="M570" i="11"/>
  <c r="I530" i="11"/>
  <c r="J530" i="11"/>
  <c r="K530" i="11" s="1"/>
  <c r="L530" i="11" s="1"/>
  <c r="M530" i="11" s="1"/>
  <c r="I482" i="11"/>
  <c r="I290" i="11"/>
  <c r="M290" i="11" s="1"/>
  <c r="I114" i="11"/>
  <c r="J114" i="11"/>
  <c r="K114" i="11" s="1"/>
  <c r="L114" i="11" s="1"/>
  <c r="M312" i="11"/>
  <c r="I72" i="11"/>
  <c r="J72" i="11"/>
  <c r="K72" i="11" s="1"/>
  <c r="L72" i="11" s="1"/>
  <c r="I777" i="11"/>
  <c r="M777" i="11" s="1"/>
  <c r="I305" i="11"/>
  <c r="J305" i="11"/>
  <c r="K305" i="11" s="1"/>
  <c r="L305" i="11" s="1"/>
  <c r="I177" i="11"/>
  <c r="I113" i="11"/>
  <c r="J113" i="11"/>
  <c r="K113" i="11" s="1"/>
  <c r="L113" i="11" s="1"/>
  <c r="I49" i="11"/>
  <c r="J49" i="11"/>
  <c r="K49" i="11" s="1"/>
  <c r="L49" i="11" s="1"/>
  <c r="M49" i="11" s="1"/>
  <c r="I604" i="11"/>
  <c r="J604" i="11"/>
  <c r="K604" i="11" s="1"/>
  <c r="L604" i="11" s="1"/>
  <c r="I608" i="11"/>
  <c r="J608" i="11"/>
  <c r="K608" i="11" s="1"/>
  <c r="L608" i="11" s="1"/>
  <c r="M608" i="11" s="1"/>
  <c r="I560" i="11"/>
  <c r="J560" i="11"/>
  <c r="K560" i="11" s="1"/>
  <c r="L560" i="11" s="1"/>
  <c r="I512" i="11"/>
  <c r="J512" i="11"/>
  <c r="K512" i="11" s="1"/>
  <c r="L512" i="11" s="1"/>
  <c r="M512" i="11" s="1"/>
  <c r="I456" i="11"/>
  <c r="J456" i="11"/>
  <c r="K456" i="11" s="1"/>
  <c r="L456" i="11" s="1"/>
  <c r="I384" i="11"/>
  <c r="J384" i="11"/>
  <c r="K384" i="11" s="1"/>
  <c r="L384" i="11" s="1"/>
  <c r="M384" i="11" s="1"/>
  <c r="I40" i="11"/>
  <c r="M40" i="11" s="1"/>
  <c r="I335" i="11"/>
  <c r="J335" i="11"/>
  <c r="I655" i="11"/>
  <c r="I182" i="11"/>
  <c r="M182" i="11" s="1"/>
  <c r="I814" i="11"/>
  <c r="I646" i="11"/>
  <c r="J646" i="11"/>
  <c r="K646" i="11" s="1"/>
  <c r="L646" i="11" s="1"/>
  <c r="I350" i="11"/>
  <c r="M350" i="11" s="1"/>
  <c r="I238" i="11"/>
  <c r="M238" i="11" s="1"/>
  <c r="I198" i="11"/>
  <c r="J198" i="11"/>
  <c r="K198" i="11" s="1"/>
  <c r="L198" i="11" s="1"/>
  <c r="I150" i="11"/>
  <c r="M150" i="11" s="1"/>
  <c r="I102" i="11"/>
  <c r="I70" i="11"/>
  <c r="I181" i="11"/>
  <c r="J181" i="11"/>
  <c r="K181" i="11" s="1"/>
  <c r="L181" i="11" s="1"/>
  <c r="I821" i="11"/>
  <c r="J821" i="11"/>
  <c r="K821" i="11" s="1"/>
  <c r="L821" i="11" s="1"/>
  <c r="I693" i="11"/>
  <c r="J693" i="11"/>
  <c r="K693" i="11" s="1"/>
  <c r="L693" i="11" s="1"/>
  <c r="I421" i="11"/>
  <c r="J421" i="11"/>
  <c r="K421" i="11" s="1"/>
  <c r="L421" i="11" s="1"/>
  <c r="M421" i="11" s="1"/>
  <c r="I221" i="11"/>
  <c r="J221" i="11"/>
  <c r="K221" i="11" s="1"/>
  <c r="L221" i="11" s="1"/>
  <c r="I93" i="11"/>
  <c r="J93" i="11"/>
  <c r="K93" i="11" s="1"/>
  <c r="L93" i="11" s="1"/>
  <c r="M37" i="11"/>
  <c r="I603" i="11"/>
  <c r="J603" i="11"/>
  <c r="K603" i="11" s="1"/>
  <c r="L603" i="11" s="1"/>
  <c r="I451" i="11"/>
  <c r="J451" i="11"/>
  <c r="K451" i="11" s="1"/>
  <c r="L451" i="11" s="1"/>
  <c r="I195" i="11"/>
  <c r="J195" i="11"/>
  <c r="K195" i="11" s="1"/>
  <c r="L195" i="11" s="1"/>
  <c r="I394" i="11"/>
  <c r="J394" i="11"/>
  <c r="K394" i="11" s="1"/>
  <c r="L394" i="11" s="1"/>
  <c r="I74" i="11"/>
  <c r="J74" i="11"/>
  <c r="K74" i="11" s="1"/>
  <c r="L74" i="11" s="1"/>
  <c r="I154" i="11"/>
  <c r="J154" i="11"/>
  <c r="K154" i="11" s="1"/>
  <c r="L154" i="11" s="1"/>
  <c r="I543" i="11"/>
  <c r="J543" i="11"/>
  <c r="I391" i="11"/>
  <c r="J391" i="11"/>
  <c r="I191" i="11"/>
  <c r="I411" i="11"/>
  <c r="J411" i="11"/>
  <c r="K411" i="11" s="1"/>
  <c r="L411" i="11" s="1"/>
  <c r="M411" i="11" s="1"/>
  <c r="I26" i="11"/>
  <c r="J26" i="11"/>
  <c r="K26" i="11" s="1"/>
  <c r="L26" i="11" s="1"/>
  <c r="I35" i="11"/>
  <c r="M35" i="11" s="1"/>
  <c r="I18" i="11"/>
  <c r="J18" i="11"/>
  <c r="K18" i="11" s="1"/>
  <c r="L18" i="11" s="1"/>
  <c r="L775" i="11"/>
  <c r="M775" i="11" s="1"/>
  <c r="M669" i="11"/>
  <c r="M667" i="11"/>
  <c r="H393" i="11"/>
  <c r="J393" i="11" s="1"/>
  <c r="K393" i="11" s="1"/>
  <c r="L393" i="11" s="1"/>
  <c r="I743" i="11"/>
  <c r="J743" i="11"/>
  <c r="I934" i="11"/>
  <c r="J934" i="11"/>
  <c r="K934" i="11" s="1"/>
  <c r="L934" i="11" s="1"/>
  <c r="M482" i="11"/>
  <c r="I104" i="11"/>
  <c r="J104" i="11"/>
  <c r="K104" i="11" s="1"/>
  <c r="L104" i="11" s="1"/>
  <c r="I983" i="11"/>
  <c r="J983" i="11"/>
  <c r="I791" i="11"/>
  <c r="J791" i="11"/>
  <c r="I982" i="11"/>
  <c r="J982" i="11"/>
  <c r="K982" i="11" s="1"/>
  <c r="L982" i="11" s="1"/>
  <c r="M926" i="11"/>
  <c r="I854" i="11"/>
  <c r="J854" i="11"/>
  <c r="K854" i="11" s="1"/>
  <c r="L854" i="11" s="1"/>
  <c r="I702" i="11"/>
  <c r="J702" i="11"/>
  <c r="K702" i="11" s="1"/>
  <c r="L702" i="11" s="1"/>
  <c r="M606" i="11"/>
  <c r="I542" i="11"/>
  <c r="J542" i="11"/>
  <c r="K542" i="11" s="1"/>
  <c r="L542" i="11" s="1"/>
  <c r="I462" i="11"/>
  <c r="M462" i="11" s="1"/>
  <c r="I406" i="11"/>
  <c r="J406" i="11"/>
  <c r="K406" i="11" s="1"/>
  <c r="L406" i="11" s="1"/>
  <c r="I965" i="11"/>
  <c r="M965" i="11" s="1"/>
  <c r="I901" i="11"/>
  <c r="J901" i="11"/>
  <c r="K901" i="11" s="1"/>
  <c r="L901" i="11" s="1"/>
  <c r="I757" i="11"/>
  <c r="J757" i="11"/>
  <c r="K757" i="11" s="1"/>
  <c r="L757" i="11" s="1"/>
  <c r="M757" i="11" s="1"/>
  <c r="M597" i="11"/>
  <c r="M525" i="11"/>
  <c r="I469" i="11"/>
  <c r="J469" i="11"/>
  <c r="K469" i="11" s="1"/>
  <c r="L469" i="11" s="1"/>
  <c r="I956" i="11"/>
  <c r="M956" i="11" s="1"/>
  <c r="M908" i="11"/>
  <c r="M836" i="11"/>
  <c r="I788" i="11"/>
  <c r="M788" i="11" s="1"/>
  <c r="I708" i="11"/>
  <c r="J708" i="11"/>
  <c r="K708" i="11" s="1"/>
  <c r="L708" i="11" s="1"/>
  <c r="I644" i="11"/>
  <c r="J644" i="11"/>
  <c r="K644" i="11" s="1"/>
  <c r="L644" i="11" s="1"/>
  <c r="I508" i="11"/>
  <c r="M508" i="11" s="1"/>
  <c r="M428" i="11"/>
  <c r="M969" i="11"/>
  <c r="M881" i="11"/>
  <c r="M809" i="11"/>
  <c r="I721" i="11"/>
  <c r="J721" i="11"/>
  <c r="K721" i="11" s="1"/>
  <c r="L721" i="11" s="1"/>
  <c r="I673" i="11"/>
  <c r="M673" i="11" s="1"/>
  <c r="I593" i="11"/>
  <c r="M593" i="11" s="1"/>
  <c r="I497" i="11"/>
  <c r="J497" i="11"/>
  <c r="K497" i="11" s="1"/>
  <c r="L497" i="11" s="1"/>
  <c r="I369" i="11"/>
  <c r="J369" i="11"/>
  <c r="K369" i="11" s="1"/>
  <c r="L369" i="11" s="1"/>
  <c r="I640" i="11"/>
  <c r="M640" i="11" s="1"/>
  <c r="I820" i="11"/>
  <c r="M820" i="11" s="1"/>
  <c r="I601" i="11"/>
  <c r="M601" i="11" s="1"/>
  <c r="I960" i="11"/>
  <c r="J960" i="11"/>
  <c r="K960" i="11" s="1"/>
  <c r="L960" i="11" s="1"/>
  <c r="I888" i="11"/>
  <c r="J888" i="11"/>
  <c r="K888" i="11" s="1"/>
  <c r="L888" i="11" s="1"/>
  <c r="I840" i="11"/>
  <c r="M840" i="11" s="1"/>
  <c r="I784" i="11"/>
  <c r="J784" i="11"/>
  <c r="K784" i="11" s="1"/>
  <c r="L784" i="11" s="1"/>
  <c r="M784" i="11" s="1"/>
  <c r="M696" i="11"/>
  <c r="M558" i="11"/>
  <c r="I492" i="11"/>
  <c r="J492" i="11"/>
  <c r="K492" i="11" s="1"/>
  <c r="L492" i="11" s="1"/>
  <c r="I220" i="11"/>
  <c r="J220" i="11"/>
  <c r="K220" i="11" s="1"/>
  <c r="L220" i="11" s="1"/>
  <c r="M84" i="11"/>
  <c r="I643" i="11"/>
  <c r="M643" i="11" s="1"/>
  <c r="M515" i="11"/>
  <c r="M387" i="11"/>
  <c r="H386" i="11"/>
  <c r="J386" i="11" s="1"/>
  <c r="K386" i="11" s="1"/>
  <c r="L386" i="11" s="1"/>
  <c r="I234" i="11"/>
  <c r="I352" i="11"/>
  <c r="M352" i="11" s="1"/>
  <c r="M190" i="11"/>
  <c r="M209" i="11"/>
  <c r="I963" i="11"/>
  <c r="M963" i="11" s="1"/>
  <c r="H907" i="11"/>
  <c r="J907" i="11" s="1"/>
  <c r="K907" i="11" s="1"/>
  <c r="L907" i="11" s="1"/>
  <c r="I867" i="11"/>
  <c r="J867" i="11"/>
  <c r="K867" i="11" s="1"/>
  <c r="L867" i="11" s="1"/>
  <c r="I795" i="11"/>
  <c r="M795" i="11" s="1"/>
  <c r="I763" i="11"/>
  <c r="M763" i="11" s="1"/>
  <c r="I699" i="11"/>
  <c r="J699" i="11"/>
  <c r="K699" i="11" s="1"/>
  <c r="L699" i="11" s="1"/>
  <c r="I579" i="11"/>
  <c r="J579" i="11"/>
  <c r="K579" i="11" s="1"/>
  <c r="L579" i="11" s="1"/>
  <c r="I259" i="11"/>
  <c r="M259" i="11" s="1"/>
  <c r="M370" i="11"/>
  <c r="I424" i="11"/>
  <c r="M424" i="11" s="1"/>
  <c r="I176" i="11"/>
  <c r="J176" i="11"/>
  <c r="K176" i="11" s="1"/>
  <c r="L176" i="11" s="1"/>
  <c r="M829" i="11"/>
  <c r="I575" i="11"/>
  <c r="J575" i="11"/>
  <c r="K575" i="11" s="1"/>
  <c r="L575" i="11" s="1"/>
  <c r="H201" i="11"/>
  <c r="J201" i="11" s="1"/>
  <c r="K201" i="11" s="1"/>
  <c r="L201" i="11" s="1"/>
  <c r="I962" i="11"/>
  <c r="I882" i="11"/>
  <c r="M882" i="11" s="1"/>
  <c r="I770" i="11"/>
  <c r="M770" i="11" s="1"/>
  <c r="M666" i="11"/>
  <c r="I626" i="11"/>
  <c r="J626" i="11"/>
  <c r="K626" i="11" s="1"/>
  <c r="L626" i="11" s="1"/>
  <c r="I562" i="11"/>
  <c r="M522" i="11"/>
  <c r="I418" i="11"/>
  <c r="M418" i="11" s="1"/>
  <c r="H58" i="11"/>
  <c r="J58" i="11" s="1"/>
  <c r="K58" i="11" s="1"/>
  <c r="L58" i="11" s="1"/>
  <c r="H264" i="11"/>
  <c r="J264" i="11" s="1"/>
  <c r="K264" i="11" s="1"/>
  <c r="L264" i="11" s="1"/>
  <c r="I24" i="11"/>
  <c r="J24" i="11"/>
  <c r="K24" i="11" s="1"/>
  <c r="L24" i="11" s="1"/>
  <c r="I511" i="11"/>
  <c r="J511" i="11"/>
  <c r="K511" i="11" s="1"/>
  <c r="L511" i="11" s="1"/>
  <c r="I231" i="11"/>
  <c r="J231" i="11"/>
  <c r="K231" i="11" s="1"/>
  <c r="L231" i="11" s="1"/>
  <c r="I537" i="11"/>
  <c r="J537" i="11"/>
  <c r="K537" i="11" s="1"/>
  <c r="L537" i="11" s="1"/>
  <c r="H513" i="11"/>
  <c r="J513" i="11" s="1"/>
  <c r="K513" i="11" s="1"/>
  <c r="L513" i="11" s="1"/>
  <c r="I297" i="11"/>
  <c r="J297" i="11"/>
  <c r="K297" i="11" s="1"/>
  <c r="L297" i="11" s="1"/>
  <c r="I241" i="11"/>
  <c r="M241" i="11" s="1"/>
  <c r="M105" i="11"/>
  <c r="I41" i="11"/>
  <c r="M41" i="11" s="1"/>
  <c r="H531" i="11"/>
  <c r="J531" i="11" s="1"/>
  <c r="K531" i="11" s="1"/>
  <c r="L531" i="11" s="1"/>
  <c r="I600" i="11"/>
  <c r="J600" i="11"/>
  <c r="K600" i="11" s="1"/>
  <c r="L600" i="11" s="1"/>
  <c r="M600" i="11" s="1"/>
  <c r="I552" i="11"/>
  <c r="J552" i="11"/>
  <c r="K552" i="11" s="1"/>
  <c r="L552" i="11" s="1"/>
  <c r="I504" i="11"/>
  <c r="J504" i="11"/>
  <c r="K504" i="11" s="1"/>
  <c r="L504" i="11" s="1"/>
  <c r="I448" i="11"/>
  <c r="M448" i="11" s="1"/>
  <c r="I376" i="11"/>
  <c r="J376" i="11"/>
  <c r="K376" i="11" s="1"/>
  <c r="L376" i="11" s="1"/>
  <c r="I240" i="11"/>
  <c r="M240" i="11" s="1"/>
  <c r="I510" i="11"/>
  <c r="J510" i="11"/>
  <c r="K510" i="11" s="1"/>
  <c r="L510" i="11" s="1"/>
  <c r="I535" i="11"/>
  <c r="J535" i="11"/>
  <c r="K535" i="11" s="1"/>
  <c r="L535" i="11" s="1"/>
  <c r="I295" i="11"/>
  <c r="J295" i="11"/>
  <c r="K295" i="11" s="1"/>
  <c r="L295" i="11" s="1"/>
  <c r="I758" i="11"/>
  <c r="I109" i="11"/>
  <c r="J109" i="11"/>
  <c r="K109" i="11" s="1"/>
  <c r="L109" i="11" s="1"/>
  <c r="M109" i="11" s="1"/>
  <c r="I774" i="11"/>
  <c r="J774" i="11"/>
  <c r="K774" i="11" s="1"/>
  <c r="L774" i="11" s="1"/>
  <c r="M638" i="11"/>
  <c r="I382" i="11"/>
  <c r="M382" i="11" s="1"/>
  <c r="M342" i="11"/>
  <c r="I286" i="11"/>
  <c r="M286" i="11" s="1"/>
  <c r="M230" i="11"/>
  <c r="M174" i="11"/>
  <c r="M142" i="11"/>
  <c r="M94" i="11"/>
  <c r="I46" i="11"/>
  <c r="I582" i="11"/>
  <c r="M582" i="11" s="1"/>
  <c r="M145" i="11"/>
  <c r="H813" i="11"/>
  <c r="J813" i="11" s="1"/>
  <c r="K813" i="11" s="1"/>
  <c r="L813" i="11" s="1"/>
  <c r="I381" i="11"/>
  <c r="J381" i="11"/>
  <c r="K381" i="11" s="1"/>
  <c r="L381" i="11" s="1"/>
  <c r="M381" i="11" s="1"/>
  <c r="M333" i="11"/>
  <c r="M285" i="11"/>
  <c r="I213" i="11"/>
  <c r="M213" i="11" s="1"/>
  <c r="I85" i="11"/>
  <c r="M85" i="11" s="1"/>
  <c r="I29" i="11"/>
  <c r="I427" i="11"/>
  <c r="J427" i="11"/>
  <c r="K427" i="11" s="1"/>
  <c r="L427" i="11" s="1"/>
  <c r="M427" i="11" s="1"/>
  <c r="I171" i="11"/>
  <c r="J171" i="11"/>
  <c r="K171" i="11" s="1"/>
  <c r="L171" i="11" s="1"/>
  <c r="I168" i="11"/>
  <c r="M168" i="11" s="1"/>
  <c r="H44" i="11"/>
  <c r="J44" i="11" s="1"/>
  <c r="K44" i="11" s="1"/>
  <c r="L44" i="11" s="1"/>
  <c r="I503" i="11"/>
  <c r="J503" i="11"/>
  <c r="K503" i="11" s="1"/>
  <c r="L503" i="11" s="1"/>
  <c r="I207" i="11"/>
  <c r="I367" i="11"/>
  <c r="J367" i="11"/>
  <c r="I135" i="11"/>
  <c r="J135" i="11"/>
  <c r="I347" i="11"/>
  <c r="J347" i="11"/>
  <c r="K347" i="11" s="1"/>
  <c r="L347" i="11" s="1"/>
  <c r="I730" i="11"/>
  <c r="M730" i="11" s="1"/>
  <c r="H851" i="11"/>
  <c r="J851" i="11" s="1"/>
  <c r="K851" i="11" s="1"/>
  <c r="L851" i="11" s="1"/>
  <c r="I802" i="11"/>
  <c r="J802" i="11"/>
  <c r="K802" i="11" s="1"/>
  <c r="L802" i="11" s="1"/>
  <c r="L207" i="11"/>
  <c r="M207" i="11" s="1"/>
  <c r="L23" i="11"/>
  <c r="M23" i="11" s="1"/>
  <c r="L815" i="11"/>
  <c r="L631" i="11"/>
  <c r="K407" i="11"/>
  <c r="L407" i="11" s="1"/>
  <c r="M407" i="11" s="1"/>
  <c r="L839" i="11"/>
  <c r="M505" i="11"/>
  <c r="M192" i="11"/>
  <c r="M896" i="11"/>
  <c r="M500" i="11"/>
  <c r="M705" i="11"/>
  <c r="I971" i="11"/>
  <c r="J971" i="11"/>
  <c r="K971" i="11" s="1"/>
  <c r="L971" i="11" s="1"/>
  <c r="I930" i="11"/>
  <c r="J930" i="11"/>
  <c r="K930" i="11" s="1"/>
  <c r="L930" i="11" s="1"/>
  <c r="I591" i="11"/>
  <c r="J591" i="11"/>
  <c r="K591" i="11" s="1"/>
  <c r="L591" i="11" s="1"/>
  <c r="M814" i="11"/>
  <c r="I475" i="11"/>
  <c r="J475" i="11"/>
  <c r="K475" i="11" s="1"/>
  <c r="L475" i="11" s="1"/>
  <c r="I300" i="11"/>
  <c r="J300" i="11"/>
  <c r="K300" i="11" s="1"/>
  <c r="L300" i="11" s="1"/>
  <c r="I82" i="11"/>
  <c r="J82" i="11"/>
  <c r="K82" i="11" s="1"/>
  <c r="L82" i="11" s="1"/>
  <c r="I967" i="11"/>
  <c r="J967" i="11"/>
  <c r="I863" i="11"/>
  <c r="J863" i="11"/>
  <c r="I647" i="11"/>
  <c r="J647" i="11"/>
  <c r="I974" i="11"/>
  <c r="J974" i="11"/>
  <c r="K974" i="11" s="1"/>
  <c r="L974" i="11" s="1"/>
  <c r="I918" i="11"/>
  <c r="J918" i="11"/>
  <c r="K918" i="11" s="1"/>
  <c r="L918" i="11" s="1"/>
  <c r="I846" i="11"/>
  <c r="J846" i="11"/>
  <c r="K846" i="11" s="1"/>
  <c r="L846" i="11" s="1"/>
  <c r="I446" i="11"/>
  <c r="J446" i="11"/>
  <c r="K446" i="11" s="1"/>
  <c r="L446" i="11" s="1"/>
  <c r="I398" i="11"/>
  <c r="J398" i="11"/>
  <c r="K398" i="11" s="1"/>
  <c r="L398" i="11" s="1"/>
  <c r="I893" i="11"/>
  <c r="J893" i="11"/>
  <c r="K893" i="11" s="1"/>
  <c r="L893" i="11" s="1"/>
  <c r="I461" i="11"/>
  <c r="J461" i="11"/>
  <c r="K461" i="11" s="1"/>
  <c r="L461" i="11" s="1"/>
  <c r="I780" i="11"/>
  <c r="J780" i="11"/>
  <c r="K780" i="11" s="1"/>
  <c r="L780" i="11" s="1"/>
  <c r="I489" i="11"/>
  <c r="J489" i="11"/>
  <c r="K489" i="11" s="1"/>
  <c r="L489" i="11" s="1"/>
  <c r="I361" i="11"/>
  <c r="J361" i="11"/>
  <c r="K361" i="11" s="1"/>
  <c r="L361" i="11" s="1"/>
  <c r="I624" i="11"/>
  <c r="J624" i="11"/>
  <c r="K624" i="11" s="1"/>
  <c r="L624" i="11" s="1"/>
  <c r="I832" i="11"/>
  <c r="J832" i="11"/>
  <c r="K832" i="11" s="1"/>
  <c r="L832" i="11" s="1"/>
  <c r="I776" i="11"/>
  <c r="J776" i="11"/>
  <c r="K776" i="11" s="1"/>
  <c r="L776" i="11" s="1"/>
  <c r="I284" i="11"/>
  <c r="J284" i="11"/>
  <c r="K284" i="11" s="1"/>
  <c r="L284" i="11" s="1"/>
  <c r="I485" i="11"/>
  <c r="J485" i="11"/>
  <c r="K485" i="11" s="1"/>
  <c r="L485" i="11" s="1"/>
  <c r="I276" i="11"/>
  <c r="J276" i="11"/>
  <c r="K276" i="11" s="1"/>
  <c r="L276" i="11" s="1"/>
  <c r="I212" i="11"/>
  <c r="J212" i="11"/>
  <c r="K212" i="11" s="1"/>
  <c r="L212" i="11" s="1"/>
  <c r="I28" i="11"/>
  <c r="J28" i="11"/>
  <c r="K28" i="11" s="1"/>
  <c r="L28" i="11" s="1"/>
  <c r="I202" i="11"/>
  <c r="J202" i="11"/>
  <c r="K202" i="11" s="1"/>
  <c r="L202" i="11" s="1"/>
  <c r="I304" i="11"/>
  <c r="J304" i="11"/>
  <c r="K304" i="11" s="1"/>
  <c r="L304" i="11" s="1"/>
  <c r="I303" i="11"/>
  <c r="J303" i="11"/>
  <c r="K303" i="11" s="1"/>
  <c r="L303" i="11" s="1"/>
  <c r="I15" i="11"/>
  <c r="J15" i="11"/>
  <c r="I557" i="11"/>
  <c r="J557" i="11"/>
  <c r="K557" i="11" s="1"/>
  <c r="L557" i="11" s="1"/>
  <c r="I955" i="11"/>
  <c r="J955" i="11"/>
  <c r="K955" i="11" s="1"/>
  <c r="L955" i="11" s="1"/>
  <c r="I859" i="11"/>
  <c r="J859" i="11"/>
  <c r="K859" i="11" s="1"/>
  <c r="L859" i="11" s="1"/>
  <c r="H787" i="11"/>
  <c r="J787" i="11" s="1"/>
  <c r="K787" i="11" s="1"/>
  <c r="L787" i="11" s="1"/>
  <c r="I691" i="11"/>
  <c r="J691" i="11"/>
  <c r="K691" i="11" s="1"/>
  <c r="L691" i="11" s="1"/>
  <c r="I555" i="11"/>
  <c r="J555" i="11"/>
  <c r="K555" i="11" s="1"/>
  <c r="L555" i="11" s="1"/>
  <c r="I379" i="11"/>
  <c r="J379" i="11"/>
  <c r="K379" i="11" s="1"/>
  <c r="L379" i="11" s="1"/>
  <c r="H211" i="11"/>
  <c r="J211" i="11" s="1"/>
  <c r="K211" i="11" s="1"/>
  <c r="L211" i="11" s="1"/>
  <c r="H136" i="11"/>
  <c r="J136" i="11" s="1"/>
  <c r="K136" i="11" s="1"/>
  <c r="L136" i="11" s="1"/>
  <c r="M962" i="11"/>
  <c r="H914" i="11"/>
  <c r="J914" i="11" s="1"/>
  <c r="K914" i="11" s="1"/>
  <c r="L914" i="11" s="1"/>
  <c r="I762" i="11"/>
  <c r="J762" i="11"/>
  <c r="K762" i="11" s="1"/>
  <c r="L762" i="11" s="1"/>
  <c r="I706" i="11"/>
  <c r="J706" i="11"/>
  <c r="K706" i="11" s="1"/>
  <c r="L706" i="11" s="1"/>
  <c r="I618" i="11"/>
  <c r="J618" i="11"/>
  <c r="K618" i="11" s="1"/>
  <c r="L618" i="11" s="1"/>
  <c r="M562" i="11"/>
  <c r="I410" i="11"/>
  <c r="J410" i="11"/>
  <c r="K410" i="11" s="1"/>
  <c r="L410" i="11" s="1"/>
  <c r="I471" i="11"/>
  <c r="J471" i="11"/>
  <c r="I175" i="11"/>
  <c r="J175" i="11"/>
  <c r="K175" i="11" s="1"/>
  <c r="L175" i="11" s="1"/>
  <c r="M175" i="11" s="1"/>
  <c r="I17" i="11"/>
  <c r="J17" i="11"/>
  <c r="K17" i="11" s="1"/>
  <c r="L17" i="11" s="1"/>
  <c r="I665" i="11"/>
  <c r="J665" i="11"/>
  <c r="K665" i="11" s="1"/>
  <c r="L665" i="11" s="1"/>
  <c r="I353" i="11"/>
  <c r="J353" i="11"/>
  <c r="K353" i="11" s="1"/>
  <c r="L353" i="11" s="1"/>
  <c r="M353" i="11" s="1"/>
  <c r="I233" i="11"/>
  <c r="J233" i="11"/>
  <c r="K233" i="11" s="1"/>
  <c r="L233" i="11" s="1"/>
  <c r="M233" i="11" s="1"/>
  <c r="H592" i="11"/>
  <c r="J592" i="11" s="1"/>
  <c r="K592" i="11" s="1"/>
  <c r="L592" i="11" s="1"/>
  <c r="I544" i="11"/>
  <c r="J544" i="11"/>
  <c r="K544" i="11" s="1"/>
  <c r="L544" i="11" s="1"/>
  <c r="I227" i="11"/>
  <c r="J227" i="11"/>
  <c r="K227" i="11" s="1"/>
  <c r="L227" i="11" s="1"/>
  <c r="H495" i="11"/>
  <c r="J495" i="11" s="1"/>
  <c r="I38" i="11"/>
  <c r="J38" i="11"/>
  <c r="K38" i="11" s="1"/>
  <c r="L38" i="11" s="1"/>
  <c r="H436" i="11"/>
  <c r="J436" i="11" s="1"/>
  <c r="K436" i="11" s="1"/>
  <c r="L436" i="11" s="1"/>
  <c r="I637" i="11"/>
  <c r="J637" i="11"/>
  <c r="K637" i="11" s="1"/>
  <c r="L637" i="11" s="1"/>
  <c r="I277" i="11"/>
  <c r="J277" i="11"/>
  <c r="K277" i="11" s="1"/>
  <c r="L277" i="11" s="1"/>
  <c r="I149" i="11"/>
  <c r="J149" i="11"/>
  <c r="K149" i="11" s="1"/>
  <c r="L149" i="11" s="1"/>
  <c r="M29" i="11"/>
  <c r="M571" i="11"/>
  <c r="H403" i="11"/>
  <c r="J403" i="11" s="1"/>
  <c r="K403" i="11" s="1"/>
  <c r="L403" i="11" s="1"/>
  <c r="M362" i="11"/>
  <c r="I10" i="11"/>
  <c r="J10" i="11"/>
  <c r="K10" i="11" s="1"/>
  <c r="L10" i="11" s="1"/>
  <c r="I120" i="11"/>
  <c r="J120" i="11"/>
  <c r="K120" i="11" s="1"/>
  <c r="L120" i="11" s="1"/>
  <c r="I439" i="11"/>
  <c r="J439" i="11"/>
  <c r="I167" i="11"/>
  <c r="J167" i="11"/>
  <c r="I327" i="11"/>
  <c r="J327" i="11"/>
  <c r="K327" i="11" s="1"/>
  <c r="L327" i="11" s="1"/>
  <c r="I127" i="11"/>
  <c r="J127" i="11"/>
  <c r="I291" i="11"/>
  <c r="J291" i="11"/>
  <c r="K291" i="11" s="1"/>
  <c r="L291" i="11" s="1"/>
  <c r="I610" i="11"/>
  <c r="J610" i="11"/>
  <c r="K610" i="11" s="1"/>
  <c r="L610" i="11" s="1"/>
  <c r="I458" i="11"/>
  <c r="J458" i="11"/>
  <c r="K458" i="11" s="1"/>
  <c r="L458" i="11" s="1"/>
  <c r="L879" i="11"/>
  <c r="M433" i="11"/>
  <c r="M490" i="11"/>
  <c r="M862" i="11"/>
  <c r="H864" i="11"/>
  <c r="J864" i="11" s="1"/>
  <c r="K864" i="11" s="1"/>
  <c r="L864" i="11" s="1"/>
  <c r="M857" i="11"/>
  <c r="I545" i="11"/>
  <c r="J545" i="11"/>
  <c r="K545" i="11" s="1"/>
  <c r="L545" i="11" s="1"/>
  <c r="M928" i="11"/>
  <c r="I848" i="11"/>
  <c r="J848" i="11"/>
  <c r="K848" i="11" s="1"/>
  <c r="L848" i="11" s="1"/>
  <c r="M316" i="11"/>
  <c r="I116" i="11"/>
  <c r="J116" i="11"/>
  <c r="K116" i="11" s="1"/>
  <c r="L116" i="11" s="1"/>
  <c r="I563" i="11"/>
  <c r="J563" i="11"/>
  <c r="K563" i="11" s="1"/>
  <c r="L563" i="11" s="1"/>
  <c r="M793" i="11"/>
  <c r="I677" i="11"/>
  <c r="J677" i="11"/>
  <c r="K677" i="11" s="1"/>
  <c r="L677" i="11" s="1"/>
  <c r="I464" i="11"/>
  <c r="J464" i="11"/>
  <c r="K464" i="11" s="1"/>
  <c r="L464" i="11" s="1"/>
  <c r="I430" i="11"/>
  <c r="J430" i="11"/>
  <c r="K430" i="11" s="1"/>
  <c r="L430" i="11" s="1"/>
  <c r="M430" i="11" s="1"/>
  <c r="I200" i="11"/>
  <c r="J200" i="11"/>
  <c r="K200" i="11" s="1"/>
  <c r="L200" i="11" s="1"/>
  <c r="M758" i="11"/>
  <c r="I911" i="11"/>
  <c r="J911" i="11"/>
  <c r="I855" i="11"/>
  <c r="J855" i="11"/>
  <c r="I639" i="11"/>
  <c r="J639" i="11"/>
  <c r="I966" i="11"/>
  <c r="J966" i="11"/>
  <c r="K966" i="11" s="1"/>
  <c r="L966" i="11" s="1"/>
  <c r="I910" i="11"/>
  <c r="J910" i="11"/>
  <c r="K910" i="11" s="1"/>
  <c r="L910" i="11" s="1"/>
  <c r="I830" i="11"/>
  <c r="J830" i="11"/>
  <c r="K830" i="11" s="1"/>
  <c r="L830" i="11" s="1"/>
  <c r="I782" i="11"/>
  <c r="M782" i="11" s="1"/>
  <c r="I678" i="11"/>
  <c r="J678" i="11"/>
  <c r="K678" i="11" s="1"/>
  <c r="L678" i="11" s="1"/>
  <c r="I534" i="11"/>
  <c r="M534" i="11" s="1"/>
  <c r="M925" i="11"/>
  <c r="I949" i="11"/>
  <c r="M949" i="11" s="1"/>
  <c r="H885" i="11"/>
  <c r="J885" i="11" s="1"/>
  <c r="K885" i="11" s="1"/>
  <c r="L885" i="11" s="1"/>
  <c r="I837" i="11"/>
  <c r="J837" i="11"/>
  <c r="K837" i="11" s="1"/>
  <c r="L837" i="11" s="1"/>
  <c r="I733" i="11"/>
  <c r="J733" i="11"/>
  <c r="K733" i="11" s="1"/>
  <c r="L733" i="11" s="1"/>
  <c r="I517" i="11"/>
  <c r="J517" i="11"/>
  <c r="K517" i="11" s="1"/>
  <c r="L517" i="11" s="1"/>
  <c r="I453" i="11"/>
  <c r="J453" i="11"/>
  <c r="K453" i="11" s="1"/>
  <c r="L453" i="11" s="1"/>
  <c r="I988" i="11"/>
  <c r="M988" i="11" s="1"/>
  <c r="I940" i="11"/>
  <c r="J940" i="11"/>
  <c r="K940" i="11" s="1"/>
  <c r="L940" i="11" s="1"/>
  <c r="I900" i="11"/>
  <c r="M900" i="11" s="1"/>
  <c r="I772" i="11"/>
  <c r="J772" i="11"/>
  <c r="K772" i="11" s="1"/>
  <c r="L772" i="11" s="1"/>
  <c r="I684" i="11"/>
  <c r="M684" i="11" s="1"/>
  <c r="I636" i="11"/>
  <c r="M636" i="11" s="1"/>
  <c r="I468" i="11"/>
  <c r="J468" i="11"/>
  <c r="K468" i="11" s="1"/>
  <c r="L468" i="11" s="1"/>
  <c r="M468" i="11" s="1"/>
  <c r="I420" i="11"/>
  <c r="J420" i="11"/>
  <c r="K420" i="11" s="1"/>
  <c r="L420" i="11" s="1"/>
  <c r="I713" i="11"/>
  <c r="M713" i="11" s="1"/>
  <c r="I633" i="11"/>
  <c r="M633" i="11" s="1"/>
  <c r="I569" i="11"/>
  <c r="J569" i="11"/>
  <c r="K569" i="11" s="1"/>
  <c r="L569" i="11" s="1"/>
  <c r="I425" i="11"/>
  <c r="M425" i="11" s="1"/>
  <c r="I816" i="11"/>
  <c r="J816" i="11"/>
  <c r="K816" i="11" s="1"/>
  <c r="L816" i="11" s="1"/>
  <c r="M816" i="11" s="1"/>
  <c r="I769" i="11"/>
  <c r="M769" i="11" s="1"/>
  <c r="I549" i="11"/>
  <c r="M549" i="11" s="1"/>
  <c r="I952" i="11"/>
  <c r="M952" i="11" s="1"/>
  <c r="I880" i="11"/>
  <c r="M880" i="11" s="1"/>
  <c r="I824" i="11"/>
  <c r="J824" i="11"/>
  <c r="K824" i="11" s="1"/>
  <c r="L824" i="11" s="1"/>
  <c r="I760" i="11"/>
  <c r="J760" i="11"/>
  <c r="K760" i="11" s="1"/>
  <c r="L760" i="11" s="1"/>
  <c r="M760" i="11" s="1"/>
  <c r="I98" i="11"/>
  <c r="J98" i="11"/>
  <c r="K98" i="11" s="1"/>
  <c r="L98" i="11" s="1"/>
  <c r="I246" i="11"/>
  <c r="J246" i="11"/>
  <c r="K246" i="11" s="1"/>
  <c r="L246" i="11" s="1"/>
  <c r="I620" i="11"/>
  <c r="J620" i="11"/>
  <c r="K620" i="11" s="1"/>
  <c r="L620" i="11" s="1"/>
  <c r="I348" i="11"/>
  <c r="J348" i="11"/>
  <c r="K348" i="11" s="1"/>
  <c r="L348" i="11" s="1"/>
  <c r="I204" i="11"/>
  <c r="J204" i="11"/>
  <c r="K204" i="11" s="1"/>
  <c r="L204" i="11" s="1"/>
  <c r="I148" i="11"/>
  <c r="J148" i="11"/>
  <c r="K148" i="11" s="1"/>
  <c r="L148" i="11" s="1"/>
  <c r="M148" i="11" s="1"/>
  <c r="I20" i="11"/>
  <c r="J20" i="11"/>
  <c r="K20" i="11" s="1"/>
  <c r="L20" i="11" s="1"/>
  <c r="I363" i="11"/>
  <c r="J363" i="11"/>
  <c r="K363" i="11" s="1"/>
  <c r="L363" i="11" s="1"/>
  <c r="M363" i="11" s="1"/>
  <c r="I354" i="11"/>
  <c r="J354" i="11"/>
  <c r="K354" i="11" s="1"/>
  <c r="L354" i="11" s="1"/>
  <c r="M354" i="11" s="1"/>
  <c r="H272" i="11"/>
  <c r="J272" i="11" s="1"/>
  <c r="K272" i="11" s="1"/>
  <c r="L272" i="11" s="1"/>
  <c r="I112" i="11"/>
  <c r="M112" i="11" s="1"/>
  <c r="I81" i="11"/>
  <c r="J81" i="11"/>
  <c r="K81" i="11" s="1"/>
  <c r="L81" i="11" s="1"/>
  <c r="I271" i="11"/>
  <c r="J271" i="11"/>
  <c r="K271" i="11" s="1"/>
  <c r="L271" i="11" s="1"/>
  <c r="H172" i="11"/>
  <c r="J172" i="11" s="1"/>
  <c r="K172" i="11" s="1"/>
  <c r="L172" i="11" s="1"/>
  <c r="I947" i="11"/>
  <c r="J947" i="11"/>
  <c r="K947" i="11" s="1"/>
  <c r="L947" i="11" s="1"/>
  <c r="I755" i="11"/>
  <c r="M755" i="11" s="1"/>
  <c r="H659" i="11"/>
  <c r="J659" i="11" s="1"/>
  <c r="K659" i="11" s="1"/>
  <c r="L659" i="11" s="1"/>
  <c r="I507" i="11"/>
  <c r="J507" i="11"/>
  <c r="H331" i="11"/>
  <c r="I306" i="11"/>
  <c r="J306" i="11"/>
  <c r="K306" i="11" s="1"/>
  <c r="L306" i="11" s="1"/>
  <c r="M306" i="11" s="1"/>
  <c r="I527" i="11"/>
  <c r="M527" i="11" s="1"/>
  <c r="I164" i="11"/>
  <c r="J164" i="11"/>
  <c r="K164" i="11" s="1"/>
  <c r="L164" i="11" s="1"/>
  <c r="I810" i="11"/>
  <c r="J810" i="11"/>
  <c r="K810" i="11" s="1"/>
  <c r="L810" i="11" s="1"/>
  <c r="I754" i="11"/>
  <c r="J754" i="11"/>
  <c r="K754" i="11" s="1"/>
  <c r="L754" i="11" s="1"/>
  <c r="I698" i="11"/>
  <c r="J698" i="11"/>
  <c r="K698" i="11" s="1"/>
  <c r="L698" i="11" s="1"/>
  <c r="H658" i="11"/>
  <c r="J658" i="11" s="1"/>
  <c r="K658" i="11" s="1"/>
  <c r="L658" i="11" s="1"/>
  <c r="I602" i="11"/>
  <c r="J602" i="11"/>
  <c r="K602" i="11" s="1"/>
  <c r="L602" i="11" s="1"/>
  <c r="H378" i="11"/>
  <c r="J378" i="11" s="1"/>
  <c r="K378" i="11" s="1"/>
  <c r="L378" i="11" s="1"/>
  <c r="I226" i="11"/>
  <c r="M226" i="11" s="1"/>
  <c r="I657" i="11"/>
  <c r="M657" i="11" s="1"/>
  <c r="I423" i="11"/>
  <c r="J423" i="11"/>
  <c r="I95" i="11"/>
  <c r="J95" i="11"/>
  <c r="M309" i="11"/>
  <c r="I473" i="11"/>
  <c r="J473" i="11"/>
  <c r="K473" i="11" s="1"/>
  <c r="L473" i="11" s="1"/>
  <c r="I345" i="11"/>
  <c r="J345" i="11"/>
  <c r="K345" i="11" s="1"/>
  <c r="L345" i="11" s="1"/>
  <c r="I289" i="11"/>
  <c r="M289" i="11" s="1"/>
  <c r="I225" i="11"/>
  <c r="J225" i="11"/>
  <c r="K225" i="11" s="1"/>
  <c r="L225" i="11" s="1"/>
  <c r="I161" i="11"/>
  <c r="J161" i="11"/>
  <c r="K161" i="11" s="1"/>
  <c r="L161" i="11" s="1"/>
  <c r="I97" i="11"/>
  <c r="J97" i="11"/>
  <c r="K97" i="11" s="1"/>
  <c r="L97" i="11" s="1"/>
  <c r="I33" i="11"/>
  <c r="J33" i="11"/>
  <c r="K33" i="11" s="1"/>
  <c r="L33" i="11" s="1"/>
  <c r="I390" i="11"/>
  <c r="J390" i="11"/>
  <c r="K390" i="11" s="1"/>
  <c r="L390" i="11" s="1"/>
  <c r="I155" i="11"/>
  <c r="J155" i="11"/>
  <c r="K155" i="11" s="1"/>
  <c r="L155" i="11" s="1"/>
  <c r="I536" i="11"/>
  <c r="J536" i="11"/>
  <c r="K536" i="11" s="1"/>
  <c r="L536" i="11" s="1"/>
  <c r="I496" i="11"/>
  <c r="M496" i="11" s="1"/>
  <c r="I440" i="11"/>
  <c r="J440" i="11"/>
  <c r="K440" i="11" s="1"/>
  <c r="L440" i="11" s="1"/>
  <c r="I368" i="11"/>
  <c r="M368" i="11" s="1"/>
  <c r="I160" i="11"/>
  <c r="J160" i="11"/>
  <c r="K160" i="11" s="1"/>
  <c r="L160" i="11" s="1"/>
  <c r="I831" i="11"/>
  <c r="J831" i="11"/>
  <c r="I941" i="11"/>
  <c r="J941" i="11"/>
  <c r="K941" i="11" s="1"/>
  <c r="L941" i="11" s="1"/>
  <c r="I437" i="11"/>
  <c r="J437" i="11"/>
  <c r="K437" i="11" s="1"/>
  <c r="L437" i="11" s="1"/>
  <c r="I36" i="11"/>
  <c r="M36" i="11" s="1"/>
  <c r="I766" i="11"/>
  <c r="M766" i="11" s="1"/>
  <c r="I374" i="11"/>
  <c r="M374" i="11" s="1"/>
  <c r="I278" i="11"/>
  <c r="M278" i="11" s="1"/>
  <c r="I222" i="11"/>
  <c r="J222" i="11"/>
  <c r="K222" i="11" s="1"/>
  <c r="L222" i="11" s="1"/>
  <c r="I30" i="11"/>
  <c r="J30" i="11"/>
  <c r="K30" i="11" s="1"/>
  <c r="L30" i="11" s="1"/>
  <c r="H805" i="11"/>
  <c r="J805" i="11" s="1"/>
  <c r="K805" i="11" s="1"/>
  <c r="L805" i="11" s="1"/>
  <c r="H613" i="11"/>
  <c r="J613" i="11" s="1"/>
  <c r="K613" i="11" s="1"/>
  <c r="L613" i="11" s="1"/>
  <c r="M365" i="11"/>
  <c r="I325" i="11"/>
  <c r="M325" i="11" s="1"/>
  <c r="I269" i="11"/>
  <c r="J269" i="11"/>
  <c r="K269" i="11" s="1"/>
  <c r="L269" i="11" s="1"/>
  <c r="I205" i="11"/>
  <c r="J205" i="11"/>
  <c r="K205" i="11" s="1"/>
  <c r="L205" i="11" s="1"/>
  <c r="I141" i="11"/>
  <c r="J141" i="11"/>
  <c r="K141" i="11" s="1"/>
  <c r="L141" i="11" s="1"/>
  <c r="I77" i="11"/>
  <c r="J77" i="11"/>
  <c r="K77" i="11" s="1"/>
  <c r="L77" i="11" s="1"/>
  <c r="I13" i="11"/>
  <c r="J13" i="11"/>
  <c r="K13" i="11" s="1"/>
  <c r="L13" i="11" s="1"/>
  <c r="I547" i="11"/>
  <c r="J547" i="11"/>
  <c r="K547" i="11" s="1"/>
  <c r="L547" i="11" s="1"/>
  <c r="I330" i="11"/>
  <c r="J330" i="11"/>
  <c r="K330" i="11" s="1"/>
  <c r="L330" i="11" s="1"/>
  <c r="I96" i="11"/>
  <c r="J96" i="11"/>
  <c r="K96" i="11" s="1"/>
  <c r="L96" i="11" s="1"/>
  <c r="I959" i="11"/>
  <c r="I111" i="11"/>
  <c r="J111" i="11"/>
  <c r="K111" i="11" s="1"/>
  <c r="L111" i="11" s="1"/>
  <c r="I319" i="11"/>
  <c r="J319" i="11"/>
  <c r="K319" i="11" s="1"/>
  <c r="L319" i="11" s="1"/>
  <c r="I71" i="11"/>
  <c r="J71" i="11"/>
  <c r="K71" i="11" s="1"/>
  <c r="L71" i="11" s="1"/>
  <c r="I283" i="11"/>
  <c r="J283" i="11"/>
  <c r="K283" i="11" s="1"/>
  <c r="L283" i="11" s="1"/>
  <c r="I346" i="11"/>
  <c r="J346" i="11"/>
  <c r="K346" i="11" s="1"/>
  <c r="L346" i="11" s="1"/>
  <c r="I355" i="11"/>
  <c r="J355" i="11"/>
  <c r="K355" i="11" s="1"/>
  <c r="L355" i="11" s="1"/>
  <c r="L663" i="11"/>
  <c r="M663" i="11" s="1"/>
  <c r="K311" i="11"/>
  <c r="L311" i="11" s="1"/>
  <c r="M311" i="11" s="1"/>
  <c r="L943" i="11"/>
  <c r="K351" i="11"/>
  <c r="L351" i="11" s="1"/>
  <c r="H476" i="11"/>
  <c r="J476" i="11" s="1"/>
  <c r="K476" i="11" s="1"/>
  <c r="L476" i="11" s="1"/>
  <c r="M153" i="11"/>
  <c r="M598" i="11"/>
  <c r="M526" i="11"/>
  <c r="I619" i="11"/>
  <c r="J619" i="11"/>
  <c r="K619" i="11" s="1"/>
  <c r="L619" i="11" s="1"/>
  <c r="M265" i="11"/>
  <c r="I280" i="11"/>
  <c r="J280" i="11"/>
  <c r="K280" i="11" s="1"/>
  <c r="L280" i="11" s="1"/>
  <c r="M70" i="11"/>
  <c r="I445" i="11"/>
  <c r="J445" i="11"/>
  <c r="K445" i="11" s="1"/>
  <c r="L445" i="11" s="1"/>
  <c r="I627" i="11"/>
  <c r="J627" i="11"/>
  <c r="K627" i="11" s="1"/>
  <c r="L627" i="11" s="1"/>
  <c r="I615" i="11"/>
  <c r="J615" i="11"/>
  <c r="M244" i="11"/>
  <c r="I903" i="11"/>
  <c r="J903" i="11"/>
  <c r="I815" i="11"/>
  <c r="I767" i="11"/>
  <c r="I687" i="11"/>
  <c r="J687" i="11"/>
  <c r="H958" i="11"/>
  <c r="J958" i="11" s="1"/>
  <c r="K958" i="11" s="1"/>
  <c r="L958" i="11" s="1"/>
  <c r="I894" i="11"/>
  <c r="J894" i="11"/>
  <c r="K894" i="11" s="1"/>
  <c r="L894" i="11" s="1"/>
  <c r="H822" i="11"/>
  <c r="J822" i="11" s="1"/>
  <c r="K822" i="11" s="1"/>
  <c r="L822" i="11" s="1"/>
  <c r="I742" i="11"/>
  <c r="J742" i="11"/>
  <c r="K742" i="11" s="1"/>
  <c r="L742" i="11" s="1"/>
  <c r="I590" i="11"/>
  <c r="M590" i="11" s="1"/>
  <c r="I700" i="11"/>
  <c r="J700" i="11"/>
  <c r="K700" i="11" s="1"/>
  <c r="L700" i="11" s="1"/>
  <c r="M933" i="11"/>
  <c r="I797" i="11"/>
  <c r="J797" i="11"/>
  <c r="K797" i="11" s="1"/>
  <c r="L797" i="11" s="1"/>
  <c r="M725" i="11"/>
  <c r="I645" i="11"/>
  <c r="M645" i="11" s="1"/>
  <c r="I589" i="11"/>
  <c r="M589" i="11" s="1"/>
  <c r="I501" i="11"/>
  <c r="M501" i="11" s="1"/>
  <c r="I413" i="11"/>
  <c r="J413" i="11"/>
  <c r="K413" i="11" s="1"/>
  <c r="L413" i="11" s="1"/>
  <c r="I980" i="11"/>
  <c r="J980" i="11"/>
  <c r="K980" i="11" s="1"/>
  <c r="L980" i="11" s="1"/>
  <c r="M932" i="11"/>
  <c r="M892" i="11"/>
  <c r="I828" i="11"/>
  <c r="M828" i="11" s="1"/>
  <c r="I676" i="11"/>
  <c r="J676" i="11"/>
  <c r="K676" i="11" s="1"/>
  <c r="L676" i="11" s="1"/>
  <c r="I548" i="11"/>
  <c r="M548" i="11" s="1"/>
  <c r="M396" i="11"/>
  <c r="I953" i="11"/>
  <c r="M953" i="11" s="1"/>
  <c r="I873" i="11"/>
  <c r="M873" i="11" s="1"/>
  <c r="I841" i="11"/>
  <c r="M841" i="11" s="1"/>
  <c r="I801" i="11"/>
  <c r="M801" i="11" s="1"/>
  <c r="H697" i="11"/>
  <c r="J697" i="11" s="1"/>
  <c r="K697" i="11" s="1"/>
  <c r="L697" i="11" s="1"/>
  <c r="I625" i="11"/>
  <c r="J625" i="11"/>
  <c r="K625" i="11" s="1"/>
  <c r="L625" i="11" s="1"/>
  <c r="I561" i="11"/>
  <c r="J561" i="11"/>
  <c r="K561" i="11" s="1"/>
  <c r="L561" i="11" s="1"/>
  <c r="I481" i="11"/>
  <c r="M481" i="11" s="1"/>
  <c r="M417" i="11"/>
  <c r="I768" i="11"/>
  <c r="J768" i="11"/>
  <c r="K768" i="11" s="1"/>
  <c r="L768" i="11" s="1"/>
  <c r="I688" i="11"/>
  <c r="M688" i="11" s="1"/>
  <c r="M649" i="11"/>
  <c r="I984" i="11"/>
  <c r="M984" i="11" s="1"/>
  <c r="M944" i="11"/>
  <c r="I912" i="11"/>
  <c r="M912" i="11" s="1"/>
  <c r="H808" i="11"/>
  <c r="J808" i="11" s="1"/>
  <c r="K808" i="11" s="1"/>
  <c r="L808" i="11" s="1"/>
  <c r="H744" i="11"/>
  <c r="J744" i="11" s="1"/>
  <c r="K744" i="11" s="1"/>
  <c r="L744" i="11" s="1"/>
  <c r="I664" i="11"/>
  <c r="J664" i="11"/>
  <c r="K664" i="11" s="1"/>
  <c r="L664" i="11" s="1"/>
  <c r="I902" i="11"/>
  <c r="J902" i="11"/>
  <c r="K902" i="11" s="1"/>
  <c r="L902" i="11" s="1"/>
  <c r="I173" i="11"/>
  <c r="M173" i="11" s="1"/>
  <c r="I748" i="11"/>
  <c r="M748" i="11" s="1"/>
  <c r="I612" i="11"/>
  <c r="J612" i="11"/>
  <c r="K612" i="11" s="1"/>
  <c r="L612" i="11" s="1"/>
  <c r="I340" i="11"/>
  <c r="J340" i="11"/>
  <c r="K340" i="11" s="1"/>
  <c r="L340" i="11" s="1"/>
  <c r="I268" i="11"/>
  <c r="M268" i="11" s="1"/>
  <c r="M196" i="11"/>
  <c r="I140" i="11"/>
  <c r="J140" i="11"/>
  <c r="K140" i="11" s="1"/>
  <c r="L140" i="11" s="1"/>
  <c r="I76" i="11"/>
  <c r="M76" i="11" s="1"/>
  <c r="I12" i="11"/>
  <c r="J12" i="11"/>
  <c r="K12" i="11" s="1"/>
  <c r="L12" i="11" s="1"/>
  <c r="I611" i="11"/>
  <c r="M611" i="11" s="1"/>
  <c r="I491" i="11"/>
  <c r="M491" i="11" s="1"/>
  <c r="I339" i="11"/>
  <c r="M339" i="11" s="1"/>
  <c r="I131" i="11"/>
  <c r="J131" i="11"/>
  <c r="K131" i="11" s="1"/>
  <c r="L131" i="11" s="1"/>
  <c r="H314" i="11"/>
  <c r="J314" i="11" s="1"/>
  <c r="K314" i="11" s="1"/>
  <c r="L314" i="11" s="1"/>
  <c r="I170" i="11"/>
  <c r="M170" i="11" s="1"/>
  <c r="I975" i="11"/>
  <c r="J975" i="11"/>
  <c r="I765" i="11"/>
  <c r="J765" i="11"/>
  <c r="K765" i="11" s="1"/>
  <c r="L765" i="11" s="1"/>
  <c r="I484" i="11"/>
  <c r="M484" i="11" s="1"/>
  <c r="M899" i="11"/>
  <c r="I835" i="11"/>
  <c r="J835" i="11"/>
  <c r="K835" i="11" s="1"/>
  <c r="L835" i="11" s="1"/>
  <c r="I779" i="11"/>
  <c r="M779" i="11" s="1"/>
  <c r="I747" i="11"/>
  <c r="J747" i="11"/>
  <c r="K747" i="11" s="1"/>
  <c r="L747" i="11" s="1"/>
  <c r="I483" i="11"/>
  <c r="J483" i="11"/>
  <c r="K483" i="11" s="1"/>
  <c r="L483" i="11" s="1"/>
  <c r="I43" i="11"/>
  <c r="M43" i="11" s="1"/>
  <c r="M242" i="11"/>
  <c r="H66" i="11"/>
  <c r="J66" i="11" s="1"/>
  <c r="K66" i="11" s="1"/>
  <c r="L66" i="11" s="1"/>
  <c r="I288" i="11"/>
  <c r="M288" i="11" s="1"/>
  <c r="I88" i="11"/>
  <c r="J88" i="11"/>
  <c r="K88" i="11" s="1"/>
  <c r="L88" i="11" s="1"/>
  <c r="I372" i="11"/>
  <c r="M372" i="11" s="1"/>
  <c r="I487" i="11"/>
  <c r="M487" i="11" s="1"/>
  <c r="I215" i="11"/>
  <c r="M215" i="11" s="1"/>
  <c r="I39" i="11"/>
  <c r="M39" i="11" s="1"/>
  <c r="I54" i="11"/>
  <c r="J54" i="11"/>
  <c r="K54" i="11" s="1"/>
  <c r="L54" i="11" s="1"/>
  <c r="M54" i="11" s="1"/>
  <c r="I954" i="11"/>
  <c r="M954" i="11" s="1"/>
  <c r="I906" i="11"/>
  <c r="J906" i="11"/>
  <c r="K906" i="11" s="1"/>
  <c r="L906" i="11" s="1"/>
  <c r="I554" i="11"/>
  <c r="M554" i="11" s="1"/>
  <c r="I506" i="11"/>
  <c r="M506" i="11" s="1"/>
  <c r="M434" i="11"/>
  <c r="H194" i="11"/>
  <c r="J194" i="11" s="1"/>
  <c r="K194" i="11" s="1"/>
  <c r="L194" i="11" s="1"/>
  <c r="I416" i="11"/>
  <c r="M416" i="11" s="1"/>
  <c r="I224" i="11"/>
  <c r="M224" i="11" s="1"/>
  <c r="I55" i="11"/>
  <c r="J55" i="11"/>
  <c r="I273" i="11"/>
  <c r="J273" i="11"/>
  <c r="K273" i="11" s="1"/>
  <c r="L273" i="11" s="1"/>
  <c r="H321" i="11"/>
  <c r="J321" i="11" s="1"/>
  <c r="K321" i="11" s="1"/>
  <c r="L321" i="11" s="1"/>
  <c r="I217" i="11"/>
  <c r="J217" i="11"/>
  <c r="K217" i="11" s="1"/>
  <c r="L217" i="11" s="1"/>
  <c r="I89" i="11"/>
  <c r="J89" i="11"/>
  <c r="K89" i="11" s="1"/>
  <c r="L89" i="11" s="1"/>
  <c r="I337" i="11"/>
  <c r="J337" i="11"/>
  <c r="K337" i="11" s="1"/>
  <c r="L337" i="11" s="1"/>
  <c r="I118" i="11"/>
  <c r="J118" i="11"/>
  <c r="K118" i="11" s="1"/>
  <c r="L118" i="11" s="1"/>
  <c r="I584" i="11"/>
  <c r="M584" i="11" s="1"/>
  <c r="H528" i="11"/>
  <c r="J528" i="11" s="1"/>
  <c r="K528" i="11" s="1"/>
  <c r="L528" i="11" s="1"/>
  <c r="I488" i="11"/>
  <c r="J488" i="11"/>
  <c r="K488" i="11" s="1"/>
  <c r="L488" i="11" s="1"/>
  <c r="M360" i="11"/>
  <c r="I128" i="11"/>
  <c r="J128" i="11"/>
  <c r="K128" i="11" s="1"/>
  <c r="L128" i="11" s="1"/>
  <c r="I711" i="11"/>
  <c r="J711" i="11"/>
  <c r="I455" i="11"/>
  <c r="J455" i="11"/>
  <c r="K455" i="11" s="1"/>
  <c r="L455" i="11" s="1"/>
  <c r="I159" i="11"/>
  <c r="M159" i="11" s="1"/>
  <c r="I518" i="11"/>
  <c r="M518" i="11" s="1"/>
  <c r="I326" i="11"/>
  <c r="M326" i="11" s="1"/>
  <c r="I270" i="11"/>
  <c r="J270" i="11"/>
  <c r="K270" i="11" s="1"/>
  <c r="L270" i="11" s="1"/>
  <c r="I166" i="11"/>
  <c r="M166" i="11" s="1"/>
  <c r="I134" i="11"/>
  <c r="M134" i="11" s="1"/>
  <c r="I86" i="11"/>
  <c r="M86" i="11" s="1"/>
  <c r="I22" i="11"/>
  <c r="J22" i="11"/>
  <c r="K22" i="11" s="1"/>
  <c r="L22" i="11" s="1"/>
  <c r="H957" i="11"/>
  <c r="I357" i="11"/>
  <c r="J357" i="11"/>
  <c r="K357" i="11" s="1"/>
  <c r="L357" i="11" s="1"/>
  <c r="I261" i="11"/>
  <c r="J261" i="11"/>
  <c r="K261" i="11" s="1"/>
  <c r="L261" i="11" s="1"/>
  <c r="I197" i="11"/>
  <c r="J197" i="11"/>
  <c r="K197" i="11" s="1"/>
  <c r="L197" i="11" s="1"/>
  <c r="I133" i="11"/>
  <c r="J133" i="11"/>
  <c r="K133" i="11" s="1"/>
  <c r="L133" i="11" s="1"/>
  <c r="I69" i="11"/>
  <c r="J69" i="11"/>
  <c r="K69" i="11" s="1"/>
  <c r="L69" i="11" s="1"/>
  <c r="I5" i="11"/>
  <c r="J5" i="11"/>
  <c r="K5" i="11" s="1"/>
  <c r="L5" i="11" s="1"/>
  <c r="I371" i="11"/>
  <c r="J371" i="11"/>
  <c r="K371" i="11" s="1"/>
  <c r="L371" i="11" s="1"/>
  <c r="I107" i="11"/>
  <c r="J107" i="11"/>
  <c r="K107" i="11" s="1"/>
  <c r="L107" i="11" s="1"/>
  <c r="I48" i="11"/>
  <c r="J48" i="11"/>
  <c r="K48" i="11" s="1"/>
  <c r="L48" i="11" s="1"/>
  <c r="I399" i="11"/>
  <c r="I31" i="11"/>
  <c r="J31" i="11"/>
  <c r="I263" i="11"/>
  <c r="J263" i="11"/>
  <c r="K263" i="11" s="1"/>
  <c r="L263" i="11" s="1"/>
  <c r="I63" i="11"/>
  <c r="J63" i="11"/>
  <c r="I219" i="11"/>
  <c r="J219" i="11"/>
  <c r="K219" i="11" s="1"/>
  <c r="L219" i="11" s="1"/>
  <c r="I282" i="11"/>
  <c r="J282" i="11"/>
  <c r="K282" i="11" s="1"/>
  <c r="L282" i="11" s="1"/>
  <c r="I163" i="11"/>
  <c r="J163" i="11"/>
  <c r="K163" i="11" s="1"/>
  <c r="L163" i="11" s="1"/>
  <c r="I338" i="11"/>
  <c r="M338" i="11" s="1"/>
  <c r="L727" i="11"/>
  <c r="L703" i="11"/>
  <c r="K599" i="11"/>
  <c r="L599" i="11" s="1"/>
  <c r="M599" i="11" s="1"/>
  <c r="M773" i="11"/>
  <c r="M404" i="11"/>
  <c r="M299" i="11"/>
  <c r="H235" i="11"/>
  <c r="J235" i="11" s="1"/>
  <c r="K235" i="11" s="1"/>
  <c r="L235" i="11" s="1"/>
  <c r="H654" i="11"/>
  <c r="J654" i="11" s="1"/>
  <c r="K654" i="11" s="1"/>
  <c r="L654" i="11" s="1"/>
  <c r="I478" i="11"/>
  <c r="J478" i="11"/>
  <c r="K478" i="11" s="1"/>
  <c r="L478" i="11" s="1"/>
  <c r="M781" i="11"/>
  <c r="I541" i="11"/>
  <c r="J541" i="11"/>
  <c r="K541" i="11" s="1"/>
  <c r="L541" i="11" s="1"/>
  <c r="M977" i="11"/>
  <c r="M441" i="11"/>
  <c r="M258" i="11"/>
  <c r="I184" i="11"/>
  <c r="J184" i="11"/>
  <c r="K184" i="11" s="1"/>
  <c r="L184" i="11" s="1"/>
  <c r="I811" i="11"/>
  <c r="J811" i="11"/>
  <c r="K811" i="11" s="1"/>
  <c r="L811" i="11" s="1"/>
  <c r="M216" i="11"/>
  <c r="I834" i="11"/>
  <c r="J834" i="11"/>
  <c r="K834" i="11" s="1"/>
  <c r="L834" i="11" s="1"/>
  <c r="M177" i="11"/>
  <c r="I568" i="11"/>
  <c r="J568" i="11"/>
  <c r="K568" i="11" s="1"/>
  <c r="L568" i="11" s="1"/>
  <c r="M399" i="11"/>
  <c r="I943" i="11"/>
  <c r="I679" i="11"/>
  <c r="J679" i="11"/>
  <c r="I878" i="11"/>
  <c r="M878" i="11" s="1"/>
  <c r="I734" i="11"/>
  <c r="J734" i="11"/>
  <c r="K734" i="11" s="1"/>
  <c r="L734" i="11" s="1"/>
  <c r="I574" i="11"/>
  <c r="J574" i="11"/>
  <c r="K574" i="11" s="1"/>
  <c r="L574" i="11" s="1"/>
  <c r="I486" i="11"/>
  <c r="J486" i="11"/>
  <c r="K486" i="11" s="1"/>
  <c r="L486" i="11" s="1"/>
  <c r="M422" i="11"/>
  <c r="I989" i="11"/>
  <c r="J989" i="11"/>
  <c r="K989" i="11" s="1"/>
  <c r="L989" i="11" s="1"/>
  <c r="I877" i="11"/>
  <c r="J877" i="11"/>
  <c r="K877" i="11" s="1"/>
  <c r="L877" i="11" s="1"/>
  <c r="I789" i="11"/>
  <c r="M789" i="11" s="1"/>
  <c r="I629" i="11"/>
  <c r="M629" i="11" s="1"/>
  <c r="M581" i="11"/>
  <c r="I397" i="11"/>
  <c r="J397" i="11"/>
  <c r="K397" i="11" s="1"/>
  <c r="L397" i="11" s="1"/>
  <c r="I972" i="11"/>
  <c r="J972" i="11"/>
  <c r="K972" i="11" s="1"/>
  <c r="L972" i="11" s="1"/>
  <c r="I812" i="11"/>
  <c r="J812" i="11"/>
  <c r="K812" i="11" s="1"/>
  <c r="L812" i="11" s="1"/>
  <c r="H724" i="11"/>
  <c r="J724" i="11" s="1"/>
  <c r="K724" i="11" s="1"/>
  <c r="L724" i="11" s="1"/>
  <c r="H660" i="11"/>
  <c r="J660" i="11" s="1"/>
  <c r="K660" i="11" s="1"/>
  <c r="L660" i="11" s="1"/>
  <c r="M524" i="11"/>
  <c r="H985" i="11"/>
  <c r="J985" i="11" s="1"/>
  <c r="K985" i="11" s="1"/>
  <c r="L985" i="11" s="1"/>
  <c r="H617" i="11"/>
  <c r="J617" i="11" s="1"/>
  <c r="K617" i="11" s="1"/>
  <c r="L617" i="11" s="1"/>
  <c r="M465" i="11"/>
  <c r="I752" i="11"/>
  <c r="J752" i="11"/>
  <c r="K752" i="11" s="1"/>
  <c r="L752" i="11" s="1"/>
  <c r="M976" i="11"/>
  <c r="I648" i="11"/>
  <c r="J648" i="11"/>
  <c r="K648" i="11" s="1"/>
  <c r="L648" i="11" s="1"/>
  <c r="I729" i="11"/>
  <c r="J729" i="11"/>
  <c r="K729" i="11" s="1"/>
  <c r="L729" i="11" s="1"/>
  <c r="I740" i="11"/>
  <c r="J740" i="11"/>
  <c r="K740" i="11" s="1"/>
  <c r="L740" i="11" s="1"/>
  <c r="I564" i="11"/>
  <c r="J564" i="11"/>
  <c r="K564" i="11" s="1"/>
  <c r="L564" i="11" s="1"/>
  <c r="I332" i="11"/>
  <c r="J332" i="11"/>
  <c r="K332" i="11" s="1"/>
  <c r="L332" i="11" s="1"/>
  <c r="I260" i="11"/>
  <c r="J260" i="11"/>
  <c r="K260" i="11" s="1"/>
  <c r="L260" i="11" s="1"/>
  <c r="I132" i="11"/>
  <c r="J132" i="11"/>
  <c r="K132" i="11" s="1"/>
  <c r="L132" i="11" s="1"/>
  <c r="M68" i="11"/>
  <c r="I4" i="11"/>
  <c r="J4" i="11"/>
  <c r="I307" i="11"/>
  <c r="J307" i="11"/>
  <c r="K307" i="11" s="1"/>
  <c r="L307" i="11" s="1"/>
  <c r="M232" i="11"/>
  <c r="I64" i="11"/>
  <c r="M64" i="11" s="1"/>
  <c r="I783" i="11"/>
  <c r="J783" i="11"/>
  <c r="I412" i="11"/>
  <c r="J412" i="11"/>
  <c r="K412" i="11" s="1"/>
  <c r="L412" i="11" s="1"/>
  <c r="I62" i="11"/>
  <c r="J62" i="11"/>
  <c r="K62" i="11" s="1"/>
  <c r="L62" i="11" s="1"/>
  <c r="I891" i="11"/>
  <c r="J891" i="11"/>
  <c r="K891" i="11" s="1"/>
  <c r="L891" i="11" s="1"/>
  <c r="I827" i="11"/>
  <c r="J827" i="11"/>
  <c r="K827" i="11" s="1"/>
  <c r="L827" i="11" s="1"/>
  <c r="I731" i="11"/>
  <c r="J731" i="11"/>
  <c r="K731" i="11" s="1"/>
  <c r="L731" i="11" s="1"/>
  <c r="M635" i="11"/>
  <c r="M315" i="11"/>
  <c r="M248" i="11"/>
  <c r="M56" i="11"/>
  <c r="I117" i="11"/>
  <c r="J117" i="11"/>
  <c r="K117" i="11" s="1"/>
  <c r="L117" i="11" s="1"/>
  <c r="M46" i="11"/>
  <c r="I946" i="11"/>
  <c r="J946" i="11"/>
  <c r="K946" i="11" s="1"/>
  <c r="L946" i="11" s="1"/>
  <c r="I898" i="11"/>
  <c r="J898" i="11"/>
  <c r="K898" i="11" s="1"/>
  <c r="L898" i="11" s="1"/>
  <c r="I794" i="11"/>
  <c r="M794" i="11" s="1"/>
  <c r="I586" i="11"/>
  <c r="J586" i="11"/>
  <c r="K586" i="11" s="1"/>
  <c r="L586" i="11" s="1"/>
  <c r="I546" i="11"/>
  <c r="J546" i="11"/>
  <c r="K546" i="11" s="1"/>
  <c r="L546" i="11" s="1"/>
  <c r="H322" i="11"/>
  <c r="M344" i="11"/>
  <c r="H236" i="11"/>
  <c r="I905" i="11"/>
  <c r="J905" i="11"/>
  <c r="K905" i="11" s="1"/>
  <c r="L905" i="11" s="1"/>
  <c r="H577" i="11"/>
  <c r="I409" i="11"/>
  <c r="J409" i="11"/>
  <c r="K409" i="11" s="1"/>
  <c r="L409" i="11" s="1"/>
  <c r="M409" i="11" s="1"/>
  <c r="I281" i="11"/>
  <c r="M281" i="11" s="1"/>
  <c r="M185" i="11"/>
  <c r="H129" i="11"/>
  <c r="I65" i="11"/>
  <c r="J65" i="11"/>
  <c r="K65" i="11" s="1"/>
  <c r="L65" i="11" s="1"/>
  <c r="I25" i="11"/>
  <c r="M25" i="11" s="1"/>
  <c r="I301" i="11"/>
  <c r="I45" i="11"/>
  <c r="J45" i="11"/>
  <c r="K45" i="11" s="1"/>
  <c r="L45" i="11" s="1"/>
  <c r="I480" i="11"/>
  <c r="J480" i="11"/>
  <c r="K480" i="11" s="1"/>
  <c r="L480" i="11" s="1"/>
  <c r="I432" i="11"/>
  <c r="M432" i="11" s="1"/>
  <c r="H80" i="11"/>
  <c r="J80" i="11" s="1"/>
  <c r="K80" i="11" s="1"/>
  <c r="L80" i="11" s="1"/>
  <c r="I623" i="11"/>
  <c r="I415" i="11"/>
  <c r="J415" i="11"/>
  <c r="K415" i="11" s="1"/>
  <c r="L415" i="11" s="1"/>
  <c r="M415" i="11" s="1"/>
  <c r="H750" i="11"/>
  <c r="I710" i="11"/>
  <c r="M710" i="11" s="1"/>
  <c r="H494" i="11"/>
  <c r="J494" i="11" s="1"/>
  <c r="K494" i="11" s="1"/>
  <c r="L494" i="11" s="1"/>
  <c r="I302" i="11"/>
  <c r="J302" i="11"/>
  <c r="K302" i="11" s="1"/>
  <c r="L302" i="11" s="1"/>
  <c r="M158" i="11"/>
  <c r="M110" i="11"/>
  <c r="I14" i="11"/>
  <c r="J14" i="11"/>
  <c r="K14" i="11" s="1"/>
  <c r="L14" i="11" s="1"/>
  <c r="I356" i="11"/>
  <c r="M356" i="11" s="1"/>
  <c r="I573" i="11"/>
  <c r="J573" i="11"/>
  <c r="K573" i="11" s="1"/>
  <c r="L573" i="11" s="1"/>
  <c r="I349" i="11"/>
  <c r="J349" i="11"/>
  <c r="K349" i="11" s="1"/>
  <c r="L349" i="11" s="1"/>
  <c r="I253" i="11"/>
  <c r="M253" i="11" s="1"/>
  <c r="I189" i="11"/>
  <c r="J189" i="11"/>
  <c r="K189" i="11" s="1"/>
  <c r="L189" i="11" s="1"/>
  <c r="I125" i="11"/>
  <c r="M125" i="11" s="1"/>
  <c r="I323" i="11"/>
  <c r="J323" i="11"/>
  <c r="K323" i="11" s="1"/>
  <c r="L323" i="11" s="1"/>
  <c r="I266" i="11"/>
  <c r="J266" i="11"/>
  <c r="K266" i="11" s="1"/>
  <c r="L266" i="11" s="1"/>
  <c r="I296" i="11"/>
  <c r="J296" i="11"/>
  <c r="K296" i="11" s="1"/>
  <c r="L296" i="11" s="1"/>
  <c r="I759" i="11"/>
  <c r="I359" i="11"/>
  <c r="J359" i="11"/>
  <c r="K359" i="11" s="1"/>
  <c r="L359" i="11" s="1"/>
  <c r="I583" i="11"/>
  <c r="J583" i="11"/>
  <c r="I255" i="11"/>
  <c r="J255" i="11"/>
  <c r="I7" i="11"/>
  <c r="J7" i="11"/>
  <c r="K7" i="11" s="1"/>
  <c r="L7" i="11" s="1"/>
  <c r="I91" i="11"/>
  <c r="J91" i="11"/>
  <c r="K91" i="11" s="1"/>
  <c r="L91" i="11" s="1"/>
  <c r="I218" i="11"/>
  <c r="J218" i="11"/>
  <c r="K218" i="11" s="1"/>
  <c r="L218" i="11" s="1"/>
  <c r="I274" i="11"/>
  <c r="J274" i="11"/>
  <c r="K274" i="11" s="1"/>
  <c r="L274" i="11" s="1"/>
  <c r="L671" i="11"/>
  <c r="L807" i="11"/>
  <c r="L767" i="11"/>
  <c r="M767" i="11" s="1"/>
  <c r="M594" i="11"/>
  <c r="M414" i="11"/>
  <c r="I917" i="11"/>
  <c r="J917" i="11"/>
  <c r="K917" i="11" s="1"/>
  <c r="L917" i="11" s="1"/>
  <c r="I709" i="11"/>
  <c r="J709" i="11"/>
  <c r="K709" i="11" s="1"/>
  <c r="L709" i="11" s="1"/>
  <c r="I373" i="11"/>
  <c r="J373" i="11"/>
  <c r="K373" i="11" s="1"/>
  <c r="L373" i="11" s="1"/>
  <c r="I852" i="11"/>
  <c r="J852" i="11"/>
  <c r="K852" i="11" s="1"/>
  <c r="L852" i="11" s="1"/>
  <c r="M937" i="11"/>
  <c r="I745" i="11"/>
  <c r="J745" i="11"/>
  <c r="K745" i="11" s="1"/>
  <c r="L745" i="11" s="1"/>
  <c r="M720" i="11"/>
  <c r="M251" i="11"/>
  <c r="I408" i="11"/>
  <c r="J408" i="11"/>
  <c r="K408" i="11" s="1"/>
  <c r="L408" i="11" s="1"/>
  <c r="I431" i="11"/>
  <c r="J431" i="11"/>
  <c r="K431" i="11" s="1"/>
  <c r="L431" i="11" s="1"/>
  <c r="I923" i="11"/>
  <c r="J923" i="11"/>
  <c r="K923" i="11" s="1"/>
  <c r="L923" i="11" s="1"/>
  <c r="I435" i="11"/>
  <c r="J435" i="11"/>
  <c r="K435" i="11" s="1"/>
  <c r="L435" i="11" s="1"/>
  <c r="I249" i="11"/>
  <c r="J249" i="11"/>
  <c r="K249" i="11" s="1"/>
  <c r="L249" i="11" s="1"/>
  <c r="M102" i="11"/>
  <c r="I101" i="11"/>
  <c r="J101" i="11"/>
  <c r="K101" i="11" s="1"/>
  <c r="L101" i="11" s="1"/>
  <c r="I243" i="11"/>
  <c r="J243" i="11"/>
  <c r="K243" i="11" s="1"/>
  <c r="L243" i="11" s="1"/>
  <c r="I239" i="11"/>
  <c r="J239" i="11"/>
  <c r="I778" i="11"/>
  <c r="J778" i="11"/>
  <c r="K778" i="11" s="1"/>
  <c r="L778" i="11" s="1"/>
  <c r="I879" i="11"/>
  <c r="I807" i="11"/>
  <c r="I751" i="11"/>
  <c r="J751" i="11"/>
  <c r="I671" i="11"/>
  <c r="I532" i="11"/>
  <c r="J532" i="11"/>
  <c r="K532" i="11" s="1"/>
  <c r="L532" i="11" s="1"/>
  <c r="I950" i="11"/>
  <c r="J950" i="11"/>
  <c r="K950" i="11" s="1"/>
  <c r="L950" i="11" s="1"/>
  <c r="I806" i="11"/>
  <c r="J806" i="11"/>
  <c r="K806" i="11" s="1"/>
  <c r="L806" i="11" s="1"/>
  <c r="I726" i="11"/>
  <c r="M726" i="11" s="1"/>
  <c r="I662" i="11"/>
  <c r="J662" i="11"/>
  <c r="K662" i="11" s="1"/>
  <c r="L662" i="11" s="1"/>
  <c r="I981" i="11"/>
  <c r="J981" i="11"/>
  <c r="K981" i="11" s="1"/>
  <c r="L981" i="11" s="1"/>
  <c r="I861" i="11"/>
  <c r="J861" i="11"/>
  <c r="K861" i="11" s="1"/>
  <c r="L861" i="11" s="1"/>
  <c r="I717" i="11"/>
  <c r="J717" i="11"/>
  <c r="K717" i="11" s="1"/>
  <c r="L717" i="11" s="1"/>
  <c r="I621" i="11"/>
  <c r="J621" i="11"/>
  <c r="K621" i="11" s="1"/>
  <c r="L621" i="11" s="1"/>
  <c r="M493" i="11"/>
  <c r="I389" i="11"/>
  <c r="J389" i="11"/>
  <c r="K389" i="11" s="1"/>
  <c r="L389" i="11" s="1"/>
  <c r="M964" i="11"/>
  <c r="M916" i="11"/>
  <c r="I876" i="11"/>
  <c r="J876" i="11"/>
  <c r="K876" i="11" s="1"/>
  <c r="L876" i="11" s="1"/>
  <c r="M804" i="11"/>
  <c r="I580" i="11"/>
  <c r="J580" i="11"/>
  <c r="K580" i="11" s="1"/>
  <c r="L580" i="11" s="1"/>
  <c r="M388" i="11"/>
  <c r="I753" i="11"/>
  <c r="J753" i="11"/>
  <c r="K753" i="11" s="1"/>
  <c r="L753" i="11" s="1"/>
  <c r="I689" i="11"/>
  <c r="J689" i="11"/>
  <c r="K689" i="11" s="1"/>
  <c r="L689" i="11" s="1"/>
  <c r="I736" i="11"/>
  <c r="J736" i="11"/>
  <c r="K736" i="11" s="1"/>
  <c r="L736" i="11" s="1"/>
  <c r="M622" i="11"/>
  <c r="M454" i="11"/>
  <c r="I856" i="11"/>
  <c r="J856" i="11"/>
  <c r="K856" i="11" s="1"/>
  <c r="L856" i="11" s="1"/>
  <c r="I800" i="11"/>
  <c r="J800" i="11"/>
  <c r="K800" i="11" s="1"/>
  <c r="L800" i="11" s="1"/>
  <c r="I728" i="11"/>
  <c r="J728" i="11"/>
  <c r="K728" i="11" s="1"/>
  <c r="L728" i="11" s="1"/>
  <c r="I632" i="11"/>
  <c r="M632" i="11" s="1"/>
  <c r="I631" i="11"/>
  <c r="I137" i="11"/>
  <c r="J137" i="11"/>
  <c r="K137" i="11" s="1"/>
  <c r="L137" i="11" s="1"/>
  <c r="I732" i="11"/>
  <c r="J732" i="11"/>
  <c r="K732" i="11" s="1"/>
  <c r="L732" i="11" s="1"/>
  <c r="I540" i="11"/>
  <c r="J540" i="11"/>
  <c r="K540" i="11" s="1"/>
  <c r="L540" i="11" s="1"/>
  <c r="I324" i="11"/>
  <c r="J324" i="11"/>
  <c r="K324" i="11" s="1"/>
  <c r="L324" i="11" s="1"/>
  <c r="M252" i="11"/>
  <c r="I188" i="11"/>
  <c r="J188" i="11"/>
  <c r="K188" i="11" s="1"/>
  <c r="L188" i="11" s="1"/>
  <c r="I124" i="11"/>
  <c r="J124" i="11"/>
  <c r="K124" i="11" s="1"/>
  <c r="L124" i="11" s="1"/>
  <c r="I443" i="11"/>
  <c r="J443" i="11"/>
  <c r="K443" i="11" s="1"/>
  <c r="L443" i="11" s="1"/>
  <c r="I267" i="11"/>
  <c r="J267" i="11"/>
  <c r="K267" i="11" s="1"/>
  <c r="L267" i="11" s="1"/>
  <c r="I50" i="11"/>
  <c r="J50" i="11"/>
  <c r="K50" i="11" s="1"/>
  <c r="L50" i="11" s="1"/>
  <c r="I32" i="11"/>
  <c r="M32" i="11" s="1"/>
  <c r="I183" i="11"/>
  <c r="J183" i="11"/>
  <c r="I887" i="11"/>
  <c r="J887" i="11"/>
  <c r="I318" i="11"/>
  <c r="J318" i="11"/>
  <c r="K318" i="11" s="1"/>
  <c r="L318" i="11" s="1"/>
  <c r="I931" i="11"/>
  <c r="J931" i="11"/>
  <c r="K931" i="11" s="1"/>
  <c r="L931" i="11" s="1"/>
  <c r="I883" i="11"/>
  <c r="J883" i="11"/>
  <c r="K883" i="11" s="1"/>
  <c r="L883" i="11" s="1"/>
  <c r="I819" i="11"/>
  <c r="J819" i="11"/>
  <c r="K819" i="11" s="1"/>
  <c r="L819" i="11" s="1"/>
  <c r="I771" i="11"/>
  <c r="M771" i="11" s="1"/>
  <c r="M715" i="11"/>
  <c r="I139" i="11"/>
  <c r="M139" i="11" s="1"/>
  <c r="M178" i="11"/>
  <c r="K847" i="11"/>
  <c r="L847" i="11" s="1"/>
  <c r="M847" i="11" s="1"/>
  <c r="I447" i="11"/>
  <c r="J447" i="11"/>
  <c r="I703" i="11"/>
  <c r="I938" i="11"/>
  <c r="J938" i="11"/>
  <c r="K938" i="11" s="1"/>
  <c r="L938" i="11" s="1"/>
  <c r="M738" i="11"/>
  <c r="I682" i="11"/>
  <c r="J682" i="11"/>
  <c r="K682" i="11" s="1"/>
  <c r="L682" i="11" s="1"/>
  <c r="M642" i="11"/>
  <c r="I538" i="11"/>
  <c r="M538" i="11" s="1"/>
  <c r="I719" i="11"/>
  <c r="J719" i="11"/>
  <c r="I343" i="11"/>
  <c r="J343" i="11"/>
  <c r="K343" i="11" s="1"/>
  <c r="L343" i="11" s="1"/>
  <c r="M401" i="11"/>
  <c r="M313" i="11"/>
  <c r="I850" i="11"/>
  <c r="J850" i="11"/>
  <c r="K850" i="11" s="1"/>
  <c r="L850" i="11" s="1"/>
  <c r="M850" i="11" s="1"/>
  <c r="M301" i="11"/>
  <c r="M9" i="11"/>
  <c r="I576" i="11"/>
  <c r="J576" i="11"/>
  <c r="K576" i="11" s="1"/>
  <c r="L576" i="11" s="1"/>
  <c r="I472" i="11"/>
  <c r="J472" i="11"/>
  <c r="K472" i="11" s="1"/>
  <c r="L472" i="11" s="1"/>
  <c r="I320" i="11"/>
  <c r="J320" i="11"/>
  <c r="K320" i="11" s="1"/>
  <c r="L320" i="11" s="1"/>
  <c r="M320" i="11" s="1"/>
  <c r="M206" i="11"/>
  <c r="I6" i="11"/>
  <c r="J6" i="11"/>
  <c r="K6" i="11" s="1"/>
  <c r="L6" i="11" s="1"/>
  <c r="I565" i="11"/>
  <c r="J565" i="11"/>
  <c r="K565" i="11" s="1"/>
  <c r="L565" i="11" s="1"/>
  <c r="I341" i="11"/>
  <c r="M341" i="11" s="1"/>
  <c r="I293" i="11"/>
  <c r="M293" i="11" s="1"/>
  <c r="I165" i="11"/>
  <c r="M165" i="11" s="1"/>
  <c r="M61" i="11"/>
  <c r="I256" i="11"/>
  <c r="J256" i="11"/>
  <c r="K256" i="11" s="1"/>
  <c r="L256" i="11" s="1"/>
  <c r="I942" i="11"/>
  <c r="J942" i="11"/>
  <c r="K942" i="11" s="1"/>
  <c r="L942" i="11" s="1"/>
  <c r="I279" i="11"/>
  <c r="J279" i="11"/>
  <c r="K279" i="11" s="1"/>
  <c r="L279" i="11" s="1"/>
  <c r="I199" i="11"/>
  <c r="J199" i="11"/>
  <c r="I803" i="11"/>
  <c r="J803" i="11"/>
  <c r="K803" i="11" s="1"/>
  <c r="L803" i="11" s="1"/>
  <c r="I27" i="11"/>
  <c r="J27" i="11"/>
  <c r="K27" i="11" s="1"/>
  <c r="L27" i="11" s="1"/>
  <c r="I146" i="11"/>
  <c r="J146" i="11"/>
  <c r="K146" i="11" s="1"/>
  <c r="L146" i="11" s="1"/>
  <c r="I99" i="11"/>
  <c r="M99" i="11" s="1"/>
  <c r="I210" i="11"/>
  <c r="J210" i="11"/>
  <c r="K210" i="11" s="1"/>
  <c r="L210" i="11" s="1"/>
  <c r="L735" i="11"/>
  <c r="L191" i="11"/>
  <c r="M191" i="11" s="1"/>
  <c r="L871" i="11"/>
  <c r="M871" i="11" s="1"/>
  <c r="L951" i="11"/>
  <c r="M951" i="11" s="1"/>
  <c r="M138" i="11"/>
  <c r="X4" i="10"/>
  <c r="W5" i="10"/>
  <c r="V6" i="10"/>
  <c r="U7" i="10"/>
  <c r="S9" i="10"/>
  <c r="R10" i="10"/>
  <c r="X12" i="10"/>
  <c r="W13" i="10"/>
  <c r="V14" i="10"/>
  <c r="V15" i="10"/>
  <c r="U16" i="10"/>
  <c r="S18" i="10"/>
  <c r="S19" i="10"/>
  <c r="R20" i="10"/>
  <c r="X22" i="10"/>
  <c r="W23" i="10"/>
  <c r="S26" i="10"/>
  <c r="R27" i="10"/>
  <c r="X29" i="10"/>
  <c r="W30" i="10"/>
  <c r="V31" i="10"/>
  <c r="U32" i="10"/>
  <c r="S34" i="10"/>
  <c r="R35" i="10"/>
  <c r="X37" i="10"/>
  <c r="W38" i="10"/>
  <c r="V39" i="10"/>
  <c r="U40" i="10"/>
  <c r="S42" i="10"/>
  <c r="R43" i="10"/>
  <c r="X46" i="10"/>
  <c r="W47" i="10"/>
  <c r="U49" i="10"/>
  <c r="T50" i="10"/>
  <c r="S51" i="10"/>
  <c r="R52" i="10"/>
  <c r="X56" i="10"/>
  <c r="W57" i="10"/>
  <c r="V58" i="10"/>
  <c r="T60" i="10"/>
  <c r="R61" i="10"/>
  <c r="X63" i="10"/>
  <c r="W64" i="10"/>
  <c r="V65" i="10"/>
  <c r="U66" i="10"/>
  <c r="T67" i="10"/>
  <c r="S68" i="10"/>
  <c r="R69" i="10"/>
  <c r="X5" i="10"/>
  <c r="S10" i="10"/>
  <c r="X13" i="10"/>
  <c r="X23" i="10"/>
  <c r="X30" i="10"/>
  <c r="X38" i="10"/>
  <c r="X47" i="10"/>
  <c r="X57" i="10"/>
  <c r="S61" i="10"/>
  <c r="X64" i="10"/>
  <c r="S69" i="10"/>
  <c r="S4" i="10"/>
  <c r="R5" i="10"/>
  <c r="X7" i="10"/>
  <c r="V9" i="10"/>
  <c r="U10" i="10"/>
  <c r="S12" i="10"/>
  <c r="R13" i="10"/>
  <c r="X16" i="10"/>
  <c r="W18" i="10"/>
  <c r="V19" i="10"/>
  <c r="U20" i="10"/>
  <c r="S22" i="10"/>
  <c r="R23" i="10"/>
  <c r="X24" i="10"/>
  <c r="V26" i="10"/>
  <c r="U27" i="10"/>
  <c r="S29" i="10"/>
  <c r="R30" i="10"/>
  <c r="X32" i="10"/>
  <c r="V34" i="10"/>
  <c r="U35" i="10"/>
  <c r="S37" i="10"/>
  <c r="R38" i="10"/>
  <c r="X40" i="10"/>
  <c r="V42" i="10"/>
  <c r="U43" i="10"/>
  <c r="S46" i="10"/>
  <c r="R47" i="10"/>
  <c r="X49" i="10"/>
  <c r="V51" i="10"/>
  <c r="U52" i="10"/>
  <c r="S56" i="10"/>
  <c r="R57" i="10"/>
  <c r="W60" i="10"/>
  <c r="S63" i="10"/>
  <c r="R64" i="10"/>
  <c r="W67" i="10"/>
  <c r="V68" i="10"/>
  <c r="U69" i="10"/>
  <c r="T70" i="10"/>
  <c r="T71" i="10"/>
  <c r="T72" i="10"/>
  <c r="T73" i="10"/>
  <c r="T74" i="10"/>
  <c r="T76" i="10"/>
  <c r="T4" i="10"/>
  <c r="S5" i="10"/>
  <c r="W9" i="10"/>
  <c r="V10" i="10"/>
  <c r="T12" i="10"/>
  <c r="S13" i="10"/>
  <c r="W19" i="10"/>
  <c r="V20" i="10"/>
  <c r="T22" i="10"/>
  <c r="S23" i="10"/>
  <c r="W26" i="10"/>
  <c r="V27" i="10"/>
  <c r="T29" i="10"/>
  <c r="S30" i="10"/>
  <c r="W34" i="10"/>
  <c r="V35" i="10"/>
  <c r="T37" i="10"/>
  <c r="S38" i="10"/>
  <c r="W42" i="10"/>
  <c r="V43" i="10"/>
  <c r="T46" i="10"/>
  <c r="S47" i="10"/>
  <c r="W51" i="10"/>
  <c r="V52" i="10"/>
  <c r="T56" i="10"/>
  <c r="S57" i="10"/>
  <c r="V61" i="10"/>
  <c r="T63" i="10"/>
  <c r="S64" i="10"/>
  <c r="W68" i="10"/>
  <c r="V69" i="10"/>
  <c r="U70" i="10"/>
  <c r="U71" i="10"/>
  <c r="U72" i="10"/>
  <c r="U73" i="10"/>
  <c r="U74" i="10"/>
  <c r="U76" i="10"/>
  <c r="U4" i="10"/>
  <c r="T5" i="10"/>
  <c r="W10" i="10"/>
  <c r="U12" i="10"/>
  <c r="T13" i="10"/>
  <c r="W20" i="10"/>
  <c r="U22" i="10"/>
  <c r="T23" i="10"/>
  <c r="W27" i="10"/>
  <c r="U29" i="10"/>
  <c r="T30" i="10"/>
  <c r="W35" i="10"/>
  <c r="U37" i="10"/>
  <c r="T38" i="10"/>
  <c r="W43" i="10"/>
  <c r="U46" i="10"/>
  <c r="T47" i="10"/>
  <c r="W52" i="10"/>
  <c r="U56" i="10"/>
  <c r="T57" i="10"/>
  <c r="W61" i="10"/>
  <c r="U63" i="10"/>
  <c r="T64" i="10"/>
  <c r="W69" i="10"/>
  <c r="V4" i="10"/>
  <c r="U5" i="10"/>
  <c r="V12" i="10"/>
  <c r="U13" i="10"/>
  <c r="V22" i="10"/>
  <c r="U23" i="10"/>
  <c r="V29" i="10"/>
  <c r="U30" i="10"/>
  <c r="V37" i="10"/>
  <c r="U38" i="10"/>
  <c r="V46" i="10"/>
  <c r="U47" i="10"/>
  <c r="V56" i="10"/>
  <c r="U57" i="10"/>
  <c r="V63" i="10"/>
  <c r="U64" i="10"/>
  <c r="C3171" i="1"/>
  <c r="C3170" i="1"/>
  <c r="C3168" i="1"/>
  <c r="C3898" i="1"/>
  <c r="C3902" i="1"/>
  <c r="C3903" i="1"/>
  <c r="C1023" i="1"/>
  <c r="C1016" i="1"/>
  <c r="C981" i="1"/>
  <c r="C1012" i="1"/>
  <c r="C984" i="1"/>
  <c r="C3094" i="1"/>
  <c r="C2982" i="1"/>
  <c r="C3093" i="1"/>
  <c r="C3005" i="1"/>
  <c r="C2939" i="1"/>
  <c r="C3065" i="1"/>
  <c r="C3121" i="1"/>
  <c r="C3051" i="1"/>
  <c r="C2979" i="1"/>
  <c r="C3074" i="1"/>
  <c r="C3100" i="1"/>
  <c r="C2936" i="1"/>
  <c r="C3011" i="1"/>
  <c r="C2935" i="1"/>
  <c r="C3018" i="1"/>
  <c r="C3096" i="1"/>
  <c r="C3047" i="1"/>
  <c r="C3113" i="1"/>
  <c r="C3059" i="1"/>
  <c r="C3111" i="1"/>
  <c r="C3058" i="1"/>
  <c r="C2958" i="1"/>
  <c r="C3084" i="1"/>
  <c r="C2983" i="1"/>
  <c r="C3106" i="1"/>
  <c r="C2971" i="1"/>
  <c r="C3082" i="1"/>
  <c r="C2997" i="1"/>
  <c r="C2901" i="1"/>
  <c r="C2055" i="1"/>
  <c r="C2031" i="1"/>
  <c r="C2042" i="1"/>
  <c r="C2051" i="1"/>
  <c r="C2025" i="1"/>
  <c r="C2046" i="1"/>
  <c r="C2075" i="1"/>
  <c r="C2655" i="1"/>
  <c r="C2643" i="1"/>
  <c r="C2637" i="1"/>
  <c r="C2635" i="1"/>
  <c r="C2624" i="1"/>
  <c r="C2616" i="1"/>
  <c r="C2608" i="1"/>
  <c r="C2244" i="1"/>
  <c r="C2293" i="1"/>
  <c r="C2243" i="1"/>
  <c r="C2343" i="1"/>
  <c r="C2248" i="1"/>
  <c r="C2305" i="1"/>
  <c r="C2277" i="1"/>
  <c r="C3587" i="1"/>
  <c r="C3506" i="1"/>
  <c r="C3586" i="1"/>
  <c r="C3447" i="1"/>
  <c r="C3545" i="1"/>
  <c r="C3614" i="1"/>
  <c r="C3519" i="1"/>
  <c r="C2599" i="1"/>
  <c r="C2591" i="1"/>
  <c r="C2583" i="1"/>
  <c r="C2446" i="1"/>
  <c r="C2444" i="1"/>
  <c r="C2441" i="1"/>
  <c r="C2400" i="1"/>
  <c r="C2393" i="1"/>
  <c r="C2434" i="1"/>
  <c r="C2431" i="1"/>
  <c r="C2565" i="1"/>
  <c r="C2478" i="1"/>
  <c r="C2564" i="1"/>
  <c r="C2495" i="1"/>
  <c r="C2530" i="1"/>
  <c r="C2483" i="1"/>
  <c r="C2542" i="1"/>
  <c r="C2562" i="1"/>
  <c r="C2462" i="1"/>
  <c r="C2514" i="1"/>
  <c r="C2469" i="1"/>
  <c r="C2506" i="1"/>
  <c r="C2452" i="1"/>
  <c r="C2510" i="1"/>
  <c r="C2467" i="1"/>
  <c r="C2511" i="1"/>
  <c r="C2458" i="1"/>
  <c r="C2821" i="1"/>
  <c r="C2745" i="1"/>
  <c r="C2840" i="1"/>
  <c r="C2898" i="1"/>
  <c r="C2772" i="1"/>
  <c r="C2849" i="1"/>
  <c r="C2742" i="1"/>
  <c r="C2798" i="1"/>
  <c r="C2836" i="1"/>
  <c r="C2740" i="1"/>
  <c r="C2848" i="1"/>
  <c r="C2759" i="1"/>
  <c r="C2868" i="1"/>
  <c r="C2758" i="1"/>
  <c r="C2808" i="1"/>
  <c r="C2726" i="1"/>
  <c r="C2856" i="1"/>
  <c r="C2757" i="1"/>
  <c r="C2887" i="1"/>
  <c r="C2792" i="1"/>
  <c r="C2687" i="1"/>
  <c r="C2777" i="1"/>
  <c r="C2693" i="1"/>
  <c r="C2776" i="1"/>
  <c r="C2878" i="1"/>
  <c r="C2789" i="1"/>
  <c r="C2340" i="1"/>
  <c r="C2289" i="1"/>
  <c r="C2258" i="1"/>
  <c r="C2312" i="1"/>
  <c r="C2348" i="1"/>
  <c r="C2251" i="1"/>
  <c r="C2308" i="1"/>
  <c r="C2270" i="1"/>
  <c r="C2325" i="1"/>
  <c r="C2286" i="1"/>
  <c r="C2324" i="1"/>
  <c r="C2300" i="1"/>
  <c r="C2242" i="1"/>
  <c r="C2353" i="1"/>
  <c r="C2262" i="1"/>
  <c r="C3561" i="1"/>
  <c r="C3486" i="1"/>
  <c r="C3631" i="1"/>
  <c r="C3616" i="1"/>
  <c r="C3615" i="1"/>
  <c r="C3430" i="1"/>
  <c r="C3509" i="1"/>
  <c r="C3629" i="1"/>
  <c r="C3502" i="1"/>
  <c r="C3611" i="1"/>
  <c r="C3542" i="1"/>
  <c r="C3456" i="1"/>
  <c r="C3568" i="1"/>
  <c r="C3491" i="1"/>
  <c r="C3580" i="1"/>
  <c r="C3515" i="1"/>
  <c r="C3437" i="1"/>
  <c r="C3507" i="1"/>
  <c r="C3591" i="1"/>
  <c r="C3532" i="1"/>
  <c r="C3435" i="1"/>
  <c r="C3555" i="1"/>
  <c r="C3476" i="1"/>
  <c r="C3639" i="1"/>
  <c r="C3475" i="1"/>
  <c r="C3575" i="1"/>
  <c r="C3523" i="1"/>
  <c r="C3834" i="1"/>
  <c r="C3818" i="1"/>
  <c r="C3843" i="1"/>
  <c r="C3779" i="1"/>
  <c r="C3814" i="1"/>
  <c r="C3747" i="1"/>
  <c r="C3790" i="1"/>
  <c r="C3824" i="1"/>
  <c r="C3761" i="1"/>
  <c r="C3811" i="1"/>
  <c r="C3838" i="1"/>
  <c r="C3429" i="1"/>
  <c r="C3518" i="1"/>
  <c r="C3445" i="1"/>
  <c r="C3637" i="1"/>
  <c r="C3470" i="1"/>
  <c r="C3628" i="1"/>
  <c r="C3500" i="1"/>
  <c r="C3601" i="1"/>
  <c r="C3526" i="1"/>
  <c r="C3632" i="1"/>
  <c r="C3514" i="1"/>
  <c r="C3426" i="1"/>
  <c r="C3622" i="1"/>
  <c r="C3452" i="1"/>
  <c r="C3564" i="1"/>
  <c r="C3467" i="1"/>
  <c r="C3576" i="1"/>
  <c r="C3466" i="1"/>
  <c r="C3588" i="1"/>
  <c r="C3621" i="1"/>
  <c r="C3845" i="1"/>
  <c r="C3828" i="1"/>
  <c r="C3848" i="1"/>
  <c r="C3792" i="1"/>
  <c r="C3826" i="1"/>
  <c r="C3754" i="1"/>
  <c r="C3796" i="1"/>
  <c r="C3840" i="1"/>
  <c r="C3767" i="1"/>
  <c r="C3823" i="1"/>
  <c r="C3753" i="1"/>
  <c r="C3750" i="1"/>
  <c r="C3759" i="1"/>
  <c r="C3785" i="1"/>
  <c r="C3784" i="1"/>
  <c r="C3402" i="1"/>
  <c r="C3410" i="1"/>
  <c r="C3407" i="1"/>
  <c r="C3353" i="1"/>
  <c r="C3381" i="1"/>
  <c r="C3393" i="1"/>
  <c r="C3325" i="1"/>
  <c r="C3350" i="1"/>
  <c r="C3399" i="1"/>
  <c r="C3323" i="1"/>
  <c r="C3306" i="1"/>
  <c r="C3358" i="1"/>
  <c r="C3357" i="1"/>
  <c r="C3338" i="1"/>
  <c r="C3318" i="1"/>
  <c r="C3868" i="1"/>
  <c r="C3866" i="1"/>
  <c r="C4146" i="1"/>
  <c r="C4133" i="1"/>
  <c r="C3283" i="1"/>
  <c r="C3282" i="1"/>
  <c r="C3281" i="1"/>
  <c r="C3280" i="1"/>
  <c r="C4056" i="1"/>
  <c r="C4043" i="1"/>
  <c r="C3996" i="1"/>
  <c r="C3995" i="1"/>
  <c r="C4012" i="1"/>
  <c r="C4024" i="1"/>
  <c r="C4029" i="1"/>
  <c r="C3992" i="1"/>
  <c r="C4016" i="1"/>
  <c r="C3964" i="1"/>
  <c r="C3973" i="1"/>
  <c r="C4030" i="1"/>
  <c r="C3930" i="1"/>
  <c r="C3917" i="1"/>
  <c r="C3946" i="1"/>
  <c r="C3931" i="1"/>
  <c r="C3936" i="1"/>
  <c r="C1044" i="1"/>
  <c r="C1047" i="1"/>
  <c r="C1054" i="1"/>
  <c r="C1030" i="1"/>
  <c r="C1052" i="1"/>
  <c r="C1960" i="1"/>
  <c r="C1987" i="1"/>
  <c r="C1865" i="1"/>
  <c r="C1938" i="1"/>
  <c r="C2000" i="1"/>
  <c r="C3856" i="1"/>
  <c r="C3756" i="1"/>
  <c r="C3772" i="1"/>
  <c r="C3771" i="1"/>
  <c r="C3396" i="1"/>
  <c r="C3383" i="1"/>
  <c r="C3401" i="1"/>
  <c r="C3343" i="1"/>
  <c r="C3352" i="1"/>
  <c r="C3380" i="1"/>
  <c r="C3309" i="1"/>
  <c r="C3341" i="1"/>
  <c r="C3391" i="1"/>
  <c r="C3307" i="1"/>
  <c r="C3295" i="1"/>
  <c r="C3348" i="1"/>
  <c r="C3347" i="1"/>
  <c r="C3319" i="1"/>
  <c r="C3302" i="1"/>
  <c r="C3864" i="1"/>
  <c r="C3862" i="1"/>
  <c r="C4142" i="1"/>
  <c r="C4148" i="1"/>
  <c r="C3279" i="1"/>
  <c r="C3278" i="1"/>
  <c r="C3277" i="1"/>
  <c r="C3276" i="1"/>
  <c r="C4019" i="1"/>
  <c r="C3969" i="1"/>
  <c r="C3988" i="1"/>
  <c r="C3985" i="1"/>
  <c r="C4039" i="1"/>
  <c r="C4017" i="1"/>
  <c r="C4037" i="1"/>
  <c r="C3983" i="1"/>
  <c r="C4009" i="1"/>
  <c r="C4021" i="1"/>
  <c r="C3971" i="1"/>
  <c r="C3998" i="1"/>
  <c r="C3926" i="1"/>
  <c r="C3954" i="1"/>
  <c r="C3939" i="1"/>
  <c r="C3922" i="1"/>
  <c r="C3920" i="1"/>
  <c r="C1036" i="1"/>
  <c r="C1043" i="1"/>
  <c r="C1046" i="1"/>
  <c r="C1058" i="1"/>
  <c r="C1026" i="1"/>
  <c r="C1942" i="1"/>
  <c r="C1972" i="1"/>
  <c r="C2016" i="1"/>
  <c r="C1925" i="1"/>
  <c r="C1985" i="1"/>
  <c r="C1901" i="1"/>
  <c r="C1957" i="1"/>
  <c r="C1983" i="1"/>
  <c r="C2012" i="1"/>
  <c r="C1934" i="1"/>
  <c r="C1981" i="1"/>
  <c r="C1907" i="1"/>
  <c r="C1980" i="1"/>
  <c r="C2010" i="1"/>
  <c r="C1918" i="1"/>
  <c r="C2006" i="1"/>
  <c r="C1917" i="1"/>
  <c r="C1977" i="1"/>
  <c r="C1903" i="1"/>
  <c r="C1961" i="1"/>
  <c r="C1871" i="1"/>
  <c r="C1816" i="1"/>
  <c r="C1830" i="1"/>
  <c r="C1813" i="1"/>
  <c r="C1838" i="1"/>
  <c r="C1808" i="1"/>
  <c r="C1819" i="1"/>
  <c r="C1805" i="1"/>
  <c r="C3248" i="1"/>
  <c r="C1776" i="1"/>
  <c r="C1787" i="1"/>
  <c r="C1780" i="1"/>
  <c r="C1774" i="1"/>
  <c r="C1798" i="1"/>
  <c r="C1911" i="1"/>
  <c r="C1969" i="1"/>
  <c r="C1998" i="1"/>
  <c r="C1878" i="1"/>
  <c r="C2018" i="1"/>
  <c r="C1996" i="1"/>
  <c r="C1920" i="1"/>
  <c r="C1995" i="1"/>
  <c r="C1861" i="1"/>
  <c r="C1931" i="1"/>
  <c r="C2009" i="1"/>
  <c r="C1930" i="1"/>
  <c r="C1992" i="1"/>
  <c r="C1916" i="1"/>
  <c r="C1976" i="1"/>
  <c r="C1887" i="1"/>
  <c r="C1825" i="1"/>
  <c r="C1839" i="1"/>
  <c r="C1823" i="1"/>
  <c r="C1842" i="1"/>
  <c r="C1847" i="1"/>
  <c r="C1826" i="1"/>
  <c r="C1835" i="1"/>
  <c r="C1762" i="1"/>
  <c r="C1760" i="1"/>
  <c r="C1745" i="1"/>
  <c r="C1737" i="1"/>
  <c r="C1729" i="1"/>
  <c r="C1721" i="1"/>
  <c r="C1713" i="1"/>
  <c r="C4101" i="1"/>
  <c r="C4075" i="1"/>
  <c r="C4106" i="1"/>
  <c r="C4091" i="1"/>
  <c r="C4066" i="1"/>
  <c r="C4093" i="1"/>
  <c r="C4073" i="1"/>
  <c r="C4098" i="1"/>
  <c r="C4076" i="1"/>
  <c r="C1674" i="1"/>
  <c r="C1668" i="1"/>
  <c r="C1661" i="1"/>
  <c r="C1651" i="1"/>
  <c r="C1643" i="1"/>
  <c r="C1622" i="1"/>
  <c r="C1631" i="1"/>
  <c r="C3960" i="1"/>
  <c r="C2682" i="1"/>
  <c r="C2660" i="1"/>
  <c r="C2672" i="1"/>
  <c r="C2662" i="1"/>
  <c r="C1577" i="1"/>
  <c r="C1600" i="1"/>
  <c r="C1582" i="1"/>
  <c r="C1570" i="1"/>
  <c r="C635" i="1"/>
  <c r="C573" i="1"/>
  <c r="C591" i="1"/>
  <c r="C628" i="1"/>
  <c r="C616" i="1"/>
  <c r="C587" i="1"/>
  <c r="C623" i="1"/>
  <c r="C596" i="1"/>
  <c r="C1699" i="1"/>
  <c r="C1707" i="1"/>
  <c r="C1706" i="1"/>
  <c r="C1681" i="1"/>
  <c r="C807" i="1"/>
  <c r="C820" i="1"/>
  <c r="C783" i="1"/>
  <c r="C794" i="1"/>
  <c r="C812" i="1"/>
  <c r="C765" i="1"/>
  <c r="C828" i="1"/>
  <c r="C834" i="1"/>
  <c r="C801" i="1"/>
  <c r="C825" i="1"/>
  <c r="C1528" i="1"/>
  <c r="C2190" i="1"/>
  <c r="C2221" i="1"/>
  <c r="C2162" i="1"/>
  <c r="C2116" i="1"/>
  <c r="C2150" i="1"/>
  <c r="C2098" i="1"/>
  <c r="C1246" i="1"/>
  <c r="C1289" i="1"/>
  <c r="C1174" i="1"/>
  <c r="C1301" i="1"/>
  <c r="C1216" i="1"/>
  <c r="C1335" i="1"/>
  <c r="C1201" i="1"/>
  <c r="C1334" i="1"/>
  <c r="C1242" i="1"/>
  <c r="C1138" i="1"/>
  <c r="C1241" i="1"/>
  <c r="C1137" i="1"/>
  <c r="C1253" i="1"/>
  <c r="C1171" i="1"/>
  <c r="C1252" i="1"/>
  <c r="C1146" i="1"/>
  <c r="C1225" i="1"/>
  <c r="C1134" i="1"/>
  <c r="C1250" i="1"/>
  <c r="C1133" i="1"/>
  <c r="C1223" i="1"/>
  <c r="C1132" i="1"/>
  <c r="C1248" i="1"/>
  <c r="C1168" i="1"/>
  <c r="C4159" i="1"/>
  <c r="C3130" i="1"/>
  <c r="C3894" i="1"/>
  <c r="C3041" i="1"/>
  <c r="C2910" i="1"/>
  <c r="C3115" i="1"/>
  <c r="C2920" i="1"/>
  <c r="C2044" i="1"/>
  <c r="C2082" i="1"/>
  <c r="C2604" i="1"/>
  <c r="C2319" i="1"/>
  <c r="C3495" i="1"/>
  <c r="C3517" i="1"/>
  <c r="C3565" i="1"/>
  <c r="C3617" i="1"/>
  <c r="C3841" i="1"/>
  <c r="C3851" i="1"/>
  <c r="C3316" i="1"/>
  <c r="C3397" i="1"/>
  <c r="C3267" i="1"/>
  <c r="C4045" i="1"/>
  <c r="C4020" i="1"/>
  <c r="C1035" i="1"/>
  <c r="C1986" i="1"/>
  <c r="C1949" i="1"/>
  <c r="C1951" i="1"/>
  <c r="C1834" i="1"/>
  <c r="C3257" i="1"/>
  <c r="C1759" i="1"/>
  <c r="C4063" i="1"/>
  <c r="C4115" i="1"/>
  <c r="C1645" i="1"/>
  <c r="C1574" i="1"/>
  <c r="C636" i="1"/>
  <c r="C1696" i="1"/>
  <c r="C772" i="1"/>
  <c r="C3681" i="1"/>
  <c r="C2134" i="1"/>
  <c r="C2104" i="1"/>
  <c r="C1298" i="1"/>
  <c r="C3658" i="1"/>
  <c r="C3157" i="1"/>
  <c r="C1024" i="1"/>
  <c r="C3123" i="1"/>
  <c r="C3026" i="1"/>
  <c r="C3000" i="1"/>
  <c r="C2957" i="1"/>
  <c r="C2066" i="1"/>
  <c r="C2629" i="1"/>
  <c r="C2335" i="1"/>
  <c r="C2247" i="1"/>
  <c r="C3485" i="1"/>
  <c r="C3633" i="1"/>
  <c r="C3626" i="1"/>
  <c r="C3793" i="1"/>
  <c r="C3847" i="1"/>
  <c r="C3345" i="1"/>
  <c r="C3379" i="1"/>
  <c r="C3373" i="1"/>
  <c r="C3265" i="1"/>
  <c r="C4002" i="1"/>
  <c r="C3948" i="1"/>
  <c r="C1039" i="1"/>
  <c r="C1880" i="1"/>
  <c r="C1919" i="1"/>
  <c r="C1928" i="1"/>
  <c r="C1844" i="1"/>
  <c r="C1799" i="1"/>
  <c r="C1718" i="1"/>
  <c r="C4084" i="1"/>
  <c r="C1650" i="1"/>
  <c r="C1576" i="1"/>
  <c r="C592" i="1"/>
  <c r="C1684" i="1"/>
  <c r="C798" i="1"/>
  <c r="C3688" i="1"/>
  <c r="C2114" i="1"/>
  <c r="C1323" i="1"/>
  <c r="C1281" i="1"/>
  <c r="C2447" i="1"/>
  <c r="C2492" i="1"/>
  <c r="C2850" i="1"/>
  <c r="C2886" i="1"/>
  <c r="C2817" i="1"/>
  <c r="C2754" i="1"/>
  <c r="C2276" i="1"/>
  <c r="C2256" i="1"/>
  <c r="C2291" i="1"/>
  <c r="C3479" i="1"/>
  <c r="C3569" i="1"/>
  <c r="C3469" i="1"/>
  <c r="C3590" i="1"/>
  <c r="C3439" i="1"/>
  <c r="C3861" i="1"/>
  <c r="C3775" i="1"/>
  <c r="C3330" i="1"/>
  <c r="C3310" i="1"/>
  <c r="C3349" i="1"/>
  <c r="C3863" i="1"/>
  <c r="C3262" i="1"/>
  <c r="C4046" i="1"/>
  <c r="C4053" i="1"/>
  <c r="C3941" i="1"/>
  <c r="C1048" i="1"/>
  <c r="C1913" i="1"/>
  <c r="C2014" i="1"/>
  <c r="C1967" i="1"/>
  <c r="C1906" i="1"/>
  <c r="C2020" i="1"/>
  <c r="C1855" i="1"/>
  <c r="C1806" i="1"/>
  <c r="C4160" i="1"/>
  <c r="C3185" i="1"/>
  <c r="C3900" i="1"/>
  <c r="C999" i="1"/>
  <c r="C2915" i="1"/>
  <c r="C3114" i="1"/>
  <c r="C3044" i="1"/>
  <c r="C2049" i="1"/>
  <c r="C2631" i="1"/>
  <c r="C2342" i="1"/>
  <c r="C3585" i="1"/>
  <c r="C3608" i="1"/>
  <c r="C3468" i="1"/>
  <c r="C3554" i="1"/>
  <c r="C3778" i="1"/>
  <c r="C3809" i="1"/>
  <c r="C3351" i="1"/>
  <c r="C3305" i="1"/>
  <c r="C4136" i="1"/>
  <c r="C4047" i="1"/>
  <c r="C3991" i="1"/>
  <c r="C3937" i="1"/>
  <c r="C1926" i="1"/>
  <c r="C1935" i="1"/>
  <c r="C1978" i="1"/>
  <c r="C1849" i="1"/>
  <c r="C1777" i="1"/>
  <c r="C1726" i="1"/>
  <c r="C4130" i="1"/>
  <c r="C1652" i="1"/>
  <c r="C2684" i="1"/>
  <c r="C618" i="1"/>
  <c r="C1701" i="1"/>
  <c r="C830" i="1"/>
  <c r="C1555" i="1"/>
  <c r="C3677" i="1"/>
  <c r="C3416" i="1"/>
  <c r="C2136" i="1"/>
  <c r="C1232" i="1"/>
  <c r="C1136" i="1"/>
  <c r="C1292" i="1"/>
  <c r="C2517" i="1"/>
  <c r="C2561" i="1"/>
  <c r="C2538" i="1"/>
  <c r="C2787" i="1"/>
  <c r="C2805" i="1"/>
  <c r="C2755" i="1"/>
  <c r="C2830" i="1"/>
  <c r="C2310" i="1"/>
  <c r="C2287" i="1"/>
  <c r="C2318" i="1"/>
  <c r="C3448" i="1"/>
  <c r="C3472" i="1"/>
  <c r="C3527" i="1"/>
  <c r="C3557" i="1"/>
  <c r="C3434" i="1"/>
  <c r="C3781" i="1"/>
  <c r="C3832" i="1"/>
  <c r="C3787" i="1"/>
  <c r="C3835" i="1"/>
  <c r="C3298" i="1"/>
  <c r="C3340" i="1"/>
  <c r="C3365" i="1"/>
  <c r="C4132" i="1"/>
  <c r="C3261" i="1"/>
  <c r="C4025" i="1"/>
  <c r="C4032" i="1"/>
  <c r="C1038" i="1"/>
  <c r="C1866" i="1"/>
  <c r="C3259" i="1"/>
  <c r="C3177" i="1"/>
  <c r="C3169" i="1"/>
  <c r="C1021" i="1"/>
  <c r="C3097" i="1"/>
  <c r="C3013" i="1"/>
  <c r="C3072" i="1"/>
  <c r="C2998" i="1"/>
  <c r="C2943" i="1"/>
  <c r="C2083" i="1"/>
  <c r="C2628" i="1"/>
  <c r="C3459" i="1"/>
  <c r="C3583" i="1"/>
  <c r="C3558" i="1"/>
  <c r="C3524" i="1"/>
  <c r="C3780" i="1"/>
  <c r="C3801" i="1"/>
  <c r="C3829" i="1"/>
  <c r="C3301" i="1"/>
  <c r="C3359" i="1"/>
  <c r="C3867" i="1"/>
  <c r="C3264" i="1"/>
  <c r="C4023" i="1"/>
  <c r="C3935" i="1"/>
  <c r="C1064" i="1"/>
  <c r="C1881" i="1"/>
  <c r="C1900" i="1"/>
  <c r="C1975" i="1"/>
  <c r="C1854" i="1"/>
  <c r="C3254" i="1"/>
  <c r="C1770" i="1"/>
  <c r="C4085" i="1"/>
  <c r="C4086" i="1"/>
  <c r="C1624" i="1"/>
  <c r="C2668" i="1"/>
  <c r="C605" i="1"/>
  <c r="C621" i="1"/>
  <c r="C759" i="1"/>
  <c r="C779" i="1"/>
  <c r="C3693" i="1"/>
  <c r="C2102" i="1"/>
  <c r="C2222" i="1"/>
  <c r="C2121" i="1"/>
  <c r="C1165" i="1"/>
  <c r="C1185" i="1"/>
  <c r="C1219" i="1"/>
  <c r="C2518" i="1"/>
  <c r="C2522" i="1"/>
  <c r="C2534" i="1"/>
  <c r="C2691" i="1"/>
  <c r="C2799" i="1"/>
  <c r="C2702" i="1"/>
  <c r="C2735" i="1"/>
  <c r="C2721" i="1"/>
  <c r="C2338" i="1"/>
  <c r="C2269" i="1"/>
  <c r="C3534" i="1"/>
  <c r="C3570" i="1"/>
  <c r="C3443" i="1"/>
  <c r="C3453" i="1"/>
  <c r="C3531" i="1"/>
  <c r="C3755" i="1"/>
  <c r="C3762" i="1"/>
  <c r="C3821" i="1"/>
  <c r="C3368" i="1"/>
  <c r="C3296" i="1"/>
  <c r="C3387" i="1"/>
  <c r="C3865" i="1"/>
  <c r="C3263" i="1"/>
  <c r="C4048" i="1"/>
  <c r="C4010" i="1"/>
  <c r="C4050" i="1"/>
  <c r="C3938" i="1"/>
  <c r="C1059" i="1"/>
  <c r="C2002" i="1"/>
  <c r="C1870" i="1"/>
  <c r="C1922" i="1"/>
  <c r="C1868" i="1"/>
  <c r="C1963" i="1"/>
  <c r="C1915" i="1"/>
  <c r="C1822" i="1"/>
  <c r="C1784" i="1"/>
  <c r="C3647" i="1"/>
  <c r="C3156" i="1"/>
  <c r="C1019" i="1"/>
  <c r="C3004" i="1"/>
  <c r="C3073" i="1"/>
  <c r="C2905" i="1"/>
  <c r="C2944" i="1"/>
  <c r="C2052" i="1"/>
  <c r="C2612" i="1"/>
  <c r="C2273" i="1"/>
  <c r="C3521" i="1"/>
  <c r="C3471" i="1"/>
  <c r="C3482" i="1"/>
  <c r="C3440" i="1"/>
  <c r="C3815" i="1"/>
  <c r="C3804" i="1"/>
  <c r="C3328" i="1"/>
  <c r="C3360" i="1"/>
  <c r="C4143" i="1"/>
  <c r="C4006" i="1"/>
  <c r="C4035" i="1"/>
  <c r="C3945" i="1"/>
  <c r="C1025" i="1"/>
  <c r="C1910" i="1"/>
  <c r="C1884" i="1"/>
  <c r="C1858" i="1"/>
  <c r="C1785" i="1"/>
  <c r="C1734" i="1"/>
  <c r="C4102" i="1"/>
  <c r="C1644" i="1"/>
  <c r="C3957" i="1"/>
  <c r="C1591" i="1"/>
  <c r="C597" i="1"/>
  <c r="C833" i="1"/>
  <c r="C769" i="1"/>
  <c r="C3700" i="1"/>
  <c r="C2214" i="1"/>
  <c r="C2126" i="1"/>
  <c r="C1205" i="1"/>
  <c r="C2422" i="1"/>
  <c r="C2486" i="1"/>
  <c r="C2788" i="1"/>
  <c r="C2896" i="1"/>
  <c r="C2688" i="1"/>
  <c r="C2866" i="1"/>
  <c r="C2828" i="1"/>
  <c r="C2328" i="1"/>
  <c r="C2313" i="1"/>
  <c r="C3505" i="1"/>
  <c r="C3478" i="1"/>
  <c r="C3548" i="1"/>
  <c r="C3488" i="1"/>
  <c r="C3460" i="1"/>
  <c r="C3769" i="1"/>
  <c r="C3846" i="1"/>
  <c r="C3329" i="1"/>
  <c r="C3370" i="1"/>
  <c r="C3294" i="1"/>
  <c r="C4145" i="1"/>
  <c r="C3997" i="1"/>
  <c r="C3993" i="1"/>
  <c r="C3950" i="1"/>
  <c r="C3934" i="1"/>
  <c r="C1028" i="1"/>
  <c r="C1971" i="1"/>
  <c r="C1879" i="1"/>
  <c r="C2021" i="1"/>
  <c r="C1873" i="1"/>
  <c r="C1831" i="1"/>
  <c r="C1828" i="1"/>
  <c r="C1791" i="1"/>
  <c r="C3644" i="1"/>
  <c r="C3172" i="1"/>
  <c r="C1022" i="1"/>
  <c r="C3040" i="1"/>
  <c r="C3119" i="1"/>
  <c r="C2922" i="1"/>
  <c r="C3030" i="1"/>
  <c r="C2054" i="1"/>
  <c r="C2641" i="1"/>
  <c r="C2297" i="1"/>
  <c r="C3571" i="1"/>
  <c r="C3623" i="1"/>
  <c r="C3498" i="1"/>
  <c r="C3465" i="1"/>
  <c r="C3768" i="1"/>
  <c r="C3385" i="1"/>
  <c r="C3308" i="1"/>
  <c r="C3869" i="1"/>
  <c r="C3266" i="1"/>
  <c r="C3977" i="1"/>
  <c r="C3972" i="1"/>
  <c r="C1033" i="1"/>
  <c r="C2022" i="1"/>
  <c r="C1876" i="1"/>
  <c r="C1859" i="1"/>
  <c r="C1836" i="1"/>
  <c r="C1763" i="1"/>
  <c r="C4131" i="1"/>
  <c r="C4065" i="1"/>
  <c r="C1632" i="1"/>
  <c r="C1598" i="1"/>
  <c r="C602" i="1"/>
  <c r="C1709" i="1"/>
  <c r="C811" i="1"/>
  <c r="C3420" i="1"/>
  <c r="C2166" i="1"/>
  <c r="C1290" i="1"/>
  <c r="C1177" i="1"/>
  <c r="C1272" i="1"/>
  <c r="C1072" i="1"/>
  <c r="C2595" i="1"/>
  <c r="C2405" i="1"/>
  <c r="C2570" i="1"/>
  <c r="C2490" i="1"/>
  <c r="C2690" i="1"/>
  <c r="C2815" i="1"/>
  <c r="C2892" i="1"/>
  <c r="C2853" i="1"/>
  <c r="C2240" i="1"/>
  <c r="C2307" i="1"/>
  <c r="C2241" i="1"/>
  <c r="C3638" i="1"/>
  <c r="C3428" i="1"/>
  <c r="C3640" i="1"/>
  <c r="C3512" i="1"/>
  <c r="C3553" i="1"/>
  <c r="C3853" i="1"/>
  <c r="C3803" i="1"/>
  <c r="C3317" i="1"/>
  <c r="C3342" i="1"/>
  <c r="C3389" i="1"/>
  <c r="C4139" i="1"/>
  <c r="C3260" i="1"/>
  <c r="C4028" i="1"/>
  <c r="C3982" i="1"/>
  <c r="C3928" i="1"/>
  <c r="C1065" i="1"/>
  <c r="C1897" i="1"/>
  <c r="C1948" i="1"/>
  <c r="C1893" i="1"/>
  <c r="C1964" i="1"/>
  <c r="C2007" i="1"/>
  <c r="C1833" i="1"/>
  <c r="C1843" i="1"/>
  <c r="C3251" i="1"/>
  <c r="C3910" i="1"/>
  <c r="C1018" i="1"/>
  <c r="C3122" i="1"/>
  <c r="C2962" i="1"/>
  <c r="C2999" i="1"/>
  <c r="C3042" i="1"/>
  <c r="C2028" i="1"/>
  <c r="C2620" i="1"/>
  <c r="C2314" i="1"/>
  <c r="C3546" i="1"/>
  <c r="C3582" i="1"/>
  <c r="C3579" i="1"/>
  <c r="C3536" i="1"/>
  <c r="C3859" i="1"/>
  <c r="C3782" i="1"/>
  <c r="C3372" i="1"/>
  <c r="C3398" i="1"/>
  <c r="C4149" i="1"/>
  <c r="C4049" i="1"/>
  <c r="C4008" i="1"/>
  <c r="C1045" i="1"/>
  <c r="C1914" i="1"/>
  <c r="C1982" i="1"/>
  <c r="C1874" i="1"/>
  <c r="C1815" i="1"/>
  <c r="C1801" i="1"/>
  <c r="C1742" i="1"/>
  <c r="C4125" i="1"/>
  <c r="C1673" i="1"/>
  <c r="C2661" i="1"/>
  <c r="C1589" i="1"/>
  <c r="C586" i="1"/>
  <c r="C806" i="1"/>
  <c r="C770" i="1"/>
  <c r="C3690" i="1"/>
  <c r="C2225" i="1"/>
  <c r="C2155" i="1"/>
  <c r="C2192" i="1"/>
  <c r="C1287" i="1"/>
  <c r="C1207" i="1"/>
  <c r="C2415" i="1"/>
  <c r="C2575" i="1"/>
  <c r="C2540" i="1"/>
  <c r="C2870" i="1"/>
  <c r="C2716" i="1"/>
  <c r="C2804" i="1"/>
  <c r="C2725" i="1"/>
  <c r="C2722" i="1"/>
  <c r="C2271" i="1"/>
  <c r="C2268" i="1"/>
  <c r="C3641" i="1"/>
  <c r="C3501" i="1"/>
  <c r="C3795" i="1"/>
  <c r="C1775" i="1"/>
  <c r="C1733" i="1"/>
  <c r="C4061" i="1"/>
  <c r="C4116" i="1"/>
  <c r="C1635" i="1"/>
  <c r="C2685" i="1"/>
  <c r="C1593" i="1"/>
  <c r="C598" i="1"/>
  <c r="C1694" i="1"/>
  <c r="C799" i="1"/>
  <c r="C764" i="1"/>
  <c r="C2101" i="1"/>
  <c r="C2154" i="1"/>
  <c r="C1277" i="1"/>
  <c r="C1161" i="1"/>
  <c r="C1217" i="1"/>
  <c r="C1148" i="1"/>
  <c r="C1336" i="1"/>
  <c r="C1159" i="1"/>
  <c r="C1268" i="1"/>
  <c r="C1173" i="1"/>
  <c r="C1176" i="1"/>
  <c r="C1208" i="1"/>
  <c r="C1296" i="1"/>
  <c r="C1191" i="1"/>
  <c r="C1282" i="1"/>
  <c r="C1170" i="1"/>
  <c r="C1273" i="1"/>
  <c r="C1197" i="1"/>
  <c r="C1263" i="1"/>
  <c r="C1180" i="1"/>
  <c r="C1279" i="1"/>
  <c r="C1215" i="1"/>
  <c r="C1143" i="1"/>
  <c r="C929" i="1"/>
  <c r="C935" i="1"/>
  <c r="C934" i="1"/>
  <c r="C976" i="1"/>
  <c r="C942" i="1"/>
  <c r="C943" i="1"/>
  <c r="C941" i="1"/>
  <c r="C854" i="1"/>
  <c r="C862" i="1"/>
  <c r="C868" i="1"/>
  <c r="C851" i="1"/>
  <c r="C867" i="1"/>
  <c r="C870" i="1"/>
  <c r="C3746" i="1"/>
  <c r="C3738" i="1"/>
  <c r="C919" i="1"/>
  <c r="C900" i="1"/>
  <c r="C908" i="1"/>
  <c r="C892" i="1"/>
  <c r="C323" i="1"/>
  <c r="C319" i="1"/>
  <c r="C758" i="1"/>
  <c r="C735" i="1"/>
  <c r="C747" i="1"/>
  <c r="C484" i="1"/>
  <c r="C494" i="1"/>
  <c r="C547" i="1"/>
  <c r="C458" i="1"/>
  <c r="C457" i="1"/>
  <c r="C491" i="1"/>
  <c r="C545" i="1"/>
  <c r="C559" i="1"/>
  <c r="C467" i="1"/>
  <c r="C531" i="1"/>
  <c r="C513" i="1"/>
  <c r="C562" i="1"/>
  <c r="C475" i="1"/>
  <c r="C523" i="1"/>
  <c r="C539" i="1"/>
  <c r="C554" i="1"/>
  <c r="C447" i="1"/>
  <c r="C316" i="1"/>
  <c r="C307" i="1"/>
  <c r="C293" i="1"/>
  <c r="C2365" i="1"/>
  <c r="C2387" i="1"/>
  <c r="C2379" i="1"/>
  <c r="C2356" i="1"/>
  <c r="C290" i="1"/>
  <c r="C285" i="1"/>
  <c r="C291" i="1"/>
  <c r="C1773" i="1"/>
  <c r="C1725" i="1"/>
  <c r="C4118" i="1"/>
  <c r="C1669" i="1"/>
  <c r="C1626" i="1"/>
  <c r="C2680" i="1"/>
  <c r="C593" i="1"/>
  <c r="C624" i="1"/>
  <c r="C1705" i="1"/>
  <c r="C782" i="1"/>
  <c r="C761" i="1"/>
  <c r="C2183" i="1"/>
  <c r="C2205" i="1"/>
  <c r="C1320" i="1"/>
  <c r="C1755" i="1"/>
  <c r="C4113" i="1"/>
  <c r="C4110" i="1"/>
  <c r="C4062" i="1"/>
  <c r="C1662" i="1"/>
  <c r="C3956" i="1"/>
  <c r="C1595" i="1"/>
  <c r="C609" i="1"/>
  <c r="C1700" i="1"/>
  <c r="C813" i="1"/>
  <c r="C771" i="1"/>
  <c r="C1297" i="1"/>
  <c r="C1756" i="1"/>
  <c r="C1741" i="1"/>
  <c r="C4082" i="1"/>
  <c r="C4080" i="1"/>
  <c r="C1639" i="1"/>
  <c r="C1640" i="1"/>
  <c r="C1588" i="1"/>
  <c r="C1579" i="1"/>
  <c r="C632" i="1"/>
  <c r="C610" i="1"/>
  <c r="C1688" i="1"/>
  <c r="C793" i="1"/>
  <c r="C762" i="1"/>
  <c r="C2122" i="1"/>
  <c r="C2099" i="1"/>
  <c r="C1199" i="1"/>
  <c r="C1761" i="1"/>
  <c r="C1717" i="1"/>
  <c r="C4121" i="1"/>
  <c r="C4083" i="1"/>
  <c r="C1637" i="1"/>
  <c r="C2673" i="1"/>
  <c r="C1581" i="1"/>
  <c r="C580" i="1"/>
  <c r="C584" i="1"/>
  <c r="C784" i="1"/>
  <c r="C803" i="1"/>
  <c r="C1536" i="1"/>
  <c r="C2189" i="1"/>
  <c r="C2141" i="1"/>
  <c r="C1285" i="1"/>
  <c r="C4162" i="1"/>
  <c r="C4165" i="1"/>
  <c r="C4154" i="1"/>
  <c r="C3660" i="1"/>
  <c r="C3654" i="1"/>
  <c r="C3140" i="1"/>
  <c r="C3154" i="1"/>
  <c r="C3164" i="1"/>
  <c r="C3173" i="1"/>
  <c r="C3180" i="1"/>
  <c r="C3147" i="1"/>
  <c r="C3135" i="1"/>
  <c r="C3916" i="1"/>
  <c r="C3906" i="1"/>
  <c r="C3912" i="1"/>
  <c r="C989" i="1"/>
  <c r="C993" i="1"/>
  <c r="C1014" i="1"/>
  <c r="C987" i="1"/>
  <c r="C997" i="1"/>
  <c r="C3126" i="1"/>
  <c r="C2996" i="1"/>
  <c r="C3124" i="1"/>
  <c r="C3014" i="1"/>
  <c r="C2948" i="1"/>
  <c r="C3075" i="1"/>
  <c r="C2969" i="1"/>
  <c r="C3064" i="1"/>
  <c r="C2989" i="1"/>
  <c r="C3080" i="1"/>
  <c r="C3002" i="1"/>
  <c r="C2951" i="1"/>
  <c r="C3036" i="1"/>
  <c r="C2942" i="1"/>
  <c r="C3035" i="1"/>
  <c r="C2934" i="1"/>
  <c r="C3060" i="1"/>
  <c r="C2975" i="1"/>
  <c r="C3086" i="1"/>
  <c r="C2967" i="1"/>
  <c r="C3070" i="1"/>
  <c r="C3109" i="1"/>
  <c r="C3108" i="1"/>
  <c r="C2993" i="1"/>
  <c r="C2903" i="1"/>
  <c r="C2992" i="1"/>
  <c r="C3104" i="1"/>
  <c r="C3007" i="1"/>
  <c r="C2916" i="1"/>
  <c r="C2081" i="1"/>
  <c r="C2037" i="1"/>
  <c r="C2048" i="1"/>
  <c r="C2060" i="1"/>
  <c r="C2029" i="1"/>
  <c r="C2068" i="1"/>
  <c r="C2076" i="1"/>
  <c r="C2058" i="1"/>
  <c r="C2650" i="1"/>
  <c r="C2642" i="1"/>
  <c r="C2640" i="1"/>
  <c r="C4168" i="1"/>
  <c r="C4161" i="1"/>
  <c r="C4152" i="1"/>
  <c r="C3657" i="1"/>
  <c r="C3649" i="1"/>
  <c r="C3167" i="1"/>
  <c r="C3166" i="1"/>
  <c r="C3149" i="1"/>
  <c r="C3174" i="1"/>
  <c r="C3143" i="1"/>
  <c r="C2625" i="1"/>
  <c r="C2617" i="1"/>
  <c r="C2609" i="1"/>
  <c r="C2601" i="1"/>
  <c r="C2779" i="1"/>
  <c r="C2694" i="1"/>
  <c r="C2831" i="1"/>
  <c r="C2710" i="1"/>
  <c r="C2807" i="1"/>
  <c r="C2723" i="1"/>
  <c r="C2829" i="1"/>
  <c r="C2699" i="1"/>
  <c r="C2819" i="1"/>
  <c r="C2698" i="1"/>
  <c r="C2304" i="1"/>
  <c r="C2272" i="1"/>
  <c r="C2339" i="1"/>
  <c r="C2295" i="1"/>
  <c r="C2264" i="1"/>
  <c r="C2320" i="1"/>
  <c r="C2280" i="1"/>
  <c r="C2250" i="1"/>
  <c r="C2301" i="1"/>
  <c r="C2249" i="1"/>
  <c r="C2354" i="1"/>
  <c r="C2260" i="1"/>
  <c r="C2311" i="1"/>
  <c r="C2284" i="1"/>
  <c r="C3606" i="1"/>
  <c r="C3522" i="1"/>
  <c r="C3431" i="1"/>
  <c r="C3458" i="1"/>
  <c r="C3572" i="1"/>
  <c r="C3446" i="1"/>
  <c r="C3528" i="1"/>
  <c r="C3613" i="1"/>
  <c r="C3612" i="1"/>
  <c r="C3619" i="1"/>
  <c r="C3551" i="1"/>
  <c r="C3483" i="1"/>
  <c r="C3581" i="1"/>
  <c r="C3508" i="1"/>
  <c r="C3592" i="1"/>
  <c r="C3533" i="1"/>
  <c r="C3442" i="1"/>
  <c r="C3539" i="1"/>
  <c r="C3436" i="1"/>
  <c r="C3538" i="1"/>
  <c r="C3463" i="1"/>
  <c r="C3577" i="1"/>
  <c r="C3480" i="1"/>
  <c r="C3597" i="1"/>
  <c r="C3487" i="1"/>
  <c r="C3625" i="1"/>
  <c r="C3535" i="1"/>
  <c r="C3432" i="1"/>
  <c r="C3844" i="1"/>
  <c r="C3850" i="1"/>
  <c r="C3798" i="1"/>
  <c r="C3833" i="1"/>
  <c r="C3757" i="1"/>
  <c r="C3813" i="1"/>
  <c r="C3852" i="1"/>
  <c r="C3776" i="1"/>
  <c r="C3831" i="1"/>
  <c r="C3760" i="1"/>
  <c r="C3765" i="1"/>
  <c r="C3773" i="1"/>
  <c r="C3800" i="1"/>
  <c r="C3799" i="1"/>
  <c r="C3404" i="1"/>
  <c r="C3300" i="1"/>
  <c r="C3409" i="1"/>
  <c r="C3362" i="1"/>
  <c r="C3394" i="1"/>
  <c r="C3297" i="1"/>
  <c r="C3334" i="1"/>
  <c r="C3361" i="1"/>
  <c r="C3403" i="1"/>
  <c r="C3332" i="1"/>
  <c r="C3315" i="1"/>
  <c r="C3369" i="1"/>
  <c r="C3375" i="1"/>
  <c r="C3356" i="1"/>
  <c r="C3331" i="1"/>
  <c r="C3872" i="1"/>
  <c r="C3870" i="1"/>
  <c r="C4150" i="1"/>
  <c r="C4137" i="1"/>
  <c r="C3287" i="1"/>
  <c r="C3286" i="1"/>
  <c r="C3285" i="1"/>
  <c r="C3284" i="1"/>
  <c r="C4027" i="1"/>
  <c r="C3980" i="1"/>
  <c r="C4005" i="1"/>
  <c r="C4004" i="1"/>
  <c r="C4018" i="1"/>
  <c r="C4054" i="1"/>
  <c r="C3976" i="1"/>
  <c r="C4001" i="1"/>
  <c r="C4052" i="1"/>
  <c r="C4033" i="1"/>
  <c r="C3990" i="1"/>
  <c r="C4007" i="1"/>
  <c r="C3942" i="1"/>
  <c r="C3925" i="1"/>
  <c r="C3924" i="1"/>
  <c r="C3932" i="1"/>
  <c r="C3943" i="1"/>
  <c r="C1062" i="1"/>
  <c r="C1049" i="1"/>
  <c r="C1060" i="1"/>
  <c r="C1040" i="1"/>
  <c r="C1027" i="1"/>
  <c r="C1973" i="1"/>
  <c r="C2017" i="1"/>
  <c r="C1882" i="1"/>
  <c r="C2019" i="1"/>
  <c r="C2015" i="1"/>
  <c r="C1924" i="1"/>
  <c r="C1984" i="1"/>
  <c r="C2003" i="1"/>
  <c r="C1894" i="1"/>
  <c r="C1947" i="1"/>
  <c r="C1869" i="1"/>
  <c r="C1933" i="1"/>
  <c r="C2011" i="1"/>
  <c r="C1875" i="1"/>
  <c r="C1945" i="1"/>
  <c r="C1860" i="1"/>
  <c r="C1941" i="1"/>
  <c r="C2008" i="1"/>
  <c r="C1929" i="1"/>
  <c r="C1991" i="1"/>
  <c r="C1898" i="1"/>
  <c r="C1853" i="1"/>
  <c r="C1845" i="1"/>
  <c r="C1824" i="1"/>
  <c r="C1848" i="1"/>
  <c r="C1809" i="1"/>
  <c r="C1827" i="1"/>
  <c r="C1856" i="1"/>
  <c r="C3258" i="1"/>
  <c r="C3246" i="1"/>
  <c r="C1789" i="1"/>
  <c r="C1782" i="1"/>
  <c r="C1753" i="1"/>
  <c r="C1757" i="1"/>
  <c r="C1796" i="1"/>
  <c r="C1794" i="1"/>
  <c r="C1792" i="1"/>
  <c r="C1739" i="1"/>
  <c r="C1731" i="1"/>
  <c r="C1723" i="1"/>
  <c r="C1715" i="1"/>
  <c r="C4108" i="1"/>
  <c r="C4119" i="1"/>
  <c r="C4111" i="1"/>
  <c r="C4100" i="1"/>
  <c r="C4074" i="1"/>
  <c r="C4099" i="1"/>
  <c r="C4123" i="1"/>
  <c r="C4058" i="1"/>
  <c r="C4122" i="1"/>
  <c r="C1675" i="1"/>
  <c r="C1676" i="1"/>
  <c r="C1638" i="1"/>
  <c r="C1625" i="1"/>
  <c r="C1655" i="1"/>
  <c r="C3252" i="1"/>
  <c r="C1802" i="1"/>
  <c r="C1788" i="1"/>
  <c r="C1781" i="1"/>
  <c r="C1800" i="1"/>
  <c r="C1751" i="1"/>
  <c r="C1771" i="1"/>
  <c r="C1769" i="1"/>
  <c r="C1746" i="1"/>
  <c r="C1738" i="1"/>
  <c r="C1730" i="1"/>
  <c r="C1722" i="1"/>
  <c r="C1714" i="1"/>
  <c r="C4105" i="1"/>
  <c r="C4127" i="1"/>
  <c r="C4107" i="1"/>
  <c r="C4096" i="1"/>
  <c r="C4070" i="1"/>
  <c r="C4095" i="1"/>
  <c r="C4077" i="1"/>
  <c r="C4109" i="1"/>
  <c r="C4129" i="1"/>
  <c r="C1671" i="1"/>
  <c r="C1672" i="1"/>
  <c r="C1629" i="1"/>
  <c r="C1664" i="1"/>
  <c r="C1649" i="1"/>
  <c r="C1633" i="1"/>
  <c r="C1641" i="1"/>
  <c r="C3961" i="1"/>
  <c r="C2676" i="1"/>
  <c r="C2679" i="1"/>
  <c r="C2678" i="1"/>
  <c r="C2670" i="1"/>
  <c r="C1587" i="1"/>
  <c r="C1568" i="1"/>
  <c r="C1592" i="1"/>
  <c r="C1580" i="1"/>
  <c r="C594" i="1"/>
  <c r="C574" i="1"/>
  <c r="C604" i="1"/>
  <c r="C579" i="1"/>
  <c r="C627" i="1"/>
  <c r="C601" i="1"/>
  <c r="C585" i="1"/>
  <c r="C611" i="1"/>
  <c r="C1704" i="1"/>
  <c r="C1708" i="1"/>
  <c r="C1683" i="1"/>
  <c r="C1690" i="1"/>
  <c r="C815" i="1"/>
  <c r="C760" i="1"/>
  <c r="C832" i="1"/>
  <c r="C797" i="1"/>
  <c r="C819" i="1"/>
  <c r="C773" i="1"/>
  <c r="C785" i="1"/>
  <c r="C802" i="1"/>
  <c r="C809" i="1"/>
  <c r="C789" i="1"/>
  <c r="C1537" i="1"/>
  <c r="C1554" i="1"/>
  <c r="C1534" i="1"/>
  <c r="C1544" i="1"/>
  <c r="C1522" i="1"/>
  <c r="C1557" i="1"/>
  <c r="C1517" i="1"/>
  <c r="C1482" i="1"/>
  <c r="C1648" i="1"/>
  <c r="C1646" i="1"/>
  <c r="C3962" i="1"/>
  <c r="C2667" i="1"/>
  <c r="C2663" i="1"/>
  <c r="C2659" i="1"/>
  <c r="C2683" i="1"/>
  <c r="C1597" i="1"/>
  <c r="C1575" i="1"/>
  <c r="C1573" i="1"/>
  <c r="C1590" i="1"/>
  <c r="C631" i="1"/>
  <c r="C577" i="1"/>
  <c r="C634" i="1"/>
  <c r="C590" i="1"/>
  <c r="C589" i="1"/>
  <c r="C615" i="1"/>
  <c r="C600" i="1"/>
  <c r="C622" i="1"/>
  <c r="C1687" i="1"/>
  <c r="C1710" i="1"/>
  <c r="C1692" i="1"/>
  <c r="C1697" i="1"/>
  <c r="C821" i="1"/>
  <c r="C768" i="1"/>
  <c r="C787" i="1"/>
  <c r="C837" i="1"/>
  <c r="C766" i="1"/>
  <c r="C781" i="1"/>
  <c r="C792" i="1"/>
  <c r="C810" i="1"/>
  <c r="C817" i="1"/>
  <c r="C800" i="1"/>
  <c r="C1547" i="1"/>
  <c r="C1564" i="1"/>
  <c r="C1538" i="1"/>
  <c r="C1551" i="1"/>
  <c r="C1531" i="1"/>
  <c r="C927" i="1"/>
  <c r="C931" i="1"/>
  <c r="C921" i="1"/>
  <c r="C954" i="1"/>
  <c r="C962" i="1"/>
  <c r="C950" i="1"/>
  <c r="C958" i="1"/>
  <c r="C838" i="1"/>
  <c r="C853" i="1"/>
  <c r="C852" i="1"/>
  <c r="C863" i="1"/>
  <c r="C849" i="1"/>
  <c r="C3744" i="1"/>
  <c r="C3736" i="1"/>
  <c r="C903" i="1"/>
  <c r="C899" i="1"/>
  <c r="C895" i="1"/>
  <c r="C890" i="1"/>
  <c r="C318" i="1"/>
  <c r="C333" i="1"/>
  <c r="C743" i="1"/>
  <c r="C756" i="1"/>
  <c r="C746" i="1"/>
  <c r="C571" i="1"/>
  <c r="C459" i="1"/>
  <c r="C526" i="1"/>
  <c r="C550" i="1"/>
  <c r="C546" i="1"/>
  <c r="C519" i="1"/>
  <c r="C532" i="1"/>
  <c r="C444" i="1"/>
  <c r="C505" i="1"/>
  <c r="C500" i="1"/>
  <c r="C551" i="1"/>
  <c r="C451" i="1"/>
  <c r="C517" i="1"/>
  <c r="C527" i="1"/>
  <c r="C314" i="1"/>
  <c r="C308" i="1"/>
  <c r="C304" i="1"/>
  <c r="C2364" i="1"/>
  <c r="C2386" i="1"/>
  <c r="C2371" i="1"/>
  <c r="C2382" i="1"/>
  <c r="C268" i="1"/>
  <c r="C278" i="1"/>
  <c r="C277" i="1"/>
  <c r="C1468" i="1"/>
  <c r="C1611" i="1"/>
  <c r="C343" i="1"/>
  <c r="C3702" i="1"/>
  <c r="C3715" i="1"/>
  <c r="C3671" i="1"/>
  <c r="C3666" i="1"/>
  <c r="C3705" i="1"/>
  <c r="C3704" i="1"/>
  <c r="C3422" i="1"/>
  <c r="C3418" i="1"/>
  <c r="C2188" i="1"/>
  <c r="C2103" i="1"/>
  <c r="C2202" i="1"/>
  <c r="C2113" i="1"/>
  <c r="C2191" i="1"/>
  <c r="C2233" i="1"/>
  <c r="C2118" i="1"/>
  <c r="C2152" i="1"/>
  <c r="C2208" i="1"/>
  <c r="C2220" i="1"/>
  <c r="C2092" i="1"/>
  <c r="C2178" i="1"/>
  <c r="C2177" i="1"/>
  <c r="C1302" i="1"/>
  <c r="C1342" i="1"/>
  <c r="C1140" i="1"/>
  <c r="C1139" i="1"/>
  <c r="C1157" i="1"/>
  <c r="C1319" i="1"/>
  <c r="C1175" i="1"/>
  <c r="C1318" i="1"/>
  <c r="C1317" i="1"/>
  <c r="C1315" i="1"/>
  <c r="C1314" i="1"/>
  <c r="C1179" i="1"/>
  <c r="C1463" i="1"/>
  <c r="C217" i="1"/>
  <c r="C214" i="1"/>
  <c r="C213" i="1"/>
  <c r="C216" i="1"/>
  <c r="C262" i="1"/>
  <c r="C413" i="1"/>
  <c r="C441" i="1"/>
  <c r="C401" i="1"/>
  <c r="C3733" i="1"/>
  <c r="C3724" i="1"/>
  <c r="C3226" i="1"/>
  <c r="C3240" i="1"/>
  <c r="C3242" i="1"/>
  <c r="C3205" i="1"/>
  <c r="C3217" i="1"/>
  <c r="C3236" i="1"/>
  <c r="C3201" i="1"/>
  <c r="C3200" i="1"/>
  <c r="C3882" i="1"/>
  <c r="C3879" i="1"/>
  <c r="C4" i="1"/>
  <c r="C721" i="1"/>
  <c r="C644" i="1"/>
  <c r="C680" i="1"/>
  <c r="C643" i="1"/>
  <c r="C728" i="1"/>
  <c r="C717" i="1"/>
  <c r="C716" i="1"/>
  <c r="C650" i="1"/>
  <c r="C670" i="1"/>
  <c r="C676" i="1"/>
  <c r="C723" i="1"/>
  <c r="C122" i="1"/>
  <c r="C110" i="1"/>
  <c r="C121" i="1"/>
  <c r="C128" i="1"/>
  <c r="C104" i="1"/>
  <c r="C1121" i="1"/>
  <c r="C1080" i="1"/>
  <c r="C1098" i="1"/>
  <c r="C1085" i="1"/>
  <c r="C1123" i="1"/>
  <c r="C1101" i="1"/>
  <c r="C1073" i="1"/>
  <c r="C1259" i="1"/>
  <c r="C1169" i="1"/>
  <c r="C1324" i="1"/>
  <c r="C1131" i="1"/>
  <c r="C1234" i="1"/>
  <c r="C146" i="1"/>
  <c r="C163" i="1"/>
  <c r="C197" i="1"/>
  <c r="C194" i="1"/>
  <c r="C139" i="1"/>
  <c r="C72" i="1"/>
  <c r="C64" i="1"/>
  <c r="C50" i="1"/>
  <c r="C82" i="1"/>
  <c r="C13" i="1"/>
  <c r="C12" i="1"/>
  <c r="C28" i="1"/>
  <c r="C928" i="1"/>
  <c r="C933" i="1"/>
  <c r="C922" i="1"/>
  <c r="C964" i="1"/>
  <c r="C974" i="1"/>
  <c r="C960" i="1"/>
  <c r="C970" i="1"/>
  <c r="C968" i="1"/>
  <c r="C845" i="1"/>
  <c r="C860" i="1"/>
  <c r="C855" i="1"/>
  <c r="C847" i="1"/>
  <c r="C864" i="1"/>
  <c r="C857" i="1"/>
  <c r="C3737" i="1"/>
  <c r="C918" i="1"/>
  <c r="C909" i="1"/>
  <c r="C891" i="1"/>
  <c r="C321" i="1"/>
  <c r="C337" i="1"/>
  <c r="C317" i="1"/>
  <c r="C752" i="1"/>
  <c r="C750" i="1"/>
  <c r="C734" i="1"/>
  <c r="C483" i="1"/>
  <c r="C536" i="1"/>
  <c r="C569" i="1"/>
  <c r="C568" i="1"/>
  <c r="C480" i="1"/>
  <c r="C533" i="1"/>
  <c r="C544" i="1"/>
  <c r="C454" i="1"/>
  <c r="C525" i="1"/>
  <c r="C504" i="1"/>
  <c r="C556" i="1"/>
  <c r="C464" i="1"/>
  <c r="C512" i="1"/>
  <c r="C528" i="1"/>
  <c r="C538" i="1"/>
  <c r="C312" i="1"/>
  <c r="C296" i="1"/>
  <c r="C2389" i="1"/>
  <c r="C2384" i="1"/>
  <c r="C2373" i="1"/>
  <c r="C2355" i="1"/>
  <c r="C275" i="1"/>
  <c r="C282" i="1"/>
  <c r="C280" i="1"/>
  <c r="C1464" i="1"/>
  <c r="C227" i="1"/>
  <c r="C267" i="1"/>
  <c r="C256" i="1"/>
  <c r="C218" i="1"/>
  <c r="C220" i="1"/>
  <c r="C219" i="1"/>
  <c r="C1400" i="1"/>
  <c r="C1440" i="1"/>
  <c r="C1392" i="1"/>
  <c r="C1443" i="1"/>
  <c r="C1360" i="1"/>
  <c r="C1388" i="1"/>
  <c r="C1422" i="1"/>
  <c r="C1378" i="1"/>
  <c r="C1410" i="1"/>
  <c r="C1363" i="1"/>
  <c r="C1452" i="1"/>
  <c r="C1345" i="1"/>
  <c r="C1450" i="1"/>
  <c r="C1404" i="1"/>
  <c r="C1343" i="1"/>
  <c r="C366" i="1"/>
  <c r="C407" i="1"/>
  <c r="C440" i="1"/>
  <c r="C370" i="1"/>
  <c r="C405" i="1"/>
  <c r="C381" i="1"/>
  <c r="C423" i="1"/>
  <c r="C410" i="1"/>
  <c r="C348" i="1"/>
  <c r="C3729" i="1"/>
  <c r="C3199" i="1"/>
  <c r="C3244" i="1"/>
  <c r="C3196" i="1"/>
  <c r="C3218" i="1"/>
  <c r="C3221" i="1"/>
  <c r="C3191" i="1"/>
  <c r="C3214" i="1"/>
  <c r="C3210" i="1"/>
  <c r="C3887" i="1"/>
  <c r="C3891" i="1"/>
  <c r="C5" i="1"/>
  <c r="C692" i="1"/>
  <c r="C647" i="1"/>
  <c r="C684" i="1"/>
  <c r="C646" i="1"/>
  <c r="C718" i="1"/>
  <c r="C665" i="1"/>
  <c r="C642" i="1"/>
  <c r="C660" i="1"/>
  <c r="C677" i="1"/>
  <c r="C726" i="1"/>
  <c r="C700" i="1"/>
  <c r="C134" i="1"/>
  <c r="C116" i="1"/>
  <c r="C125" i="1"/>
  <c r="C107" i="1"/>
  <c r="C105" i="1"/>
  <c r="C1102" i="1"/>
  <c r="C1087" i="1"/>
  <c r="C1110" i="1"/>
  <c r="C1124" i="1"/>
  <c r="C1105" i="1"/>
  <c r="C1081" i="1"/>
  <c r="C4157" i="1"/>
  <c r="C3651" i="1"/>
  <c r="C3642" i="1"/>
  <c r="C3145" i="1"/>
  <c r="C3182" i="1"/>
  <c r="C3136" i="1"/>
  <c r="C3160" i="1"/>
  <c r="C3907" i="1"/>
  <c r="C1010" i="1"/>
  <c r="C1007" i="1"/>
  <c r="C1003" i="1"/>
  <c r="C3023" i="1"/>
  <c r="C3028" i="1"/>
  <c r="C3092" i="1"/>
  <c r="C2911" i="1"/>
  <c r="C3120" i="1"/>
  <c r="C2963" i="1"/>
  <c r="C3098" i="1"/>
  <c r="C2961" i="1"/>
  <c r="C2995" i="1"/>
  <c r="C2984" i="1"/>
  <c r="C2994" i="1"/>
  <c r="C3031" i="1"/>
  <c r="C3015" i="1"/>
  <c r="C3029" i="1"/>
  <c r="C2038" i="1"/>
  <c r="C2061" i="1"/>
  <c r="C2070" i="1"/>
  <c r="C2024" i="1"/>
  <c r="C2656" i="1"/>
  <c r="C2636" i="1"/>
  <c r="C2619" i="1"/>
  <c r="C2603" i="1"/>
  <c r="C2593" i="1"/>
  <c r="C2587" i="1"/>
  <c r="C2448" i="1"/>
  <c r="C2401" i="1"/>
  <c r="C2436" i="1"/>
  <c r="C2391" i="1"/>
  <c r="C2390" i="1"/>
  <c r="C2532" i="1"/>
  <c r="C2576" i="1"/>
  <c r="C2477" i="1"/>
  <c r="C2508" i="1"/>
  <c r="C2487" i="1"/>
  <c r="C2549" i="1"/>
  <c r="C2548" i="1"/>
  <c r="C2485" i="1"/>
  <c r="C2851" i="1"/>
  <c r="C2720" i="1"/>
  <c r="C2770" i="1"/>
  <c r="C2894" i="1"/>
  <c r="C2823" i="1"/>
  <c r="C2844" i="1"/>
  <c r="C2246" i="1"/>
  <c r="C4166" i="1"/>
  <c r="C3646" i="1"/>
  <c r="C3184" i="1"/>
  <c r="C3139" i="1"/>
  <c r="C3162" i="1"/>
  <c r="C3178" i="1"/>
  <c r="C3914" i="1"/>
  <c r="C998" i="1"/>
  <c r="C983" i="1"/>
  <c r="C1002" i="1"/>
  <c r="C3006" i="1"/>
  <c r="C3022" i="1"/>
  <c r="C3081" i="1"/>
  <c r="C3091" i="1"/>
  <c r="C3090" i="1"/>
  <c r="C3099" i="1"/>
  <c r="C2947" i="1"/>
  <c r="C2946" i="1"/>
  <c r="C2985" i="1"/>
  <c r="C2974" i="1"/>
  <c r="C2973" i="1"/>
  <c r="C3016" i="1"/>
  <c r="C3008" i="1"/>
  <c r="C3024" i="1"/>
  <c r="C2032" i="1"/>
  <c r="C2084" i="1"/>
  <c r="C2035" i="1"/>
  <c r="C2064" i="1"/>
  <c r="C2654" i="1"/>
  <c r="C2647" i="1"/>
  <c r="C2618" i="1"/>
  <c r="C2602" i="1"/>
  <c r="C2592" i="1"/>
  <c r="C2410" i="1"/>
  <c r="C2397" i="1"/>
  <c r="C2411" i="1"/>
  <c r="C2433" i="1"/>
  <c r="C2413" i="1"/>
  <c r="C2524" i="1"/>
  <c r="C2545" i="1"/>
  <c r="C2471" i="1"/>
  <c r="C2536" i="1"/>
  <c r="C2501" i="1"/>
  <c r="C2541" i="1"/>
  <c r="C2468" i="1"/>
  <c r="C2481" i="1"/>
  <c r="C2498" i="1"/>
  <c r="C2872" i="1"/>
  <c r="C2809" i="1"/>
  <c r="C2704" i="1"/>
  <c r="C2781" i="1"/>
  <c r="C2733" i="1"/>
  <c r="C2239" i="1"/>
  <c r="C4158" i="1"/>
  <c r="C3662" i="1"/>
  <c r="C3653" i="1"/>
  <c r="C3159" i="1"/>
  <c r="C3175" i="1"/>
  <c r="C3181" i="1"/>
  <c r="C3142" i="1"/>
  <c r="C3915" i="1"/>
  <c r="C3901" i="1"/>
  <c r="C991" i="1"/>
  <c r="C1004" i="1"/>
  <c r="C3076" i="1"/>
  <c r="C3078" i="1"/>
  <c r="C2926" i="1"/>
  <c r="C2952" i="1"/>
  <c r="C2964" i="1"/>
  <c r="C2988" i="1"/>
  <c r="C2987" i="1"/>
  <c r="C3001" i="1"/>
  <c r="C3034" i="1"/>
  <c r="C3046" i="1"/>
  <c r="C3045" i="1"/>
  <c r="C3077" i="1"/>
  <c r="C3083" i="1"/>
  <c r="C3079" i="1"/>
  <c r="C2056" i="1"/>
  <c r="C2026" i="1"/>
  <c r="C2047" i="1"/>
  <c r="C2040" i="1"/>
  <c r="C2651" i="1"/>
  <c r="C2632" i="1"/>
  <c r="C2623" i="1"/>
  <c r="C2607" i="1"/>
  <c r="C2424" i="1"/>
  <c r="C2395" i="1"/>
  <c r="C2418" i="1"/>
  <c r="C2404" i="1"/>
  <c r="C2403" i="1"/>
  <c r="C2543" i="1"/>
  <c r="C2480" i="1"/>
  <c r="C2493" i="1"/>
  <c r="C2555" i="1"/>
  <c r="C2574" i="1"/>
  <c r="C2482" i="1"/>
  <c r="C2460" i="1"/>
  <c r="C2499" i="1"/>
  <c r="C2496" i="1"/>
  <c r="C2900" i="1"/>
  <c r="C2697" i="1"/>
  <c r="C2801" i="1"/>
  <c r="C2783" i="1"/>
  <c r="C2873" i="1"/>
  <c r="C2352" i="1"/>
  <c r="C4155" i="1"/>
  <c r="C3659" i="1"/>
  <c r="C3648" i="1"/>
  <c r="C3155" i="1"/>
  <c r="C3146" i="1"/>
  <c r="C3141" i="1"/>
  <c r="C3179" i="1"/>
  <c r="C3908" i="1"/>
  <c r="C1013" i="1"/>
  <c r="C988" i="1"/>
  <c r="C995" i="1"/>
  <c r="C3067" i="1"/>
  <c r="C3066" i="1"/>
  <c r="C2918" i="1"/>
  <c r="C2938" i="1"/>
  <c r="C2937" i="1"/>
  <c r="C2978" i="1"/>
  <c r="C2977" i="1"/>
  <c r="C2986" i="1"/>
  <c r="C3017" i="1"/>
  <c r="C3033" i="1"/>
  <c r="C3032" i="1"/>
  <c r="C3069" i="1"/>
  <c r="C3056" i="1"/>
  <c r="C3068" i="1"/>
  <c r="C2086" i="1"/>
  <c r="C2079" i="1"/>
  <c r="C2041" i="1"/>
  <c r="C2073" i="1"/>
  <c r="C2644" i="1"/>
  <c r="C2652" i="1"/>
  <c r="C2622" i="1"/>
  <c r="C2606" i="1"/>
  <c r="C2596" i="1"/>
  <c r="C2585" i="1"/>
  <c r="C2420" i="1"/>
  <c r="C2394" i="1"/>
  <c r="C2399" i="1"/>
  <c r="C2432" i="1"/>
  <c r="C2544" i="1"/>
  <c r="C2472" i="1"/>
  <c r="C2516" i="1"/>
  <c r="C2488" i="1"/>
  <c r="C2529" i="1"/>
  <c r="C2470" i="1"/>
  <c r="C2476" i="1"/>
  <c r="C2567" i="1"/>
  <c r="C2497" i="1"/>
  <c r="C2525" i="1"/>
  <c r="C2871" i="1"/>
  <c r="C2847" i="1"/>
  <c r="C2833" i="1"/>
  <c r="C2737" i="1"/>
  <c r="C2756" i="1"/>
  <c r="C2329" i="1"/>
  <c r="C4170" i="1"/>
  <c r="C3655" i="1"/>
  <c r="C3165" i="1"/>
  <c r="C3153" i="1"/>
  <c r="C3152" i="1"/>
  <c r="C3899" i="1"/>
  <c r="C3904" i="1"/>
  <c r="C1008" i="1"/>
  <c r="C1005" i="1"/>
  <c r="C996" i="1"/>
  <c r="C2927" i="1"/>
  <c r="C2965" i="1"/>
  <c r="C2990" i="1"/>
  <c r="C3003" i="1"/>
  <c r="C3019" i="1"/>
  <c r="C3062" i="1"/>
  <c r="C3061" i="1"/>
  <c r="C3087" i="1"/>
  <c r="C2906" i="1"/>
  <c r="C3110" i="1"/>
  <c r="C2917" i="1"/>
  <c r="C2945" i="1"/>
  <c r="C2929" i="1"/>
  <c r="C2928" i="1"/>
  <c r="C2045" i="1"/>
  <c r="C2078" i="1"/>
  <c r="C2059" i="1"/>
  <c r="C2033" i="1"/>
  <c r="C2653" i="1"/>
  <c r="C2627" i="1"/>
  <c r="C2611" i="1"/>
  <c r="C2600" i="1"/>
  <c r="C2584" i="1"/>
  <c r="C2445" i="1"/>
  <c r="C2442" i="1"/>
  <c r="C2440" i="1"/>
  <c r="C2419" i="1"/>
  <c r="C2537" i="1"/>
  <c r="C2465" i="1"/>
  <c r="C2563" i="1"/>
  <c r="C2464" i="1"/>
  <c r="C2509" i="1"/>
  <c r="C2554" i="1"/>
  <c r="C2500" i="1"/>
  <c r="C2566" i="1"/>
  <c r="C2520" i="1"/>
  <c r="C2459" i="1"/>
  <c r="C2519" i="1"/>
  <c r="C2773" i="1"/>
  <c r="C2816" i="1"/>
  <c r="C2859" i="1"/>
  <c r="C2768" i="1"/>
  <c r="C2880" i="1"/>
  <c r="C2826" i="1"/>
  <c r="C2842" i="1"/>
  <c r="C2290" i="1"/>
  <c r="C4169" i="1"/>
  <c r="C4156" i="1"/>
  <c r="C3643" i="1"/>
  <c r="C3158" i="1"/>
  <c r="C3148" i="1"/>
  <c r="C3151" i="1"/>
  <c r="C3909" i="1"/>
  <c r="C3895" i="1"/>
  <c r="C994" i="1"/>
  <c r="C1015" i="1"/>
  <c r="C986" i="1"/>
  <c r="C2913" i="1"/>
  <c r="C2953" i="1"/>
  <c r="C2980" i="1"/>
  <c r="C3101" i="1"/>
  <c r="C3012" i="1"/>
  <c r="C3049" i="1"/>
  <c r="C3048" i="1"/>
  <c r="C3071" i="1"/>
  <c r="C3112" i="1"/>
  <c r="C3085" i="1"/>
  <c r="C2904" i="1"/>
  <c r="C2930" i="1"/>
  <c r="C2902" i="1"/>
  <c r="C2919" i="1"/>
  <c r="C2043" i="1"/>
  <c r="C2053" i="1"/>
  <c r="C2071" i="1"/>
  <c r="C2027" i="1"/>
  <c r="C2649" i="1"/>
  <c r="C2626" i="1"/>
  <c r="C2610" i="1"/>
  <c r="C2426" i="1"/>
  <c r="C2408" i="1"/>
  <c r="C2407" i="1"/>
  <c r="C2438" i="1"/>
  <c r="C2392" i="1"/>
  <c r="C2457" i="1"/>
  <c r="C2578" i="1"/>
  <c r="C2577" i="1"/>
  <c r="C2502" i="1"/>
  <c r="C2455" i="1"/>
  <c r="C2557" i="1"/>
  <c r="C2527" i="1"/>
  <c r="C2547" i="1"/>
  <c r="C2512" i="1"/>
  <c r="C2451" i="1"/>
  <c r="C2718" i="1"/>
  <c r="C2753" i="1"/>
  <c r="C2818" i="1"/>
  <c r="C2893" i="1"/>
  <c r="C2738" i="1"/>
  <c r="C2751" i="1"/>
  <c r="C2282" i="1"/>
  <c r="C4153" i="1"/>
  <c r="C3650" i="1"/>
  <c r="C3183" i="1"/>
  <c r="C3133" i="1"/>
  <c r="C3132" i="1"/>
  <c r="C3131" i="1"/>
  <c r="C3896" i="1"/>
  <c r="C1009" i="1"/>
  <c r="C1020" i="1"/>
  <c r="C1001" i="1"/>
  <c r="C3125" i="1"/>
  <c r="C3102" i="1"/>
  <c r="C3052" i="1"/>
  <c r="C3038" i="1"/>
  <c r="C3063" i="1"/>
  <c r="C2909" i="1"/>
  <c r="C2908" i="1"/>
  <c r="C2923" i="1"/>
  <c r="C2960" i="1"/>
  <c r="C2959" i="1"/>
  <c r="C2950" i="1"/>
  <c r="C2972" i="1"/>
  <c r="C3105" i="1"/>
  <c r="C2970" i="1"/>
  <c r="C2080" i="1"/>
  <c r="C2036" i="1"/>
  <c r="C2065" i="1"/>
  <c r="C2067" i="1"/>
  <c r="C2638" i="1"/>
  <c r="C2646" i="1"/>
  <c r="C2615" i="1"/>
  <c r="C2589" i="1"/>
  <c r="C2398" i="1"/>
  <c r="C2425" i="1"/>
  <c r="C2443" i="1"/>
  <c r="C2416" i="1"/>
  <c r="C2402" i="1"/>
  <c r="C2579" i="1"/>
  <c r="C2581" i="1"/>
  <c r="C2531" i="1"/>
  <c r="C2550" i="1"/>
  <c r="C2573" i="1"/>
  <c r="C2528" i="1"/>
  <c r="C2461" i="1"/>
  <c r="C2513" i="1"/>
  <c r="C2539" i="1"/>
  <c r="C2546" i="1"/>
  <c r="C2474" i="1"/>
  <c r="C2806" i="1"/>
  <c r="C2864" i="1"/>
  <c r="C2719" i="1"/>
  <c r="C2895" i="1"/>
  <c r="C2729" i="1"/>
  <c r="C2701" i="1"/>
  <c r="C2883" i="1"/>
  <c r="C2275" i="1"/>
  <c r="C4164" i="1"/>
  <c r="C3645" i="1"/>
  <c r="C3176" i="1"/>
  <c r="C3129" i="1"/>
  <c r="C3128" i="1"/>
  <c r="C3127" i="1"/>
  <c r="C3913" i="1"/>
  <c r="C1017" i="1"/>
  <c r="C1006" i="1"/>
  <c r="C980" i="1"/>
  <c r="C2949" i="1"/>
  <c r="C2991" i="1"/>
  <c r="C3039" i="1"/>
  <c r="C3027" i="1"/>
  <c r="C3050" i="1"/>
  <c r="C3118" i="1"/>
  <c r="C3116" i="1"/>
  <c r="C2914" i="1"/>
  <c r="C2933" i="1"/>
  <c r="C2932" i="1"/>
  <c r="C2941" i="1"/>
  <c r="C2966" i="1"/>
  <c r="C2956" i="1"/>
  <c r="C3103" i="1"/>
  <c r="C2072" i="1"/>
  <c r="C2030" i="1"/>
  <c r="C2077" i="1"/>
  <c r="C2063" i="1"/>
  <c r="C2633" i="1"/>
  <c r="C2634" i="1"/>
  <c r="C2614" i="1"/>
  <c r="C2588" i="1"/>
  <c r="C2449" i="1"/>
  <c r="C2427" i="1"/>
  <c r="C2423" i="1"/>
  <c r="C2439" i="1"/>
  <c r="C2429" i="1"/>
  <c r="C2580" i="1"/>
  <c r="C2582" i="1"/>
  <c r="C2523" i="1"/>
  <c r="C2551" i="1"/>
  <c r="C2572" i="1"/>
  <c r="C2454" i="1"/>
  <c r="C2521" i="1"/>
  <c r="C2453" i="1"/>
  <c r="C2535" i="1"/>
  <c r="C2466" i="1"/>
  <c r="C2800" i="1"/>
  <c r="C2838" i="1"/>
  <c r="C2728" i="1"/>
  <c r="C2713" i="1"/>
  <c r="C2766" i="1"/>
  <c r="C2736" i="1"/>
  <c r="C2732" i="1"/>
  <c r="C2278" i="1"/>
  <c r="C2450" i="1"/>
  <c r="C2841" i="1"/>
  <c r="C2706" i="1"/>
  <c r="C2863" i="1"/>
  <c r="C2837" i="1"/>
  <c r="C2769" i="1"/>
  <c r="C2827" i="1"/>
  <c r="C2834" i="1"/>
  <c r="C2846" i="1"/>
  <c r="C2712" i="1"/>
  <c r="C2867" i="1"/>
  <c r="C2700" i="1"/>
  <c r="C2879" i="1"/>
  <c r="C2265" i="1"/>
  <c r="C2351" i="1"/>
  <c r="C2882" i="1"/>
  <c r="C2731" i="1"/>
  <c r="C2862" i="1"/>
  <c r="C2717" i="1"/>
  <c r="C2811" i="1"/>
  <c r="C2869" i="1"/>
  <c r="C2739" i="1"/>
  <c r="C2874" i="1"/>
  <c r="C2727" i="1"/>
  <c r="C2695" i="1"/>
  <c r="C2803" i="1"/>
  <c r="C2790" i="1"/>
  <c r="C2296" i="1"/>
  <c r="C2257" i="1"/>
  <c r="C2760" i="1"/>
  <c r="C2812" i="1"/>
  <c r="C2705" i="1"/>
  <c r="C2771" i="1"/>
  <c r="C2784" i="1"/>
  <c r="C2860" i="1"/>
  <c r="C2715" i="1"/>
  <c r="C2714" i="1"/>
  <c r="C2747" i="1"/>
  <c r="C2891" i="1"/>
  <c r="C2709" i="1"/>
  <c r="C2692" i="1"/>
  <c r="C2288" i="1"/>
  <c r="C2802" i="1"/>
  <c r="C2899" i="1"/>
  <c r="C2881" i="1"/>
  <c r="C2786" i="1"/>
  <c r="C2825" i="1"/>
  <c r="C2741" i="1"/>
  <c r="C2782" i="1"/>
  <c r="C2767" i="1"/>
  <c r="C2780" i="1"/>
  <c r="C2765" i="1"/>
  <c r="C2791" i="1"/>
  <c r="C2813" i="1"/>
  <c r="C2316" i="1"/>
  <c r="C2274" i="1"/>
  <c r="C1526" i="1"/>
  <c r="C1562" i="1"/>
  <c r="C1518" i="1"/>
  <c r="C1560" i="1"/>
  <c r="C1520" i="1"/>
  <c r="C1477" i="1"/>
  <c r="C1505" i="1"/>
  <c r="C1509" i="1"/>
  <c r="C1510" i="1"/>
  <c r="C1608" i="1"/>
  <c r="C1619" i="1"/>
  <c r="C341" i="1"/>
  <c r="C3691" i="1"/>
  <c r="C3699" i="1"/>
  <c r="C3689" i="1"/>
  <c r="C3417" i="1"/>
  <c r="C2226" i="1"/>
  <c r="C1519" i="1"/>
  <c r="C1525" i="1"/>
  <c r="C1550" i="1"/>
  <c r="C1561" i="1"/>
  <c r="C1515" i="1"/>
  <c r="C1504" i="1"/>
  <c r="C1498" i="1"/>
  <c r="C1614" i="1"/>
  <c r="C1618" i="1"/>
  <c r="C346" i="1"/>
  <c r="C340" i="1"/>
  <c r="C3680" i="1"/>
  <c r="C3719" i="1"/>
  <c r="C3667" i="1"/>
  <c r="C3712" i="1"/>
  <c r="C3415" i="1"/>
  <c r="C2228" i="1"/>
  <c r="C1553" i="1"/>
  <c r="C1558" i="1"/>
  <c r="C1506" i="1"/>
  <c r="C1492" i="1"/>
  <c r="C1491" i="1"/>
  <c r="C1503" i="1"/>
  <c r="C1489" i="1"/>
  <c r="C1488" i="1"/>
  <c r="C1481" i="1"/>
  <c r="C1620" i="1"/>
  <c r="C3678" i="1"/>
  <c r="C3708" i="1"/>
  <c r="C3675" i="1"/>
  <c r="C3664" i="1"/>
  <c r="C3414" i="1"/>
  <c r="C2187" i="1"/>
  <c r="C2235" i="1"/>
  <c r="C2111" i="1"/>
  <c r="C1563" i="1"/>
  <c r="C1548" i="1"/>
  <c r="C1508" i="1"/>
  <c r="C1479" i="1"/>
  <c r="C1516" i="1"/>
  <c r="C1469" i="1"/>
  <c r="C1605" i="1"/>
  <c r="C3669" i="1"/>
  <c r="C3685" i="1"/>
  <c r="C3683" i="1"/>
  <c r="C3672" i="1"/>
  <c r="C2153" i="1"/>
  <c r="C2120" i="1"/>
  <c r="C2185" i="1"/>
  <c r="C1552" i="1"/>
  <c r="C1540" i="1"/>
  <c r="C1542" i="1"/>
  <c r="C1500" i="1"/>
  <c r="C1475" i="1"/>
  <c r="C1485" i="1"/>
  <c r="C1609" i="1"/>
  <c r="C1607" i="1"/>
  <c r="C1613" i="1"/>
  <c r="C1617" i="1"/>
  <c r="C342" i="1"/>
  <c r="C3717" i="1"/>
  <c r="C3686" i="1"/>
  <c r="C3714" i="1"/>
  <c r="C3718" i="1"/>
  <c r="C3421" i="1"/>
  <c r="C2106" i="1"/>
  <c r="C1533" i="1"/>
  <c r="C1530" i="1"/>
  <c r="C1495" i="1"/>
  <c r="C1476" i="1"/>
  <c r="C1514" i="1"/>
  <c r="C1483" i="1"/>
  <c r="C1473" i="1"/>
  <c r="C1472" i="1"/>
  <c r="C1470" i="1"/>
  <c r="C1610" i="1"/>
  <c r="C3703" i="1"/>
  <c r="C3701" i="1"/>
  <c r="C3706" i="1"/>
  <c r="C3711" i="1"/>
  <c r="C3413" i="1"/>
  <c r="C2168" i="1"/>
  <c r="C1546" i="1"/>
  <c r="C1539" i="1"/>
  <c r="C1474" i="1"/>
  <c r="C1507" i="1"/>
  <c r="C1496" i="1"/>
  <c r="C1601" i="1"/>
  <c r="C3696" i="1"/>
  <c r="C3716" i="1"/>
  <c r="C3676" i="1"/>
  <c r="C3665" i="1"/>
  <c r="C3423" i="1"/>
  <c r="C2236" i="1"/>
  <c r="C1535" i="1"/>
  <c r="C1523" i="1"/>
  <c r="C1529" i="1"/>
  <c r="C1511" i="1"/>
  <c r="C1497" i="1"/>
  <c r="C1471" i="1"/>
  <c r="C1501" i="1"/>
  <c r="C1612" i="1"/>
  <c r="C1606" i="1"/>
  <c r="C1603" i="1"/>
  <c r="C344" i="1"/>
  <c r="C3670" i="1"/>
  <c r="C3694" i="1"/>
  <c r="C3682" i="1"/>
  <c r="C3424" i="1"/>
  <c r="C2169" i="1"/>
  <c r="C2201" i="1"/>
  <c r="C2090" i="1"/>
  <c r="C2112" i="1"/>
  <c r="C2232" i="1"/>
  <c r="C2181" i="1"/>
  <c r="C2231" i="1"/>
  <c r="C2195" i="1"/>
  <c r="C2161" i="1"/>
  <c r="C2138" i="1"/>
  <c r="C2193" i="1"/>
  <c r="C1233" i="1"/>
  <c r="C1322" i="1"/>
  <c r="C1211" i="1"/>
  <c r="C1333" i="1"/>
  <c r="C1182" i="1"/>
  <c r="C1224" i="1"/>
  <c r="C1220" i="1"/>
  <c r="C1195" i="1"/>
  <c r="C1312" i="1"/>
  <c r="C1271" i="1"/>
  <c r="C1202" i="1"/>
  <c r="C212" i="1"/>
  <c r="C175" i="1"/>
  <c r="C189" i="1"/>
  <c r="C185" i="1"/>
  <c r="C159" i="1"/>
  <c r="C195" i="1"/>
  <c r="C152" i="1"/>
  <c r="C179" i="1"/>
  <c r="C165" i="1"/>
  <c r="C78" i="1"/>
  <c r="C90" i="1"/>
  <c r="C89" i="1"/>
  <c r="C22" i="1"/>
  <c r="C19" i="1"/>
  <c r="C35" i="1"/>
  <c r="C48" i="1"/>
  <c r="C59" i="1"/>
  <c r="C56" i="1"/>
  <c r="C963" i="1"/>
  <c r="C856" i="1"/>
  <c r="C3734" i="1"/>
  <c r="C729" i="1"/>
  <c r="C553" i="1"/>
  <c r="C481" i="1"/>
  <c r="C557" i="1"/>
  <c r="C279" i="1"/>
  <c r="C2119" i="1"/>
  <c r="C2212" i="1"/>
  <c r="C2093" i="1"/>
  <c r="C2182" i="1"/>
  <c r="C2196" i="1"/>
  <c r="C2173" i="1"/>
  <c r="C2097" i="1"/>
  <c r="C2171" i="1"/>
  <c r="C2115" i="1"/>
  <c r="C2096" i="1"/>
  <c r="C1214" i="1"/>
  <c r="C1166" i="1"/>
  <c r="C1337" i="1"/>
  <c r="C1269" i="1"/>
  <c r="C1300" i="1"/>
  <c r="C1255" i="1"/>
  <c r="C1331" i="1"/>
  <c r="C1265" i="1"/>
  <c r="C1204" i="1"/>
  <c r="C1235" i="1"/>
  <c r="C1311" i="1"/>
  <c r="C1326" i="1"/>
  <c r="C191" i="1"/>
  <c r="C138" i="1"/>
  <c r="C148" i="1"/>
  <c r="C209" i="1"/>
  <c r="C184" i="1"/>
  <c r="C206" i="1"/>
  <c r="C181" i="1"/>
  <c r="C180" i="1"/>
  <c r="C156" i="1"/>
  <c r="C73" i="1"/>
  <c r="C66" i="1"/>
  <c r="C101" i="1"/>
  <c r="C61" i="1"/>
  <c r="C75" i="1"/>
  <c r="C29" i="1"/>
  <c r="C53" i="1"/>
  <c r="C930" i="1"/>
  <c r="C955" i="1"/>
  <c r="C843" i="1"/>
  <c r="C842" i="1"/>
  <c r="C302" i="1"/>
  <c r="C2366" i="1"/>
  <c r="C251" i="1"/>
  <c r="C2198" i="1"/>
  <c r="C2131" i="1"/>
  <c r="C2156" i="1"/>
  <c r="C2145" i="1"/>
  <c r="C2117" i="1"/>
  <c r="C2140" i="1"/>
  <c r="C2110" i="1"/>
  <c r="C2146" i="1"/>
  <c r="C2170" i="1"/>
  <c r="C1190" i="1"/>
  <c r="C1160" i="1"/>
  <c r="C1212" i="1"/>
  <c r="C1147" i="1"/>
  <c r="C1286" i="1"/>
  <c r="C1332" i="1"/>
  <c r="C1254" i="1"/>
  <c r="C1329" i="1"/>
  <c r="C1275" i="1"/>
  <c r="C1251" i="1"/>
  <c r="C1196" i="1"/>
  <c r="C1222" i="1"/>
  <c r="C1257" i="1"/>
  <c r="C1178" i="1"/>
  <c r="C201" i="1"/>
  <c r="C211" i="1"/>
  <c r="C162" i="1"/>
  <c r="C198" i="1"/>
  <c r="C170" i="1"/>
  <c r="C205" i="1"/>
  <c r="C145" i="1"/>
  <c r="C178" i="1"/>
  <c r="C68" i="1"/>
  <c r="C41" i="1"/>
  <c r="C88" i="1"/>
  <c r="C38" i="1"/>
  <c r="C84" i="1"/>
  <c r="C47" i="1"/>
  <c r="C57" i="1"/>
  <c r="C74" i="1"/>
  <c r="C44" i="1"/>
  <c r="C940" i="1"/>
  <c r="C924" i="1"/>
  <c r="C948" i="1"/>
  <c r="C880" i="1"/>
  <c r="C335" i="1"/>
  <c r="C1424" i="1"/>
  <c r="C2180" i="1"/>
  <c r="C2206" i="1"/>
  <c r="C2143" i="1"/>
  <c r="C2217" i="1"/>
  <c r="C1188" i="1"/>
  <c r="C1200" i="1"/>
  <c r="C1145" i="1"/>
  <c r="C1276" i="1"/>
  <c r="C1186" i="1"/>
  <c r="C1172" i="1"/>
  <c r="C1341" i="1"/>
  <c r="C1144" i="1"/>
  <c r="C1261" i="1"/>
  <c r="C1238" i="1"/>
  <c r="C1264" i="1"/>
  <c r="C1247" i="1"/>
  <c r="C1167" i="1"/>
  <c r="C147" i="1"/>
  <c r="C188" i="1"/>
  <c r="C172" i="1"/>
  <c r="C153" i="1"/>
  <c r="C150" i="1"/>
  <c r="C140" i="1"/>
  <c r="C193" i="1"/>
  <c r="C55" i="1"/>
  <c r="C67" i="1"/>
  <c r="C23" i="1"/>
  <c r="C20" i="1"/>
  <c r="C36" i="1"/>
  <c r="C62" i="1"/>
  <c r="C32" i="1"/>
  <c r="C71" i="1"/>
  <c r="C95" i="1"/>
  <c r="C938" i="1"/>
  <c r="C951" i="1"/>
  <c r="C877" i="1"/>
  <c r="C876" i="1"/>
  <c r="C3739" i="1"/>
  <c r="C736" i="1"/>
  <c r="C305" i="1"/>
  <c r="C393" i="1"/>
  <c r="C3728" i="1"/>
  <c r="C3234" i="1"/>
  <c r="C3222" i="1"/>
  <c r="C3215" i="1"/>
  <c r="C3884" i="1"/>
  <c r="C10" i="1"/>
  <c r="C674" i="1"/>
  <c r="C662" i="1"/>
  <c r="C720" i="1"/>
  <c r="C715" i="1"/>
  <c r="C648" i="1"/>
  <c r="C682" i="1"/>
  <c r="C130" i="1"/>
  <c r="C118" i="1"/>
  <c r="C2199" i="1"/>
  <c r="C2213" i="1"/>
  <c r="C2137" i="1"/>
  <c r="C2227" i="1"/>
  <c r="C2164" i="1"/>
  <c r="C2133" i="1"/>
  <c r="C2151" i="1"/>
  <c r="C2194" i="1"/>
  <c r="C2204" i="1"/>
  <c r="C1270" i="1"/>
  <c r="C1187" i="1"/>
  <c r="C1229" i="1"/>
  <c r="C1156" i="1"/>
  <c r="C1306" i="1"/>
  <c r="C1184" i="1"/>
  <c r="C1183" i="1"/>
  <c r="C1305" i="1"/>
  <c r="C1294" i="1"/>
  <c r="C1260" i="1"/>
  <c r="C1249" i="1"/>
  <c r="C1162" i="1"/>
  <c r="C176" i="1"/>
  <c r="C200" i="1"/>
  <c r="C187" i="1"/>
  <c r="C142" i="1"/>
  <c r="C208" i="1"/>
  <c r="C141" i="1"/>
  <c r="C167" i="1"/>
  <c r="C166" i="1"/>
  <c r="C51" i="1"/>
  <c r="C65" i="1"/>
  <c r="C99" i="1"/>
  <c r="C18" i="1"/>
  <c r="C49" i="1"/>
  <c r="C15" i="1"/>
  <c r="C92" i="1"/>
  <c r="C925" i="1"/>
  <c r="C972" i="1"/>
  <c r="C959" i="1"/>
  <c r="C871" i="1"/>
  <c r="C3745" i="1"/>
  <c r="C2388" i="1"/>
  <c r="C1403" i="1"/>
  <c r="C2157" i="1"/>
  <c r="C2123" i="1"/>
  <c r="C2089" i="1"/>
  <c r="C2200" i="1"/>
  <c r="C2130" i="1"/>
  <c r="C2172" i="1"/>
  <c r="C2139" i="1"/>
  <c r="C2087" i="1"/>
  <c r="C2229" i="1"/>
  <c r="C1303" i="1"/>
  <c r="C1262" i="1"/>
  <c r="C1194" i="1"/>
  <c r="C1210" i="1"/>
  <c r="C1228" i="1"/>
  <c r="C1240" i="1"/>
  <c r="C1154" i="1"/>
  <c r="C1295" i="1"/>
  <c r="C1153" i="1"/>
  <c r="C1181" i="1"/>
  <c r="C1280" i="1"/>
  <c r="C1236" i="1"/>
  <c r="C1313" i="1"/>
  <c r="C1340" i="1"/>
  <c r="C1149" i="1"/>
  <c r="C155" i="1"/>
  <c r="C199" i="1"/>
  <c r="C186" i="1"/>
  <c r="C183" i="1"/>
  <c r="C169" i="1"/>
  <c r="C203" i="1"/>
  <c r="C192" i="1"/>
  <c r="C177" i="1"/>
  <c r="C42" i="1"/>
  <c r="C40" i="1"/>
  <c r="C39" i="1"/>
  <c r="C86" i="1"/>
  <c r="C85" i="1"/>
  <c r="C34" i="1"/>
  <c r="C97" i="1"/>
  <c r="C886" i="1"/>
  <c r="C846" i="1"/>
  <c r="C339" i="1"/>
  <c r="C534" i="1"/>
  <c r="C507" i="1"/>
  <c r="C2377" i="1"/>
  <c r="C1466" i="1"/>
  <c r="C2215" i="1"/>
  <c r="C2135" i="1"/>
  <c r="C2149" i="1"/>
  <c r="C2165" i="1"/>
  <c r="C2105" i="1"/>
  <c r="C2147" i="1"/>
  <c r="C2230" i="1"/>
  <c r="C2160" i="1"/>
  <c r="C2124" i="1"/>
  <c r="C2159" i="1"/>
  <c r="C1245" i="1"/>
  <c r="C1189" i="1"/>
  <c r="C1244" i="1"/>
  <c r="C1243" i="1"/>
  <c r="C1327" i="1"/>
  <c r="C1209" i="1"/>
  <c r="C1227" i="1"/>
  <c r="C1239" i="1"/>
  <c r="C1206" i="1"/>
  <c r="C1152" i="1"/>
  <c r="C1304" i="1"/>
  <c r="C1258" i="1"/>
  <c r="C1291" i="1"/>
  <c r="C1221" i="1"/>
  <c r="C1310" i="1"/>
  <c r="C190" i="1"/>
  <c r="C143" i="1"/>
  <c r="C210" i="1"/>
  <c r="C207" i="1"/>
  <c r="C158" i="1"/>
  <c r="C204" i="1"/>
  <c r="C149" i="1"/>
  <c r="C103" i="1"/>
  <c r="C43" i="1"/>
  <c r="C24" i="1"/>
  <c r="C21" i="1"/>
  <c r="C63" i="1"/>
  <c r="C16" i="1"/>
  <c r="C975" i="1"/>
  <c r="C841" i="1"/>
  <c r="C322" i="1"/>
  <c r="C449" i="1"/>
  <c r="C2357" i="1"/>
  <c r="C250" i="1"/>
  <c r="C2234" i="1"/>
  <c r="C2223" i="1"/>
  <c r="C2210" i="1"/>
  <c r="C2174" i="1"/>
  <c r="C2142" i="1"/>
  <c r="C2125" i="1"/>
  <c r="C2088" i="1"/>
  <c r="C2203" i="1"/>
  <c r="C1339" i="1"/>
  <c r="C1231" i="1"/>
  <c r="C1230" i="1"/>
  <c r="C1328" i="1"/>
  <c r="C1226" i="1"/>
  <c r="C1198" i="1"/>
  <c r="C1237" i="1"/>
  <c r="C1151" i="1"/>
  <c r="C1203" i="1"/>
  <c r="C1150" i="1"/>
  <c r="C1278" i="1"/>
  <c r="C1218" i="1"/>
  <c r="C1130" i="1"/>
  <c r="C144" i="1"/>
  <c r="C151" i="1"/>
  <c r="C173" i="1"/>
  <c r="C161" i="1"/>
  <c r="C160" i="1"/>
  <c r="C182" i="1"/>
  <c r="C168" i="1"/>
  <c r="C157" i="1"/>
  <c r="C91" i="1"/>
  <c r="C25" i="1"/>
  <c r="C102" i="1"/>
  <c r="C100" i="1"/>
  <c r="C37" i="1"/>
  <c r="C83" i="1"/>
  <c r="C967" i="1"/>
  <c r="C866" i="1"/>
  <c r="C839" i="1"/>
  <c r="C3735" i="1"/>
  <c r="C306" i="1"/>
  <c r="C233" i="1"/>
  <c r="C231" i="1"/>
  <c r="C1096" i="1"/>
  <c r="C1086" i="1"/>
  <c r="C93" i="1"/>
  <c r="C31" i="1"/>
  <c r="C80" i="1"/>
  <c r="C94" i="1"/>
  <c r="C953" i="1"/>
  <c r="C952" i="1"/>
  <c r="C949" i="1"/>
  <c r="C969" i="1"/>
  <c r="C872" i="1"/>
  <c r="C888" i="1"/>
  <c r="C879" i="1"/>
  <c r="C840" i="1"/>
  <c r="C905" i="1"/>
  <c r="C907" i="1"/>
  <c r="C325" i="1"/>
  <c r="C733" i="1"/>
  <c r="C742" i="1"/>
  <c r="C748" i="1"/>
  <c r="C521" i="1"/>
  <c r="C469" i="1"/>
  <c r="C552" i="1"/>
  <c r="C489" i="1"/>
  <c r="C572" i="1"/>
  <c r="C466" i="1"/>
  <c r="C529" i="1"/>
  <c r="C299" i="1"/>
  <c r="C294" i="1"/>
  <c r="C2363" i="1"/>
  <c r="C2358" i="1"/>
  <c r="C224" i="1"/>
  <c r="C229" i="1"/>
  <c r="C1416" i="1"/>
  <c r="C1445" i="1"/>
  <c r="C1442" i="1"/>
  <c r="C1399" i="1"/>
  <c r="C1434" i="1"/>
  <c r="C1387" i="1"/>
  <c r="C1347" i="1"/>
  <c r="C1386" i="1"/>
  <c r="C1417" i="1"/>
  <c r="C1356" i="1"/>
  <c r="C437" i="1"/>
  <c r="C14" i="1"/>
  <c r="C54" i="1"/>
  <c r="C79" i="1"/>
  <c r="C932" i="1"/>
  <c r="C923" i="1"/>
  <c r="C936" i="1"/>
  <c r="C945" i="1"/>
  <c r="C966" i="1"/>
  <c r="C956" i="1"/>
  <c r="C869" i="1"/>
  <c r="C844" i="1"/>
  <c r="C884" i="1"/>
  <c r="C915" i="1"/>
  <c r="C911" i="1"/>
  <c r="C897" i="1"/>
  <c r="C894" i="1"/>
  <c r="C757" i="1"/>
  <c r="C730" i="1"/>
  <c r="C755" i="1"/>
  <c r="C493" i="1"/>
  <c r="C478" i="1"/>
  <c r="C453" i="1"/>
  <c r="C476" i="1"/>
  <c r="C474" i="1"/>
  <c r="C2361" i="1"/>
  <c r="C273" i="1"/>
  <c r="C1460" i="1"/>
  <c r="C259" i="1"/>
  <c r="C245" i="1"/>
  <c r="C242" i="1"/>
  <c r="C260" i="1"/>
  <c r="C1351" i="1"/>
  <c r="C1437" i="1"/>
  <c r="C96" i="1"/>
  <c r="C45" i="1"/>
  <c r="C69" i="1"/>
  <c r="C26" i="1"/>
  <c r="C939" i="1"/>
  <c r="C920" i="1"/>
  <c r="C946" i="1"/>
  <c r="C865" i="1"/>
  <c r="C885" i="1"/>
  <c r="C859" i="1"/>
  <c r="C889" i="1"/>
  <c r="C3743" i="1"/>
  <c r="C904" i="1"/>
  <c r="C913" i="1"/>
  <c r="C912" i="1"/>
  <c r="C330" i="1"/>
  <c r="C331" i="1"/>
  <c r="C739" i="1"/>
  <c r="C460" i="1"/>
  <c r="C446" i="1"/>
  <c r="C482" i="1"/>
  <c r="C535" i="1"/>
  <c r="C515" i="1"/>
  <c r="C468" i="1"/>
  <c r="C479" i="1"/>
  <c r="C542" i="1"/>
  <c r="C497" i="1"/>
  <c r="C565" i="1"/>
  <c r="C463" i="1"/>
  <c r="C511" i="1"/>
  <c r="C301" i="1"/>
  <c r="C310" i="1"/>
  <c r="C2368" i="1"/>
  <c r="C287" i="1"/>
  <c r="C258" i="1"/>
  <c r="C266" i="1"/>
  <c r="C255" i="1"/>
  <c r="C238" i="1"/>
  <c r="C249" i="1"/>
  <c r="C1447" i="1"/>
  <c r="C1436" i="1"/>
  <c r="C351" i="1"/>
  <c r="C17" i="1"/>
  <c r="C33" i="1"/>
  <c r="C77" i="1"/>
  <c r="C81" i="1"/>
  <c r="C30" i="1"/>
  <c r="C70" i="1"/>
  <c r="C11" i="1"/>
  <c r="C977" i="1"/>
  <c r="C979" i="1"/>
  <c r="C944" i="1"/>
  <c r="C887" i="1"/>
  <c r="C875" i="1"/>
  <c r="C858" i="1"/>
  <c r="C874" i="1"/>
  <c r="C3742" i="1"/>
  <c r="C328" i="1"/>
  <c r="C329" i="1"/>
  <c r="C732" i="1"/>
  <c r="C510" i="1"/>
  <c r="C470" i="1"/>
  <c r="C461" i="1"/>
  <c r="C455" i="1"/>
  <c r="C518" i="1"/>
  <c r="C563" i="1"/>
  <c r="C487" i="1"/>
  <c r="C450" i="1"/>
  <c r="C472" i="1"/>
  <c r="C297" i="1"/>
  <c r="C303" i="1"/>
  <c r="C2381" i="1"/>
  <c r="C2367" i="1"/>
  <c r="C2359" i="1"/>
  <c r="C232" i="1"/>
  <c r="C254" i="1"/>
  <c r="C252" i="1"/>
  <c r="C261" i="1"/>
  <c r="C1382" i="1"/>
  <c r="C1438" i="1"/>
  <c r="C1456" i="1"/>
  <c r="C961" i="1"/>
  <c r="C978" i="1"/>
  <c r="C947" i="1"/>
  <c r="C883" i="1"/>
  <c r="C873" i="1"/>
  <c r="C848" i="1"/>
  <c r="C3741" i="1"/>
  <c r="C902" i="1"/>
  <c r="C338" i="1"/>
  <c r="C326" i="1"/>
  <c r="C731" i="1"/>
  <c r="C564" i="1"/>
  <c r="C465" i="1"/>
  <c r="C448" i="1"/>
  <c r="C315" i="1"/>
  <c r="C2372" i="1"/>
  <c r="C2360" i="1"/>
  <c r="C276" i="1"/>
  <c r="C288" i="1"/>
  <c r="C283" i="1"/>
  <c r="C235" i="1"/>
  <c r="C230" i="1"/>
  <c r="C228" i="1"/>
  <c r="C1372" i="1"/>
  <c r="C1350" i="1"/>
  <c r="C1380" i="1"/>
  <c r="C1379" i="1"/>
  <c r="C1455" i="1"/>
  <c r="C1369" i="1"/>
  <c r="C1406" i="1"/>
  <c r="C1352" i="1"/>
  <c r="C1429" i="1"/>
  <c r="C1355" i="1"/>
  <c r="C399" i="1"/>
  <c r="C394" i="1"/>
  <c r="C439" i="1"/>
  <c r="C1104" i="1"/>
  <c r="C901" i="1"/>
  <c r="C898" i="1"/>
  <c r="C896" i="1"/>
  <c r="C893" i="1"/>
  <c r="C336" i="1"/>
  <c r="C320" i="1"/>
  <c r="C741" i="1"/>
  <c r="C749" i="1"/>
  <c r="C548" i="1"/>
  <c r="C560" i="1"/>
  <c r="C498" i="1"/>
  <c r="C488" i="1"/>
  <c r="C452" i="1"/>
  <c r="C541" i="1"/>
  <c r="C555" i="1"/>
  <c r="C503" i="1"/>
  <c r="C473" i="1"/>
  <c r="C300" i="1"/>
  <c r="C2370" i="1"/>
  <c r="C292" i="1"/>
  <c r="C272" i="1"/>
  <c r="C271" i="1"/>
  <c r="C248" i="1"/>
  <c r="C1441" i="1"/>
  <c r="C1390" i="1"/>
  <c r="C1371" i="1"/>
  <c r="C386" i="1"/>
  <c r="C917" i="1"/>
  <c r="C916" i="1"/>
  <c r="C332" i="1"/>
  <c r="C324" i="1"/>
  <c r="C754" i="1"/>
  <c r="C737" i="1"/>
  <c r="C744" i="1"/>
  <c r="C558" i="1"/>
  <c r="C509" i="1"/>
  <c r="C445" i="1"/>
  <c r="C543" i="1"/>
  <c r="C566" i="1"/>
  <c r="C496" i="1"/>
  <c r="C462" i="1"/>
  <c r="C522" i="1"/>
  <c r="C309" i="1"/>
  <c r="C2362" i="1"/>
  <c r="C2380" i="1"/>
  <c r="C2376" i="1"/>
  <c r="C269" i="1"/>
  <c r="C1462" i="1"/>
  <c r="C247" i="1"/>
  <c r="C257" i="1"/>
  <c r="C243" i="1"/>
  <c r="C240" i="1"/>
  <c r="C1393" i="1"/>
  <c r="C1381" i="1"/>
  <c r="C1412" i="1"/>
  <c r="C378" i="1"/>
  <c r="C365" i="1"/>
  <c r="C414" i="1"/>
  <c r="C355" i="1"/>
  <c r="C417" i="1"/>
  <c r="C372" i="1"/>
  <c r="C360" i="1"/>
  <c r="C3209" i="1"/>
  <c r="C3239" i="1"/>
  <c r="C3231" i="1"/>
  <c r="C3220" i="1"/>
  <c r="C3888" i="1"/>
  <c r="C6" i="1"/>
  <c r="C653" i="1"/>
  <c r="C652" i="1"/>
  <c r="C672" i="1"/>
  <c r="C664" i="1"/>
  <c r="C714" i="1"/>
  <c r="C638" i="1"/>
  <c r="C129" i="1"/>
  <c r="C112" i="1"/>
  <c r="C1095" i="1"/>
  <c r="C1109" i="1"/>
  <c r="C1076" i="1"/>
  <c r="C1068" i="1"/>
  <c r="C1353" i="1"/>
  <c r="C1415" i="1"/>
  <c r="C1453" i="1"/>
  <c r="C1396" i="1"/>
  <c r="C1375" i="1"/>
  <c r="C438" i="1"/>
  <c r="C398" i="1"/>
  <c r="C352" i="1"/>
  <c r="C404" i="1"/>
  <c r="C397" i="1"/>
  <c r="C350" i="1"/>
  <c r="C367" i="1"/>
  <c r="C395" i="1"/>
  <c r="C3720" i="1"/>
  <c r="C3197" i="1"/>
  <c r="C3194" i="1"/>
  <c r="C3229" i="1"/>
  <c r="C3187" i="1"/>
  <c r="C3878" i="1"/>
  <c r="C681" i="1"/>
  <c r="C673" i="1"/>
  <c r="C690" i="1"/>
  <c r="C699" i="1"/>
  <c r="C659" i="1"/>
  <c r="C725" i="1"/>
  <c r="C136" i="1"/>
  <c r="C127" i="1"/>
  <c r="C1127" i="1"/>
  <c r="C1093" i="1"/>
  <c r="C1067" i="1"/>
  <c r="C1120" i="1"/>
  <c r="C1359" i="1"/>
  <c r="C1432" i="1"/>
  <c r="C1420" i="1"/>
  <c r="C1395" i="1"/>
  <c r="C1368" i="1"/>
  <c r="C421" i="1"/>
  <c r="C388" i="1"/>
  <c r="C364" i="1"/>
  <c r="C433" i="1"/>
  <c r="C432" i="1"/>
  <c r="C422" i="1"/>
  <c r="C3730" i="1"/>
  <c r="C3235" i="1"/>
  <c r="C3232" i="1"/>
  <c r="C3230" i="1"/>
  <c r="C3188" i="1"/>
  <c r="C3885" i="1"/>
  <c r="C719" i="1"/>
  <c r="C696" i="1"/>
  <c r="C712" i="1"/>
  <c r="C649" i="1"/>
  <c r="C687" i="1"/>
  <c r="C713" i="1"/>
  <c r="C131" i="1"/>
  <c r="C120" i="1"/>
  <c r="C1119" i="1"/>
  <c r="C1094" i="1"/>
  <c r="C1084" i="1"/>
  <c r="C1089" i="1"/>
  <c r="C1427" i="1"/>
  <c r="C1354" i="1"/>
  <c r="C418" i="1"/>
  <c r="C383" i="1"/>
  <c r="C359" i="1"/>
  <c r="C424" i="1"/>
  <c r="C428" i="1"/>
  <c r="C361" i="1"/>
  <c r="C420" i="1"/>
  <c r="C3721" i="1"/>
  <c r="C3225" i="1"/>
  <c r="C3223" i="1"/>
  <c r="C3216" i="1"/>
  <c r="C3219" i="1"/>
  <c r="C3880" i="1"/>
  <c r="C722" i="1"/>
  <c r="C691" i="1"/>
  <c r="C724" i="1"/>
  <c r="C645" i="1"/>
  <c r="C683" i="1"/>
  <c r="C702" i="1"/>
  <c r="C126" i="1"/>
  <c r="C113" i="1"/>
  <c r="C1113" i="1"/>
  <c r="C1079" i="1"/>
  <c r="C1077" i="1"/>
  <c r="C1090" i="1"/>
  <c r="C1373" i="1"/>
  <c r="C1357" i="1"/>
  <c r="C1419" i="1"/>
  <c r="C1394" i="1"/>
  <c r="C356" i="1"/>
  <c r="C431" i="1"/>
  <c r="C387" i="1"/>
  <c r="C429" i="1"/>
  <c r="C412" i="1"/>
  <c r="C3732" i="1"/>
  <c r="C3245" i="1"/>
  <c r="C3233" i="1"/>
  <c r="C3211" i="1"/>
  <c r="C3238" i="1"/>
  <c r="C3893" i="1"/>
  <c r="C3" i="1"/>
  <c r="C708" i="1"/>
  <c r="C706" i="1"/>
  <c r="C661" i="1"/>
  <c r="C641" i="1"/>
  <c r="C669" i="1"/>
  <c r="C117" i="1"/>
  <c r="C114" i="1"/>
  <c r="C1115" i="1"/>
  <c r="C1126" i="1"/>
  <c r="C1071" i="1"/>
  <c r="C1107" i="1"/>
  <c r="C1082" i="1"/>
  <c r="C1413" i="1"/>
  <c r="C1383" i="1"/>
  <c r="C354" i="1"/>
  <c r="C415" i="1"/>
  <c r="C382" i="1"/>
  <c r="C425" i="1"/>
  <c r="C408" i="1"/>
  <c r="C373" i="1"/>
  <c r="C3725" i="1"/>
  <c r="C3208" i="1"/>
  <c r="C3212" i="1"/>
  <c r="C3203" i="1"/>
  <c r="C3189" i="1"/>
  <c r="C3886" i="1"/>
  <c r="C2" i="1"/>
  <c r="C707" i="1"/>
  <c r="C701" i="1"/>
  <c r="C654" i="1"/>
  <c r="C705" i="1"/>
  <c r="C658" i="1"/>
  <c r="C111" i="1"/>
  <c r="C108" i="1"/>
  <c r="C1114" i="1"/>
  <c r="C1111" i="1"/>
  <c r="C1117" i="1"/>
  <c r="C1083" i="1"/>
  <c r="C1097" i="1"/>
  <c r="C1408" i="1"/>
  <c r="C1433" i="1"/>
  <c r="C1431" i="1"/>
  <c r="C1376" i="1"/>
  <c r="C1418" i="1"/>
  <c r="C379" i="1"/>
  <c r="C442" i="1"/>
  <c r="C426" i="1"/>
  <c r="C363" i="1"/>
  <c r="C362" i="1"/>
  <c r="C419" i="1"/>
  <c r="C385" i="1"/>
  <c r="C371" i="1"/>
  <c r="C3726" i="1"/>
  <c r="C3207" i="1"/>
  <c r="C3186" i="1"/>
  <c r="C3228" i="1"/>
  <c r="C3883" i="1"/>
  <c r="C7" i="1"/>
  <c r="C663" i="1"/>
  <c r="C709" i="1"/>
  <c r="C679" i="1"/>
  <c r="C671" i="1"/>
  <c r="C693" i="1"/>
  <c r="C657" i="1"/>
  <c r="C133" i="1"/>
  <c r="C119" i="1"/>
  <c r="C1112" i="1"/>
  <c r="C1118" i="1"/>
  <c r="C1075" i="1"/>
  <c r="C1088" i="1"/>
  <c r="I884" i="11" l="1"/>
  <c r="M884" i="11" s="1"/>
  <c r="M883" i="11"/>
  <c r="M946" i="11"/>
  <c r="M332" i="11"/>
  <c r="M627" i="11"/>
  <c r="L151" i="11"/>
  <c r="M947" i="11"/>
  <c r="M220" i="11"/>
  <c r="I690" i="11"/>
  <c r="M690" i="11" s="1"/>
  <c r="I924" i="11"/>
  <c r="M924" i="11" s="1"/>
  <c r="M979" i="11"/>
  <c r="M452" i="11"/>
  <c r="I262" i="11"/>
  <c r="M262" i="11" s="1"/>
  <c r="M323" i="11"/>
  <c r="M573" i="11"/>
  <c r="M810" i="11"/>
  <c r="M398" i="11"/>
  <c r="M154" i="11"/>
  <c r="M451" i="11"/>
  <c r="M718" i="11"/>
  <c r="M126" i="11"/>
  <c r="I152" i="11"/>
  <c r="M152" i="11" s="1"/>
  <c r="M735" i="11"/>
  <c r="M243" i="11"/>
  <c r="M132" i="11"/>
  <c r="M740" i="11"/>
  <c r="M752" i="11"/>
  <c r="M714" i="11"/>
  <c r="M346" i="11"/>
  <c r="M971" i="11"/>
  <c r="M503" i="11"/>
  <c r="M18" i="11"/>
  <c r="M275" i="11"/>
  <c r="M680" i="11"/>
  <c r="M722" i="11"/>
  <c r="M723" i="11"/>
  <c r="M749" i="11"/>
  <c r="I151" i="11"/>
  <c r="M282" i="11"/>
  <c r="M88" i="11"/>
  <c r="M765" i="11"/>
  <c r="I476" i="11"/>
  <c r="M476" i="11" s="1"/>
  <c r="M355" i="11"/>
  <c r="M319" i="11"/>
  <c r="M517" i="11"/>
  <c r="M202" i="11"/>
  <c r="M510" i="11"/>
  <c r="M552" i="11"/>
  <c r="M972" i="11"/>
  <c r="M734" i="11"/>
  <c r="M5" i="11"/>
  <c r="M261" i="11"/>
  <c r="M217" i="11"/>
  <c r="M561" i="11"/>
  <c r="M691" i="11"/>
  <c r="M300" i="11"/>
  <c r="M839" i="11"/>
  <c r="M297" i="11"/>
  <c r="M511" i="11"/>
  <c r="M520" i="11"/>
  <c r="M392" i="11"/>
  <c r="I187" i="11"/>
  <c r="M187" i="11" s="1"/>
  <c r="M146" i="11"/>
  <c r="M279" i="11"/>
  <c r="M709" i="11"/>
  <c r="M807" i="11"/>
  <c r="M478" i="11"/>
  <c r="M48" i="11"/>
  <c r="M69" i="11"/>
  <c r="M351" i="11"/>
  <c r="M941" i="11"/>
  <c r="M33" i="11"/>
  <c r="M361" i="11"/>
  <c r="M987" i="11"/>
  <c r="M764" i="11"/>
  <c r="M459" i="11"/>
  <c r="M57" i="11"/>
  <c r="I426" i="11"/>
  <c r="M426" i="11" s="1"/>
  <c r="M395" i="11"/>
  <c r="M938" i="11"/>
  <c r="M727" i="11"/>
  <c r="M212" i="11"/>
  <c r="M776" i="11"/>
  <c r="M419" i="11"/>
  <c r="I656" i="11"/>
  <c r="M656" i="11" s="1"/>
  <c r="M267" i="11"/>
  <c r="M137" i="11"/>
  <c r="M856" i="11"/>
  <c r="M689" i="11"/>
  <c r="M876" i="11"/>
  <c r="M532" i="11"/>
  <c r="M431" i="11"/>
  <c r="M917" i="11"/>
  <c r="M274" i="11"/>
  <c r="M480" i="11"/>
  <c r="M891" i="11"/>
  <c r="M337" i="11"/>
  <c r="M96" i="11"/>
  <c r="M77" i="11"/>
  <c r="M830" i="11"/>
  <c r="M458" i="11"/>
  <c r="M327" i="11"/>
  <c r="M10" i="11"/>
  <c r="M893" i="11"/>
  <c r="M918" i="11"/>
  <c r="M854" i="11"/>
  <c r="M909" i="11"/>
  <c r="M358" i="11"/>
  <c r="M886" i="11"/>
  <c r="I653" i="11"/>
  <c r="M653" i="11" s="1"/>
  <c r="M540" i="11"/>
  <c r="M728" i="11"/>
  <c r="M389" i="11"/>
  <c r="M861" i="11"/>
  <c r="M806" i="11"/>
  <c r="M435" i="11"/>
  <c r="M373" i="11"/>
  <c r="M812" i="11"/>
  <c r="M163" i="11"/>
  <c r="M263" i="11"/>
  <c r="M81" i="11"/>
  <c r="M420" i="11"/>
  <c r="M678" i="11"/>
  <c r="M200" i="11"/>
  <c r="M955" i="11"/>
  <c r="M461" i="11"/>
  <c r="M429" i="11"/>
  <c r="M661" i="11"/>
  <c r="M523" i="11"/>
  <c r="M959" i="11"/>
  <c r="M931" i="11"/>
  <c r="M580" i="11"/>
  <c r="M564" i="11"/>
  <c r="M877" i="11"/>
  <c r="M541" i="11"/>
  <c r="M89" i="11"/>
  <c r="M906" i="11"/>
  <c r="M280" i="11"/>
  <c r="M330" i="11"/>
  <c r="M141" i="11"/>
  <c r="M536" i="11"/>
  <c r="M97" i="11"/>
  <c r="M824" i="11"/>
  <c r="M940" i="11"/>
  <c r="M120" i="11"/>
  <c r="M762" i="11"/>
  <c r="M555" i="11"/>
  <c r="M276" i="11"/>
  <c r="M832" i="11"/>
  <c r="M489" i="11"/>
  <c r="M846" i="11"/>
  <c r="M475" i="11"/>
  <c r="M72" i="11"/>
  <c r="M844" i="11"/>
  <c r="M681" i="11"/>
  <c r="M90" i="11"/>
  <c r="M144" i="11"/>
  <c r="M785" i="11"/>
  <c r="M59" i="11"/>
  <c r="M978" i="11"/>
  <c r="K463" i="11"/>
  <c r="L463" i="11" s="1"/>
  <c r="M38" i="11"/>
  <c r="M557" i="11"/>
  <c r="M295" i="11"/>
  <c r="M24" i="11"/>
  <c r="M626" i="11"/>
  <c r="M575" i="11"/>
  <c r="M492" i="11"/>
  <c r="M888" i="11"/>
  <c r="M721" i="11"/>
  <c r="M982" i="11"/>
  <c r="M221" i="11"/>
  <c r="M181" i="11"/>
  <c r="M560" i="11"/>
  <c r="M113" i="11"/>
  <c r="M868" i="11"/>
  <c r="M193" i="11"/>
  <c r="M8" i="11"/>
  <c r="I701" i="11"/>
  <c r="M701" i="11" s="1"/>
  <c r="I825" i="11"/>
  <c r="M825" i="11" s="1"/>
  <c r="M210" i="11"/>
  <c r="I513" i="11"/>
  <c r="M513" i="11" s="1"/>
  <c r="M759" i="11"/>
  <c r="I201" i="11"/>
  <c r="M340" i="11"/>
  <c r="M664" i="11"/>
  <c r="M111" i="11"/>
  <c r="M464" i="11"/>
  <c r="M116" i="11"/>
  <c r="M948" i="11"/>
  <c r="I136" i="11"/>
  <c r="I34" i="11"/>
  <c r="M34" i="11" s="1"/>
  <c r="I818" i="11"/>
  <c r="M818" i="11" s="1"/>
  <c r="I169" i="11"/>
  <c r="M169" i="11" s="1"/>
  <c r="M819" i="11"/>
  <c r="M717" i="11"/>
  <c r="M662" i="11"/>
  <c r="M249" i="11"/>
  <c r="M729" i="11"/>
  <c r="M357" i="11"/>
  <c r="M118" i="11"/>
  <c r="M910" i="11"/>
  <c r="M624" i="11"/>
  <c r="M802" i="11"/>
  <c r="M176" i="11"/>
  <c r="M699" i="11"/>
  <c r="M960" i="11"/>
  <c r="M708" i="11"/>
  <c r="M74" i="11"/>
  <c r="M603" i="11"/>
  <c r="M115" i="11"/>
  <c r="M533" i="11"/>
  <c r="M990" i="11"/>
  <c r="M683" i="11"/>
  <c r="M229" i="11"/>
  <c r="M973" i="11"/>
  <c r="M336" i="11"/>
  <c r="M203" i="11"/>
  <c r="M42" i="11"/>
  <c r="M833" i="11"/>
  <c r="M650" i="11"/>
  <c r="M328" i="11"/>
  <c r="M257" i="11"/>
  <c r="I162" i="11"/>
  <c r="M162" i="11" s="1"/>
  <c r="I890" i="11"/>
  <c r="M890" i="11" s="1"/>
  <c r="I553" i="11"/>
  <c r="M553" i="11" s="1"/>
  <c r="M6" i="11"/>
  <c r="M576" i="11"/>
  <c r="M343" i="11"/>
  <c r="M682" i="11"/>
  <c r="M218" i="11"/>
  <c r="M45" i="11"/>
  <c r="M62" i="11"/>
  <c r="M307" i="11"/>
  <c r="I654" i="11"/>
  <c r="M128" i="11"/>
  <c r="M273" i="11"/>
  <c r="M612" i="11"/>
  <c r="M445" i="11"/>
  <c r="M440" i="11"/>
  <c r="M930" i="11"/>
  <c r="M231" i="11"/>
  <c r="M497" i="11"/>
  <c r="M406" i="11"/>
  <c r="I499" i="11"/>
  <c r="M499" i="11" s="1"/>
  <c r="I556" i="11"/>
  <c r="M556" i="11" s="1"/>
  <c r="I79" i="11"/>
  <c r="M394" i="11"/>
  <c r="M707" i="11"/>
  <c r="M737" i="11"/>
  <c r="M400" i="11"/>
  <c r="M686" i="11"/>
  <c r="M630" i="11"/>
  <c r="M108" i="11"/>
  <c r="M298" i="11"/>
  <c r="M961" i="11"/>
  <c r="M651" i="11"/>
  <c r="M842" i="11"/>
  <c r="K79" i="11"/>
  <c r="L79" i="11" s="1"/>
  <c r="M79" i="11" s="1"/>
  <c r="I628" i="11"/>
  <c r="M628" i="11" s="1"/>
  <c r="I463" i="11"/>
  <c r="M27" i="11"/>
  <c r="M942" i="11"/>
  <c r="M443" i="11"/>
  <c r="M324" i="11"/>
  <c r="M753" i="11"/>
  <c r="M408" i="11"/>
  <c r="M852" i="11"/>
  <c r="K583" i="11"/>
  <c r="L583" i="11" s="1"/>
  <c r="M583" i="11" s="1"/>
  <c r="J750" i="11"/>
  <c r="K750" i="11" s="1"/>
  <c r="L750" i="11" s="1"/>
  <c r="I750" i="11"/>
  <c r="J322" i="11"/>
  <c r="K322" i="11" s="1"/>
  <c r="L322" i="11" s="1"/>
  <c r="M322" i="11" s="1"/>
  <c r="I322" i="11"/>
  <c r="K719" i="11"/>
  <c r="L719" i="11" s="1"/>
  <c r="M719" i="11" s="1"/>
  <c r="K183" i="11"/>
  <c r="L183" i="11"/>
  <c r="M183" i="11" s="1"/>
  <c r="K751" i="11"/>
  <c r="L751" i="11" s="1"/>
  <c r="M751" i="11" s="1"/>
  <c r="H991" i="11"/>
  <c r="M803" i="11"/>
  <c r="M256" i="11"/>
  <c r="M565" i="11"/>
  <c r="M811" i="11"/>
  <c r="I235" i="11"/>
  <c r="M107" i="11"/>
  <c r="M133" i="11"/>
  <c r="J957" i="11"/>
  <c r="K957" i="11" s="1"/>
  <c r="L957" i="11" s="1"/>
  <c r="I957" i="11"/>
  <c r="J331" i="11"/>
  <c r="K331" i="11" s="1"/>
  <c r="L331" i="11" s="1"/>
  <c r="I331" i="11"/>
  <c r="J577" i="11"/>
  <c r="K577" i="11" s="1"/>
  <c r="L577" i="11" s="1"/>
  <c r="I577" i="11"/>
  <c r="M235" i="11"/>
  <c r="K199" i="11"/>
  <c r="L199" i="11"/>
  <c r="M199" i="11" s="1"/>
  <c r="M50" i="11"/>
  <c r="M732" i="11"/>
  <c r="M950" i="11"/>
  <c r="M923" i="11"/>
  <c r="M472" i="11"/>
  <c r="M318" i="11"/>
  <c r="M188" i="11"/>
  <c r="M621" i="11"/>
  <c r="M778" i="11"/>
  <c r="M296" i="11"/>
  <c r="K447" i="11"/>
  <c r="L447" i="11" s="1"/>
  <c r="M447" i="11" s="1"/>
  <c r="K255" i="11"/>
  <c r="L255" i="11" s="1"/>
  <c r="M255" i="11" s="1"/>
  <c r="J129" i="11"/>
  <c r="K129" i="11" s="1"/>
  <c r="L129" i="11" s="1"/>
  <c r="I129" i="11"/>
  <c r="J236" i="11"/>
  <c r="K236" i="11" s="1"/>
  <c r="L236" i="11" s="1"/>
  <c r="I236" i="11"/>
  <c r="K887" i="11"/>
  <c r="L887" i="11" s="1"/>
  <c r="M887" i="11" s="1"/>
  <c r="K239" i="11"/>
  <c r="L239" i="11" s="1"/>
  <c r="M239" i="11" s="1"/>
  <c r="M745" i="11"/>
  <c r="M671" i="11"/>
  <c r="M7" i="11"/>
  <c r="M189" i="11"/>
  <c r="M14" i="11"/>
  <c r="M65" i="11"/>
  <c r="M905" i="11"/>
  <c r="M586" i="11"/>
  <c r="M117" i="11"/>
  <c r="M827" i="11"/>
  <c r="K783" i="11"/>
  <c r="L783" i="11" s="1"/>
  <c r="M783" i="11" s="1"/>
  <c r="M574" i="11"/>
  <c r="M654" i="11"/>
  <c r="K63" i="11"/>
  <c r="L63" i="11" s="1"/>
  <c r="M63" i="11" s="1"/>
  <c r="M270" i="11"/>
  <c r="K711" i="11"/>
  <c r="L711" i="11" s="1"/>
  <c r="M711" i="11" s="1"/>
  <c r="M768" i="11"/>
  <c r="M413" i="11"/>
  <c r="K903" i="11"/>
  <c r="L903" i="11" s="1"/>
  <c r="M903" i="11" s="1"/>
  <c r="M943" i="11"/>
  <c r="M13" i="11"/>
  <c r="M269" i="11"/>
  <c r="M473" i="11"/>
  <c r="M98" i="11"/>
  <c r="M453" i="11"/>
  <c r="M837" i="11"/>
  <c r="K639" i="11"/>
  <c r="L639" i="11" s="1"/>
  <c r="M639" i="11" s="1"/>
  <c r="M848" i="11"/>
  <c r="M291" i="11"/>
  <c r="K439" i="11"/>
  <c r="L439" i="11" s="1"/>
  <c r="M439" i="11" s="1"/>
  <c r="M544" i="11"/>
  <c r="M706" i="11"/>
  <c r="M379" i="11"/>
  <c r="M859" i="11"/>
  <c r="M303" i="11"/>
  <c r="M28" i="11"/>
  <c r="M284" i="11"/>
  <c r="K135" i="11"/>
  <c r="L135" i="11" s="1"/>
  <c r="M135" i="11" s="1"/>
  <c r="M579" i="11"/>
  <c r="M644" i="11"/>
  <c r="M469" i="11"/>
  <c r="M901" i="11"/>
  <c r="M104" i="11"/>
  <c r="M26" i="11"/>
  <c r="K543" i="11"/>
  <c r="L543" i="11" s="1"/>
  <c r="M543" i="11" s="1"/>
  <c r="M93" i="11"/>
  <c r="M821" i="11"/>
  <c r="M198" i="11"/>
  <c r="M114" i="11"/>
  <c r="M634" i="11"/>
  <c r="M970" i="11"/>
  <c r="M550" i="11"/>
  <c r="M529" i="11"/>
  <c r="M559" i="11"/>
  <c r="K823" i="11"/>
  <c r="L823" i="11" s="1"/>
  <c r="M823" i="11" s="1"/>
  <c r="M449" i="11"/>
  <c r="I58" i="11"/>
  <c r="M19" i="11"/>
  <c r="I52" i="11"/>
  <c r="I808" i="11"/>
  <c r="M808" i="11" s="1"/>
  <c r="I851" i="11"/>
  <c r="M851" i="11" s="1"/>
  <c r="I724" i="11"/>
  <c r="M724" i="11" s="1"/>
  <c r="M483" i="11"/>
  <c r="M131" i="11"/>
  <c r="M140" i="11"/>
  <c r="M676" i="11"/>
  <c r="M700" i="11"/>
  <c r="M894" i="11"/>
  <c r="M283" i="11"/>
  <c r="M160" i="11"/>
  <c r="M155" i="11"/>
  <c r="M161" i="11"/>
  <c r="M698" i="11"/>
  <c r="M164" i="11"/>
  <c r="M20" i="11"/>
  <c r="M348" i="11"/>
  <c r="M569" i="11"/>
  <c r="M772" i="11"/>
  <c r="M637" i="11"/>
  <c r="M665" i="11"/>
  <c r="M446" i="11"/>
  <c r="M974" i="11"/>
  <c r="M82" i="11"/>
  <c r="M591" i="11"/>
  <c r="M171" i="11"/>
  <c r="M774" i="11"/>
  <c r="M535" i="11"/>
  <c r="M504" i="11"/>
  <c r="M537" i="11"/>
  <c r="M369" i="11"/>
  <c r="M702" i="11"/>
  <c r="K791" i="11"/>
  <c r="L791" i="11"/>
  <c r="M791" i="11" s="1"/>
  <c r="M195" i="11"/>
  <c r="M456" i="11"/>
  <c r="M604" i="11"/>
  <c r="M305" i="11"/>
  <c r="M756" i="11"/>
  <c r="M539" i="11"/>
  <c r="M668" i="11"/>
  <c r="K927" i="11"/>
  <c r="L927" i="11" s="1"/>
  <c r="M927" i="11" s="1"/>
  <c r="M60" i="11"/>
  <c r="M614" i="11"/>
  <c r="K11" i="11"/>
  <c r="L11" i="11" s="1"/>
  <c r="M11" i="11" s="1"/>
  <c r="I272" i="11"/>
  <c r="M272" i="11" s="1"/>
  <c r="M364" i="11"/>
  <c r="M694" i="11"/>
  <c r="M741" i="11"/>
  <c r="M123" i="11"/>
  <c r="M860" i="11"/>
  <c r="M442" i="11"/>
  <c r="M521" i="11"/>
  <c r="I386" i="11"/>
  <c r="M386" i="11" s="1"/>
  <c r="M308" i="11"/>
  <c r="M872" i="11"/>
  <c r="I985" i="11"/>
  <c r="M985" i="11" s="1"/>
  <c r="I922" i="11"/>
  <c r="M922" i="11" s="1"/>
  <c r="M915" i="11"/>
  <c r="M796" i="11"/>
  <c r="I378" i="11"/>
  <c r="M378" i="11" s="1"/>
  <c r="K855" i="11"/>
  <c r="L855" i="11" s="1"/>
  <c r="M855" i="11" s="1"/>
  <c r="K127" i="11"/>
  <c r="L127" i="11" s="1"/>
  <c r="M127" i="11" s="1"/>
  <c r="K495" i="11"/>
  <c r="L495" i="11" s="1"/>
  <c r="K367" i="11"/>
  <c r="L367" i="11" s="1"/>
  <c r="M367" i="11" s="1"/>
  <c r="M58" i="11"/>
  <c r="M655" i="11"/>
  <c r="K935" i="11"/>
  <c r="L935" i="11" s="1"/>
  <c r="M935" i="11" s="1"/>
  <c r="M623" i="11"/>
  <c r="K895" i="11"/>
  <c r="L895" i="11" s="1"/>
  <c r="M895" i="11" s="1"/>
  <c r="I314" i="11"/>
  <c r="M314" i="11" s="1"/>
  <c r="I403" i="11"/>
  <c r="M403" i="11" s="1"/>
  <c r="I658" i="11"/>
  <c r="M658" i="11" s="1"/>
  <c r="M266" i="11"/>
  <c r="M349" i="11"/>
  <c r="M898" i="11"/>
  <c r="M260" i="11"/>
  <c r="M397" i="11"/>
  <c r="M989" i="11"/>
  <c r="M568" i="11"/>
  <c r="M184" i="11"/>
  <c r="M371" i="11"/>
  <c r="M197" i="11"/>
  <c r="M22" i="11"/>
  <c r="M747" i="11"/>
  <c r="M902" i="11"/>
  <c r="K615" i="11"/>
  <c r="L615" i="11" s="1"/>
  <c r="M615" i="11" s="1"/>
  <c r="M71" i="11"/>
  <c r="M222" i="11"/>
  <c r="M437" i="11"/>
  <c r="M390" i="11"/>
  <c r="M225" i="11"/>
  <c r="M754" i="11"/>
  <c r="K507" i="11"/>
  <c r="L507" i="11" s="1"/>
  <c r="M507" i="11" s="1"/>
  <c r="M271" i="11"/>
  <c r="M620" i="11"/>
  <c r="M563" i="11"/>
  <c r="M545" i="11"/>
  <c r="M879" i="11"/>
  <c r="M149" i="11"/>
  <c r="M227" i="11"/>
  <c r="M17" i="11"/>
  <c r="M410" i="11"/>
  <c r="M304" i="11"/>
  <c r="K647" i="11"/>
  <c r="L647" i="11" s="1"/>
  <c r="M647" i="11" s="1"/>
  <c r="K983" i="11"/>
  <c r="L983" i="11" s="1"/>
  <c r="M983" i="11" s="1"/>
  <c r="K335" i="11"/>
  <c r="L335" i="11" s="1"/>
  <c r="M335" i="11" s="1"/>
  <c r="M52" i="11"/>
  <c r="I822" i="11"/>
  <c r="M822" i="11" s="1"/>
  <c r="I44" i="11"/>
  <c r="M44" i="11" s="1"/>
  <c r="M587" i="11"/>
  <c r="I264" i="11"/>
  <c r="M264" i="11" s="1"/>
  <c r="I172" i="11"/>
  <c r="M172" i="11" s="1"/>
  <c r="K31" i="11"/>
  <c r="L31" i="11" s="1"/>
  <c r="M31" i="11" s="1"/>
  <c r="K975" i="11"/>
  <c r="L975" i="11" s="1"/>
  <c r="M975" i="11" s="1"/>
  <c r="K687" i="11"/>
  <c r="L687" i="11" s="1"/>
  <c r="M687" i="11" s="1"/>
  <c r="K95" i="11"/>
  <c r="L95" i="11"/>
  <c r="M95" i="11" s="1"/>
  <c r="K911" i="11"/>
  <c r="L911" i="11" s="1"/>
  <c r="M911" i="11" s="1"/>
  <c r="M934" i="11"/>
  <c r="K143" i="11"/>
  <c r="L143" i="11" s="1"/>
  <c r="M143" i="11" s="1"/>
  <c r="I80" i="11"/>
  <c r="M80" i="11" s="1"/>
  <c r="I494" i="11"/>
  <c r="M494" i="11" s="1"/>
  <c r="K695" i="11"/>
  <c r="L695" i="11" s="1"/>
  <c r="M695" i="11" s="1"/>
  <c r="M100" i="11"/>
  <c r="I436" i="11"/>
  <c r="M436" i="11" s="1"/>
  <c r="M329" i="11"/>
  <c r="M514" i="11"/>
  <c r="M147" i="11"/>
  <c r="I659" i="11"/>
  <c r="M659" i="11" s="1"/>
  <c r="I813" i="11"/>
  <c r="M813" i="11" s="1"/>
  <c r="M596" i="11"/>
  <c r="I864" i="11"/>
  <c r="M864" i="11" s="1"/>
  <c r="M124" i="11"/>
  <c r="K863" i="11"/>
  <c r="L863" i="11" s="1"/>
  <c r="M863" i="11" s="1"/>
  <c r="I805" i="11"/>
  <c r="M805" i="11" s="1"/>
  <c r="I66" i="11"/>
  <c r="M66" i="11" s="1"/>
  <c r="I531" i="11"/>
  <c r="M531" i="11" s="1"/>
  <c r="I617" i="11"/>
  <c r="M617" i="11" s="1"/>
  <c r="K588" i="11"/>
  <c r="L588" i="11" s="1"/>
  <c r="M588" i="11" s="1"/>
  <c r="I885" i="11"/>
  <c r="M885" i="11" s="1"/>
  <c r="M849" i="11"/>
  <c r="I914" i="11"/>
  <c r="M914" i="11" s="1"/>
  <c r="M800" i="11"/>
  <c r="M736" i="11"/>
  <c r="M981" i="11"/>
  <c r="M101" i="11"/>
  <c r="M91" i="11"/>
  <c r="M359" i="11"/>
  <c r="M302" i="11"/>
  <c r="M546" i="11"/>
  <c r="M731" i="11"/>
  <c r="M412" i="11"/>
  <c r="K4" i="11"/>
  <c r="L4" i="11" s="1"/>
  <c r="M648" i="11"/>
  <c r="M486" i="11"/>
  <c r="K679" i="11"/>
  <c r="L679" i="11" s="1"/>
  <c r="M679" i="11" s="1"/>
  <c r="M834" i="11"/>
  <c r="M219" i="11"/>
  <c r="M455" i="11"/>
  <c r="M488" i="11"/>
  <c r="M835" i="11"/>
  <c r="M12" i="11"/>
  <c r="M625" i="11"/>
  <c r="M980" i="11"/>
  <c r="M797" i="11"/>
  <c r="M742" i="11"/>
  <c r="M619" i="11"/>
  <c r="M547" i="11"/>
  <c r="M205" i="11"/>
  <c r="M30" i="11"/>
  <c r="M345" i="11"/>
  <c r="K423" i="11"/>
  <c r="L423" i="11" s="1"/>
  <c r="M423" i="11" s="1"/>
  <c r="M602" i="11"/>
  <c r="M204" i="11"/>
  <c r="M246" i="11"/>
  <c r="M733" i="11"/>
  <c r="M966" i="11"/>
  <c r="M677" i="11"/>
  <c r="M610" i="11"/>
  <c r="K167" i="11"/>
  <c r="L167" i="11" s="1"/>
  <c r="M167" i="11" s="1"/>
  <c r="M277" i="11"/>
  <c r="M618" i="11"/>
  <c r="M136" i="11"/>
  <c r="K15" i="11"/>
  <c r="L15" i="11" s="1"/>
  <c r="M15" i="11" s="1"/>
  <c r="M485" i="11"/>
  <c r="M780" i="11"/>
  <c r="M631" i="11"/>
  <c r="M347" i="11"/>
  <c r="M376" i="11"/>
  <c r="M201" i="11"/>
  <c r="M867" i="11"/>
  <c r="M542" i="11"/>
  <c r="K743" i="11"/>
  <c r="L743" i="11" s="1"/>
  <c r="M743" i="11" s="1"/>
  <c r="K391" i="11"/>
  <c r="L391" i="11" s="1"/>
  <c r="M391" i="11" s="1"/>
  <c r="M693" i="11"/>
  <c r="M646" i="11"/>
  <c r="K607" i="11"/>
  <c r="L607" i="11" s="1"/>
  <c r="M607" i="11" s="1"/>
  <c r="M121" i="11"/>
  <c r="M51" i="11"/>
  <c r="I528" i="11"/>
  <c r="M528" i="11" s="1"/>
  <c r="M75" i="11"/>
  <c r="M250" i="11"/>
  <c r="M566" i="11"/>
  <c r="I958" i="11"/>
  <c r="M958" i="11" s="1"/>
  <c r="I393" i="11"/>
  <c r="M393" i="11" s="1"/>
  <c r="I130" i="11"/>
  <c r="M130" i="11" s="1"/>
  <c r="M578" i="11"/>
  <c r="I211" i="11"/>
  <c r="M211" i="11" s="1"/>
  <c r="M595" i="11"/>
  <c r="I697" i="11"/>
  <c r="M697" i="11" s="1"/>
  <c r="M786" i="11"/>
  <c r="M843" i="11"/>
  <c r="M703" i="11"/>
  <c r="K55" i="11"/>
  <c r="L55" i="11" s="1"/>
  <c r="M55" i="11" s="1"/>
  <c r="K831" i="11"/>
  <c r="L831" i="11" s="1"/>
  <c r="M831" i="11" s="1"/>
  <c r="K471" i="11"/>
  <c r="L471" i="11" s="1"/>
  <c r="M471" i="11" s="1"/>
  <c r="K967" i="11"/>
  <c r="L967" i="11" s="1"/>
  <c r="M967" i="11" s="1"/>
  <c r="M815" i="11"/>
  <c r="K87" i="11"/>
  <c r="L87" i="11" s="1"/>
  <c r="M87" i="11" s="1"/>
  <c r="K799" i="11"/>
  <c r="L799" i="11" s="1"/>
  <c r="M799" i="11" s="1"/>
  <c r="I592" i="11"/>
  <c r="M592" i="11" s="1"/>
  <c r="I495" i="11"/>
  <c r="I321" i="11"/>
  <c r="M321" i="11" s="1"/>
  <c r="I907" i="11"/>
  <c r="M907" i="11" s="1"/>
  <c r="I194" i="11"/>
  <c r="M194" i="11" s="1"/>
  <c r="I744" i="11"/>
  <c r="M744" i="11" s="1"/>
  <c r="I787" i="11"/>
  <c r="M787" i="11" s="1"/>
  <c r="I660" i="11"/>
  <c r="M660" i="11" s="1"/>
  <c r="I613" i="11"/>
  <c r="M613" i="11" s="1"/>
  <c r="M151" i="11" l="1"/>
  <c r="M331" i="11"/>
  <c r="M957" i="11"/>
  <c r="M463" i="11"/>
  <c r="M750" i="11"/>
  <c r="M495" i="11"/>
  <c r="I991" i="11"/>
  <c r="M236" i="11"/>
  <c r="M129" i="11"/>
  <c r="L991" i="11"/>
  <c r="M577" i="11"/>
  <c r="M4" i="11"/>
  <c r="M991"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2" authorId="0" shapeId="0" xr:uid="{0919D079-F8DF-4F59-A834-6B18258A1698}">
      <text>
        <r>
          <rPr>
            <b/>
            <sz val="8"/>
            <color indexed="81"/>
            <rFont val="Tahoma"/>
            <family val="2"/>
          </rPr>
          <t>Author:</t>
        </r>
        <r>
          <rPr>
            <sz val="8"/>
            <color indexed="81"/>
            <rFont val="Tahoma"/>
            <family val="2"/>
          </rPr>
          <t xml:space="preserve">
If there is no enrollment at the district, the district's tuition rate is used.   Otherwise the district's unadjusted tuition, excluding facilities and transportation, is divided by their charter enrollment to get a blended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9" authorId="0" shapeId="0" xr:uid="{66E849FE-9F24-472A-91D3-451BEFCEA91D}">
      <text>
        <r>
          <rPr>
            <b/>
            <sz val="9"/>
            <color indexed="81"/>
            <rFont val="Tahoma"/>
            <family val="2"/>
          </rPr>
          <t>Author:</t>
        </r>
        <r>
          <rPr>
            <sz val="9"/>
            <color indexed="81"/>
            <rFont val="Tahoma"/>
            <family val="2"/>
          </rPr>
          <t xml:space="preserve">
Excludes out-of-district special education and vocational programs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tc={D344FE9C-55C7-4566-A3F5-35ADDA49AB86}</author>
    <author>tc={3061F151-452B-491B-9614-BF0253F15D82}</author>
    <author>tc={1B195D14-AAE3-4200-80DF-E2BC55A8DF8F}</author>
    <author>tc={5158586A-663F-4EC1-A6EC-D9E6BA7AB69A}</author>
    <author>tc={BCB39EEA-AE4D-455C-897F-3E1651C64A22}</author>
    <author>tc={6BFE4D07-1503-410D-A460-AB10886CD3F4}</author>
    <author>tc={4941919B-EDE0-4536-A9A9-BB4ED6E8D070}</author>
    <author>tc={CCF80EC2-E31F-4F83-BF6F-425375DCEB7E}</author>
    <author>tc={426CB513-9CFE-45D6-AA76-0158200507AB}</author>
  </authors>
  <commentList>
    <comment ref="M1" authorId="0" shapeId="0" xr:uid="{D691C07C-B01C-4051-BA8C-F50CF1D139DD}">
      <text>
        <r>
          <rPr>
            <b/>
            <sz val="9"/>
            <color indexed="81"/>
            <rFont val="Tahoma"/>
            <family val="2"/>
          </rPr>
          <t>Author:</t>
        </r>
        <r>
          <rPr>
            <sz val="9"/>
            <color indexed="81"/>
            <rFont val="Tahoma"/>
            <family val="2"/>
          </rPr>
          <t xml:space="preserve">
Award in FY11, FY12, FY13, or FY14 pursuant to MGL C.71 S.89 (i)(4)</t>
        </r>
      </text>
    </comment>
    <comment ref="O1" authorId="0" shapeId="0" xr:uid="{66D7D3B8-C9E0-4236-BD1F-757F17D964D3}">
      <text>
        <r>
          <rPr>
            <b/>
            <sz val="9"/>
            <color indexed="81"/>
            <rFont val="Tahoma"/>
            <family val="2"/>
          </rPr>
          <t>Author:</t>
        </r>
        <r>
          <rPr>
            <sz val="9"/>
            <color indexed="81"/>
            <rFont val="Tahoma"/>
            <family val="2"/>
          </rPr>
          <t xml:space="preserve">
Subcaps are in red font.</t>
        </r>
      </text>
    </comment>
    <comment ref="K10" authorId="1" shapeId="0" xr:uid="{D344FE9C-55C7-4566-A3F5-35ADDA49AB86}">
      <text>
        <t>[Threaded comment]
Your version of Excel allows you to read this threaded comment; however, any edits to it will get removed if the file is opened in a newer version of Excel. Learn more: https://go.microsoft.com/fwlink/?linkid=870924
Comment:
    1/2022 BESE action to add Wachusett to charter region, previously only Holden named in charter region</t>
      </text>
    </comment>
    <comment ref="N10" authorId="2" shapeId="0" xr:uid="{3061F151-452B-491B-9614-BF0253F15D82}">
      <text>
        <t>[Threaded comment]
Your version of Excel allows you to read this threaded comment; however, any edits to it will get removed if the file is opened in a newer version of Excel. Learn more: https://go.microsoft.com/fwlink/?linkid=870924
Comment:
    Subcap effective FY23 1/2022 BESE action to add Wachusett to charter region</t>
      </text>
    </comment>
    <comment ref="M15" authorId="0" shapeId="0" xr:uid="{7AE664BF-9E57-47DF-AB2E-3F1BCC5C1A0A}">
      <text>
        <r>
          <rPr>
            <b/>
            <sz val="9"/>
            <color indexed="81"/>
            <rFont val="Tahoma"/>
            <family val="2"/>
          </rPr>
          <t>Author:</t>
        </r>
        <r>
          <rPr>
            <sz val="9"/>
            <color indexed="81"/>
            <rFont val="Tahoma"/>
            <family val="2"/>
          </rPr>
          <t xml:space="preserve">
Add'l seats awarded in FY13</t>
        </r>
      </text>
    </comment>
    <comment ref="M20" authorId="0" shapeId="0" xr:uid="{03DEF4EF-7B41-4032-A03F-E43A76FE8FCD}">
      <text>
        <r>
          <rPr>
            <b/>
            <sz val="9"/>
            <color indexed="81"/>
            <rFont val="Tahoma"/>
            <family val="2"/>
          </rPr>
          <t>Author:</t>
        </r>
        <r>
          <rPr>
            <sz val="9"/>
            <color indexed="81"/>
            <rFont val="Tahoma"/>
            <family val="2"/>
          </rPr>
          <t xml:space="preserve">
Charter award FY11</t>
        </r>
      </text>
    </comment>
    <comment ref="M21" authorId="0" shapeId="0" xr:uid="{CD6873DF-093F-4EAA-9A3D-3CD7DFA71331}">
      <text>
        <r>
          <rPr>
            <b/>
            <sz val="9"/>
            <color indexed="81"/>
            <rFont val="Tahoma"/>
            <family val="2"/>
          </rPr>
          <t>Author:</t>
        </r>
        <r>
          <rPr>
            <sz val="9"/>
            <color indexed="81"/>
            <rFont val="Tahoma"/>
            <family val="2"/>
          </rPr>
          <t xml:space="preserve">
Charter awarded FY14</t>
        </r>
      </text>
    </comment>
    <comment ref="M22" authorId="0" shapeId="0" xr:uid="{3DD6CDD2-425E-4A6F-9C05-D244A57F0A71}">
      <text>
        <r>
          <rPr>
            <b/>
            <sz val="9"/>
            <color indexed="81"/>
            <rFont val="Tahoma"/>
            <family val="2"/>
          </rPr>
          <t>Author:</t>
        </r>
        <r>
          <rPr>
            <sz val="9"/>
            <color indexed="81"/>
            <rFont val="Tahoma"/>
            <family val="2"/>
          </rPr>
          <t xml:space="preserve">
Add'l seats Awarded FY14</t>
        </r>
      </text>
    </comment>
    <comment ref="M23" authorId="0" shapeId="0" xr:uid="{35A8C7C6-886B-4C62-B054-8D43224EA876}">
      <text>
        <r>
          <rPr>
            <b/>
            <sz val="9"/>
            <color indexed="81"/>
            <rFont val="Tahoma"/>
            <family val="2"/>
          </rPr>
          <t>Author:</t>
        </r>
        <r>
          <rPr>
            <sz val="9"/>
            <color indexed="81"/>
            <rFont val="Tahoma"/>
            <family val="2"/>
          </rPr>
          <t xml:space="preserve">
Charter award FY12</t>
        </r>
      </text>
    </comment>
    <comment ref="D24" authorId="0" shapeId="0" xr:uid="{33D12751-4FAC-4790-AF31-47E9263556BA}">
      <text>
        <r>
          <rPr>
            <b/>
            <sz val="9"/>
            <color indexed="81"/>
            <rFont val="Tahoma"/>
            <family val="2"/>
          </rPr>
          <t>Author:</t>
        </r>
        <r>
          <rPr>
            <sz val="9"/>
            <color indexed="81"/>
            <rFont val="Tahoma"/>
            <family val="2"/>
          </rPr>
          <t xml:space="preserve">
Banneker has state-imposed limitations on the number of students who can attend the charter school from a particular city or town. The school is also limited to taking no more than 20% of its students from Boston by FY2020. As of June 2015, since Banneker's student body is made up of more than 20%  students from Boston, Banneker will be limiting our enrollment of new applicants who are residents of Boston to no more than 17% of the spaces available each year, with the exception of siblings of a student currently attending. This means that Boston students may remain on the waitlist while other students remain eligible for admission, until there are no more than 20% resident students from Boston by FY20.</t>
        </r>
      </text>
    </comment>
    <comment ref="M44" authorId="0" shapeId="0" xr:uid="{FBA5F453-A9DA-4C10-AAB6-5BFD63FE8FBB}">
      <text>
        <r>
          <rPr>
            <b/>
            <sz val="9"/>
            <color indexed="81"/>
            <rFont val="Tahoma"/>
            <family val="2"/>
          </rPr>
          <t>Author:</t>
        </r>
        <r>
          <rPr>
            <sz val="9"/>
            <color indexed="81"/>
            <rFont val="Tahoma"/>
            <family val="2"/>
          </rPr>
          <t xml:space="preserve">
North Adams was in lowest 10% in FY13 when seats were awarded</t>
        </r>
      </text>
    </comment>
    <comment ref="M57" authorId="0" shapeId="0" xr:uid="{B91F8189-4E27-4C12-9E3C-E2270C4124D6}">
      <text>
        <r>
          <rPr>
            <b/>
            <sz val="9"/>
            <color indexed="81"/>
            <rFont val="Tahoma"/>
            <family val="2"/>
          </rPr>
          <t>Author:</t>
        </r>
        <r>
          <rPr>
            <sz val="9"/>
            <color indexed="81"/>
            <rFont val="Tahoma"/>
            <family val="2"/>
          </rPr>
          <t xml:space="preserve">
Charter award in FY11</t>
        </r>
      </text>
    </comment>
    <comment ref="M58" authorId="0" shapeId="0" xr:uid="{768AC3F6-F6D1-44D0-B8BE-59E61CB26EC4}">
      <text>
        <r>
          <rPr>
            <b/>
            <sz val="9"/>
            <color indexed="81"/>
            <rFont val="Tahoma"/>
            <family val="2"/>
          </rPr>
          <t>Author:</t>
        </r>
        <r>
          <rPr>
            <sz val="9"/>
            <color indexed="81"/>
            <rFont val="Tahoma"/>
            <family val="2"/>
          </rPr>
          <t xml:space="preserve">
Two new schools and one expansion: 510+510+35</t>
        </r>
      </text>
    </comment>
    <comment ref="N58" authorId="0" shapeId="0" xr:uid="{8F624903-9C2D-4192-8A39-FA653D668204}">
      <text>
        <r>
          <rPr>
            <b/>
            <sz val="9"/>
            <color indexed="81"/>
            <rFont val="Tahoma"/>
            <family val="2"/>
          </rPr>
          <t>Author:</t>
        </r>
        <r>
          <rPr>
            <sz val="9"/>
            <color indexed="81"/>
            <rFont val="Tahoma"/>
            <family val="2"/>
          </rPr>
          <t xml:space="preserve">
Subcap of Boston 1960 of max of 2221; no Chelsea subcap</t>
        </r>
      </text>
    </comment>
    <comment ref="M59" authorId="0" shapeId="0" xr:uid="{F0A39FD4-0018-4267-BBC3-6BBAB671B317}">
      <text>
        <r>
          <rPr>
            <b/>
            <sz val="9"/>
            <color indexed="81"/>
            <rFont val="Tahoma"/>
            <family val="2"/>
          </rPr>
          <t>Author:</t>
        </r>
        <r>
          <rPr>
            <sz val="9"/>
            <color indexed="81"/>
            <rFont val="Tahoma"/>
            <family val="2"/>
          </rPr>
          <t xml:space="preserve">
new school regional Chelsea and Boston FY11</t>
        </r>
      </text>
    </comment>
    <comment ref="M79" authorId="3" shapeId="0" xr:uid="{1B195D14-AAE3-4200-80DF-E2BC55A8DF8F}">
      <text>
        <t>[Threaded comment]
Your version of Excel allows you to read this threaded comment; however, any edits to it will get removed if the file is opened in a newer version of Excel. Learn more: https://go.microsoft.com/fwlink/?linkid=870924
Comment:
    AH removed 90 i4 seats on 3.30.21 to correct. Seats were not awarded when Marlborough was in the lowest 10%</t>
      </text>
    </comment>
    <comment ref="D83" authorId="4" shapeId="0" xr:uid="{5158586A-663F-4EC1-A6EC-D9E6BA7AB69A}">
      <text>
        <t>[Threaded comment]
Your version of Excel allows you to read this threaded comment; however, any edits to it will get removed if the file is opened in a newer version of Excel. Learn more: https://go.microsoft.com/fwlink/?linkid=870924
Comment:
    Consolidation with CoaH Dudley Square with decrease in overall enrollment to 400 Effective FY21
Reply:
    Question for us: Are the i4 seats wiped away completely by consolidation? Original CoaH had no i4 seats. Could we say that the 120 seats added to the original CoaH are the Dudley Square i4 seats? Just food for thought - I have made a note in the file for later discussion. In no other instances of consolidation has the total number decreased so this is our first puzzle of this kind. In all other consolidations, I have maintained the count of the i4 seats as a matter of tracking though no policy has been developed since it is Boston and Chelsea seats.</t>
      </text>
    </comment>
    <comment ref="M83" authorId="5" shapeId="0" xr:uid="{BCB39EEA-AE4D-455C-897F-3E1651C64A22}">
      <text>
        <t>[Threaded comment]
Your version of Excel allows you to read this threaded comment; however, any edits to it will get removed if the file is opened in a newer version of Excel. Learn more: https://go.microsoft.com/fwlink/?linkid=870924
Comment:
    Unclear if i4 seats awarded to CoaH Dudley Square are transferred in some portion to the consolidated CoaH</t>
      </text>
    </comment>
    <comment ref="M84" authorId="0" shapeId="0" xr:uid="{13405172-FAFE-4139-85EE-5CE3C3B9114E}">
      <text>
        <r>
          <rPr>
            <b/>
            <sz val="9"/>
            <color indexed="81"/>
            <rFont val="Tahoma"/>
            <family val="2"/>
          </rPr>
          <t>Author:</t>
        </r>
        <r>
          <rPr>
            <sz val="9"/>
            <color indexed="81"/>
            <rFont val="Tahoma"/>
            <family val="2"/>
          </rPr>
          <t xml:space="preserve">
Add'l seats awarded FY13</t>
        </r>
      </text>
    </comment>
    <comment ref="M85" authorId="0" shapeId="0" xr:uid="{C906264E-09C5-4882-AA12-5B48357D378C}">
      <text>
        <r>
          <rPr>
            <b/>
            <sz val="9"/>
            <color indexed="81"/>
            <rFont val="Tahoma"/>
            <family val="2"/>
          </rPr>
          <t>Author:</t>
        </r>
        <r>
          <rPr>
            <sz val="9"/>
            <color indexed="81"/>
            <rFont val="Tahoma"/>
            <family val="2"/>
          </rPr>
          <t xml:space="preserve">
Charter awarded FY12</t>
        </r>
      </text>
    </comment>
    <comment ref="M90" authorId="0" shapeId="0" xr:uid="{E138F78D-14E9-4CBC-8F8F-E424F241A056}">
      <text>
        <r>
          <rPr>
            <b/>
            <sz val="9"/>
            <color indexed="81"/>
            <rFont val="Tahoma"/>
            <family val="2"/>
          </rPr>
          <t>Author:</t>
        </r>
        <r>
          <rPr>
            <sz val="9"/>
            <color indexed="81"/>
            <rFont val="Tahoma"/>
            <family val="2"/>
          </rPr>
          <t xml:space="preserve">
Add'l seats awarded FY13; consolidation ef. FY23 (original 800 i4 seats?)</t>
        </r>
      </text>
    </comment>
    <comment ref="M91" authorId="0" shapeId="0" xr:uid="{123E7A2A-C341-4DC3-A395-9845F4DB3548}">
      <text>
        <r>
          <rPr>
            <b/>
            <sz val="9"/>
            <color indexed="81"/>
            <rFont val="Tahoma"/>
            <family val="2"/>
          </rPr>
          <t>Author:</t>
        </r>
        <r>
          <rPr>
            <sz val="9"/>
            <color indexed="81"/>
            <rFont val="Tahoma"/>
            <family val="2"/>
          </rPr>
          <t xml:space="preserve">
Add'l seats in FY11 and FY13</t>
        </r>
      </text>
    </comment>
    <comment ref="M92" authorId="0" shapeId="0" xr:uid="{AD346B20-2010-4401-8456-DDAE84161685}">
      <text>
        <r>
          <rPr>
            <b/>
            <sz val="9"/>
            <color indexed="81"/>
            <rFont val="Tahoma"/>
            <family val="2"/>
          </rPr>
          <t>Author:</t>
        </r>
        <r>
          <rPr>
            <sz val="9"/>
            <color indexed="81"/>
            <rFont val="Tahoma"/>
            <family val="2"/>
          </rPr>
          <t xml:space="preserve">
448 (new only Boston school) FY11 + 148 (add'l seats to regional flagship) FY13
ADDITIONAL NOTE: 3.30.21 AH removed 56 seats added to the i4 total by mistake, award was after 2014.</t>
        </r>
      </text>
    </comment>
    <comment ref="N92" authorId="0" shapeId="0" xr:uid="{D94B826F-9896-4969-9639-74F32E88830C}">
      <text>
        <r>
          <rPr>
            <b/>
            <sz val="9"/>
            <color indexed="81"/>
            <rFont val="Tahoma"/>
            <family val="2"/>
          </rPr>
          <t>Author:</t>
        </r>
        <r>
          <rPr>
            <sz val="9"/>
            <color indexed="81"/>
            <rFont val="Tahoma"/>
            <family val="2"/>
          </rPr>
          <t xml:space="preserve">
Boston subcap of 748</t>
        </r>
      </text>
    </comment>
    <comment ref="M93" authorId="0" shapeId="0" xr:uid="{46005ECA-613F-492E-B640-94DFBAA4CD39}">
      <text>
        <r>
          <rPr>
            <b/>
            <sz val="9"/>
            <color indexed="81"/>
            <rFont val="Tahoma"/>
            <family val="2"/>
          </rPr>
          <t>Author:</t>
        </r>
        <r>
          <rPr>
            <sz val="9"/>
            <color indexed="81"/>
            <rFont val="Tahoma"/>
            <family val="2"/>
          </rPr>
          <t xml:space="preserve">
448 (new only Chelsea school) FY11 + 148 (add'l seats to regional flagship) FY13</t>
        </r>
      </text>
    </comment>
    <comment ref="M94" authorId="0" shapeId="0" xr:uid="{304AC280-5DC7-4C6A-88BA-BFBE9DEDF01E}">
      <text>
        <r>
          <rPr>
            <b/>
            <sz val="9"/>
            <color indexed="81"/>
            <rFont val="Tahoma"/>
            <family val="2"/>
          </rPr>
          <t>Author:</t>
        </r>
        <r>
          <rPr>
            <sz val="9"/>
            <color indexed="81"/>
            <rFont val="Tahoma"/>
            <family val="2"/>
          </rPr>
          <t xml:space="preserve">
Add'l FY13</t>
        </r>
      </text>
    </comment>
    <comment ref="M99" authorId="0" shapeId="0" xr:uid="{3AF70CF5-2BD2-4588-856E-FA96E978A043}">
      <text>
        <r>
          <rPr>
            <b/>
            <sz val="9"/>
            <color indexed="81"/>
            <rFont val="Tahoma"/>
            <family val="2"/>
          </rPr>
          <t>Author:</t>
        </r>
        <r>
          <rPr>
            <sz val="9"/>
            <color indexed="81"/>
            <rFont val="Tahoma"/>
            <family val="2"/>
          </rPr>
          <t xml:space="preserve">
Add'l FY13</t>
        </r>
      </text>
    </comment>
    <comment ref="M100" authorId="0" shapeId="0" xr:uid="{31491DBA-2883-4B25-9C10-0EC40AA55930}">
      <text>
        <r>
          <rPr>
            <b/>
            <sz val="9"/>
            <color indexed="81"/>
            <rFont val="Tahoma"/>
            <family val="2"/>
          </rPr>
          <t>Author:</t>
        </r>
        <r>
          <rPr>
            <sz val="9"/>
            <color indexed="81"/>
            <rFont val="Tahoma"/>
            <family val="2"/>
          </rPr>
          <t xml:space="preserve">
Add'l FY13</t>
        </r>
      </text>
    </comment>
    <comment ref="M120" authorId="0" shapeId="0" xr:uid="{347A1E00-5E18-472A-9CD5-774EE2F4A589}">
      <text>
        <r>
          <rPr>
            <b/>
            <sz val="9"/>
            <color indexed="81"/>
            <rFont val="Tahoma"/>
            <family val="2"/>
          </rPr>
          <t>Author:</t>
        </r>
        <r>
          <rPr>
            <sz val="9"/>
            <color indexed="81"/>
            <rFont val="Tahoma"/>
            <family val="2"/>
          </rPr>
          <t xml:space="preserve">
Add'l seayts awarded FY13</t>
        </r>
      </text>
    </comment>
    <comment ref="D211" authorId="6" shapeId="0" xr:uid="{6BFE4D07-1503-410D-A460-AB10886CD3F4}">
      <text>
        <t>[Threaded comment]
Your version of Excel allows you to read this threaded comment; however, any edits to it will get removed if the file is opened in a newer version of Excel. Learn more: https://go.microsoft.com/fwlink/?linkid=870924
Comment:
    Consolidated with HCSS West.</t>
      </text>
    </comment>
    <comment ref="M219" authorId="0" shapeId="0" xr:uid="{643FD02D-9582-4B18-818B-B00485B7F732}">
      <text>
        <r>
          <rPr>
            <b/>
            <sz val="9"/>
            <color indexed="81"/>
            <rFont val="Tahoma"/>
            <family val="2"/>
          </rPr>
          <t>Author:</t>
        </r>
        <r>
          <rPr>
            <sz val="9"/>
            <color indexed="81"/>
            <rFont val="Tahoma"/>
            <family val="2"/>
          </rPr>
          <t xml:space="preserve">
Add'l seats FY12</t>
        </r>
      </text>
    </comment>
    <comment ref="M227" authorId="0" shapeId="0" xr:uid="{B3F146FE-64CD-40B7-90B5-3E3F2227C3FB}">
      <text>
        <r>
          <rPr>
            <b/>
            <sz val="9"/>
            <color indexed="81"/>
            <rFont val="Tahoma"/>
            <family val="2"/>
          </rPr>
          <t>Author:</t>
        </r>
        <r>
          <rPr>
            <sz val="9"/>
            <color indexed="81"/>
            <rFont val="Tahoma"/>
            <family val="2"/>
          </rPr>
          <t xml:space="preserve">
Add'l seats FY11</t>
        </r>
      </text>
    </comment>
    <comment ref="M232" authorId="0" shapeId="0" xr:uid="{7B2BF6F8-0B22-4A61-B49C-80F20F7C519C}">
      <text>
        <r>
          <rPr>
            <b/>
            <sz val="9"/>
            <color indexed="81"/>
            <rFont val="Tahoma"/>
            <family val="2"/>
          </rPr>
          <t>Author:</t>
        </r>
        <r>
          <rPr>
            <sz val="9"/>
            <color indexed="81"/>
            <rFont val="Tahoma"/>
            <family val="2"/>
          </rPr>
          <t xml:space="preserve">
Add'l seats FY11</t>
        </r>
      </text>
    </comment>
    <comment ref="M267" authorId="0" shapeId="0" xr:uid="{C1B2DDE4-8502-40FE-8D1F-F577134B301B}">
      <text>
        <r>
          <rPr>
            <b/>
            <sz val="9"/>
            <color indexed="81"/>
            <rFont val="Tahoma"/>
            <family val="2"/>
          </rPr>
          <t>Author:</t>
        </r>
        <r>
          <rPr>
            <sz val="9"/>
            <color indexed="81"/>
            <rFont val="Tahoma"/>
            <family val="2"/>
          </rPr>
          <t xml:space="preserve">
Add'l seats FY11</t>
        </r>
      </text>
    </comment>
    <comment ref="M268" authorId="0" shapeId="0" xr:uid="{CCD8BCC0-8C71-4C02-BB3D-3629207B8EB8}">
      <text>
        <r>
          <rPr>
            <b/>
            <sz val="9"/>
            <color indexed="81"/>
            <rFont val="Tahoma"/>
            <family val="2"/>
          </rPr>
          <t>Author:</t>
        </r>
        <r>
          <rPr>
            <sz val="9"/>
            <color indexed="81"/>
            <rFont val="Tahoma"/>
            <family val="2"/>
          </rPr>
          <t xml:space="preserve">
Add'l seats FY2011</t>
        </r>
      </text>
    </comment>
    <comment ref="M301" authorId="0" shapeId="0" xr:uid="{9FE102EE-F166-401F-B009-E9F0347767C6}">
      <text>
        <r>
          <rPr>
            <b/>
            <sz val="9"/>
            <color indexed="81"/>
            <rFont val="Tahoma"/>
            <family val="2"/>
          </rPr>
          <t>Author:</t>
        </r>
        <r>
          <rPr>
            <sz val="9"/>
            <color indexed="81"/>
            <rFont val="Tahoma"/>
            <family val="2"/>
          </rPr>
          <t xml:space="preserve">
Add'l seats Awarded FY12</t>
        </r>
      </text>
    </comment>
    <comment ref="M307" authorId="0" shapeId="0" xr:uid="{8B73224A-E136-4405-9A90-3BBC5176529E}">
      <text>
        <r>
          <rPr>
            <b/>
            <sz val="9"/>
            <color indexed="81"/>
            <rFont val="Tahoma"/>
            <family val="2"/>
          </rPr>
          <t>Author:</t>
        </r>
        <r>
          <rPr>
            <sz val="9"/>
            <color indexed="81"/>
            <rFont val="Tahoma"/>
            <family val="2"/>
          </rPr>
          <t xml:space="preserve">
Charter awarded FY11</t>
        </r>
      </text>
    </comment>
    <comment ref="M308" authorId="0" shapeId="0" xr:uid="{5BC354A3-1CE6-4C2B-A51A-08132211146F}">
      <text>
        <r>
          <rPr>
            <b/>
            <sz val="9"/>
            <color indexed="81"/>
            <rFont val="Tahoma"/>
            <family val="2"/>
          </rPr>
          <t>Author:</t>
        </r>
        <r>
          <rPr>
            <sz val="9"/>
            <color indexed="81"/>
            <rFont val="Tahoma"/>
            <family val="2"/>
          </rPr>
          <t xml:space="preserve">
Add'l seats Awarded FY11</t>
        </r>
      </text>
    </comment>
    <comment ref="M309" authorId="0" shapeId="0" xr:uid="{876D2E68-75D7-4070-999F-57F1B5FFBCF0}">
      <text>
        <r>
          <rPr>
            <b/>
            <sz val="9"/>
            <color indexed="81"/>
            <rFont val="Tahoma"/>
            <family val="2"/>
          </rPr>
          <t>Author:</t>
        </r>
        <r>
          <rPr>
            <sz val="9"/>
            <color indexed="81"/>
            <rFont val="Tahoma"/>
            <family val="2"/>
          </rPr>
          <t xml:space="preserve">
Add'l seats FY2011</t>
        </r>
      </text>
    </comment>
    <comment ref="D310" authorId="7" shapeId="0" xr:uid="{4941919B-EDE0-4536-A9A9-BB4ED6E8D070}">
      <text>
        <t>[Threaded comment]
Your version of Excel allows you to read this threaded comment; however, any edits to it will get removed if the file is opened in a newer version of Excel. Learn more: https://go.microsoft.com/fwlink/?linkid=870924
Comment:
    was Seven HIlls Charter Public School - name change effective FY2021</t>
      </text>
    </comment>
    <comment ref="M312" authorId="0" shapeId="0" xr:uid="{78DAA9B6-6F5B-45C8-9408-E8226E4FD5DA}">
      <text>
        <r>
          <rPr>
            <b/>
            <sz val="9"/>
            <color indexed="81"/>
            <rFont val="Tahoma"/>
            <family val="2"/>
          </rPr>
          <t>Author:</t>
        </r>
        <r>
          <rPr>
            <sz val="9"/>
            <color indexed="81"/>
            <rFont val="Tahoma"/>
            <family val="2"/>
          </rPr>
          <t xml:space="preserve">
Add'l seats Awarded FY13</t>
        </r>
      </text>
    </comment>
    <comment ref="M340" authorId="0" shapeId="0" xr:uid="{D0CA55A8-95F1-4B02-9691-12599AD9D76E}">
      <text>
        <r>
          <rPr>
            <b/>
            <sz val="9"/>
            <color indexed="81"/>
            <rFont val="Tahoma"/>
            <family val="2"/>
          </rPr>
          <t>Author:</t>
        </r>
        <r>
          <rPr>
            <sz val="9"/>
            <color indexed="81"/>
            <rFont val="Tahoma"/>
            <family val="2"/>
          </rPr>
          <t xml:space="preserve">
700(new school) + 50 (add'l seats to flagship) FY11</t>
        </r>
      </text>
    </comment>
    <comment ref="N341" authorId="0" shapeId="0" xr:uid="{327267D7-EDA2-4F20-989B-A0353286C079}">
      <text>
        <r>
          <rPr>
            <b/>
            <sz val="9"/>
            <color indexed="81"/>
            <rFont val="Tahoma"/>
            <family val="2"/>
          </rPr>
          <t>Author:</t>
        </r>
        <r>
          <rPr>
            <sz val="9"/>
            <color indexed="81"/>
            <rFont val="Tahoma"/>
            <family val="2"/>
          </rPr>
          <t xml:space="preserve">
Everett subcap of 300</t>
        </r>
      </text>
    </comment>
    <comment ref="N342" authorId="0" shapeId="0" xr:uid="{57818C11-6F26-4D91-B410-4DDDEF76CF84}">
      <text>
        <r>
          <rPr>
            <b/>
            <sz val="9"/>
            <color indexed="81"/>
            <rFont val="Tahoma"/>
            <family val="2"/>
          </rPr>
          <t>Author:</t>
        </r>
        <r>
          <rPr>
            <sz val="9"/>
            <color indexed="81"/>
            <rFont val="Tahoma"/>
            <family val="2"/>
          </rPr>
          <t xml:space="preserve">
Malden subcap of 835</t>
        </r>
      </text>
    </comment>
    <comment ref="M375" authorId="0" shapeId="0" xr:uid="{4EA180DD-401B-4655-8D6E-2AD7DBA5700F}">
      <text>
        <r>
          <rPr>
            <b/>
            <sz val="9"/>
            <color indexed="81"/>
            <rFont val="Tahoma"/>
            <family val="2"/>
          </rPr>
          <t>Author:</t>
        </r>
        <r>
          <rPr>
            <sz val="9"/>
            <color indexed="81"/>
            <rFont val="Tahoma"/>
            <family val="2"/>
          </rPr>
          <t xml:space="preserve">
Charter awarded FY13</t>
        </r>
      </text>
    </comment>
    <comment ref="N379" authorId="0" shapeId="0" xr:uid="{EFCF2567-E015-4BC4-892E-DADF13F493AC}">
      <text>
        <r>
          <rPr>
            <b/>
            <sz val="9"/>
            <color indexed="81"/>
            <rFont val="Tahoma"/>
            <family val="2"/>
          </rPr>
          <t>Author:</t>
        </r>
        <r>
          <rPr>
            <sz val="9"/>
            <color indexed="81"/>
            <rFont val="Tahoma"/>
            <family val="2"/>
          </rPr>
          <t xml:space="preserve">
Everett subcap of 400</t>
        </r>
      </text>
    </comment>
    <comment ref="M382" authorId="0" shapeId="0" xr:uid="{EFC49B55-CD63-4B7D-BAE6-768B78C8B250}">
      <text>
        <r>
          <rPr>
            <b/>
            <sz val="9"/>
            <color indexed="81"/>
            <rFont val="Tahoma"/>
            <family val="2"/>
          </rPr>
          <t>Author:</t>
        </r>
        <r>
          <rPr>
            <sz val="9"/>
            <color indexed="81"/>
            <rFont val="Tahoma"/>
            <family val="2"/>
          </rPr>
          <t xml:space="preserve">
Charter awarded FY13</t>
        </r>
      </text>
    </comment>
    <comment ref="M384" authorId="0" shapeId="0" xr:uid="{F5F16894-B92C-4139-974A-C52B7F1C30E8}">
      <text>
        <r>
          <rPr>
            <b/>
            <sz val="9"/>
            <color indexed="81"/>
            <rFont val="Tahoma"/>
            <family val="2"/>
          </rPr>
          <t>Author:</t>
        </r>
        <r>
          <rPr>
            <sz val="9"/>
            <color indexed="81"/>
            <rFont val="Tahoma"/>
            <family val="2"/>
          </rPr>
          <t xml:space="preserve">
Charter awarded FY13</t>
        </r>
      </text>
    </comment>
    <comment ref="D385" authorId="8" shapeId="0" xr:uid="{CCF80EC2-E31F-4F83-BF6F-425375DCEB7E}">
      <text>
        <t>[Threaded comment]
Your version of Excel allows you to read this threaded comment; however, any edits to it will get removed if the file is opened in a newer version of Excel. Learn more: https://go.microsoft.com/fwlink/?linkid=870924
Comment:
    Max enrollment increase to 858 included a Saugus and Salem subcap</t>
      </text>
    </comment>
    <comment ref="M389" authorId="0" shapeId="0" xr:uid="{769402C9-1661-44F2-B935-180AA86B85E5}">
      <text>
        <r>
          <rPr>
            <b/>
            <sz val="9"/>
            <color indexed="81"/>
            <rFont val="Tahoma"/>
            <family val="2"/>
          </rPr>
          <t>Author:</t>
        </r>
        <r>
          <rPr>
            <sz val="9"/>
            <color indexed="81"/>
            <rFont val="Tahoma"/>
            <family val="2"/>
          </rPr>
          <t xml:space="preserve">
Add'l seats Awarded FY13</t>
        </r>
      </text>
    </comment>
    <comment ref="M395" authorId="0" shapeId="0" xr:uid="{506FDAA3-342A-42E3-A4E0-0645202699CB}">
      <text>
        <r>
          <rPr>
            <b/>
            <sz val="9"/>
            <color indexed="81"/>
            <rFont val="Tahoma"/>
            <family val="2"/>
          </rPr>
          <t>Author:</t>
        </r>
        <r>
          <rPr>
            <sz val="9"/>
            <color indexed="81"/>
            <rFont val="Tahoma"/>
            <family val="2"/>
          </rPr>
          <t xml:space="preserve">
Add'l seats awarded FY13</t>
        </r>
      </text>
    </comment>
    <comment ref="M398" authorId="0" shapeId="0" xr:uid="{600D7D0E-A299-47A7-B5F9-C1613F9B7745}">
      <text>
        <r>
          <rPr>
            <b/>
            <sz val="9"/>
            <color indexed="81"/>
            <rFont val="Tahoma"/>
            <family val="2"/>
          </rPr>
          <t>Author:</t>
        </r>
        <r>
          <rPr>
            <sz val="9"/>
            <color indexed="81"/>
            <rFont val="Tahoma"/>
            <family val="2"/>
          </rPr>
          <t xml:space="preserve">
Add'l seats awarded FY13</t>
        </r>
      </text>
    </comment>
    <comment ref="M407" authorId="0" shapeId="0" xr:uid="{6671434B-457A-4CCD-821D-8D5E82302B74}">
      <text>
        <r>
          <rPr>
            <b/>
            <sz val="9"/>
            <color indexed="81"/>
            <rFont val="Tahoma"/>
            <family val="2"/>
          </rPr>
          <t>Author:</t>
        </r>
        <r>
          <rPr>
            <sz val="9"/>
            <color indexed="81"/>
            <rFont val="Tahoma"/>
            <family val="2"/>
          </rPr>
          <t xml:space="preserve">
Add'l seats awarded FY13</t>
        </r>
      </text>
    </comment>
    <comment ref="M424" authorId="0" shapeId="0" xr:uid="{5A03BF9D-99E8-49A8-A85A-7D1BF00FEFEF}">
      <text>
        <r>
          <rPr>
            <b/>
            <sz val="9"/>
            <color indexed="81"/>
            <rFont val="Tahoma"/>
            <family val="2"/>
          </rPr>
          <t>Author:</t>
        </r>
        <r>
          <rPr>
            <sz val="9"/>
            <color indexed="81"/>
            <rFont val="Tahoma"/>
            <family val="2"/>
          </rPr>
          <t xml:space="preserve">
Add'l seats awarded FY13</t>
        </r>
      </text>
    </comment>
    <comment ref="M425" authorId="0" shapeId="0" xr:uid="{61CF3935-9330-4D69-BBDC-ABCEF577E3D3}">
      <text>
        <r>
          <rPr>
            <b/>
            <sz val="9"/>
            <color indexed="81"/>
            <rFont val="Tahoma"/>
            <family val="2"/>
          </rPr>
          <t>Author:</t>
        </r>
        <r>
          <rPr>
            <sz val="9"/>
            <color indexed="81"/>
            <rFont val="Tahoma"/>
            <family val="2"/>
          </rPr>
          <t xml:space="preserve">
Add'l seats awarded FY13</t>
        </r>
      </text>
    </comment>
    <comment ref="M568" authorId="0" shapeId="0" xr:uid="{767C4A26-868E-46D8-A879-18FD8E747E4C}">
      <text>
        <r>
          <rPr>
            <b/>
            <sz val="9"/>
            <color indexed="81"/>
            <rFont val="Tahoma"/>
            <family val="2"/>
          </rPr>
          <t>Author:</t>
        </r>
        <r>
          <rPr>
            <sz val="9"/>
            <color indexed="81"/>
            <rFont val="Tahoma"/>
            <family val="2"/>
          </rPr>
          <t xml:space="preserve">
(600)+(600) new schools + (300) add'l seats to flagship FY11</t>
        </r>
      </text>
    </comment>
    <comment ref="M570" authorId="0" shapeId="0" xr:uid="{482F2852-73A5-42F7-A4E0-030720D60488}">
      <text>
        <r>
          <rPr>
            <b/>
            <sz val="9"/>
            <color indexed="81"/>
            <rFont val="Tahoma"/>
            <family val="2"/>
          </rPr>
          <t>Author:</t>
        </r>
        <r>
          <rPr>
            <sz val="9"/>
            <color indexed="81"/>
            <rFont val="Tahoma"/>
            <family val="2"/>
          </rPr>
          <t xml:space="preserve">
Add'l seats Awarded FY11</t>
        </r>
      </text>
    </comment>
    <comment ref="M589" authorId="0" shapeId="0" xr:uid="{32CD59EA-1C43-4C3D-AAC3-5594108AD4DD}">
      <text>
        <r>
          <rPr>
            <b/>
            <sz val="9"/>
            <color indexed="81"/>
            <rFont val="Tahoma"/>
            <family val="2"/>
          </rPr>
          <t>Author:</t>
        </r>
        <r>
          <rPr>
            <sz val="9"/>
            <color indexed="81"/>
            <rFont val="Tahoma"/>
            <family val="2"/>
          </rPr>
          <t xml:space="preserve">
Add'l seats vAwarded FY12</t>
        </r>
      </text>
    </comment>
    <comment ref="M595" authorId="0" shapeId="0" xr:uid="{E3EF1CBD-C4C7-4F7F-BEA5-C3F554175873}">
      <text>
        <r>
          <rPr>
            <b/>
            <sz val="9"/>
            <color indexed="81"/>
            <rFont val="Tahoma"/>
            <family val="2"/>
          </rPr>
          <t>Author:</t>
        </r>
        <r>
          <rPr>
            <sz val="9"/>
            <color indexed="81"/>
            <rFont val="Tahoma"/>
            <family val="2"/>
          </rPr>
          <t xml:space="preserve">
Charter awarded FY14</t>
        </r>
      </text>
    </comment>
    <comment ref="D632" authorId="9" shapeId="0" xr:uid="{426CB513-9CFE-45D6-AA76-0158200507AB}">
      <text>
        <t>[Threaded comment]
Your version of Excel allows you to read this threaded comment; however, any edits to it will get removed if the file is opened in a newer version of Excel. Learn more: https://go.microsoft.com/fwlink/?linkid=870924
Comment:
    Max enroll increase to 766</t>
      </text>
    </comment>
    <comment ref="M632" authorId="0" shapeId="0" xr:uid="{2C4BC278-B4B5-43CD-8DC9-0020EE6E68D0}">
      <text>
        <r>
          <rPr>
            <b/>
            <sz val="9"/>
            <color indexed="81"/>
            <rFont val="Tahoma"/>
            <family val="2"/>
          </rPr>
          <t>Author:</t>
        </r>
        <r>
          <rPr>
            <sz val="9"/>
            <color indexed="81"/>
            <rFont val="Tahoma"/>
            <family val="2"/>
          </rPr>
          <t xml:space="preserve">
Charter awarded FY11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25" authorId="0" shapeId="0" xr:uid="{710977B3-A61E-49E3-8874-56C9C6E1A0EB}">
      <text>
        <r>
          <rPr>
            <b/>
            <sz val="9"/>
            <color indexed="81"/>
            <rFont val="Tahoma"/>
            <family val="2"/>
          </rPr>
          <t>Author:</t>
        </r>
        <r>
          <rPr>
            <sz val="9"/>
            <color indexed="81"/>
            <rFont val="Tahoma"/>
            <family val="2"/>
          </rPr>
          <t xml:space="preserve">
Removed from charter 2/2017. 
New condition: Provided that, with the exception of siblings of currently enrolled students, the school limit admission of new students to Cambridge residents until the percentage of Cambridge residents attending the school meets or exceeds 80 percent of total students at the school.</t>
        </r>
      </text>
    </comment>
    <comment ref="I29" authorId="0" shapeId="0" xr:uid="{321E2175-0F93-4C01-8255-E59336522643}">
      <text>
        <r>
          <rPr>
            <b/>
            <sz val="9"/>
            <color indexed="81"/>
            <rFont val="Tahoma"/>
            <family val="2"/>
          </rPr>
          <t>Author:</t>
        </r>
        <r>
          <rPr>
            <sz val="9"/>
            <color indexed="81"/>
            <rFont val="Tahoma"/>
            <family val="2"/>
          </rPr>
          <t xml:space="preserve">
EMK is also a chap 74 school as of 11/2016</t>
        </r>
      </text>
    </comment>
  </commentList>
</comments>
</file>

<file path=xl/sharedStrings.xml><?xml version="1.0" encoding="utf-8"?>
<sst xmlns="http://schemas.openxmlformats.org/spreadsheetml/2006/main" count="52016" uniqueCount="3526">
  <si>
    <t>Massachusetts Department of Elementary and Secondary Education</t>
  </si>
  <si>
    <t>Office of School Finance</t>
  </si>
  <si>
    <t>LEA</t>
  </si>
  <si>
    <t>District</t>
  </si>
  <si>
    <t>Operating District 1 = Yes</t>
  </si>
  <si>
    <t>FY25
Projected
Budgeted
NSS</t>
  </si>
  <si>
    <t>MAX Enrollment Estimate</t>
  </si>
  <si>
    <t>FY25 Projected MAX Tuition (Excludes Transp &amp; Facilities)</t>
  </si>
  <si>
    <t>Estimated FTE/Enrollment Available            under 9% NSS Cap in Districts Capped                     at 18% NSS Cap</t>
  </si>
  <si>
    <t xml:space="preserve"> </t>
  </si>
  <si>
    <t>0001</t>
  </si>
  <si>
    <t xml:space="preserve">Abington                     </t>
  </si>
  <si>
    <t>0600</t>
  </si>
  <si>
    <t xml:space="preserve">Acton Boxborough             </t>
  </si>
  <si>
    <t>0003</t>
  </si>
  <si>
    <t xml:space="preserve">Acushnet                     </t>
  </si>
  <si>
    <t>0005</t>
  </si>
  <si>
    <t xml:space="preserve">Agawam                       </t>
  </si>
  <si>
    <t>0007</t>
  </si>
  <si>
    <t xml:space="preserve">Amesbury                     </t>
  </si>
  <si>
    <t>0008</t>
  </si>
  <si>
    <t xml:space="preserve">Amherst                      </t>
  </si>
  <si>
    <t>0605</t>
  </si>
  <si>
    <t xml:space="preserve">Amherst Pelham               </t>
  </si>
  <si>
    <t>0009</t>
  </si>
  <si>
    <t xml:space="preserve">Andover                      </t>
  </si>
  <si>
    <t>0010</t>
  </si>
  <si>
    <t xml:space="preserve">Arlington                    </t>
  </si>
  <si>
    <t>0610</t>
  </si>
  <si>
    <t xml:space="preserve">Ashburnham Westminster       </t>
  </si>
  <si>
    <t>0014</t>
  </si>
  <si>
    <t xml:space="preserve">Ashland                      </t>
  </si>
  <si>
    <t>0615</t>
  </si>
  <si>
    <t xml:space="preserve">Athol Royalston              </t>
  </si>
  <si>
    <t>0016</t>
  </si>
  <si>
    <t xml:space="preserve">Attleboro                    </t>
  </si>
  <si>
    <t>0017</t>
  </si>
  <si>
    <t xml:space="preserve">Auburn                       </t>
  </si>
  <si>
    <t>0018</t>
  </si>
  <si>
    <t xml:space="preserve">Avon                         </t>
  </si>
  <si>
    <t>0616</t>
  </si>
  <si>
    <t>Ayer Shirley</t>
  </si>
  <si>
    <t>0020</t>
  </si>
  <si>
    <t xml:space="preserve">Barnstable                   </t>
  </si>
  <si>
    <t>0023</t>
  </si>
  <si>
    <t xml:space="preserve">Bedford                      </t>
  </si>
  <si>
    <t>0024</t>
  </si>
  <si>
    <t xml:space="preserve">Belchertown                  </t>
  </si>
  <si>
    <t>0025</t>
  </si>
  <si>
    <t xml:space="preserve">Bellingham                   </t>
  </si>
  <si>
    <t>0026</t>
  </si>
  <si>
    <t xml:space="preserve">Belmont                      </t>
  </si>
  <si>
    <t>0027</t>
  </si>
  <si>
    <t xml:space="preserve">Berkley                      </t>
  </si>
  <si>
    <t>0618</t>
  </si>
  <si>
    <t xml:space="preserve">Berkshire Hills              </t>
  </si>
  <si>
    <t>0620</t>
  </si>
  <si>
    <t xml:space="preserve">Berlin Boylston              </t>
  </si>
  <si>
    <t>0030</t>
  </si>
  <si>
    <t xml:space="preserve">Beverly                      </t>
  </si>
  <si>
    <t>0031</t>
  </si>
  <si>
    <t xml:space="preserve">Billerica                    </t>
  </si>
  <si>
    <t>0622</t>
  </si>
  <si>
    <t xml:space="preserve">Blackstone Millville         </t>
  </si>
  <si>
    <t>0035</t>
  </si>
  <si>
    <t xml:space="preserve">Boston                       </t>
  </si>
  <si>
    <t>0036</t>
  </si>
  <si>
    <t xml:space="preserve">Bourne                       </t>
  </si>
  <si>
    <t>0038</t>
  </si>
  <si>
    <t xml:space="preserve">Boxford                      </t>
  </si>
  <si>
    <t>0040</t>
  </si>
  <si>
    <t xml:space="preserve">Braintree                    </t>
  </si>
  <si>
    <t>0041</t>
  </si>
  <si>
    <t xml:space="preserve">Brewster                     </t>
  </si>
  <si>
    <t>0625</t>
  </si>
  <si>
    <t xml:space="preserve">Bridgewater Raynham          </t>
  </si>
  <si>
    <t>0043</t>
  </si>
  <si>
    <t xml:space="preserve">Brimfield                    </t>
  </si>
  <si>
    <t>0044</t>
  </si>
  <si>
    <t xml:space="preserve">Brockton                     </t>
  </si>
  <si>
    <t>0045</t>
  </si>
  <si>
    <t xml:space="preserve">Brookfield                   </t>
  </si>
  <si>
    <t>0046</t>
  </si>
  <si>
    <t xml:space="preserve">Brookline                    </t>
  </si>
  <si>
    <t>0048</t>
  </si>
  <si>
    <t xml:space="preserve">Burlington                   </t>
  </si>
  <si>
    <t>0049</t>
  </si>
  <si>
    <t xml:space="preserve">Cambridge                    </t>
  </si>
  <si>
    <t>0050</t>
  </si>
  <si>
    <t xml:space="preserve">Canton                       </t>
  </si>
  <si>
    <t>0051</t>
  </si>
  <si>
    <t xml:space="preserve">Carlisle                     </t>
  </si>
  <si>
    <t>0052</t>
  </si>
  <si>
    <t xml:space="preserve">Carver                       </t>
  </si>
  <si>
    <t>0635</t>
  </si>
  <si>
    <t xml:space="preserve">Central Berkshire            </t>
  </si>
  <si>
    <t>0056</t>
  </si>
  <si>
    <t xml:space="preserve">Chelmsford                   </t>
  </si>
  <si>
    <t>0057</t>
  </si>
  <si>
    <t xml:space="preserve">Chelsea                      </t>
  </si>
  <si>
    <t>0632</t>
  </si>
  <si>
    <t>Chesterfield Goshen</t>
  </si>
  <si>
    <t>0061</t>
  </si>
  <si>
    <t xml:space="preserve">Chicopee                     </t>
  </si>
  <si>
    <t>0063</t>
  </si>
  <si>
    <t xml:space="preserve">Clarksburg                   </t>
  </si>
  <si>
    <t>0064</t>
  </si>
  <si>
    <t xml:space="preserve">Clinton                      </t>
  </si>
  <si>
    <t>0065</t>
  </si>
  <si>
    <t xml:space="preserve">Cohasset                     </t>
  </si>
  <si>
    <t>0067</t>
  </si>
  <si>
    <t xml:space="preserve">Concord                      </t>
  </si>
  <si>
    <t>0640</t>
  </si>
  <si>
    <t xml:space="preserve">Concord Carlisle             </t>
  </si>
  <si>
    <t>0068</t>
  </si>
  <si>
    <t xml:space="preserve">Conway                       </t>
  </si>
  <si>
    <t>0071</t>
  </si>
  <si>
    <t xml:space="preserve">Danvers                      </t>
  </si>
  <si>
    <t>0072</t>
  </si>
  <si>
    <t xml:space="preserve">Dartmouth                    </t>
  </si>
  <si>
    <t>0073</t>
  </si>
  <si>
    <t xml:space="preserve">Dedham                       </t>
  </si>
  <si>
    <t>0074</t>
  </si>
  <si>
    <t xml:space="preserve">Deerfield                    </t>
  </si>
  <si>
    <t>0645</t>
  </si>
  <si>
    <t xml:space="preserve">Dennis Yarmouth              </t>
  </si>
  <si>
    <t>0650</t>
  </si>
  <si>
    <t xml:space="preserve">Dighton Rehoboth             </t>
  </si>
  <si>
    <t>0077</t>
  </si>
  <si>
    <t xml:space="preserve">Douglas                      </t>
  </si>
  <si>
    <t>0078</t>
  </si>
  <si>
    <t xml:space="preserve">Dover                        </t>
  </si>
  <si>
    <t>0655</t>
  </si>
  <si>
    <t xml:space="preserve">Dover Sherborn               </t>
  </si>
  <si>
    <t>0079</t>
  </si>
  <si>
    <t xml:space="preserve">Dracut                       </t>
  </si>
  <si>
    <t>0658</t>
  </si>
  <si>
    <t xml:space="preserve">Dudley Charlton              </t>
  </si>
  <si>
    <t>0082</t>
  </si>
  <si>
    <t xml:space="preserve">Duxbury                      </t>
  </si>
  <si>
    <t>0083</t>
  </si>
  <si>
    <t xml:space="preserve">East Bridgewater             </t>
  </si>
  <si>
    <t>0087</t>
  </si>
  <si>
    <t xml:space="preserve">East Longmeadow              </t>
  </si>
  <si>
    <t>0085</t>
  </si>
  <si>
    <t xml:space="preserve">Eastham                      </t>
  </si>
  <si>
    <t>0086</t>
  </si>
  <si>
    <t xml:space="preserve">Easthampton                  </t>
  </si>
  <si>
    <t>0088</t>
  </si>
  <si>
    <t xml:space="preserve">Easton                       </t>
  </si>
  <si>
    <t>0089</t>
  </si>
  <si>
    <t xml:space="preserve">Edgartown                    </t>
  </si>
  <si>
    <t>0091</t>
  </si>
  <si>
    <t xml:space="preserve">Erving                       </t>
  </si>
  <si>
    <t>0093</t>
  </si>
  <si>
    <t xml:space="preserve">Everett                      </t>
  </si>
  <si>
    <t>0094</t>
  </si>
  <si>
    <t xml:space="preserve">Fairhaven                    </t>
  </si>
  <si>
    <t>0095</t>
  </si>
  <si>
    <t xml:space="preserve">Fall River                   </t>
  </si>
  <si>
    <t>0096</t>
  </si>
  <si>
    <t xml:space="preserve">Falmouth                     </t>
  </si>
  <si>
    <t>0662</t>
  </si>
  <si>
    <t>Farmington River</t>
  </si>
  <si>
    <t>0097</t>
  </si>
  <si>
    <t xml:space="preserve">Fitchburg                    </t>
  </si>
  <si>
    <t>0098</t>
  </si>
  <si>
    <t xml:space="preserve">Florida                      </t>
  </si>
  <si>
    <t>0099</t>
  </si>
  <si>
    <t xml:space="preserve">Foxborough                   </t>
  </si>
  <si>
    <t>0100</t>
  </si>
  <si>
    <t xml:space="preserve">Framingham                   </t>
  </si>
  <si>
    <t>0101</t>
  </si>
  <si>
    <t xml:space="preserve">Franklin                     </t>
  </si>
  <si>
    <t>0665</t>
  </si>
  <si>
    <t xml:space="preserve">Freetown Lakeville           </t>
  </si>
  <si>
    <t>0670</t>
  </si>
  <si>
    <t xml:space="preserve">Frontier                     </t>
  </si>
  <si>
    <t>0103</t>
  </si>
  <si>
    <t xml:space="preserve">Gardner                      </t>
  </si>
  <si>
    <t>0672</t>
  </si>
  <si>
    <t xml:space="preserve">Gateway                      </t>
  </si>
  <si>
    <t>0105</t>
  </si>
  <si>
    <t xml:space="preserve">Georgetown                   </t>
  </si>
  <si>
    <t>0674</t>
  </si>
  <si>
    <t xml:space="preserve">Gill Montague                </t>
  </si>
  <si>
    <t>0107</t>
  </si>
  <si>
    <t xml:space="preserve">Gloucester                   </t>
  </si>
  <si>
    <t>0110</t>
  </si>
  <si>
    <t xml:space="preserve">Grafton                      </t>
  </si>
  <si>
    <t>0111</t>
  </si>
  <si>
    <t xml:space="preserve">Granby                       </t>
  </si>
  <si>
    <t>0114</t>
  </si>
  <si>
    <t xml:space="preserve">Greenfield                   </t>
  </si>
  <si>
    <t>0673</t>
  </si>
  <si>
    <t xml:space="preserve">Groton Dunstable             </t>
  </si>
  <si>
    <t>0117</t>
  </si>
  <si>
    <t xml:space="preserve">Hadley                       </t>
  </si>
  <si>
    <t>0118</t>
  </si>
  <si>
    <t xml:space="preserve">Halifax                      </t>
  </si>
  <si>
    <t>0675</t>
  </si>
  <si>
    <t xml:space="preserve">Hamilton Wenham              </t>
  </si>
  <si>
    <t>0680</t>
  </si>
  <si>
    <t xml:space="preserve">Hampden Wilbraham            </t>
  </si>
  <si>
    <t>0683</t>
  </si>
  <si>
    <t xml:space="preserve">Hampshire                    </t>
  </si>
  <si>
    <t>0121</t>
  </si>
  <si>
    <t xml:space="preserve">Hancock                      </t>
  </si>
  <si>
    <t>0122</t>
  </si>
  <si>
    <t xml:space="preserve">Hanover                      </t>
  </si>
  <si>
    <t>0125</t>
  </si>
  <si>
    <t xml:space="preserve">Harvard                      </t>
  </si>
  <si>
    <t>0127</t>
  </si>
  <si>
    <t xml:space="preserve">Hatfield                     </t>
  </si>
  <si>
    <t>0128</t>
  </si>
  <si>
    <t xml:space="preserve">Haverhill                    </t>
  </si>
  <si>
    <t>0685</t>
  </si>
  <si>
    <t xml:space="preserve">Hawlemont                    </t>
  </si>
  <si>
    <t>0131</t>
  </si>
  <si>
    <t xml:space="preserve">Hingham                      </t>
  </si>
  <si>
    <t>0133</t>
  </si>
  <si>
    <t xml:space="preserve">Holbrook                     </t>
  </si>
  <si>
    <t>0135</t>
  </si>
  <si>
    <t xml:space="preserve">Holland                      </t>
  </si>
  <si>
    <t>0136</t>
  </si>
  <si>
    <t xml:space="preserve">Holliston                    </t>
  </si>
  <si>
    <t>0137</t>
  </si>
  <si>
    <t xml:space="preserve">Holyoke                      </t>
  </si>
  <si>
    <t>0603</t>
  </si>
  <si>
    <t>Hoosac Valley</t>
  </si>
  <si>
    <t>0138</t>
  </si>
  <si>
    <t xml:space="preserve">Hopedale                     </t>
  </si>
  <si>
    <t>0139</t>
  </si>
  <si>
    <t xml:space="preserve">Hopkinton                    </t>
  </si>
  <si>
    <t>0141</t>
  </si>
  <si>
    <t xml:space="preserve">Hudson                       </t>
  </si>
  <si>
    <t>0142</t>
  </si>
  <si>
    <t xml:space="preserve">Hull                         </t>
  </si>
  <si>
    <t>0144</t>
  </si>
  <si>
    <t xml:space="preserve">Ipswich                      </t>
  </si>
  <si>
    <t>0690</t>
  </si>
  <si>
    <t xml:space="preserve">King Philip                  </t>
  </si>
  <si>
    <t>0145</t>
  </si>
  <si>
    <t xml:space="preserve">Kingston                     </t>
  </si>
  <si>
    <t>0149</t>
  </si>
  <si>
    <t xml:space="preserve">Lawrence                     </t>
  </si>
  <si>
    <t>0150</t>
  </si>
  <si>
    <t xml:space="preserve">Lee                          </t>
  </si>
  <si>
    <t>0151</t>
  </si>
  <si>
    <t xml:space="preserve">Leicester                    </t>
  </si>
  <si>
    <t>0152</t>
  </si>
  <si>
    <t xml:space="preserve">Lenox                        </t>
  </si>
  <si>
    <t>0153</t>
  </si>
  <si>
    <t xml:space="preserve">Leominster                   </t>
  </si>
  <si>
    <t>0154</t>
  </si>
  <si>
    <t xml:space="preserve">Leverett                     </t>
  </si>
  <si>
    <t>0155</t>
  </si>
  <si>
    <t xml:space="preserve">Lexington                    </t>
  </si>
  <si>
    <t>0157</t>
  </si>
  <si>
    <t xml:space="preserve">Lincoln                      </t>
  </si>
  <si>
    <t>0695</t>
  </si>
  <si>
    <t xml:space="preserve">Lincoln Sudbury              </t>
  </si>
  <si>
    <t>0158</t>
  </si>
  <si>
    <t xml:space="preserve">Littleton                    </t>
  </si>
  <si>
    <t>0159</t>
  </si>
  <si>
    <t xml:space="preserve">Longmeadow                   </t>
  </si>
  <si>
    <t>0160</t>
  </si>
  <si>
    <t xml:space="preserve">Lowell                       </t>
  </si>
  <si>
    <t>0161</t>
  </si>
  <si>
    <t xml:space="preserve">Ludlow                       </t>
  </si>
  <si>
    <t>0162</t>
  </si>
  <si>
    <t xml:space="preserve">Lunenburg                    </t>
  </si>
  <si>
    <t>0163</t>
  </si>
  <si>
    <t xml:space="preserve">Lynn                         </t>
  </si>
  <si>
    <t>0164</t>
  </si>
  <si>
    <t xml:space="preserve">Lynnfield                    </t>
  </si>
  <si>
    <t>0165</t>
  </si>
  <si>
    <t xml:space="preserve">Malden                       </t>
  </si>
  <si>
    <t>0698</t>
  </si>
  <si>
    <t>Manchester Essex</t>
  </si>
  <si>
    <t>0167</t>
  </si>
  <si>
    <t xml:space="preserve">Mansfield                    </t>
  </si>
  <si>
    <t>0168</t>
  </si>
  <si>
    <t xml:space="preserve">Marblehead                   </t>
  </si>
  <si>
    <t>0169</t>
  </si>
  <si>
    <t xml:space="preserve">Marion                       </t>
  </si>
  <si>
    <t>0170</t>
  </si>
  <si>
    <t xml:space="preserve">Marlborough                  </t>
  </si>
  <si>
    <t>0171</t>
  </si>
  <si>
    <t xml:space="preserve">Marshfield                   </t>
  </si>
  <si>
    <t>0700</t>
  </si>
  <si>
    <t xml:space="preserve">Marthas Vineyard             </t>
  </si>
  <si>
    <t>0705</t>
  </si>
  <si>
    <t xml:space="preserve">Masconomet                   </t>
  </si>
  <si>
    <t>0172</t>
  </si>
  <si>
    <t xml:space="preserve">Mashpee                      </t>
  </si>
  <si>
    <t>0173</t>
  </si>
  <si>
    <t xml:space="preserve">Mattapoisett                 </t>
  </si>
  <si>
    <t>0174</t>
  </si>
  <si>
    <t xml:space="preserve">Maynard                      </t>
  </si>
  <si>
    <t>0175</t>
  </si>
  <si>
    <t xml:space="preserve">Medfield                     </t>
  </si>
  <si>
    <t>0176</t>
  </si>
  <si>
    <t xml:space="preserve">Medford                      </t>
  </si>
  <si>
    <t>0177</t>
  </si>
  <si>
    <t xml:space="preserve">Medway                       </t>
  </si>
  <si>
    <t>0178</t>
  </si>
  <si>
    <t xml:space="preserve">Melrose                      </t>
  </si>
  <si>
    <t>0710</t>
  </si>
  <si>
    <t xml:space="preserve">Mendon Upton                 </t>
  </si>
  <si>
    <t>0181</t>
  </si>
  <si>
    <t xml:space="preserve">Methuen                      </t>
  </si>
  <si>
    <t>0182</t>
  </si>
  <si>
    <t xml:space="preserve">Middleborough                </t>
  </si>
  <si>
    <t>0184</t>
  </si>
  <si>
    <t xml:space="preserve">Middleton                    </t>
  </si>
  <si>
    <t>0185</t>
  </si>
  <si>
    <t xml:space="preserve">Milford                      </t>
  </si>
  <si>
    <t>0186</t>
  </si>
  <si>
    <t xml:space="preserve">Millbury                     </t>
  </si>
  <si>
    <t>0187</t>
  </si>
  <si>
    <t xml:space="preserve">Millis                       </t>
  </si>
  <si>
    <t>0189</t>
  </si>
  <si>
    <t xml:space="preserve">Milton                       </t>
  </si>
  <si>
    <t>0717</t>
  </si>
  <si>
    <t xml:space="preserve">Mohawk Trail                 </t>
  </si>
  <si>
    <t>0712</t>
  </si>
  <si>
    <t>Monomoy</t>
  </si>
  <si>
    <t>0191</t>
  </si>
  <si>
    <t xml:space="preserve">Monson                       </t>
  </si>
  <si>
    <t>0715</t>
  </si>
  <si>
    <t xml:space="preserve">Mount Greylock               </t>
  </si>
  <si>
    <t>0196</t>
  </si>
  <si>
    <t xml:space="preserve">Nahant                       </t>
  </si>
  <si>
    <t>0197</t>
  </si>
  <si>
    <t xml:space="preserve">Nantucket                    </t>
  </si>
  <si>
    <t>0720</t>
  </si>
  <si>
    <t xml:space="preserve">Narragansett                 </t>
  </si>
  <si>
    <t>0725</t>
  </si>
  <si>
    <t xml:space="preserve">Nashoba                      </t>
  </si>
  <si>
    <t>0198</t>
  </si>
  <si>
    <t xml:space="preserve">Natick                       </t>
  </si>
  <si>
    <t>0660</t>
  </si>
  <si>
    <t xml:space="preserve">Nauset                       </t>
  </si>
  <si>
    <t>0199</t>
  </si>
  <si>
    <t xml:space="preserve">Needham                      </t>
  </si>
  <si>
    <t>0201</t>
  </si>
  <si>
    <t xml:space="preserve">New Bedford                  </t>
  </si>
  <si>
    <t>0728</t>
  </si>
  <si>
    <t xml:space="preserve">New Salem Wendell            </t>
  </si>
  <si>
    <t>0204</t>
  </si>
  <si>
    <t xml:space="preserve">Newburyport                  </t>
  </si>
  <si>
    <t>0207</t>
  </si>
  <si>
    <t xml:space="preserve">Newton                       </t>
  </si>
  <si>
    <t>0208</t>
  </si>
  <si>
    <t xml:space="preserve">Norfolk                      </t>
  </si>
  <si>
    <t>0209</t>
  </si>
  <si>
    <t xml:space="preserve">North Adams                  </t>
  </si>
  <si>
    <t>0211</t>
  </si>
  <si>
    <t xml:space="preserve">North Andover                </t>
  </si>
  <si>
    <t>0212</t>
  </si>
  <si>
    <t xml:space="preserve">North Attleborough           </t>
  </si>
  <si>
    <t>0215</t>
  </si>
  <si>
    <t xml:space="preserve">North Brookfield             </t>
  </si>
  <si>
    <t>0735</t>
  </si>
  <si>
    <t xml:space="preserve">North Middlesex              </t>
  </si>
  <si>
    <t>0217</t>
  </si>
  <si>
    <t xml:space="preserve">North Reading                </t>
  </si>
  <si>
    <t>0210</t>
  </si>
  <si>
    <t xml:space="preserve">Northampton                  </t>
  </si>
  <si>
    <t>0730</t>
  </si>
  <si>
    <t xml:space="preserve">Northboro Southboro          </t>
  </si>
  <si>
    <t>0213</t>
  </si>
  <si>
    <t xml:space="preserve">Northborough                 </t>
  </si>
  <si>
    <t>0214</t>
  </si>
  <si>
    <t xml:space="preserve">Northbridge                  </t>
  </si>
  <si>
    <t>0218</t>
  </si>
  <si>
    <t xml:space="preserve">Norton                       </t>
  </si>
  <si>
    <t>0219</t>
  </si>
  <si>
    <t xml:space="preserve">Norwell                      </t>
  </si>
  <si>
    <t>0220</t>
  </si>
  <si>
    <t xml:space="preserve">Norwood                      </t>
  </si>
  <si>
    <t>0221</t>
  </si>
  <si>
    <t xml:space="preserve">Oak Bluffs                   </t>
  </si>
  <si>
    <t>0740</t>
  </si>
  <si>
    <t xml:space="preserve">Old Rochester                </t>
  </si>
  <si>
    <t>0223</t>
  </si>
  <si>
    <t xml:space="preserve">Orange                       </t>
  </si>
  <si>
    <t>0224</t>
  </si>
  <si>
    <t xml:space="preserve">Orleans                      </t>
  </si>
  <si>
    <t>0226</t>
  </si>
  <si>
    <t xml:space="preserve">Oxford                       </t>
  </si>
  <si>
    <t>0227</t>
  </si>
  <si>
    <t xml:space="preserve">Palmer                       </t>
  </si>
  <si>
    <t>0229</t>
  </si>
  <si>
    <t xml:space="preserve">Peabody                      </t>
  </si>
  <si>
    <t>0230</t>
  </si>
  <si>
    <t xml:space="preserve">Pelham                       </t>
  </si>
  <si>
    <t>0231</t>
  </si>
  <si>
    <t xml:space="preserve">Pembroke                     </t>
  </si>
  <si>
    <t>0745</t>
  </si>
  <si>
    <t xml:space="preserve">Pentucket                    </t>
  </si>
  <si>
    <t>0234</t>
  </si>
  <si>
    <t xml:space="preserve">Petersham                    </t>
  </si>
  <si>
    <t>0750</t>
  </si>
  <si>
    <t xml:space="preserve">Pioneer Valley                      </t>
  </si>
  <si>
    <t>0236</t>
  </si>
  <si>
    <t xml:space="preserve">Pittsfield                   </t>
  </si>
  <si>
    <t>0238</t>
  </si>
  <si>
    <t xml:space="preserve">Plainville                   </t>
  </si>
  <si>
    <t>0239</t>
  </si>
  <si>
    <t xml:space="preserve">Plymouth                     </t>
  </si>
  <si>
    <t>0240</t>
  </si>
  <si>
    <t xml:space="preserve">Plympton                     </t>
  </si>
  <si>
    <t>0242</t>
  </si>
  <si>
    <t xml:space="preserve">Provincetown                 </t>
  </si>
  <si>
    <t>0753</t>
  </si>
  <si>
    <t xml:space="preserve">Quabbin                      </t>
  </si>
  <si>
    <t>0778</t>
  </si>
  <si>
    <t>Quaboag</t>
  </si>
  <si>
    <t>0243</t>
  </si>
  <si>
    <t xml:space="preserve">Quincy                       </t>
  </si>
  <si>
    <t>0755</t>
  </si>
  <si>
    <t xml:space="preserve">Ralph C Mahar                </t>
  </si>
  <si>
    <t>0244</t>
  </si>
  <si>
    <t xml:space="preserve">Randolph                     </t>
  </si>
  <si>
    <t>0246</t>
  </si>
  <si>
    <t xml:space="preserve">Reading                      </t>
  </si>
  <si>
    <t>0248</t>
  </si>
  <si>
    <t xml:space="preserve">Revere                       </t>
  </si>
  <si>
    <t>0249</t>
  </si>
  <si>
    <t xml:space="preserve">Richmond                     </t>
  </si>
  <si>
    <t>0250</t>
  </si>
  <si>
    <t xml:space="preserve">Rochester                    </t>
  </si>
  <si>
    <t>0251</t>
  </si>
  <si>
    <t xml:space="preserve">Rockland                     </t>
  </si>
  <si>
    <t>0252</t>
  </si>
  <si>
    <t xml:space="preserve">Rockport                     </t>
  </si>
  <si>
    <t>0253</t>
  </si>
  <si>
    <t xml:space="preserve">Rowe                         </t>
  </si>
  <si>
    <t>0258</t>
  </si>
  <si>
    <t xml:space="preserve">Salem                        </t>
  </si>
  <si>
    <t>0261</t>
  </si>
  <si>
    <t xml:space="preserve">Sandwich                     </t>
  </si>
  <si>
    <t>0262</t>
  </si>
  <si>
    <t xml:space="preserve">Saugus                       </t>
  </si>
  <si>
    <t>0263</t>
  </si>
  <si>
    <t xml:space="preserve">Savoy                        </t>
  </si>
  <si>
    <t>0264</t>
  </si>
  <si>
    <t xml:space="preserve">Scituate                     </t>
  </si>
  <si>
    <t>0265</t>
  </si>
  <si>
    <t xml:space="preserve">Seekonk                      </t>
  </si>
  <si>
    <t>0266</t>
  </si>
  <si>
    <t xml:space="preserve">Sharon                       </t>
  </si>
  <si>
    <t>0269</t>
  </si>
  <si>
    <t xml:space="preserve">Sherborn                     </t>
  </si>
  <si>
    <t>0271</t>
  </si>
  <si>
    <t xml:space="preserve">Shrewsbury                   </t>
  </si>
  <si>
    <t>0272</t>
  </si>
  <si>
    <t xml:space="preserve">Shutesbury                   </t>
  </si>
  <si>
    <t>0760</t>
  </si>
  <si>
    <t xml:space="preserve">Silver Lake                  </t>
  </si>
  <si>
    <t>0273</t>
  </si>
  <si>
    <t xml:space="preserve">Somerset                     </t>
  </si>
  <si>
    <t>0763</t>
  </si>
  <si>
    <t>Somerset Berkley</t>
  </si>
  <si>
    <t>0274</t>
  </si>
  <si>
    <t xml:space="preserve">Somerville                   </t>
  </si>
  <si>
    <t>0278</t>
  </si>
  <si>
    <t xml:space="preserve">South Hadley                 </t>
  </si>
  <si>
    <t>0275</t>
  </si>
  <si>
    <t xml:space="preserve">Southampton                  </t>
  </si>
  <si>
    <t>0276</t>
  </si>
  <si>
    <t xml:space="preserve">Southborough                 </t>
  </si>
  <si>
    <t>0277</t>
  </si>
  <si>
    <t xml:space="preserve">Southbridge                  </t>
  </si>
  <si>
    <t>0765</t>
  </si>
  <si>
    <t xml:space="preserve">Southern Berkshire           </t>
  </si>
  <si>
    <t>0766</t>
  </si>
  <si>
    <t>Southwick Tolland Granville</t>
  </si>
  <si>
    <t>0767</t>
  </si>
  <si>
    <t xml:space="preserve">Spencer East Brookfield      </t>
  </si>
  <si>
    <t>0281</t>
  </si>
  <si>
    <t xml:space="preserve">Springfield                  </t>
  </si>
  <si>
    <t>0284</t>
  </si>
  <si>
    <t xml:space="preserve">Stoneham                     </t>
  </si>
  <si>
    <t>0285</t>
  </si>
  <si>
    <t xml:space="preserve">Stoughton                    </t>
  </si>
  <si>
    <t>0287</t>
  </si>
  <si>
    <t xml:space="preserve">Sturbridge                   </t>
  </si>
  <si>
    <t>0288</t>
  </si>
  <si>
    <t xml:space="preserve">Sudbury                      </t>
  </si>
  <si>
    <t>0289</t>
  </si>
  <si>
    <t xml:space="preserve">Sunderland                   </t>
  </si>
  <si>
    <t>0290</t>
  </si>
  <si>
    <t xml:space="preserve">Sutton                       </t>
  </si>
  <si>
    <t>0291</t>
  </si>
  <si>
    <t xml:space="preserve">Swampscott                   </t>
  </si>
  <si>
    <t>0292</t>
  </si>
  <si>
    <t xml:space="preserve">Swansea                      </t>
  </si>
  <si>
    <t>0770</t>
  </si>
  <si>
    <t xml:space="preserve">Tantasqua                    </t>
  </si>
  <si>
    <t>0293</t>
  </si>
  <si>
    <t xml:space="preserve">Taunton                      </t>
  </si>
  <si>
    <t>0295</t>
  </si>
  <si>
    <t xml:space="preserve">Tewksbury                    </t>
  </si>
  <si>
    <t>0296</t>
  </si>
  <si>
    <t xml:space="preserve">Tisbury                      </t>
  </si>
  <si>
    <t>0298</t>
  </si>
  <si>
    <t xml:space="preserve">Topsfield                    </t>
  </si>
  <si>
    <t>0773</t>
  </si>
  <si>
    <t xml:space="preserve">Triton                       </t>
  </si>
  <si>
    <t>0300</t>
  </si>
  <si>
    <t xml:space="preserve">Truro                        </t>
  </si>
  <si>
    <t>0301</t>
  </si>
  <si>
    <t xml:space="preserve">Tyngsborough                 </t>
  </si>
  <si>
    <t>0774</t>
  </si>
  <si>
    <t>Upisland</t>
  </si>
  <si>
    <t>0304</t>
  </si>
  <si>
    <t xml:space="preserve">Uxbridge                     </t>
  </si>
  <si>
    <t>0775</t>
  </si>
  <si>
    <t xml:space="preserve">Wachusett                    </t>
  </si>
  <si>
    <t>0305</t>
  </si>
  <si>
    <t xml:space="preserve">Wakefield                    </t>
  </si>
  <si>
    <t>0306</t>
  </si>
  <si>
    <t xml:space="preserve">Wales                        </t>
  </si>
  <si>
    <t>0307</t>
  </si>
  <si>
    <t xml:space="preserve">Walpole                      </t>
  </si>
  <si>
    <t>0308</t>
  </si>
  <si>
    <t xml:space="preserve">Waltham                      </t>
  </si>
  <si>
    <t>0309</t>
  </si>
  <si>
    <t xml:space="preserve">Ware                         </t>
  </si>
  <si>
    <t>0310</t>
  </si>
  <si>
    <t xml:space="preserve">Wareham                      </t>
  </si>
  <si>
    <t>0312</t>
  </si>
  <si>
    <t xml:space="preserve">Warwick                      </t>
  </si>
  <si>
    <t>0314</t>
  </si>
  <si>
    <t xml:space="preserve">Watertown                    </t>
  </si>
  <si>
    <t>0315</t>
  </si>
  <si>
    <t xml:space="preserve">Wayland                      </t>
  </si>
  <si>
    <t>0316</t>
  </si>
  <si>
    <t xml:space="preserve">Webster                      </t>
  </si>
  <si>
    <t>0317</t>
  </si>
  <si>
    <t xml:space="preserve">Wellesley                    </t>
  </si>
  <si>
    <t>0318</t>
  </si>
  <si>
    <t xml:space="preserve">Wellfleet                    </t>
  </si>
  <si>
    <t>0322</t>
  </si>
  <si>
    <t xml:space="preserve">West Boylston                </t>
  </si>
  <si>
    <t>0323</t>
  </si>
  <si>
    <t xml:space="preserve">West Bridgewater             </t>
  </si>
  <si>
    <t>0332</t>
  </si>
  <si>
    <t xml:space="preserve">West Springfield             </t>
  </si>
  <si>
    <t>0321</t>
  </si>
  <si>
    <t xml:space="preserve">Westborough                  </t>
  </si>
  <si>
    <t>0325</t>
  </si>
  <si>
    <t xml:space="preserve">Westfield                    </t>
  </si>
  <si>
    <t>0326</t>
  </si>
  <si>
    <t xml:space="preserve">Westford                     </t>
  </si>
  <si>
    <t>0327</t>
  </si>
  <si>
    <t xml:space="preserve">Westhampton                  </t>
  </si>
  <si>
    <t>0330</t>
  </si>
  <si>
    <t xml:space="preserve">Weston                       </t>
  </si>
  <si>
    <t>0331</t>
  </si>
  <si>
    <t xml:space="preserve">Westport                     </t>
  </si>
  <si>
    <t>0335</t>
  </si>
  <si>
    <t xml:space="preserve">Westwood                     </t>
  </si>
  <si>
    <t>0336</t>
  </si>
  <si>
    <t xml:space="preserve">Weymouth                     </t>
  </si>
  <si>
    <t>0337</t>
  </si>
  <si>
    <t xml:space="preserve">Whately                      </t>
  </si>
  <si>
    <t>0780</t>
  </si>
  <si>
    <t xml:space="preserve">Whitman Hanson               </t>
  </si>
  <si>
    <t>0340</t>
  </si>
  <si>
    <t xml:space="preserve">Williamsburg                 </t>
  </si>
  <si>
    <t>0342</t>
  </si>
  <si>
    <t xml:space="preserve">Wilmington                   </t>
  </si>
  <si>
    <t>0343</t>
  </si>
  <si>
    <t xml:space="preserve">Winchendon                   </t>
  </si>
  <si>
    <t>0344</t>
  </si>
  <si>
    <t xml:space="preserve">Winchester                   </t>
  </si>
  <si>
    <t>0346</t>
  </si>
  <si>
    <t xml:space="preserve">Winthrop                     </t>
  </si>
  <si>
    <t>0347</t>
  </si>
  <si>
    <t>Woburn</t>
  </si>
  <si>
    <t>0348</t>
  </si>
  <si>
    <t xml:space="preserve">Worcester                    </t>
  </si>
  <si>
    <t>0349</t>
  </si>
  <si>
    <t xml:space="preserve">Worthington                  </t>
  </si>
  <si>
    <t>0350</t>
  </si>
  <si>
    <t xml:space="preserve">Wrentham                     </t>
  </si>
  <si>
    <t>ChaCode</t>
  </si>
  <si>
    <t>DistCode</t>
  </si>
  <si>
    <t>ChaDist</t>
  </si>
  <si>
    <t>SubCaps</t>
  </si>
  <si>
    <t>DistMaxEnro</t>
  </si>
  <si>
    <t>DistPercent</t>
  </si>
  <si>
    <t>UnAdjEnro</t>
  </si>
  <si>
    <t>SubCappedEnro</t>
  </si>
  <si>
    <t>AdjEnro</t>
  </si>
  <si>
    <t>SubCappedEnroLookup</t>
  </si>
  <si>
    <t>SubCappedEnroPercent</t>
  </si>
  <si>
    <t>SubCappedEnroAlloc</t>
  </si>
  <si>
    <t>FinalMaxEnro</t>
  </si>
  <si>
    <t>0409</t>
  </si>
  <si>
    <t>04090201</t>
  </si>
  <si>
    <t>0410</t>
  </si>
  <si>
    <t>04100035</t>
  </si>
  <si>
    <t>04100044</t>
  </si>
  <si>
    <t>04100057</t>
  </si>
  <si>
    <t>04100093</t>
  </si>
  <si>
    <t>04100153</t>
  </si>
  <si>
    <t>04100160</t>
  </si>
  <si>
    <t>04100163</t>
  </si>
  <si>
    <t>04100165</t>
  </si>
  <si>
    <t>04100176</t>
  </si>
  <si>
    <t>04100229</t>
  </si>
  <si>
    <t>04100244</t>
  </si>
  <si>
    <t>04100248</t>
  </si>
  <si>
    <t>04100262</t>
  </si>
  <si>
    <t>04100346</t>
  </si>
  <si>
    <t>0412</t>
  </si>
  <si>
    <t>04120035</t>
  </si>
  <si>
    <t>04120044</t>
  </si>
  <si>
    <t>04120050</t>
  </si>
  <si>
    <t>04120073</t>
  </si>
  <si>
    <t>04120095</t>
  </si>
  <si>
    <t>04120207</t>
  </si>
  <si>
    <t>04120220</t>
  </si>
  <si>
    <t>04120243</t>
  </si>
  <si>
    <t>04120244</t>
  </si>
  <si>
    <t>04120274</t>
  </si>
  <si>
    <t>04120285</t>
  </si>
  <si>
    <t>04120293</t>
  </si>
  <si>
    <t>0413</t>
  </si>
  <si>
    <t>04130091</t>
  </si>
  <si>
    <t>04130114</t>
  </si>
  <si>
    <t>04130117</t>
  </si>
  <si>
    <t>04130127</t>
  </si>
  <si>
    <t>04130210</t>
  </si>
  <si>
    <t>04130253</t>
  </si>
  <si>
    <t>04130312</t>
  </si>
  <si>
    <t>04130605</t>
  </si>
  <si>
    <t>04130615</t>
  </si>
  <si>
    <t>04130670</t>
  </si>
  <si>
    <t>04130674</t>
  </si>
  <si>
    <t>04130717</t>
  </si>
  <si>
    <t>04130750</t>
  </si>
  <si>
    <t>04130755</t>
  </si>
  <si>
    <t>0414</t>
  </si>
  <si>
    <t>04140063</t>
  </si>
  <si>
    <t>04140098</t>
  </si>
  <si>
    <t>04140121</t>
  </si>
  <si>
    <t>04140150</t>
  </si>
  <si>
    <t>04140209</t>
  </si>
  <si>
    <t>04140236</t>
  </si>
  <si>
    <t>04140263</t>
  </si>
  <si>
    <t>04140603</t>
  </si>
  <si>
    <t>04140635</t>
  </si>
  <si>
    <t>04140715</t>
  </si>
  <si>
    <t>0416</t>
  </si>
  <si>
    <t>04160018</t>
  </si>
  <si>
    <t>04160030</t>
  </si>
  <si>
    <t>04160035</t>
  </si>
  <si>
    <t>04160044</t>
  </si>
  <si>
    <t>04160050</t>
  </si>
  <si>
    <t>04160073</t>
  </si>
  <si>
    <t>04160133</t>
  </si>
  <si>
    <t>04160189</t>
  </si>
  <si>
    <t>04160243</t>
  </si>
  <si>
    <t>04160244</t>
  </si>
  <si>
    <t>04160274</t>
  </si>
  <si>
    <t>04160285</t>
  </si>
  <si>
    <t>0417</t>
  </si>
  <si>
    <t>04170035</t>
  </si>
  <si>
    <t>04170040</t>
  </si>
  <si>
    <t>04170044</t>
  </si>
  <si>
    <t>04170057</t>
  </si>
  <si>
    <t>04170100</t>
  </si>
  <si>
    <t>04170133</t>
  </si>
  <si>
    <t>04170244</t>
  </si>
  <si>
    <t>04170285</t>
  </si>
  <si>
    <t>0418</t>
  </si>
  <si>
    <t>04180014</t>
  </si>
  <si>
    <t>04180100</t>
  </si>
  <si>
    <t>04180136</t>
  </si>
  <si>
    <t>04180170</t>
  </si>
  <si>
    <t>04180174</t>
  </si>
  <si>
    <t>04180185</t>
  </si>
  <si>
    <t>04180187</t>
  </si>
  <si>
    <t>04180198</t>
  </si>
  <si>
    <t>04180276</t>
  </si>
  <si>
    <t>04180288</t>
  </si>
  <si>
    <t>04180308</t>
  </si>
  <si>
    <t>04180317</t>
  </si>
  <si>
    <t>04180321</t>
  </si>
  <si>
    <t>04180690</t>
  </si>
  <si>
    <t>0419</t>
  </si>
  <si>
    <t>04190035</t>
  </si>
  <si>
    <t>04190044</t>
  </si>
  <si>
    <t>04190189</t>
  </si>
  <si>
    <t>04190244</t>
  </si>
  <si>
    <t>04190248</t>
  </si>
  <si>
    <t>0420</t>
  </si>
  <si>
    <t>04200010</t>
  </si>
  <si>
    <t>04200016</t>
  </si>
  <si>
    <t>04200026</t>
  </si>
  <si>
    <t>04200031</t>
  </si>
  <si>
    <t>04200035</t>
  </si>
  <si>
    <t>04200044</t>
  </si>
  <si>
    <t>04200049</t>
  </si>
  <si>
    <t>04200050</t>
  </si>
  <si>
    <t>04200056</t>
  </si>
  <si>
    <t>04200057</t>
  </si>
  <si>
    <t>04200093</t>
  </si>
  <si>
    <t>04200097</t>
  </si>
  <si>
    <t>04200128</t>
  </si>
  <si>
    <t>04200149</t>
  </si>
  <si>
    <t>04200153</t>
  </si>
  <si>
    <t>04200155</t>
  </si>
  <si>
    <t>04200163</t>
  </si>
  <si>
    <t>04200165</t>
  </si>
  <si>
    <t>04200174</t>
  </si>
  <si>
    <t>04200176</t>
  </si>
  <si>
    <t>04200181</t>
  </si>
  <si>
    <t>04200184</t>
  </si>
  <si>
    <t>04200199</t>
  </si>
  <si>
    <t>04200243</t>
  </si>
  <si>
    <t>04200248</t>
  </si>
  <si>
    <t>04200262</t>
  </si>
  <si>
    <t>04200284</t>
  </si>
  <si>
    <t>04200295</t>
  </si>
  <si>
    <t>04200305</t>
  </si>
  <si>
    <t>04200308</t>
  </si>
  <si>
    <t>04200347</t>
  </si>
  <si>
    <t>04200625</t>
  </si>
  <si>
    <t>0428</t>
  </si>
  <si>
    <t>04280016</t>
  </si>
  <si>
    <t>04280018</t>
  </si>
  <si>
    <t>04280035</t>
  </si>
  <si>
    <t>04280040</t>
  </si>
  <si>
    <t>04280044</t>
  </si>
  <si>
    <t>04280046</t>
  </si>
  <si>
    <t>04280057</t>
  </si>
  <si>
    <t>04280073</t>
  </si>
  <si>
    <t>04280093</t>
  </si>
  <si>
    <t>04280128</t>
  </si>
  <si>
    <t>04280133</t>
  </si>
  <si>
    <t>04280163</t>
  </si>
  <si>
    <t>04280165</t>
  </si>
  <si>
    <t>04280220</t>
  </si>
  <si>
    <t>04280243</t>
  </si>
  <si>
    <t>04280244</t>
  </si>
  <si>
    <t>04280248</t>
  </si>
  <si>
    <t>04280258</t>
  </si>
  <si>
    <t>04280262</t>
  </si>
  <si>
    <t>04280285</t>
  </si>
  <si>
    <t>04280293</t>
  </si>
  <si>
    <t>04280314</t>
  </si>
  <si>
    <t>04280336</t>
  </si>
  <si>
    <t>04280346</t>
  </si>
  <si>
    <t>04280350</t>
  </si>
  <si>
    <t>0429</t>
  </si>
  <si>
    <t>04290030</t>
  </si>
  <si>
    <t>04290057</t>
  </si>
  <si>
    <t>04290071</t>
  </si>
  <si>
    <t>04290128</t>
  </si>
  <si>
    <t>04290160</t>
  </si>
  <si>
    <t>04290163</t>
  </si>
  <si>
    <t>04290165</t>
  </si>
  <si>
    <t>04290168</t>
  </si>
  <si>
    <t>04290229</t>
  </si>
  <si>
    <t>04290246</t>
  </si>
  <si>
    <t>04290248</t>
  </si>
  <si>
    <t>04290258</t>
  </si>
  <si>
    <t>04290262</t>
  </si>
  <si>
    <t>04290274</t>
  </si>
  <si>
    <t>04290291</t>
  </si>
  <si>
    <t>04290347</t>
  </si>
  <si>
    <t>0430</t>
  </si>
  <si>
    <t>04300025</t>
  </si>
  <si>
    <t>04300064</t>
  </si>
  <si>
    <t>04300100</t>
  </si>
  <si>
    <t>04300101</t>
  </si>
  <si>
    <t>04300110</t>
  </si>
  <si>
    <t>04300136</t>
  </si>
  <si>
    <t>04300139</t>
  </si>
  <si>
    <t>04300141</t>
  </si>
  <si>
    <t>04300153</t>
  </si>
  <si>
    <t>04300162</t>
  </si>
  <si>
    <t>04300170</t>
  </si>
  <si>
    <t>04300174</t>
  </si>
  <si>
    <t>04300185</t>
  </si>
  <si>
    <t>04300186</t>
  </si>
  <si>
    <t>04300198</t>
  </si>
  <si>
    <t>04300213</t>
  </si>
  <si>
    <t>04300271</t>
  </si>
  <si>
    <t>04300321</t>
  </si>
  <si>
    <t>04300348</t>
  </si>
  <si>
    <t>04300600</t>
  </si>
  <si>
    <t>04300616</t>
  </si>
  <si>
    <t>04300620</t>
  </si>
  <si>
    <t>04300673</t>
  </si>
  <si>
    <t>04300690</t>
  </si>
  <si>
    <t>04300710</t>
  </si>
  <si>
    <t>04300725</t>
  </si>
  <si>
    <t>04300730</t>
  </si>
  <si>
    <t>04300735</t>
  </si>
  <si>
    <t>04300775</t>
  </si>
  <si>
    <t>0432</t>
  </si>
  <si>
    <t>04320020</t>
  </si>
  <si>
    <t>04320172</t>
  </si>
  <si>
    <t>04320242</t>
  </si>
  <si>
    <t>04320261</t>
  </si>
  <si>
    <t>04320300</t>
  </si>
  <si>
    <t>04320645</t>
  </si>
  <si>
    <t>04320660</t>
  </si>
  <si>
    <t>04320712</t>
  </si>
  <si>
    <t>0435</t>
  </si>
  <si>
    <t>04350009</t>
  </si>
  <si>
    <t>04350031</t>
  </si>
  <si>
    <t>04350056</t>
  </si>
  <si>
    <t>04350079</t>
  </si>
  <si>
    <t>04350149</t>
  </si>
  <si>
    <t>04350160</t>
  </si>
  <si>
    <t>04350181</t>
  </si>
  <si>
    <t>04350211</t>
  </si>
  <si>
    <t>04350295</t>
  </si>
  <si>
    <t>04350301</t>
  </si>
  <si>
    <t>04350308</t>
  </si>
  <si>
    <t>04350326</t>
  </si>
  <si>
    <t>04350342</t>
  </si>
  <si>
    <t>04350616</t>
  </si>
  <si>
    <t>04350673</t>
  </si>
  <si>
    <t>04350735</t>
  </si>
  <si>
    <t>0436</t>
  </si>
  <si>
    <t>04360010</t>
  </si>
  <si>
    <t>04360026</t>
  </si>
  <si>
    <t>04360035</t>
  </si>
  <si>
    <t>04360044</t>
  </si>
  <si>
    <t>04360049</t>
  </si>
  <si>
    <t>04360057</t>
  </si>
  <si>
    <t>04360093</t>
  </si>
  <si>
    <t>04360095</t>
  </si>
  <si>
    <t>04360131</t>
  </si>
  <si>
    <t>04360133</t>
  </si>
  <si>
    <t>04360165</t>
  </si>
  <si>
    <t>04360176</t>
  </si>
  <si>
    <t>04360207</t>
  </si>
  <si>
    <t>04360229</t>
  </si>
  <si>
    <t>04360243</t>
  </si>
  <si>
    <t>04360244</t>
  </si>
  <si>
    <t>04360248</t>
  </si>
  <si>
    <t>04360274</t>
  </si>
  <si>
    <t>04360285</t>
  </si>
  <si>
    <t>04360308</t>
  </si>
  <si>
    <t>04360314</t>
  </si>
  <si>
    <t>04360347</t>
  </si>
  <si>
    <t>04360616</t>
  </si>
  <si>
    <t>0437</t>
  </si>
  <si>
    <t>04370035</t>
  </si>
  <si>
    <t>0438</t>
  </si>
  <si>
    <t>04380035</t>
  </si>
  <si>
    <t>04380044</t>
  </si>
  <si>
    <t>04380220</t>
  </si>
  <si>
    <t>04380243</t>
  </si>
  <si>
    <t>04380244</t>
  </si>
  <si>
    <t>04380293</t>
  </si>
  <si>
    <t>0439</t>
  </si>
  <si>
    <t>04390035</t>
  </si>
  <si>
    <t>04390044</t>
  </si>
  <si>
    <t>04390073</t>
  </si>
  <si>
    <t>04390088</t>
  </si>
  <si>
    <t>04390220</t>
  </si>
  <si>
    <t>04390243</t>
  </si>
  <si>
    <t>04390244</t>
  </si>
  <si>
    <t>04390285</t>
  </si>
  <si>
    <t>0440</t>
  </si>
  <si>
    <t>04400009</t>
  </si>
  <si>
    <t>04400079</t>
  </si>
  <si>
    <t>04400128</t>
  </si>
  <si>
    <t>04400149</t>
  </si>
  <si>
    <t>04400160</t>
  </si>
  <si>
    <t>04400181</t>
  </si>
  <si>
    <t>04400211</t>
  </si>
  <si>
    <t>04400745</t>
  </si>
  <si>
    <t>0441</t>
  </si>
  <si>
    <t>04410005</t>
  </si>
  <si>
    <t>04410024</t>
  </si>
  <si>
    <t>04410061</t>
  </si>
  <si>
    <t>04410087</t>
  </si>
  <si>
    <t>04410111</t>
  </si>
  <si>
    <t>04410137</t>
  </si>
  <si>
    <t>04410159</t>
  </si>
  <si>
    <t>04410161</t>
  </si>
  <si>
    <t>04410210</t>
  </si>
  <si>
    <t>04410227</t>
  </si>
  <si>
    <t>04410281</t>
  </si>
  <si>
    <t>04410332</t>
  </si>
  <si>
    <t>04410605</t>
  </si>
  <si>
    <t>04410672</t>
  </si>
  <si>
    <t>04410680</t>
  </si>
  <si>
    <t>0444</t>
  </si>
  <si>
    <t>04440035</t>
  </si>
  <si>
    <t>04440044</t>
  </si>
  <si>
    <t>04440073</t>
  </si>
  <si>
    <t>04440100</t>
  </si>
  <si>
    <t>04440133</t>
  </si>
  <si>
    <t>04440189</t>
  </si>
  <si>
    <t>04440220</t>
  </si>
  <si>
    <t>04440243</t>
  </si>
  <si>
    <t>04440244</t>
  </si>
  <si>
    <t>04440285</t>
  </si>
  <si>
    <t>04440336</t>
  </si>
  <si>
    <t>0445</t>
  </si>
  <si>
    <t>04450017</t>
  </si>
  <si>
    <t>04450110</t>
  </si>
  <si>
    <t>04450141</t>
  </si>
  <si>
    <t>04450151</t>
  </si>
  <si>
    <t>04450153</t>
  </si>
  <si>
    <t>04450186</t>
  </si>
  <si>
    <t>04450226</t>
  </si>
  <si>
    <t>04450227</t>
  </si>
  <si>
    <t>04450271</t>
  </si>
  <si>
    <t>04450316</t>
  </si>
  <si>
    <t>04450322</t>
  </si>
  <si>
    <t>04450348</t>
  </si>
  <si>
    <t>04450620</t>
  </si>
  <si>
    <t>04450658</t>
  </si>
  <si>
    <t>04450753</t>
  </si>
  <si>
    <t>04450767</t>
  </si>
  <si>
    <t>04450775</t>
  </si>
  <si>
    <t>0446</t>
  </si>
  <si>
    <t>04460001</t>
  </si>
  <si>
    <t>04460016</t>
  </si>
  <si>
    <t>04460018</t>
  </si>
  <si>
    <t>04460025</t>
  </si>
  <si>
    <t>04460044</t>
  </si>
  <si>
    <t>04460050</t>
  </si>
  <si>
    <t>04460088</t>
  </si>
  <si>
    <t>04460095</t>
  </si>
  <si>
    <t>04460099</t>
  </si>
  <si>
    <t>04460101</t>
  </si>
  <si>
    <t>04460133</t>
  </si>
  <si>
    <t>04460136</t>
  </si>
  <si>
    <t>04460167</t>
  </si>
  <si>
    <t>04460182</t>
  </si>
  <si>
    <t>04460208</t>
  </si>
  <si>
    <t>04460212</t>
  </si>
  <si>
    <t>04460218</t>
  </si>
  <si>
    <t>04460220</t>
  </si>
  <si>
    <t>04460238</t>
  </si>
  <si>
    <t>04460244</t>
  </si>
  <si>
    <t>04460265</t>
  </si>
  <si>
    <t>04460266</t>
  </si>
  <si>
    <t>04460285</t>
  </si>
  <si>
    <t>04460293</t>
  </si>
  <si>
    <t>04460307</t>
  </si>
  <si>
    <t>04460350</t>
  </si>
  <si>
    <t>04460625</t>
  </si>
  <si>
    <t>04460650</t>
  </si>
  <si>
    <t>04460665</t>
  </si>
  <si>
    <t>04460690</t>
  </si>
  <si>
    <t>04460780</t>
  </si>
  <si>
    <t>0447</t>
  </si>
  <si>
    <t>04470025</t>
  </si>
  <si>
    <t>04470100</t>
  </si>
  <si>
    <t>04470101</t>
  </si>
  <si>
    <t>04470136</t>
  </si>
  <si>
    <t>04470138</t>
  </si>
  <si>
    <t>04470170</t>
  </si>
  <si>
    <t>04470177</t>
  </si>
  <si>
    <t>04470185</t>
  </si>
  <si>
    <t>04470187</t>
  </si>
  <si>
    <t>04470208</t>
  </si>
  <si>
    <t>04470212</t>
  </si>
  <si>
    <t>04470214</t>
  </si>
  <si>
    <t>04470218</t>
  </si>
  <si>
    <t>04470238</t>
  </si>
  <si>
    <t>04470304</t>
  </si>
  <si>
    <t>04470307</t>
  </si>
  <si>
    <t>04470348</t>
  </si>
  <si>
    <t>04470350</t>
  </si>
  <si>
    <t>04470622</t>
  </si>
  <si>
    <t>04470690</t>
  </si>
  <si>
    <t>04470710</t>
  </si>
  <si>
    <t>0449</t>
  </si>
  <si>
    <t>04490035</t>
  </si>
  <si>
    <t>0450</t>
  </si>
  <si>
    <t>04500008</t>
  </si>
  <si>
    <t>04500074</t>
  </si>
  <si>
    <t>04500086</t>
  </si>
  <si>
    <t>04500114</t>
  </si>
  <si>
    <t>04500117</t>
  </si>
  <si>
    <t>04500127</t>
  </si>
  <si>
    <t>04500137</t>
  </si>
  <si>
    <t>04500210</t>
  </si>
  <si>
    <t>04500275</t>
  </si>
  <si>
    <t>04500278</t>
  </si>
  <si>
    <t>04500327</t>
  </si>
  <si>
    <t>04500337</t>
  </si>
  <si>
    <t>04500340</t>
  </si>
  <si>
    <t>04500349</t>
  </si>
  <si>
    <t>04500605</t>
  </si>
  <si>
    <t>04500670</t>
  </si>
  <si>
    <t>04500674</t>
  </si>
  <si>
    <t>04500683</t>
  </si>
  <si>
    <t>0453</t>
  </si>
  <si>
    <t>04530005</t>
  </si>
  <si>
    <t>04530061</t>
  </si>
  <si>
    <t>04530137</t>
  </si>
  <si>
    <t>04530161</t>
  </si>
  <si>
    <t>04530210</t>
  </si>
  <si>
    <t>04530278</t>
  </si>
  <si>
    <t>04530281</t>
  </si>
  <si>
    <t>04530309</t>
  </si>
  <si>
    <t>04530325</t>
  </si>
  <si>
    <t>04530332</t>
  </si>
  <si>
    <t>0454</t>
  </si>
  <si>
    <t>04540009</t>
  </si>
  <si>
    <t>04540128</t>
  </si>
  <si>
    <t>04540149</t>
  </si>
  <si>
    <t>04540181</t>
  </si>
  <si>
    <t>04540211</t>
  </si>
  <si>
    <t>0455</t>
  </si>
  <si>
    <t>04550128</t>
  </si>
  <si>
    <t>04550149</t>
  </si>
  <si>
    <t>04550181</t>
  </si>
  <si>
    <t>04550204</t>
  </si>
  <si>
    <t>04550745</t>
  </si>
  <si>
    <t>0456</t>
  </si>
  <si>
    <t>04560009</t>
  </si>
  <si>
    <t>04560031</t>
  </si>
  <si>
    <t>04560056</t>
  </si>
  <si>
    <t>04560079</t>
  </si>
  <si>
    <t>04560149</t>
  </si>
  <si>
    <t>04560153</t>
  </si>
  <si>
    <t>04560160</t>
  </si>
  <si>
    <t>04560170</t>
  </si>
  <si>
    <t>04560181</t>
  </si>
  <si>
    <t>04560295</t>
  </si>
  <si>
    <t>04560301</t>
  </si>
  <si>
    <t>04560616</t>
  </si>
  <si>
    <t>04560735</t>
  </si>
  <si>
    <t>0458</t>
  </si>
  <si>
    <t>04580056</t>
  </si>
  <si>
    <t>04580079</t>
  </si>
  <si>
    <t>04580160</t>
  </si>
  <si>
    <t>04580163</t>
  </si>
  <si>
    <t>04580301</t>
  </si>
  <si>
    <t>0463</t>
  </si>
  <si>
    <t>04630035</t>
  </si>
  <si>
    <t>04630040</t>
  </si>
  <si>
    <t>04630044</t>
  </si>
  <si>
    <t>04630073</t>
  </si>
  <si>
    <t>04630093</t>
  </si>
  <si>
    <t>04630099</t>
  </si>
  <si>
    <t>04630207</t>
  </si>
  <si>
    <t>04630220</t>
  </si>
  <si>
    <t>04630243</t>
  </si>
  <si>
    <t>04630244</t>
  </si>
  <si>
    <t>04630251</t>
  </si>
  <si>
    <t>04630285</t>
  </si>
  <si>
    <t>0464</t>
  </si>
  <si>
    <t>04640030</t>
  </si>
  <si>
    <t>04640071</t>
  </si>
  <si>
    <t>04640163</t>
  </si>
  <si>
    <t>04640168</t>
  </si>
  <si>
    <t>04640196</t>
  </si>
  <si>
    <t>04640229</t>
  </si>
  <si>
    <t>04640248</t>
  </si>
  <si>
    <t>04640258</t>
  </si>
  <si>
    <t>04640262</t>
  </si>
  <si>
    <t>04640291</t>
  </si>
  <si>
    <t>04640346</t>
  </si>
  <si>
    <t>0466</t>
  </si>
  <si>
    <t>04660089</t>
  </si>
  <si>
    <t>04660096</t>
  </si>
  <si>
    <t>04660221</t>
  </si>
  <si>
    <t>04660296</t>
  </si>
  <si>
    <t>04660700</t>
  </si>
  <si>
    <t>04660774</t>
  </si>
  <si>
    <t>0469</t>
  </si>
  <si>
    <t>04690016</t>
  </si>
  <si>
    <t>04690018</t>
  </si>
  <si>
    <t>04690035</t>
  </si>
  <si>
    <t>04690044</t>
  </si>
  <si>
    <t>04690048</t>
  </si>
  <si>
    <t>04690049</t>
  </si>
  <si>
    <t>04690050</t>
  </si>
  <si>
    <t>04690073</t>
  </si>
  <si>
    <t>04690083</t>
  </si>
  <si>
    <t>04690093</t>
  </si>
  <si>
    <t>04690133</t>
  </si>
  <si>
    <t>04690163</t>
  </si>
  <si>
    <t>04690165</t>
  </si>
  <si>
    <t>04690189</t>
  </si>
  <si>
    <t>04690220</t>
  </si>
  <si>
    <t>04690243</t>
  </si>
  <si>
    <t>04690244</t>
  </si>
  <si>
    <t>04690274</t>
  </si>
  <si>
    <t>04690285</t>
  </si>
  <si>
    <t>0470</t>
  </si>
  <si>
    <t>04700010</t>
  </si>
  <si>
    <t>04700031</t>
  </si>
  <si>
    <t>04700035</t>
  </si>
  <si>
    <t>04700044</t>
  </si>
  <si>
    <t>04700057</t>
  </si>
  <si>
    <t>04700071</t>
  </si>
  <si>
    <t>04700093</t>
  </si>
  <si>
    <t>04700128</t>
  </si>
  <si>
    <t>04700163</t>
  </si>
  <si>
    <t>04700164</t>
  </si>
  <si>
    <t>04700165</t>
  </si>
  <si>
    <t>04700176</t>
  </si>
  <si>
    <t>04700178</t>
  </si>
  <si>
    <t>04700181</t>
  </si>
  <si>
    <t>04700217</t>
  </si>
  <si>
    <t>04700229</t>
  </si>
  <si>
    <t>04700246</t>
  </si>
  <si>
    <t>04700248</t>
  </si>
  <si>
    <t>04700262</t>
  </si>
  <si>
    <t>04700274</t>
  </si>
  <si>
    <t>04700284</t>
  </si>
  <si>
    <t>04700295</t>
  </si>
  <si>
    <t>04700305</t>
  </si>
  <si>
    <t>04700342</t>
  </si>
  <si>
    <t>04700346</t>
  </si>
  <si>
    <t>04700347</t>
  </si>
  <si>
    <t>04700705</t>
  </si>
  <si>
    <t>04700735</t>
  </si>
  <si>
    <t>0474</t>
  </si>
  <si>
    <t>04740064</t>
  </si>
  <si>
    <t>04740097</t>
  </si>
  <si>
    <t>04740103</t>
  </si>
  <si>
    <t>04740153</t>
  </si>
  <si>
    <t>04740155</t>
  </si>
  <si>
    <t>04740162</t>
  </si>
  <si>
    <t>04740186</t>
  </si>
  <si>
    <t>04740343</t>
  </si>
  <si>
    <t>04740348</t>
  </si>
  <si>
    <t>04740600</t>
  </si>
  <si>
    <t>04740610</t>
  </si>
  <si>
    <t>04740615</t>
  </si>
  <si>
    <t>04740616</t>
  </si>
  <si>
    <t>04740620</t>
  </si>
  <si>
    <t>04740673</t>
  </si>
  <si>
    <t>04740720</t>
  </si>
  <si>
    <t>04740725</t>
  </si>
  <si>
    <t>04740735</t>
  </si>
  <si>
    <t>04740753</t>
  </si>
  <si>
    <t>04740775</t>
  </si>
  <si>
    <t>0478</t>
  </si>
  <si>
    <t>04780010</t>
  </si>
  <si>
    <t>04780056</t>
  </si>
  <si>
    <t>04780064</t>
  </si>
  <si>
    <t>04780067</t>
  </si>
  <si>
    <t>04780097</t>
  </si>
  <si>
    <t>04780100</t>
  </si>
  <si>
    <t>04780103</t>
  </si>
  <si>
    <t>04780125</t>
  </si>
  <si>
    <t>04780141</t>
  </si>
  <si>
    <t>04780153</t>
  </si>
  <si>
    <t>04780158</t>
  </si>
  <si>
    <t>04780160</t>
  </si>
  <si>
    <t>04780162</t>
  </si>
  <si>
    <t>04780170</t>
  </si>
  <si>
    <t>04780174</t>
  </si>
  <si>
    <t>04780271</t>
  </si>
  <si>
    <t>04780288</t>
  </si>
  <si>
    <t>04780301</t>
  </si>
  <si>
    <t>04780315</t>
  </si>
  <si>
    <t>04780321</t>
  </si>
  <si>
    <t>04780322</t>
  </si>
  <si>
    <t>04780326</t>
  </si>
  <si>
    <t>04780348</t>
  </si>
  <si>
    <t>0352</t>
  </si>
  <si>
    <t>04780352</t>
  </si>
  <si>
    <t>04780600</t>
  </si>
  <si>
    <t>04780610</t>
  </si>
  <si>
    <t>04780615</t>
  </si>
  <si>
    <t>04780616</t>
  </si>
  <si>
    <t>04780640</t>
  </si>
  <si>
    <t>04780673</t>
  </si>
  <si>
    <t>04780695</t>
  </si>
  <si>
    <t>04780720</t>
  </si>
  <si>
    <t>04780725</t>
  </si>
  <si>
    <t>04780735</t>
  </si>
  <si>
    <t>04780753</t>
  </si>
  <si>
    <t>04780775</t>
  </si>
  <si>
    <t>0479</t>
  </si>
  <si>
    <t>04790005</t>
  </si>
  <si>
    <t>04790024</t>
  </si>
  <si>
    <t>04790061</t>
  </si>
  <si>
    <t>04790086</t>
  </si>
  <si>
    <t>04790087</t>
  </si>
  <si>
    <t>04790111</t>
  </si>
  <si>
    <t>04790114</t>
  </si>
  <si>
    <t>04790117</t>
  </si>
  <si>
    <t>04790127</t>
  </si>
  <si>
    <t>04790137</t>
  </si>
  <si>
    <t>04790159</t>
  </si>
  <si>
    <t>04790161</t>
  </si>
  <si>
    <t>04790191</t>
  </si>
  <si>
    <t>04790210</t>
  </si>
  <si>
    <t>04790227</t>
  </si>
  <si>
    <t>04790278</t>
  </si>
  <si>
    <t>04790281</t>
  </si>
  <si>
    <t>04790309</t>
  </si>
  <si>
    <t>04790325</t>
  </si>
  <si>
    <t>04790332</t>
  </si>
  <si>
    <t>04790605</t>
  </si>
  <si>
    <t>04790670</t>
  </si>
  <si>
    <t>04790672</t>
  </si>
  <si>
    <t>04790674</t>
  </si>
  <si>
    <t>04790680</t>
  </si>
  <si>
    <t>04790683</t>
  </si>
  <si>
    <t>04790750</t>
  </si>
  <si>
    <t>04790753</t>
  </si>
  <si>
    <t>04790755</t>
  </si>
  <si>
    <t>04790766</t>
  </si>
  <si>
    <t>0481</t>
  </si>
  <si>
    <t>04810001</t>
  </si>
  <si>
    <t>04810030</t>
  </si>
  <si>
    <t>04810035</t>
  </si>
  <si>
    <t>04810040</t>
  </si>
  <si>
    <t>04810044</t>
  </si>
  <si>
    <t>04810057</t>
  </si>
  <si>
    <t>04810073</t>
  </si>
  <si>
    <t>04810189</t>
  </si>
  <si>
    <t>04810207</t>
  </si>
  <si>
    <t>04810212</t>
  </si>
  <si>
    <t>04810220</t>
  </si>
  <si>
    <t>04810244</t>
  </si>
  <si>
    <t>04810285</t>
  </si>
  <si>
    <t>04810336</t>
  </si>
  <si>
    <t>0482</t>
  </si>
  <si>
    <t>04820007</t>
  </si>
  <si>
    <t>04820038</t>
  </si>
  <si>
    <t>04820105</t>
  </si>
  <si>
    <t>04820128</t>
  </si>
  <si>
    <t>04820204</t>
  </si>
  <si>
    <t>04820229</t>
  </si>
  <si>
    <t>04820705</t>
  </si>
  <si>
    <t>04820745</t>
  </si>
  <si>
    <t>04820773</t>
  </si>
  <si>
    <t>0483</t>
  </si>
  <si>
    <t>04830020</t>
  </si>
  <si>
    <t>04830036</t>
  </si>
  <si>
    <t>04830052</t>
  </si>
  <si>
    <t>04830082</t>
  </si>
  <si>
    <t>04830083</t>
  </si>
  <si>
    <t>04830095</t>
  </si>
  <si>
    <t>04830096</t>
  </si>
  <si>
    <t>04830118</t>
  </si>
  <si>
    <t>04830122</t>
  </si>
  <si>
    <t>04830131</t>
  </si>
  <si>
    <t>04830145</t>
  </si>
  <si>
    <t>04830171</t>
  </si>
  <si>
    <t>04830172</t>
  </si>
  <si>
    <t>04830173</t>
  </si>
  <si>
    <t>04830182</t>
  </si>
  <si>
    <t>04830231</t>
  </si>
  <si>
    <t>04830239</t>
  </si>
  <si>
    <t>04830240</t>
  </si>
  <si>
    <t>04830250</t>
  </si>
  <si>
    <t>04830251</t>
  </si>
  <si>
    <t>04830261</t>
  </si>
  <si>
    <t>04830293</t>
  </si>
  <si>
    <t>04830310</t>
  </si>
  <si>
    <t>04830625</t>
  </si>
  <si>
    <t>04830665</t>
  </si>
  <si>
    <t>04830700</t>
  </si>
  <si>
    <t>04830740</t>
  </si>
  <si>
    <t>04830760</t>
  </si>
  <si>
    <t>04830780</t>
  </si>
  <si>
    <t>0484</t>
  </si>
  <si>
    <t>04840035</t>
  </si>
  <si>
    <t>04840044</t>
  </si>
  <si>
    <t>04840046</t>
  </si>
  <si>
    <t>04840057</t>
  </si>
  <si>
    <t>04840093</t>
  </si>
  <si>
    <t>04840101</t>
  </si>
  <si>
    <t>04840163</t>
  </si>
  <si>
    <t>04840176</t>
  </si>
  <si>
    <t>04840189</t>
  </si>
  <si>
    <t>04840243</t>
  </si>
  <si>
    <t>04840244</t>
  </si>
  <si>
    <t>04840248</t>
  </si>
  <si>
    <t>04840262</t>
  </si>
  <si>
    <t>04840274</t>
  </si>
  <si>
    <t>04840307</t>
  </si>
  <si>
    <t>0485</t>
  </si>
  <si>
    <t>04850030</t>
  </si>
  <si>
    <t>04850079</t>
  </si>
  <si>
    <t>04850107</t>
  </si>
  <si>
    <t>04850128</t>
  </si>
  <si>
    <t>04850163</t>
  </si>
  <si>
    <t>04850229</t>
  </si>
  <si>
    <t>04850258</t>
  </si>
  <si>
    <t>04850291</t>
  </si>
  <si>
    <t>04850295</t>
  </si>
  <si>
    <t>0486</t>
  </si>
  <si>
    <t>04860151</t>
  </si>
  <si>
    <t>04860153</t>
  </si>
  <si>
    <t>04860215</t>
  </si>
  <si>
    <t>04860271</t>
  </si>
  <si>
    <t>04860277</t>
  </si>
  <si>
    <t>04860316</t>
  </si>
  <si>
    <t>04860348</t>
  </si>
  <si>
    <t>04860658</t>
  </si>
  <si>
    <t>04860753</t>
  </si>
  <si>
    <t>04860767</t>
  </si>
  <si>
    <t>04860775</t>
  </si>
  <si>
    <t>0487</t>
  </si>
  <si>
    <t>04870010</t>
  </si>
  <si>
    <t>04870018</t>
  </si>
  <si>
    <t>04870026</t>
  </si>
  <si>
    <t>04870031</t>
  </si>
  <si>
    <t>04870035</t>
  </si>
  <si>
    <t>04870048</t>
  </si>
  <si>
    <t>04870049</t>
  </si>
  <si>
    <t>04870057</t>
  </si>
  <si>
    <t>04870093</t>
  </si>
  <si>
    <t>04870097</t>
  </si>
  <si>
    <t>04870128</t>
  </si>
  <si>
    <t>04870149</t>
  </si>
  <si>
    <t>04870155</t>
  </si>
  <si>
    <t>04870160</t>
  </si>
  <si>
    <t>04870163</t>
  </si>
  <si>
    <t>04870164</t>
  </si>
  <si>
    <t>04870165</t>
  </si>
  <si>
    <t>04870176</t>
  </si>
  <si>
    <t>04870178</t>
  </si>
  <si>
    <t>04870181</t>
  </si>
  <si>
    <t>04870182</t>
  </si>
  <si>
    <t>04870185</t>
  </si>
  <si>
    <t>04870189</t>
  </si>
  <si>
    <t>04870199</t>
  </si>
  <si>
    <t>04870201</t>
  </si>
  <si>
    <t>04870207</t>
  </si>
  <si>
    <t>04870229</t>
  </si>
  <si>
    <t>04870243</t>
  </si>
  <si>
    <t>04870244</t>
  </si>
  <si>
    <t>04870246</t>
  </si>
  <si>
    <t>04870248</t>
  </si>
  <si>
    <t>04870262</t>
  </si>
  <si>
    <t>04870274</t>
  </si>
  <si>
    <t>04870284</t>
  </si>
  <si>
    <t>04870285</t>
  </si>
  <si>
    <t>04870293</t>
  </si>
  <si>
    <t>04870295</t>
  </si>
  <si>
    <t>04870305</t>
  </si>
  <si>
    <t>04870307</t>
  </si>
  <si>
    <t>04870308</t>
  </si>
  <si>
    <t>04870314</t>
  </si>
  <si>
    <t>04870336</t>
  </si>
  <si>
    <t>04870342</t>
  </si>
  <si>
    <t>04870347</t>
  </si>
  <si>
    <t>0488</t>
  </si>
  <si>
    <t>04880001</t>
  </si>
  <si>
    <t>04880016</t>
  </si>
  <si>
    <t>04880035</t>
  </si>
  <si>
    <t>04880040</t>
  </si>
  <si>
    <t>04880044</t>
  </si>
  <si>
    <t>04880052</t>
  </si>
  <si>
    <t>04880065</t>
  </si>
  <si>
    <t>04880083</t>
  </si>
  <si>
    <t>04880118</t>
  </si>
  <si>
    <t>04880122</t>
  </si>
  <si>
    <t>04880131</t>
  </si>
  <si>
    <t>04880133</t>
  </si>
  <si>
    <t>04880142</t>
  </si>
  <si>
    <t>04880145</t>
  </si>
  <si>
    <t>04880171</t>
  </si>
  <si>
    <t>04880219</t>
  </si>
  <si>
    <t>04880231</t>
  </si>
  <si>
    <t>04880239</t>
  </si>
  <si>
    <t>04880243</t>
  </si>
  <si>
    <t>04880244</t>
  </si>
  <si>
    <t>04880251</t>
  </si>
  <si>
    <t>04880264</t>
  </si>
  <si>
    <t>04880285</t>
  </si>
  <si>
    <t>04880293</t>
  </si>
  <si>
    <t>04880336</t>
  </si>
  <si>
    <t>04880625</t>
  </si>
  <si>
    <t>04880760</t>
  </si>
  <si>
    <t>04880780</t>
  </si>
  <si>
    <t>0489</t>
  </si>
  <si>
    <t>04890020</t>
  </si>
  <si>
    <t>04890036</t>
  </si>
  <si>
    <t>04890052</t>
  </si>
  <si>
    <t>04890082</t>
  </si>
  <si>
    <t>04890096</t>
  </si>
  <si>
    <t>04890122</t>
  </si>
  <si>
    <t>04890172</t>
  </si>
  <si>
    <t>04890197</t>
  </si>
  <si>
    <t>04890239</t>
  </si>
  <si>
    <t>04890242</t>
  </si>
  <si>
    <t>04890261</t>
  </si>
  <si>
    <t>04890310</t>
  </si>
  <si>
    <t>04890645</t>
  </si>
  <si>
    <t>04890660</t>
  </si>
  <si>
    <t>04890712</t>
  </si>
  <si>
    <t>04890760</t>
  </si>
  <si>
    <t>0491</t>
  </si>
  <si>
    <t>04910072</t>
  </si>
  <si>
    <t>04910095</t>
  </si>
  <si>
    <t>04910201</t>
  </si>
  <si>
    <t>04910265</t>
  </si>
  <si>
    <t>04910273</t>
  </si>
  <si>
    <t>04910292</t>
  </si>
  <si>
    <t>04910331</t>
  </si>
  <si>
    <t>04910650</t>
  </si>
  <si>
    <t>04910665</t>
  </si>
  <si>
    <t>04910763</t>
  </si>
  <si>
    <t>0492</t>
  </si>
  <si>
    <t>04920061</t>
  </si>
  <si>
    <t>04920086</t>
  </si>
  <si>
    <t>04920087</t>
  </si>
  <si>
    <t>04920137</t>
  </si>
  <si>
    <t>04920281</t>
  </si>
  <si>
    <t>04920332</t>
  </si>
  <si>
    <t>0493</t>
  </si>
  <si>
    <t>04930035</t>
  </si>
  <si>
    <t>04930057</t>
  </si>
  <si>
    <t>04930093</t>
  </si>
  <si>
    <t>04930163</t>
  </si>
  <si>
    <t>04930165</t>
  </si>
  <si>
    <t>04930176</t>
  </si>
  <si>
    <t>04930248</t>
  </si>
  <si>
    <t>04930274</t>
  </si>
  <si>
    <t>0494</t>
  </si>
  <si>
    <t>04940031</t>
  </si>
  <si>
    <t>04940035</t>
  </si>
  <si>
    <t>04940049</t>
  </si>
  <si>
    <t>04940056</t>
  </si>
  <si>
    <t>04940057</t>
  </si>
  <si>
    <t>04940071</t>
  </si>
  <si>
    <t>04940093</t>
  </si>
  <si>
    <t>04940097</t>
  </si>
  <si>
    <t>04940128</t>
  </si>
  <si>
    <t>04940149</t>
  </si>
  <si>
    <t>04940163</t>
  </si>
  <si>
    <t>04940165</t>
  </si>
  <si>
    <t>04940176</t>
  </si>
  <si>
    <t>04940178</t>
  </si>
  <si>
    <t>04940181</t>
  </si>
  <si>
    <t>04940229</t>
  </si>
  <si>
    <t>04940248</t>
  </si>
  <si>
    <t>04940262</t>
  </si>
  <si>
    <t>04940284</t>
  </si>
  <si>
    <t>04940291</t>
  </si>
  <si>
    <t>04940295</t>
  </si>
  <si>
    <t>04940305</t>
  </si>
  <si>
    <t>04940346</t>
  </si>
  <si>
    <t>04940347</t>
  </si>
  <si>
    <t>0496</t>
  </si>
  <si>
    <t>04960003</t>
  </si>
  <si>
    <t>04960072</t>
  </si>
  <si>
    <t>04960095</t>
  </si>
  <si>
    <t>04960201</t>
  </si>
  <si>
    <t>04960310</t>
  </si>
  <si>
    <t>0497</t>
  </si>
  <si>
    <t>04970005</t>
  </si>
  <si>
    <t>04970008</t>
  </si>
  <si>
    <t>04970024</t>
  </si>
  <si>
    <t>04970061</t>
  </si>
  <si>
    <t>04970074</t>
  </si>
  <si>
    <t>04970086</t>
  </si>
  <si>
    <t>04970087</t>
  </si>
  <si>
    <t>04970111</t>
  </si>
  <si>
    <t>04970114</t>
  </si>
  <si>
    <t>04970117</t>
  </si>
  <si>
    <t>04970127</t>
  </si>
  <si>
    <t>04970137</t>
  </si>
  <si>
    <t>04970159</t>
  </si>
  <si>
    <t>04970161</t>
  </si>
  <si>
    <t>04970210</t>
  </si>
  <si>
    <t>04970223</t>
  </si>
  <si>
    <t>04970227</t>
  </si>
  <si>
    <t>04970230</t>
  </si>
  <si>
    <t>04970236</t>
  </si>
  <si>
    <t>04970272</t>
  </si>
  <si>
    <t>04970275</t>
  </si>
  <si>
    <t>04970278</t>
  </si>
  <si>
    <t>04970281</t>
  </si>
  <si>
    <t>04970325</t>
  </si>
  <si>
    <t>04970332</t>
  </si>
  <si>
    <t>04970340</t>
  </si>
  <si>
    <t>04970605</t>
  </si>
  <si>
    <t>04970632</t>
  </si>
  <si>
    <t>04970670</t>
  </si>
  <si>
    <t>04970674</t>
  </si>
  <si>
    <t>04970680</t>
  </si>
  <si>
    <t>04970683</t>
  </si>
  <si>
    <t>04970717</t>
  </si>
  <si>
    <t>04970750</t>
  </si>
  <si>
    <t>04970755</t>
  </si>
  <si>
    <t>04970766</t>
  </si>
  <si>
    <t>0498</t>
  </si>
  <si>
    <t>04980061</t>
  </si>
  <si>
    <t>04980137</t>
  </si>
  <si>
    <t>04980281</t>
  </si>
  <si>
    <t>04980325</t>
  </si>
  <si>
    <t>04980332</t>
  </si>
  <si>
    <t>04980680</t>
  </si>
  <si>
    <t>0499</t>
  </si>
  <si>
    <t>04990005</t>
  </si>
  <si>
    <t>04990024</t>
  </si>
  <si>
    <t>04990035</t>
  </si>
  <si>
    <t>04990061</t>
  </si>
  <si>
    <t>04990086</t>
  </si>
  <si>
    <t>04990087</t>
  </si>
  <si>
    <t>04990137</t>
  </si>
  <si>
    <t>04990159</t>
  </si>
  <si>
    <t>04990161</t>
  </si>
  <si>
    <t>04990191</t>
  </si>
  <si>
    <t>04990278</t>
  </si>
  <si>
    <t>04990281</t>
  </si>
  <si>
    <t>04990325</t>
  </si>
  <si>
    <t>04990332</t>
  </si>
  <si>
    <t>04990683</t>
  </si>
  <si>
    <t>04990750</t>
  </si>
  <si>
    <t>3502</t>
  </si>
  <si>
    <t>35020061</t>
  </si>
  <si>
    <t>35020137</t>
  </si>
  <si>
    <t>35020281</t>
  </si>
  <si>
    <t>35020332</t>
  </si>
  <si>
    <t>3503</t>
  </si>
  <si>
    <t>35030160</t>
  </si>
  <si>
    <t>3506</t>
  </si>
  <si>
    <t>35060007</t>
  </si>
  <si>
    <t>35060030</t>
  </si>
  <si>
    <t>35060035</t>
  </si>
  <si>
    <t>35060056</t>
  </si>
  <si>
    <t>35060057</t>
  </si>
  <si>
    <t>35060071</t>
  </si>
  <si>
    <t>35060093</t>
  </si>
  <si>
    <t>35060163</t>
  </si>
  <si>
    <t>35060164</t>
  </si>
  <si>
    <t>35060165</t>
  </si>
  <si>
    <t>35060176</t>
  </si>
  <si>
    <t>35060178</t>
  </si>
  <si>
    <t>35060181</t>
  </si>
  <si>
    <t>35060229</t>
  </si>
  <si>
    <t>35060244</t>
  </si>
  <si>
    <t>35060246</t>
  </si>
  <si>
    <t>35060248</t>
  </si>
  <si>
    <t>35060258</t>
  </si>
  <si>
    <t>35060262</t>
  </si>
  <si>
    <t>35060274</t>
  </si>
  <si>
    <t>35060284</t>
  </si>
  <si>
    <t>35060291</t>
  </si>
  <si>
    <t>35060295</t>
  </si>
  <si>
    <t>35060305</t>
  </si>
  <si>
    <t>35060347</t>
  </si>
  <si>
    <t>35060705</t>
  </si>
  <si>
    <t>3508</t>
  </si>
  <si>
    <t>35080061</t>
  </si>
  <si>
    <t>35080137</t>
  </si>
  <si>
    <t>35080161</t>
  </si>
  <si>
    <t>35080281</t>
  </si>
  <si>
    <t>3509</t>
  </si>
  <si>
    <t>35090095</t>
  </si>
  <si>
    <t>35090201</t>
  </si>
  <si>
    <t>35090292</t>
  </si>
  <si>
    <t>35090293</t>
  </si>
  <si>
    <t>35090331</t>
  </si>
  <si>
    <t>3510</t>
  </si>
  <si>
    <t>35100005</t>
  </si>
  <si>
    <t>35100061</t>
  </si>
  <si>
    <t>35100137</t>
  </si>
  <si>
    <t>35100278</t>
  </si>
  <si>
    <t>35100281</t>
  </si>
  <si>
    <t>35100332</t>
  </si>
  <si>
    <t>35100672</t>
  </si>
  <si>
    <t>3513</t>
  </si>
  <si>
    <t>35130016</t>
  </si>
  <si>
    <t>35130018</t>
  </si>
  <si>
    <t>35130044</t>
  </si>
  <si>
    <t>35130050</t>
  </si>
  <si>
    <t>35130083</t>
  </si>
  <si>
    <t>35130093</t>
  </si>
  <si>
    <t>35130201</t>
  </si>
  <si>
    <t>35130218</t>
  </si>
  <si>
    <t>35130243</t>
  </si>
  <si>
    <t>35130244</t>
  </si>
  <si>
    <t>35130293</t>
  </si>
  <si>
    <t>35130323</t>
  </si>
  <si>
    <t>35130625</t>
  </si>
  <si>
    <t>35130780</t>
  </si>
  <si>
    <t>3514</t>
  </si>
  <si>
    <t>35140281</t>
  </si>
  <si>
    <t>3515</t>
  </si>
  <si>
    <t>35150043</t>
  </si>
  <si>
    <t>35150045</t>
  </si>
  <si>
    <t>35150135</t>
  </si>
  <si>
    <t>35150151</t>
  </si>
  <si>
    <t>35150191</t>
  </si>
  <si>
    <t>35150215</t>
  </si>
  <si>
    <t>35150226</t>
  </si>
  <si>
    <t>35150227</t>
  </si>
  <si>
    <t>35150277</t>
  </si>
  <si>
    <t>35150287</t>
  </si>
  <si>
    <t>35150306</t>
  </si>
  <si>
    <t>35150316</t>
  </si>
  <si>
    <t>35150658</t>
  </si>
  <si>
    <t>35150680</t>
  </si>
  <si>
    <t>35150767</t>
  </si>
  <si>
    <t>35150770</t>
  </si>
  <si>
    <t>35150778</t>
  </si>
  <si>
    <t>3517</t>
  </si>
  <si>
    <t>35170003</t>
  </si>
  <si>
    <t>35170036</t>
  </si>
  <si>
    <t>35170040</t>
  </si>
  <si>
    <t>35170044</t>
  </si>
  <si>
    <t>35170052</t>
  </si>
  <si>
    <t>35170072</t>
  </si>
  <si>
    <t>35170082</t>
  </si>
  <si>
    <t>35170094</t>
  </si>
  <si>
    <t>35170096</t>
  </si>
  <si>
    <t>35170171</t>
  </si>
  <si>
    <t>35170172</t>
  </si>
  <si>
    <t>35170182</t>
  </si>
  <si>
    <t>35170201</t>
  </si>
  <si>
    <t>35170219</t>
  </si>
  <si>
    <t>35170231</t>
  </si>
  <si>
    <t>35170239</t>
  </si>
  <si>
    <t>35170251</t>
  </si>
  <si>
    <t>35170261</t>
  </si>
  <si>
    <t>35170264</t>
  </si>
  <si>
    <t>35170285</t>
  </si>
  <si>
    <t>35170293</t>
  </si>
  <si>
    <t>35170310</t>
  </si>
  <si>
    <t>35170323</t>
  </si>
  <si>
    <t>35170336</t>
  </si>
  <si>
    <t>35170625</t>
  </si>
  <si>
    <t>35170645</t>
  </si>
  <si>
    <t>35170665</t>
  </si>
  <si>
    <t>35170712</t>
  </si>
  <si>
    <t>35170740</t>
  </si>
  <si>
    <t>35170760</t>
  </si>
  <si>
    <t>35170780</t>
  </si>
  <si>
    <t>3518</t>
  </si>
  <si>
    <t>35180128</t>
  </si>
  <si>
    <t>35180149</t>
  </si>
  <si>
    <t>35180160</t>
  </si>
  <si>
    <t>35180181</t>
  </si>
  <si>
    <t>35180295</t>
  </si>
  <si>
    <t>3519</t>
  </si>
  <si>
    <t>35190151</t>
  </si>
  <si>
    <t>35190153</t>
  </si>
  <si>
    <t>35190186</t>
  </si>
  <si>
    <t>35190214</t>
  </si>
  <si>
    <t>35190215</t>
  </si>
  <si>
    <t>35190226</t>
  </si>
  <si>
    <t>35190271</t>
  </si>
  <si>
    <t>35190277</t>
  </si>
  <si>
    <t>35190348</t>
  </si>
  <si>
    <t>35190775</t>
  </si>
  <si>
    <t>Org4Code</t>
  </si>
  <si>
    <t>FoundEnro</t>
  </si>
  <si>
    <t>AdjFound</t>
  </si>
  <si>
    <t>AbvFnd%</t>
  </si>
  <si>
    <t>FndPerPupil</t>
  </si>
  <si>
    <t>FndPerPupil
*AbvFnd%</t>
  </si>
  <si>
    <t>0002</t>
  </si>
  <si>
    <t>0004</t>
  </si>
  <si>
    <t>0006</t>
  </si>
  <si>
    <t>0011</t>
  </si>
  <si>
    <t>0012</t>
  </si>
  <si>
    <t>0013</t>
  </si>
  <si>
    <t>0015</t>
  </si>
  <si>
    <t>0019</t>
  </si>
  <si>
    <t>0021</t>
  </si>
  <si>
    <t>0022</t>
  </si>
  <si>
    <t>0028</t>
  </si>
  <si>
    <t>0029</t>
  </si>
  <si>
    <t>0032</t>
  </si>
  <si>
    <t>0033</t>
  </si>
  <si>
    <t>0034</t>
  </si>
  <si>
    <t>0037</t>
  </si>
  <si>
    <t>0039</t>
  </si>
  <si>
    <t>0042</t>
  </si>
  <si>
    <t>0047</t>
  </si>
  <si>
    <t>0053</t>
  </si>
  <si>
    <t>0054</t>
  </si>
  <si>
    <t>0055</t>
  </si>
  <si>
    <t>0058</t>
  </si>
  <si>
    <t>0059</t>
  </si>
  <si>
    <t>0060</t>
  </si>
  <si>
    <t>0062</t>
  </si>
  <si>
    <t>0066</t>
  </si>
  <si>
    <t>0069</t>
  </si>
  <si>
    <t>0070</t>
  </si>
  <si>
    <t>0075</t>
  </si>
  <si>
    <t>0076</t>
  </si>
  <si>
    <t>0080</t>
  </si>
  <si>
    <t>0081</t>
  </si>
  <si>
    <t>0084</t>
  </si>
  <si>
    <t>0090</t>
  </si>
  <si>
    <t>0092</t>
  </si>
  <si>
    <t>0102</t>
  </si>
  <si>
    <t>0104</t>
  </si>
  <si>
    <t>0106</t>
  </si>
  <si>
    <t>0108</t>
  </si>
  <si>
    <t>0109</t>
  </si>
  <si>
    <t>0112</t>
  </si>
  <si>
    <t>0113</t>
  </si>
  <si>
    <t>0115</t>
  </si>
  <si>
    <t>0116</t>
  </si>
  <si>
    <t>0119</t>
  </si>
  <si>
    <t>0120</t>
  </si>
  <si>
    <t>0123</t>
  </si>
  <si>
    <t>0124</t>
  </si>
  <si>
    <t>0126</t>
  </si>
  <si>
    <t>0129</t>
  </si>
  <si>
    <t>0130</t>
  </si>
  <si>
    <t>0132</t>
  </si>
  <si>
    <t>0134</t>
  </si>
  <si>
    <t>0140</t>
  </si>
  <si>
    <t>0143</t>
  </si>
  <si>
    <t>0146</t>
  </si>
  <si>
    <t>0147</t>
  </si>
  <si>
    <t>0148</t>
  </si>
  <si>
    <t>0156</t>
  </si>
  <si>
    <t>0166</t>
  </si>
  <si>
    <t>0179</t>
  </si>
  <si>
    <t>0180</t>
  </si>
  <si>
    <t>0183</t>
  </si>
  <si>
    <t>0188</t>
  </si>
  <si>
    <t>0190</t>
  </si>
  <si>
    <t>0192</t>
  </si>
  <si>
    <t>0193</t>
  </si>
  <si>
    <t>0194</t>
  </si>
  <si>
    <t>0195</t>
  </si>
  <si>
    <t>0200</t>
  </si>
  <si>
    <t>0202</t>
  </si>
  <si>
    <t>0203</t>
  </si>
  <si>
    <t>0205</t>
  </si>
  <si>
    <t>0206</t>
  </si>
  <si>
    <t>0216</t>
  </si>
  <si>
    <t>0222</t>
  </si>
  <si>
    <t>0225</t>
  </si>
  <si>
    <t>0228</t>
  </si>
  <si>
    <t>0232</t>
  </si>
  <si>
    <t>0233</t>
  </si>
  <si>
    <t>0235</t>
  </si>
  <si>
    <t>0237</t>
  </si>
  <si>
    <t>0241</t>
  </si>
  <si>
    <t>0245</t>
  </si>
  <si>
    <t>0247</t>
  </si>
  <si>
    <t>0254</t>
  </si>
  <si>
    <t>0255</t>
  </si>
  <si>
    <t>0256</t>
  </si>
  <si>
    <t>0257</t>
  </si>
  <si>
    <t>0259</t>
  </si>
  <si>
    <t>0260</t>
  </si>
  <si>
    <t>0267</t>
  </si>
  <si>
    <t>0268</t>
  </si>
  <si>
    <t>0270</t>
  </si>
  <si>
    <t>0279</t>
  </si>
  <si>
    <t>0280</t>
  </si>
  <si>
    <t>0282</t>
  </si>
  <si>
    <t>0283</t>
  </si>
  <si>
    <t>0286</t>
  </si>
  <si>
    <t>0294</t>
  </si>
  <si>
    <t>0297</t>
  </si>
  <si>
    <t>0299</t>
  </si>
  <si>
    <t>0302</t>
  </si>
  <si>
    <t>0303</t>
  </si>
  <si>
    <t>0311</t>
  </si>
  <si>
    <t>0313</t>
  </si>
  <si>
    <t>0319</t>
  </si>
  <si>
    <t>0320</t>
  </si>
  <si>
    <t>0324</t>
  </si>
  <si>
    <t>0328</t>
  </si>
  <si>
    <t>0329</t>
  </si>
  <si>
    <t>0333</t>
  </si>
  <si>
    <t>0334</t>
  </si>
  <si>
    <t>0338</t>
  </si>
  <si>
    <t>0339</t>
  </si>
  <si>
    <t>0341</t>
  </si>
  <si>
    <t>0345</t>
  </si>
  <si>
    <t>0351</t>
  </si>
  <si>
    <t>0406</t>
  </si>
  <si>
    <t>SCHOOL_NAME</t>
  </si>
  <si>
    <t>SCHOOL_LEA</t>
  </si>
  <si>
    <t>SUBMISSION_STATUS</t>
  </si>
  <si>
    <t>GRADE</t>
  </si>
  <si>
    <t>TOWN_NAME</t>
  </si>
  <si>
    <t>TOWN_CODE</t>
  </si>
  <si>
    <t>SENDING_DISTRICT_NAME</t>
  </si>
  <si>
    <t>SENDING_DISTRICT_ORGCODE</t>
  </si>
  <si>
    <t>ENROLLMENT_STATUS</t>
  </si>
  <si>
    <t>NUMBER_OF_STUDENTS</t>
  </si>
  <si>
    <t>PreEnro%</t>
  </si>
  <si>
    <t>Alma del Mar Charter School</t>
  </si>
  <si>
    <t>04090000</t>
  </si>
  <si>
    <t>SUBMITTED</t>
  </si>
  <si>
    <t>01</t>
  </si>
  <si>
    <t>New Bedford</t>
  </si>
  <si>
    <t>201</t>
  </si>
  <si>
    <t>02010000</t>
  </si>
  <si>
    <t>Pre-Enrolled</t>
  </si>
  <si>
    <t>02</t>
  </si>
  <si>
    <t>03</t>
  </si>
  <si>
    <t>04</t>
  </si>
  <si>
    <t>05</t>
  </si>
  <si>
    <t>06</t>
  </si>
  <si>
    <t>07</t>
  </si>
  <si>
    <t>08</t>
  </si>
  <si>
    <t>K</t>
  </si>
  <si>
    <t>Excel Academy Charter High School</t>
  </si>
  <si>
    <t>04103001</t>
  </si>
  <si>
    <t>09</t>
  </si>
  <si>
    <t>Boston</t>
  </si>
  <si>
    <t>035</t>
  </si>
  <si>
    <t>00350000</t>
  </si>
  <si>
    <t>10</t>
  </si>
  <si>
    <t>11</t>
  </si>
  <si>
    <t>12</t>
  </si>
  <si>
    <t>Excel Academy Charter School - Chelsea</t>
  </si>
  <si>
    <t>04103003</t>
  </si>
  <si>
    <t>Excel Academy Charter School - East Boston</t>
  </si>
  <si>
    <t>04103004</t>
  </si>
  <si>
    <t>Excel Academy Charter School - Greenway</t>
  </si>
  <si>
    <t>04103002</t>
  </si>
  <si>
    <t>Brockton</t>
  </si>
  <si>
    <t>044</t>
  </si>
  <si>
    <t>00440000</t>
  </si>
  <si>
    <t>Chelsea</t>
  </si>
  <si>
    <t>057</t>
  </si>
  <si>
    <t>00570000</t>
  </si>
  <si>
    <t>Everett</t>
  </si>
  <si>
    <t>093</t>
  </si>
  <si>
    <t>00930000</t>
  </si>
  <si>
    <t>Leominster</t>
  </si>
  <si>
    <t>153</t>
  </si>
  <si>
    <t>01530000</t>
  </si>
  <si>
    <t>Lowell</t>
  </si>
  <si>
    <t>160</t>
  </si>
  <si>
    <t>01600000</t>
  </si>
  <si>
    <t>Lynn</t>
  </si>
  <si>
    <t>163</t>
  </si>
  <si>
    <t>01630000</t>
  </si>
  <si>
    <t>Malden</t>
  </si>
  <si>
    <t>165</t>
  </si>
  <si>
    <t>01650000</t>
  </si>
  <si>
    <t>Medford</t>
  </si>
  <si>
    <t>176</t>
  </si>
  <si>
    <t>01760000</t>
  </si>
  <si>
    <t>Peabody</t>
  </si>
  <si>
    <t>229</t>
  </si>
  <si>
    <t>02290000</t>
  </si>
  <si>
    <t>Randolph</t>
  </si>
  <si>
    <t>244</t>
  </si>
  <si>
    <t>02440000</t>
  </si>
  <si>
    <t>Revere</t>
  </si>
  <si>
    <t>248</t>
  </si>
  <si>
    <t>02480000</t>
  </si>
  <si>
    <t>Saugus</t>
  </si>
  <si>
    <t>262</t>
  </si>
  <si>
    <t>02620000</t>
  </si>
  <si>
    <t>Winthrop</t>
  </si>
  <si>
    <t>346</t>
  </si>
  <si>
    <t>03460000</t>
  </si>
  <si>
    <t>SP</t>
  </si>
  <si>
    <t>Academy of the Pacific Rim Charter Public School</t>
  </si>
  <si>
    <t>04120000</t>
  </si>
  <si>
    <t>Canton</t>
  </si>
  <si>
    <t>050</t>
  </si>
  <si>
    <t>00500000</t>
  </si>
  <si>
    <t>Dedham</t>
  </si>
  <si>
    <t>073</t>
  </si>
  <si>
    <t>00730000</t>
  </si>
  <si>
    <t>Fall River</t>
  </si>
  <si>
    <t>095</t>
  </si>
  <si>
    <t>00950000</t>
  </si>
  <si>
    <t>Newton</t>
  </si>
  <si>
    <t>207</t>
  </si>
  <si>
    <t>02070000</t>
  </si>
  <si>
    <t>Norwood</t>
  </si>
  <si>
    <t>220</t>
  </si>
  <si>
    <t>02200000</t>
  </si>
  <si>
    <t>Quincy</t>
  </si>
  <si>
    <t>243</t>
  </si>
  <si>
    <t>02430000</t>
  </si>
  <si>
    <t>Somerville</t>
  </si>
  <si>
    <t>274</t>
  </si>
  <si>
    <t>02740000</t>
  </si>
  <si>
    <t>Stoughton</t>
  </si>
  <si>
    <t>285</t>
  </si>
  <si>
    <t>02850000</t>
  </si>
  <si>
    <t>Taunton</t>
  </si>
  <si>
    <t>293</t>
  </si>
  <si>
    <t>02930000</t>
  </si>
  <si>
    <t>Four Rivers Charter Public School</t>
  </si>
  <si>
    <t>04130000</t>
  </si>
  <si>
    <t>Erving</t>
  </si>
  <si>
    <t>091</t>
  </si>
  <si>
    <t>00910000</t>
  </si>
  <si>
    <t>Greenfield</t>
  </si>
  <si>
    <t>114</t>
  </si>
  <si>
    <t>01140000</t>
  </si>
  <si>
    <t>Hadley</t>
  </si>
  <si>
    <t>117</t>
  </si>
  <si>
    <t>01170000</t>
  </si>
  <si>
    <t>Hatfield</t>
  </si>
  <si>
    <t>127</t>
  </si>
  <si>
    <t>01270000</t>
  </si>
  <si>
    <t>Northampton</t>
  </si>
  <si>
    <t>210</t>
  </si>
  <si>
    <t>02100000</t>
  </si>
  <si>
    <t>Rowe</t>
  </si>
  <si>
    <t>253</t>
  </si>
  <si>
    <t>02530000</t>
  </si>
  <si>
    <t>Warwick</t>
  </si>
  <si>
    <t>312</t>
  </si>
  <si>
    <t>03120000</t>
  </si>
  <si>
    <t>Leverett</t>
  </si>
  <si>
    <t>154</t>
  </si>
  <si>
    <t>Amherst-Pelham</t>
  </si>
  <si>
    <t>06050000</t>
  </si>
  <si>
    <t>Athol</t>
  </si>
  <si>
    <t>015</t>
  </si>
  <si>
    <t>Athol-Royalston</t>
  </si>
  <si>
    <t>06150000</t>
  </si>
  <si>
    <t>Conway</t>
  </si>
  <si>
    <t>068</t>
  </si>
  <si>
    <t>Frontier</t>
  </si>
  <si>
    <t>06700000</t>
  </si>
  <si>
    <t>Sunderland</t>
  </si>
  <si>
    <t>289</t>
  </si>
  <si>
    <t>Deerfield</t>
  </si>
  <si>
    <t>074</t>
  </si>
  <si>
    <t>Gill</t>
  </si>
  <si>
    <t>106</t>
  </si>
  <si>
    <t>Gill-Montague</t>
  </si>
  <si>
    <t>06740000</t>
  </si>
  <si>
    <t>Montague</t>
  </si>
  <si>
    <t>192</t>
  </si>
  <si>
    <t>Ashfield</t>
  </si>
  <si>
    <t>013</t>
  </si>
  <si>
    <t>Mohawk Trail</t>
  </si>
  <si>
    <t>07170000</t>
  </si>
  <si>
    <t>Colrain</t>
  </si>
  <si>
    <t>066</t>
  </si>
  <si>
    <t>Shelburne</t>
  </si>
  <si>
    <t>268</t>
  </si>
  <si>
    <t>Heath</t>
  </si>
  <si>
    <t>130</t>
  </si>
  <si>
    <t>Plainfield</t>
  </si>
  <si>
    <t>237</t>
  </si>
  <si>
    <t>Buckland</t>
  </si>
  <si>
    <t>047</t>
  </si>
  <si>
    <t>Leyden</t>
  </si>
  <si>
    <t>156</t>
  </si>
  <si>
    <t>Pioneer Valley</t>
  </si>
  <si>
    <t>07500000</t>
  </si>
  <si>
    <t>Northfield</t>
  </si>
  <si>
    <t>216</t>
  </si>
  <si>
    <t>Bernardston</t>
  </si>
  <si>
    <t>029</t>
  </si>
  <si>
    <t>Orange</t>
  </si>
  <si>
    <t>223</t>
  </si>
  <si>
    <t>Ralph C Mahar</t>
  </si>
  <si>
    <t>07550000</t>
  </si>
  <si>
    <t>Wendell</t>
  </si>
  <si>
    <t>319</t>
  </si>
  <si>
    <t>New Salem</t>
  </si>
  <si>
    <t>206</t>
  </si>
  <si>
    <t>Petersham</t>
  </si>
  <si>
    <t>234</t>
  </si>
  <si>
    <t>Berkshire Arts and Technology Charter Public School</t>
  </si>
  <si>
    <t>04140000</t>
  </si>
  <si>
    <t>Clarksburg</t>
  </si>
  <si>
    <t>063</t>
  </si>
  <si>
    <t>00630000</t>
  </si>
  <si>
    <t>Florida</t>
  </si>
  <si>
    <t>098</t>
  </si>
  <si>
    <t>00980000</t>
  </si>
  <si>
    <t>Hancock</t>
  </si>
  <si>
    <t>121</t>
  </si>
  <si>
    <t>01210000</t>
  </si>
  <si>
    <t>Lee</t>
  </si>
  <si>
    <t>150</t>
  </si>
  <si>
    <t>01500000</t>
  </si>
  <si>
    <t>North Adams</t>
  </si>
  <si>
    <t>209</t>
  </si>
  <si>
    <t>02090000</t>
  </si>
  <si>
    <t>Pittsfield</t>
  </si>
  <si>
    <t>236</t>
  </si>
  <si>
    <t>02360000</t>
  </si>
  <si>
    <t>Savoy</t>
  </si>
  <si>
    <t>263</t>
  </si>
  <si>
    <t>02630000</t>
  </si>
  <si>
    <t>Adams</t>
  </si>
  <si>
    <t>004</t>
  </si>
  <si>
    <t>Hoosac Valley Regional</t>
  </si>
  <si>
    <t>06030000</t>
  </si>
  <si>
    <t>Cheshire</t>
  </si>
  <si>
    <t>058</t>
  </si>
  <si>
    <t>Dalton</t>
  </si>
  <si>
    <t>070</t>
  </si>
  <si>
    <t>Central Berkshire</t>
  </si>
  <si>
    <t>06350000</t>
  </si>
  <si>
    <t>Windsor</t>
  </si>
  <si>
    <t>345</t>
  </si>
  <si>
    <t>Becket</t>
  </si>
  <si>
    <t>022</t>
  </si>
  <si>
    <t>Hinsdale</t>
  </si>
  <si>
    <t>132</t>
  </si>
  <si>
    <t>Lanesborough</t>
  </si>
  <si>
    <t>148</t>
  </si>
  <si>
    <t>Mount Greylock</t>
  </si>
  <si>
    <t>07150000</t>
  </si>
  <si>
    <t>Williamstown</t>
  </si>
  <si>
    <t>341</t>
  </si>
  <si>
    <t>Boston Preparatory Charter Public School</t>
  </si>
  <si>
    <t>04160000</t>
  </si>
  <si>
    <t>Avon</t>
  </si>
  <si>
    <t>018</t>
  </si>
  <si>
    <t>00180000</t>
  </si>
  <si>
    <t>Beverly</t>
  </si>
  <si>
    <t>030</t>
  </si>
  <si>
    <t>00300000</t>
  </si>
  <si>
    <t>Holbrook</t>
  </si>
  <si>
    <t>133</t>
  </si>
  <si>
    <t>01330000</t>
  </si>
  <si>
    <t>Milton</t>
  </si>
  <si>
    <t>189</t>
  </si>
  <si>
    <t>01890000</t>
  </si>
  <si>
    <t>Bridge Boston Charter School</t>
  </si>
  <si>
    <t>04170000</t>
  </si>
  <si>
    <t>PK</t>
  </si>
  <si>
    <t>Braintree</t>
  </si>
  <si>
    <t>040</t>
  </si>
  <si>
    <t>00400000</t>
  </si>
  <si>
    <t>Framingham</t>
  </si>
  <si>
    <t>100</t>
  </si>
  <si>
    <t>01000000</t>
  </si>
  <si>
    <t>Christa McAuliffe Charter School</t>
  </si>
  <si>
    <t>04180000</t>
  </si>
  <si>
    <t>Ashland</t>
  </si>
  <si>
    <t>014</t>
  </si>
  <si>
    <t>00140000</t>
  </si>
  <si>
    <t>Holliston</t>
  </si>
  <si>
    <t>136</t>
  </si>
  <si>
    <t>01360000</t>
  </si>
  <si>
    <t>Marlborough</t>
  </si>
  <si>
    <t>170</t>
  </si>
  <si>
    <t>01700000</t>
  </si>
  <si>
    <t>Maynard</t>
  </si>
  <si>
    <t>174</t>
  </si>
  <si>
    <t>01740000</t>
  </si>
  <si>
    <t>Milford</t>
  </si>
  <si>
    <t>185</t>
  </si>
  <si>
    <t>01850000</t>
  </si>
  <si>
    <t>Millis</t>
  </si>
  <si>
    <t>187</t>
  </si>
  <si>
    <t>01870000</t>
  </si>
  <si>
    <t>Natick</t>
  </si>
  <si>
    <t>198</t>
  </si>
  <si>
    <t>01980000</t>
  </si>
  <si>
    <t>Southborough</t>
  </si>
  <si>
    <t>276</t>
  </si>
  <si>
    <t>02760000</t>
  </si>
  <si>
    <t>Sudbury</t>
  </si>
  <si>
    <t>288</t>
  </si>
  <si>
    <t>02880000</t>
  </si>
  <si>
    <t>Waltham</t>
  </si>
  <si>
    <t>308</t>
  </si>
  <si>
    <t>03080000</t>
  </si>
  <si>
    <t>Wellesley</t>
  </si>
  <si>
    <t>317</t>
  </si>
  <si>
    <t>03170000</t>
  </si>
  <si>
    <t>Westborough</t>
  </si>
  <si>
    <t>321</t>
  </si>
  <si>
    <t>03210000</t>
  </si>
  <si>
    <t>Norfolk</t>
  </si>
  <si>
    <t>208</t>
  </si>
  <si>
    <t>King Philip</t>
  </si>
  <si>
    <t>06900000</t>
  </si>
  <si>
    <t>Helen Y Davis Leadership Academy Charter Public School</t>
  </si>
  <si>
    <t>04190000</t>
  </si>
  <si>
    <t>Benjamin Banneker Charter Public School</t>
  </si>
  <si>
    <t>04200000</t>
  </si>
  <si>
    <t>Arlington</t>
  </si>
  <si>
    <t>010</t>
  </si>
  <si>
    <t>00100000</t>
  </si>
  <si>
    <t>Attleboro</t>
  </si>
  <si>
    <t>016</t>
  </si>
  <si>
    <t>00160000</t>
  </si>
  <si>
    <t>Belmont</t>
  </si>
  <si>
    <t>026</t>
  </si>
  <si>
    <t>00260000</t>
  </si>
  <si>
    <t>Billerica</t>
  </si>
  <si>
    <t>031</t>
  </si>
  <si>
    <t>00310000</t>
  </si>
  <si>
    <t>Cambridge</t>
  </si>
  <si>
    <t>049</t>
  </si>
  <si>
    <t>00490000</t>
  </si>
  <si>
    <t>Chelmsford</t>
  </si>
  <si>
    <t>056</t>
  </si>
  <si>
    <t>00560000</t>
  </si>
  <si>
    <t>Fitchburg</t>
  </si>
  <si>
    <t>097</t>
  </si>
  <si>
    <t>00970000</t>
  </si>
  <si>
    <t>Haverhill</t>
  </si>
  <si>
    <t>128</t>
  </si>
  <si>
    <t>01280000</t>
  </si>
  <si>
    <t>Lawrence</t>
  </si>
  <si>
    <t>149</t>
  </si>
  <si>
    <t>01490000</t>
  </si>
  <si>
    <t>Lexington</t>
  </si>
  <si>
    <t>155</t>
  </si>
  <si>
    <t>01550000</t>
  </si>
  <si>
    <t>Methuen</t>
  </si>
  <si>
    <t>181</t>
  </si>
  <si>
    <t>01810000</t>
  </si>
  <si>
    <t>Middleton</t>
  </si>
  <si>
    <t>184</t>
  </si>
  <si>
    <t>01840000</t>
  </si>
  <si>
    <t>Needham</t>
  </si>
  <si>
    <t>199</t>
  </si>
  <si>
    <t>01990000</t>
  </si>
  <si>
    <t>Stoneham</t>
  </si>
  <si>
    <t>284</t>
  </si>
  <si>
    <t>02840000</t>
  </si>
  <si>
    <t>Tewksbury</t>
  </si>
  <si>
    <t>295</t>
  </si>
  <si>
    <t>02950000</t>
  </si>
  <si>
    <t>Wakefield</t>
  </si>
  <si>
    <t>305</t>
  </si>
  <si>
    <t>03050000</t>
  </si>
  <si>
    <t>347</t>
  </si>
  <si>
    <t>03470000</t>
  </si>
  <si>
    <t>Bridgewater</t>
  </si>
  <si>
    <t>042</t>
  </si>
  <si>
    <t>Bridgewater-Raynham</t>
  </si>
  <si>
    <t>06250000</t>
  </si>
  <si>
    <t xml:space="preserve">Brooke Charter School </t>
  </si>
  <si>
    <t>04280000</t>
  </si>
  <si>
    <t>Brookline</t>
  </si>
  <si>
    <t>046</t>
  </si>
  <si>
    <t>00460000</t>
  </si>
  <si>
    <t>Salem</t>
  </si>
  <si>
    <t>258</t>
  </si>
  <si>
    <t>02580000</t>
  </si>
  <si>
    <t>Watertown</t>
  </si>
  <si>
    <t>314</t>
  </si>
  <si>
    <t>03140000</t>
  </si>
  <si>
    <t>Weymouth</t>
  </si>
  <si>
    <t>336</t>
  </si>
  <si>
    <t>03360000</t>
  </si>
  <si>
    <t>Wrentham</t>
  </si>
  <si>
    <t>350</t>
  </si>
  <si>
    <t>03500000</t>
  </si>
  <si>
    <t>KIPP Academy Lynn Charter School</t>
  </si>
  <si>
    <t>04290000</t>
  </si>
  <si>
    <t>Danvers</t>
  </si>
  <si>
    <t>071</t>
  </si>
  <si>
    <t>00710000</t>
  </si>
  <si>
    <t>Marblehead</t>
  </si>
  <si>
    <t>168</t>
  </si>
  <si>
    <t>01680000</t>
  </si>
  <si>
    <t>Reading</t>
  </si>
  <si>
    <t>246</t>
  </si>
  <si>
    <t>02460000</t>
  </si>
  <si>
    <t>Swampscott</t>
  </si>
  <si>
    <t>291</t>
  </si>
  <si>
    <t>02910000</t>
  </si>
  <si>
    <t>Advanced Math and Science Academy Charter School</t>
  </si>
  <si>
    <t>04300000</t>
  </si>
  <si>
    <t>Bellingham</t>
  </si>
  <si>
    <t>025</t>
  </si>
  <si>
    <t>00250000</t>
  </si>
  <si>
    <t>Clinton</t>
  </si>
  <si>
    <t>064</t>
  </si>
  <si>
    <t>00640000</t>
  </si>
  <si>
    <t>Franklin</t>
  </si>
  <si>
    <t>101</t>
  </si>
  <si>
    <t>01010000</t>
  </si>
  <si>
    <t>Grafton</t>
  </si>
  <si>
    <t>110</t>
  </si>
  <si>
    <t>01100000</t>
  </si>
  <si>
    <t>Hopkinton</t>
  </si>
  <si>
    <t>139</t>
  </si>
  <si>
    <t>01390000</t>
  </si>
  <si>
    <t>Hudson</t>
  </si>
  <si>
    <t>141</t>
  </si>
  <si>
    <t>01410000</t>
  </si>
  <si>
    <t>Lunenburg</t>
  </si>
  <si>
    <t>162</t>
  </si>
  <si>
    <t>01620000</t>
  </si>
  <si>
    <t>Millbury</t>
  </si>
  <si>
    <t>186</t>
  </si>
  <si>
    <t>01860000</t>
  </si>
  <si>
    <t>Northborough</t>
  </si>
  <si>
    <t>213</t>
  </si>
  <si>
    <t>02130000</t>
  </si>
  <si>
    <t>Shrewsbury</t>
  </si>
  <si>
    <t>271</t>
  </si>
  <si>
    <t>02710000</t>
  </si>
  <si>
    <t>Worcester</t>
  </si>
  <si>
    <t>348</t>
  </si>
  <si>
    <t>03480000</t>
  </si>
  <si>
    <t>Acton</t>
  </si>
  <si>
    <t>002</t>
  </si>
  <si>
    <t>Acton-Boxborough</t>
  </si>
  <si>
    <t>06000000</t>
  </si>
  <si>
    <t>Ayer</t>
  </si>
  <si>
    <t>019</t>
  </si>
  <si>
    <t>Ayer Shirley School District</t>
  </si>
  <si>
    <t>06160000</t>
  </si>
  <si>
    <t>Berlin</t>
  </si>
  <si>
    <t>028</t>
  </si>
  <si>
    <t>Berlin-Boylston</t>
  </si>
  <si>
    <t>06200000</t>
  </si>
  <si>
    <t>Boylston</t>
  </si>
  <si>
    <t>039</t>
  </si>
  <si>
    <t>Groton</t>
  </si>
  <si>
    <t>115</t>
  </si>
  <si>
    <t>Groton-Dunstable</t>
  </si>
  <si>
    <t>06730000</t>
  </si>
  <si>
    <t>Upton</t>
  </si>
  <si>
    <t>303</t>
  </si>
  <si>
    <t>Mendon-Upton</t>
  </si>
  <si>
    <t>07100000</t>
  </si>
  <si>
    <t>Bolton</t>
  </si>
  <si>
    <t>034</t>
  </si>
  <si>
    <t>Nashoba</t>
  </si>
  <si>
    <t>07250000</t>
  </si>
  <si>
    <t>Stow</t>
  </si>
  <si>
    <t>286</t>
  </si>
  <si>
    <t>Lancaster</t>
  </si>
  <si>
    <t>147</t>
  </si>
  <si>
    <t>Northboro-Southboro</t>
  </si>
  <si>
    <t>07300000</t>
  </si>
  <si>
    <t>Townsend</t>
  </si>
  <si>
    <t>299</t>
  </si>
  <si>
    <t>North Middlesex</t>
  </si>
  <si>
    <t>07350000</t>
  </si>
  <si>
    <t>Sterling</t>
  </si>
  <si>
    <t>282</t>
  </si>
  <si>
    <t>Wachusett</t>
  </si>
  <si>
    <t>07750000</t>
  </si>
  <si>
    <t>Holden</t>
  </si>
  <si>
    <t>134</t>
  </si>
  <si>
    <t>Cape Cod Lighthouse Charter School</t>
  </si>
  <si>
    <t>04320000</t>
  </si>
  <si>
    <t>Barnstable</t>
  </si>
  <si>
    <t>020</t>
  </si>
  <si>
    <t>00200000</t>
  </si>
  <si>
    <t>Mashpee</t>
  </si>
  <si>
    <t>172</t>
  </si>
  <si>
    <t>01720000</t>
  </si>
  <si>
    <t>Provincetown</t>
  </si>
  <si>
    <t>242</t>
  </si>
  <si>
    <t>02420000</t>
  </si>
  <si>
    <t>Sandwich</t>
  </si>
  <si>
    <t>261</t>
  </si>
  <si>
    <t>02610000</t>
  </si>
  <si>
    <t>Truro</t>
  </si>
  <si>
    <t>300</t>
  </si>
  <si>
    <t>03000000</t>
  </si>
  <si>
    <t>Dennis</t>
  </si>
  <si>
    <t>075</t>
  </si>
  <si>
    <t>Dennis-Yarmouth</t>
  </si>
  <si>
    <t>06450000</t>
  </si>
  <si>
    <t>Yarmouth</t>
  </si>
  <si>
    <t>351</t>
  </si>
  <si>
    <t>Brewster</t>
  </si>
  <si>
    <t>041</t>
  </si>
  <si>
    <t>Nauset</t>
  </si>
  <si>
    <t>06600000</t>
  </si>
  <si>
    <t>Eastham</t>
  </si>
  <si>
    <t>085</t>
  </si>
  <si>
    <t>Orleans</t>
  </si>
  <si>
    <t>224</t>
  </si>
  <si>
    <t>Wellfleet</t>
  </si>
  <si>
    <t>318</t>
  </si>
  <si>
    <t>Harwich</t>
  </si>
  <si>
    <t>126</t>
  </si>
  <si>
    <t>Monomoy Regional School District</t>
  </si>
  <si>
    <t>07120000</t>
  </si>
  <si>
    <t>Chatham</t>
  </si>
  <si>
    <t>055</t>
  </si>
  <si>
    <t>Innovation Academy Charter School</t>
  </si>
  <si>
    <t>04350000</t>
  </si>
  <si>
    <t>Andover</t>
  </si>
  <si>
    <t>009</t>
  </si>
  <si>
    <t>00090000</t>
  </si>
  <si>
    <t>Dracut</t>
  </si>
  <si>
    <t>079</t>
  </si>
  <si>
    <t>00790000</t>
  </si>
  <si>
    <t>North Andover</t>
  </si>
  <si>
    <t>211</t>
  </si>
  <si>
    <t>02110000</t>
  </si>
  <si>
    <t>Tyngsborough</t>
  </si>
  <si>
    <t>301</t>
  </si>
  <si>
    <t>03010000</t>
  </si>
  <si>
    <t>Westford</t>
  </si>
  <si>
    <t>326</t>
  </si>
  <si>
    <t>03260000</t>
  </si>
  <si>
    <t>Wilmington</t>
  </si>
  <si>
    <t>342</t>
  </si>
  <si>
    <t>03420000</t>
  </si>
  <si>
    <t>Dunstable</t>
  </si>
  <si>
    <t>081</t>
  </si>
  <si>
    <t>Pepperell</t>
  </si>
  <si>
    <t>232</t>
  </si>
  <si>
    <t>Community Charter School of Cambridge</t>
  </si>
  <si>
    <t>04360000</t>
  </si>
  <si>
    <t>Hingham</t>
  </si>
  <si>
    <t>131</t>
  </si>
  <si>
    <t>01310000</t>
  </si>
  <si>
    <t>Shirley</t>
  </si>
  <si>
    <t>270</t>
  </si>
  <si>
    <t xml:space="preserve">City on a Hill Charter Public School </t>
  </si>
  <si>
    <t>04370000</t>
  </si>
  <si>
    <t>Codman Academy Charter Public School</t>
  </si>
  <si>
    <t>04380000</t>
  </si>
  <si>
    <t>Conservatory Lab Charter School</t>
  </si>
  <si>
    <t>04390000</t>
  </si>
  <si>
    <t>Easton</t>
  </si>
  <si>
    <t>088</t>
  </si>
  <si>
    <t>00880000</t>
  </si>
  <si>
    <t>Community Day Charter Public School</t>
  </si>
  <si>
    <t>04400000</t>
  </si>
  <si>
    <t>Merrimac</t>
  </si>
  <si>
    <t>180</t>
  </si>
  <si>
    <t>Pentucket</t>
  </si>
  <si>
    <t>07450000</t>
  </si>
  <si>
    <t>Springfield International Charter School</t>
  </si>
  <si>
    <t>04410000</t>
  </si>
  <si>
    <t>Agawam</t>
  </si>
  <si>
    <t>005</t>
  </si>
  <si>
    <t>00050000</t>
  </si>
  <si>
    <t>Belchertown</t>
  </si>
  <si>
    <t>024</t>
  </si>
  <si>
    <t>00240000</t>
  </si>
  <si>
    <t>Chicopee</t>
  </si>
  <si>
    <t>061</t>
  </si>
  <si>
    <t>00610000</t>
  </si>
  <si>
    <t>East Longmeadow</t>
  </si>
  <si>
    <t>087</t>
  </si>
  <si>
    <t>00870000</t>
  </si>
  <si>
    <t>Granby</t>
  </si>
  <si>
    <t>111</t>
  </si>
  <si>
    <t>01110000</t>
  </si>
  <si>
    <t>Holyoke</t>
  </si>
  <si>
    <t>137</t>
  </si>
  <si>
    <t>01370000</t>
  </si>
  <si>
    <t>Longmeadow</t>
  </si>
  <si>
    <t>159</t>
  </si>
  <si>
    <t>01590000</t>
  </si>
  <si>
    <t>Ludlow</t>
  </si>
  <si>
    <t>161</t>
  </si>
  <si>
    <t>01610000</t>
  </si>
  <si>
    <t>Palmer</t>
  </si>
  <si>
    <t>227</t>
  </si>
  <si>
    <t>02270000</t>
  </si>
  <si>
    <t>Springfield</t>
  </si>
  <si>
    <t>281</t>
  </si>
  <si>
    <t>02810000</t>
  </si>
  <si>
    <t>West Springfield</t>
  </si>
  <si>
    <t>332</t>
  </si>
  <si>
    <t>03320000</t>
  </si>
  <si>
    <t>Amherst</t>
  </si>
  <si>
    <t>008</t>
  </si>
  <si>
    <t>Huntington</t>
  </si>
  <si>
    <t>143</t>
  </si>
  <si>
    <t>Gateway</t>
  </si>
  <si>
    <t>06720000</t>
  </si>
  <si>
    <t>Wilbraham</t>
  </si>
  <si>
    <t>339</t>
  </si>
  <si>
    <t>Hampden-Wilbraham</t>
  </si>
  <si>
    <t>06800000</t>
  </si>
  <si>
    <t>Neighborhood House Charter School</t>
  </si>
  <si>
    <t>04440000</t>
  </si>
  <si>
    <t>Abby Kelley Foster Charter Public School</t>
  </si>
  <si>
    <t>04450000</t>
  </si>
  <si>
    <t>Auburn</t>
  </si>
  <si>
    <t>017</t>
  </si>
  <si>
    <t>00170000</t>
  </si>
  <si>
    <t>Leicester</t>
  </si>
  <si>
    <t>151</t>
  </si>
  <si>
    <t>01510000</t>
  </si>
  <si>
    <t>Oxford</t>
  </si>
  <si>
    <t>226</t>
  </si>
  <si>
    <t>02260000</t>
  </si>
  <si>
    <t>Webster</t>
  </si>
  <si>
    <t>316</t>
  </si>
  <si>
    <t>03160000</t>
  </si>
  <si>
    <t>West Boylston</t>
  </si>
  <si>
    <t>322</t>
  </si>
  <si>
    <t>03220000</t>
  </si>
  <si>
    <t>Charlton</t>
  </si>
  <si>
    <t>054</t>
  </si>
  <si>
    <t>Dudley-Charlton Reg</t>
  </si>
  <si>
    <t>06580000</t>
  </si>
  <si>
    <t>Barre</t>
  </si>
  <si>
    <t>021</t>
  </si>
  <si>
    <t>Quabbin</t>
  </si>
  <si>
    <t>07530000</t>
  </si>
  <si>
    <t>Spencer</t>
  </si>
  <si>
    <t>280</t>
  </si>
  <si>
    <t>Spencer-E Brookfield</t>
  </si>
  <si>
    <t>07670000</t>
  </si>
  <si>
    <t>Rutland</t>
  </si>
  <si>
    <t>257</t>
  </si>
  <si>
    <t>Paxton</t>
  </si>
  <si>
    <t>228</t>
  </si>
  <si>
    <t>Foxborough Regional Charter School</t>
  </si>
  <si>
    <t>04460000</t>
  </si>
  <si>
    <t>Abington</t>
  </si>
  <si>
    <t>001</t>
  </si>
  <si>
    <t>00010000</t>
  </si>
  <si>
    <t>Foxborough</t>
  </si>
  <si>
    <t>099</t>
  </si>
  <si>
    <t>00990000</t>
  </si>
  <si>
    <t>Mansfield</t>
  </si>
  <si>
    <t>167</t>
  </si>
  <si>
    <t>01670000</t>
  </si>
  <si>
    <t>Middleborough</t>
  </si>
  <si>
    <t>182</t>
  </si>
  <si>
    <t>01820000</t>
  </si>
  <si>
    <t>02080000</t>
  </si>
  <si>
    <t>North Attleborough</t>
  </si>
  <si>
    <t>212</t>
  </si>
  <si>
    <t>02120000</t>
  </si>
  <si>
    <t>Norton</t>
  </si>
  <si>
    <t>218</t>
  </si>
  <si>
    <t>02180000</t>
  </si>
  <si>
    <t>Plainville</t>
  </si>
  <si>
    <t>238</t>
  </si>
  <si>
    <t>02380000</t>
  </si>
  <si>
    <t>Seekonk</t>
  </si>
  <si>
    <t>265</t>
  </si>
  <si>
    <t>02650000</t>
  </si>
  <si>
    <t>Sharon</t>
  </si>
  <si>
    <t>266</t>
  </si>
  <si>
    <t>02660000</t>
  </si>
  <si>
    <t>Walpole</t>
  </si>
  <si>
    <t>307</t>
  </si>
  <si>
    <t>03070000</t>
  </si>
  <si>
    <t>Raynham</t>
  </si>
  <si>
    <t>245</t>
  </si>
  <si>
    <t>Rehoboth</t>
  </si>
  <si>
    <t>247</t>
  </si>
  <si>
    <t>Dighton-Rehoboth</t>
  </si>
  <si>
    <t>06500000</t>
  </si>
  <si>
    <t>Lakeville</t>
  </si>
  <si>
    <t>146</t>
  </si>
  <si>
    <t>Freetown-Lakeville</t>
  </si>
  <si>
    <t>06650000</t>
  </si>
  <si>
    <t>Whitman</t>
  </si>
  <si>
    <t>338</t>
  </si>
  <si>
    <t>Whitman-Hanson</t>
  </si>
  <si>
    <t>07800000</t>
  </si>
  <si>
    <t>Benjamin Franklin Classical Charter Public School</t>
  </si>
  <si>
    <t>04470000</t>
  </si>
  <si>
    <t>Hopedale</t>
  </si>
  <si>
    <t>138</t>
  </si>
  <si>
    <t>01380000</t>
  </si>
  <si>
    <t>Medway</t>
  </si>
  <si>
    <t>177</t>
  </si>
  <si>
    <t>01770000</t>
  </si>
  <si>
    <t>Northbridge</t>
  </si>
  <si>
    <t>214</t>
  </si>
  <si>
    <t>02140000</t>
  </si>
  <si>
    <t>Uxbridge</t>
  </si>
  <si>
    <t>304</t>
  </si>
  <si>
    <t>03040000</t>
  </si>
  <si>
    <t>Blackstone</t>
  </si>
  <si>
    <t>032</t>
  </si>
  <si>
    <t>Blackstone-Millville</t>
  </si>
  <si>
    <t>06220000</t>
  </si>
  <si>
    <t>Millville</t>
  </si>
  <si>
    <t>188</t>
  </si>
  <si>
    <t>Mendon</t>
  </si>
  <si>
    <t>179</t>
  </si>
  <si>
    <t>Boston Collegiate Charter School</t>
  </si>
  <si>
    <t>04490000</t>
  </si>
  <si>
    <t>Hilltown Cooperative Charter Public School</t>
  </si>
  <si>
    <t>04500000</t>
  </si>
  <si>
    <t>00080000</t>
  </si>
  <si>
    <t>00740000</t>
  </si>
  <si>
    <t>Easthampton</t>
  </si>
  <si>
    <t>086</t>
  </si>
  <si>
    <t>00860000</t>
  </si>
  <si>
    <t>Southampton</t>
  </si>
  <si>
    <t>275</t>
  </si>
  <si>
    <t>02750000</t>
  </si>
  <si>
    <t>South Hadley</t>
  </si>
  <si>
    <t>278</t>
  </si>
  <si>
    <t>02780000</t>
  </si>
  <si>
    <t>Westhampton</t>
  </si>
  <si>
    <t>327</t>
  </si>
  <si>
    <t>03270000</t>
  </si>
  <si>
    <t>Whately</t>
  </si>
  <si>
    <t>337</t>
  </si>
  <si>
    <t>03370000</t>
  </si>
  <si>
    <t>Williamsburg</t>
  </si>
  <si>
    <t>340</t>
  </si>
  <si>
    <t>03400000</t>
  </si>
  <si>
    <t>Worthington</t>
  </si>
  <si>
    <t>349</t>
  </si>
  <si>
    <t>03490000</t>
  </si>
  <si>
    <t>Hampshire</t>
  </si>
  <si>
    <t>06830000</t>
  </si>
  <si>
    <t>Holyoke Community Charter School</t>
  </si>
  <si>
    <t>04530000</t>
  </si>
  <si>
    <t>Ware</t>
  </si>
  <si>
    <t>309</t>
  </si>
  <si>
    <t>03090000</t>
  </si>
  <si>
    <t>Westfield</t>
  </si>
  <si>
    <t>325</t>
  </si>
  <si>
    <t>03250000</t>
  </si>
  <si>
    <t>Lawrence Family Development Charter School</t>
  </si>
  <si>
    <t>04540000</t>
  </si>
  <si>
    <t>Hill View Montessori Charter Public School</t>
  </si>
  <si>
    <t>04550000</t>
  </si>
  <si>
    <t>Newburyport</t>
  </si>
  <si>
    <t>204</t>
  </si>
  <si>
    <t>02040000</t>
  </si>
  <si>
    <t>Groveland</t>
  </si>
  <si>
    <t>116</t>
  </si>
  <si>
    <t>Lowell Community Charter Public School</t>
  </si>
  <si>
    <t>04560000</t>
  </si>
  <si>
    <t>Lowell Middlesex Academy Charter School</t>
  </si>
  <si>
    <t>04580000</t>
  </si>
  <si>
    <t>KIPP Academy Boston Charter School</t>
  </si>
  <si>
    <t>04630000</t>
  </si>
  <si>
    <t>Rockland</t>
  </si>
  <si>
    <t>251</t>
  </si>
  <si>
    <t>02510000</t>
  </si>
  <si>
    <t>Marblehead Community Charter Public School</t>
  </si>
  <si>
    <t>04640000</t>
  </si>
  <si>
    <t>Nahant</t>
  </si>
  <si>
    <t>196</t>
  </si>
  <si>
    <t>01960000</t>
  </si>
  <si>
    <t>Martha's Vineyard Public Charter School</t>
  </si>
  <si>
    <t>04660000</t>
  </si>
  <si>
    <t>Edgartown</t>
  </si>
  <si>
    <t>089</t>
  </si>
  <si>
    <t>00890000</t>
  </si>
  <si>
    <t>Falmouth</t>
  </si>
  <si>
    <t>096</t>
  </si>
  <si>
    <t>00960000</t>
  </si>
  <si>
    <t>Oak Bluffs</t>
  </si>
  <si>
    <t>221</t>
  </si>
  <si>
    <t>02210000</t>
  </si>
  <si>
    <t>Tisbury</t>
  </si>
  <si>
    <t>296</t>
  </si>
  <si>
    <t>02960000</t>
  </si>
  <si>
    <t>Marthas Vineyard</t>
  </si>
  <si>
    <t>07000000</t>
  </si>
  <si>
    <t>West Tisbury</t>
  </si>
  <si>
    <t>334</t>
  </si>
  <si>
    <t>Chilmark</t>
  </si>
  <si>
    <t>062</t>
  </si>
  <si>
    <t>Aquinnah</t>
  </si>
  <si>
    <t>104</t>
  </si>
  <si>
    <t>Up-Island Regional</t>
  </si>
  <si>
    <t>07740000</t>
  </si>
  <si>
    <t>Match Charter Public School</t>
  </si>
  <si>
    <t>04690000</t>
  </si>
  <si>
    <t>Burlington</t>
  </si>
  <si>
    <t>048</t>
  </si>
  <si>
    <t>00480000</t>
  </si>
  <si>
    <t>East Bridgewater</t>
  </si>
  <si>
    <t>083</t>
  </si>
  <si>
    <t>00830000</t>
  </si>
  <si>
    <t>Mystic Valley Regional Charter School</t>
  </si>
  <si>
    <t>04700000</t>
  </si>
  <si>
    <t>Lynnfield</t>
  </si>
  <si>
    <t>164</t>
  </si>
  <si>
    <t>01640000</t>
  </si>
  <si>
    <t>Melrose</t>
  </si>
  <si>
    <t>178</t>
  </si>
  <si>
    <t>01780000</t>
  </si>
  <si>
    <t>North Reading</t>
  </si>
  <si>
    <t>217</t>
  </si>
  <si>
    <t>02170000</t>
  </si>
  <si>
    <t>Masconomet</t>
  </si>
  <si>
    <t>07050000</t>
  </si>
  <si>
    <t>Sizer School, A North Central Charter Essential School</t>
  </si>
  <si>
    <t>04740000</t>
  </si>
  <si>
    <t>Gardner</t>
  </si>
  <si>
    <t>103</t>
  </si>
  <si>
    <t>01030000</t>
  </si>
  <si>
    <t>Winchendon</t>
  </si>
  <si>
    <t>343</t>
  </si>
  <si>
    <t>03430000</t>
  </si>
  <si>
    <t>Boxborough</t>
  </si>
  <si>
    <t>037</t>
  </si>
  <si>
    <t>Westminster</t>
  </si>
  <si>
    <t>328</t>
  </si>
  <si>
    <t>Ashburnham-Westminster</t>
  </si>
  <si>
    <t>06100000</t>
  </si>
  <si>
    <t>Ashburnham</t>
  </si>
  <si>
    <t>011</t>
  </si>
  <si>
    <t>Royalston</t>
  </si>
  <si>
    <t>255</t>
  </si>
  <si>
    <t>Templeton</t>
  </si>
  <si>
    <t>294</t>
  </si>
  <si>
    <t>Narragansett</t>
  </si>
  <si>
    <t>07200000</t>
  </si>
  <si>
    <t>Ashby</t>
  </si>
  <si>
    <t>012</t>
  </si>
  <si>
    <t>Hubbardston</t>
  </si>
  <si>
    <t>140</t>
  </si>
  <si>
    <t>Francis W. Parker Charter Essential School</t>
  </si>
  <si>
    <t>04780000</t>
  </si>
  <si>
    <t>Concord</t>
  </si>
  <si>
    <t>067</t>
  </si>
  <si>
    <t>00670000</t>
  </si>
  <si>
    <t>Harvard</t>
  </si>
  <si>
    <t>125</t>
  </si>
  <si>
    <t>01250000</t>
  </si>
  <si>
    <t>Littleton</t>
  </si>
  <si>
    <t>158</t>
  </si>
  <si>
    <t>01580000</t>
  </si>
  <si>
    <t>Wayland</t>
  </si>
  <si>
    <t>315</t>
  </si>
  <si>
    <t>03150000</t>
  </si>
  <si>
    <t>Devens</t>
  </si>
  <si>
    <t>352</t>
  </si>
  <si>
    <t>Devens (non-op)</t>
  </si>
  <si>
    <t>03520000</t>
  </si>
  <si>
    <t>Concord-Carlisle</t>
  </si>
  <si>
    <t>06400000</t>
  </si>
  <si>
    <t>Lincoln-Sudbury</t>
  </si>
  <si>
    <t>06950000</t>
  </si>
  <si>
    <t>Pioneer Valley Performing Arts Charter Public School</t>
  </si>
  <si>
    <t>04790000</t>
  </si>
  <si>
    <t>Monson</t>
  </si>
  <si>
    <t>191</t>
  </si>
  <si>
    <t>01910000</t>
  </si>
  <si>
    <t>Pelham</t>
  </si>
  <si>
    <t>230</t>
  </si>
  <si>
    <t>Shutesbury</t>
  </si>
  <si>
    <t>272</t>
  </si>
  <si>
    <t>Montgomery</t>
  </si>
  <si>
    <t>194</t>
  </si>
  <si>
    <t>Hardwick</t>
  </si>
  <si>
    <t>124</t>
  </si>
  <si>
    <t>Southwick</t>
  </si>
  <si>
    <t>279</t>
  </si>
  <si>
    <t>Southwick-Tolland-Granville</t>
  </si>
  <si>
    <t>07660000</t>
  </si>
  <si>
    <t>Boston Renaissance Charter Public School</t>
  </si>
  <si>
    <t>04810000</t>
  </si>
  <si>
    <t>River Valley Charter School</t>
  </si>
  <si>
    <t>04820000</t>
  </si>
  <si>
    <t>Amesbury</t>
  </si>
  <si>
    <t>007</t>
  </si>
  <si>
    <t>00070000</t>
  </si>
  <si>
    <t>Boxford</t>
  </si>
  <si>
    <t>038</t>
  </si>
  <si>
    <t>00380000</t>
  </si>
  <si>
    <t>Georgetown</t>
  </si>
  <si>
    <t>105</t>
  </si>
  <si>
    <t>01050000</t>
  </si>
  <si>
    <t>West Newbury</t>
  </si>
  <si>
    <t>329</t>
  </si>
  <si>
    <t>Newbury</t>
  </si>
  <si>
    <t>203</t>
  </si>
  <si>
    <t>Triton</t>
  </si>
  <si>
    <t>07730000</t>
  </si>
  <si>
    <t>Rowley</t>
  </si>
  <si>
    <t>254</t>
  </si>
  <si>
    <t>Salisbury</t>
  </si>
  <si>
    <t>259</t>
  </si>
  <si>
    <t>Rising Tide Charter Public School</t>
  </si>
  <si>
    <t>04830000</t>
  </si>
  <si>
    <t>Bourne</t>
  </si>
  <si>
    <t>036</t>
  </si>
  <si>
    <t>00360000</t>
  </si>
  <si>
    <t>Carver</t>
  </si>
  <si>
    <t>052</t>
  </si>
  <si>
    <t>00520000</t>
  </si>
  <si>
    <t>Duxbury</t>
  </si>
  <si>
    <t>082</t>
  </si>
  <si>
    <t>00820000</t>
  </si>
  <si>
    <t>Halifax</t>
  </si>
  <si>
    <t>118</t>
  </si>
  <si>
    <t>01180000</t>
  </si>
  <si>
    <t>Hanover</t>
  </si>
  <si>
    <t>122</t>
  </si>
  <si>
    <t>01220000</t>
  </si>
  <si>
    <t>Kingston</t>
  </si>
  <si>
    <t>145</t>
  </si>
  <si>
    <t>01450000</t>
  </si>
  <si>
    <t>Marshfield</t>
  </si>
  <si>
    <t>171</t>
  </si>
  <si>
    <t>01710000</t>
  </si>
  <si>
    <t>Mattapoisett</t>
  </si>
  <si>
    <t>173</t>
  </si>
  <si>
    <t>01730000</t>
  </si>
  <si>
    <t>Pembroke</t>
  </si>
  <si>
    <t>231</t>
  </si>
  <si>
    <t>02310000</t>
  </si>
  <si>
    <t>Plymouth</t>
  </si>
  <si>
    <t>239</t>
  </si>
  <si>
    <t>02390000</t>
  </si>
  <si>
    <t>Plympton</t>
  </si>
  <si>
    <t>240</t>
  </si>
  <si>
    <t>02400000</t>
  </si>
  <si>
    <t>Rochester</t>
  </si>
  <si>
    <t>250</t>
  </si>
  <si>
    <t>02500000</t>
  </si>
  <si>
    <t>Wareham</t>
  </si>
  <si>
    <t>310</t>
  </si>
  <si>
    <t>03100000</t>
  </si>
  <si>
    <t>Old Rochester</t>
  </si>
  <si>
    <t>07400000</t>
  </si>
  <si>
    <t>Marion</t>
  </si>
  <si>
    <t>169</t>
  </si>
  <si>
    <t>Silver Lake</t>
  </si>
  <si>
    <t>07600000</t>
  </si>
  <si>
    <t>Hanson</t>
  </si>
  <si>
    <t>123</t>
  </si>
  <si>
    <t>Roxbury Preparatory Charter School</t>
  </si>
  <si>
    <t>04840000</t>
  </si>
  <si>
    <t>Salem Academy Charter School</t>
  </si>
  <si>
    <t>04850000</t>
  </si>
  <si>
    <t>Gloucester</t>
  </si>
  <si>
    <t>107</t>
  </si>
  <si>
    <t>01070000</t>
  </si>
  <si>
    <t>Learning First Charter Public School</t>
  </si>
  <si>
    <t>04860000</t>
  </si>
  <si>
    <t>North Brookfield</t>
  </si>
  <si>
    <t>215</t>
  </si>
  <si>
    <t>02150000</t>
  </si>
  <si>
    <t>Southbridge</t>
  </si>
  <si>
    <t>277</t>
  </si>
  <si>
    <t>02770000</t>
  </si>
  <si>
    <t>Dudley</t>
  </si>
  <si>
    <t>080</t>
  </si>
  <si>
    <t>Oakham</t>
  </si>
  <si>
    <t>222</t>
  </si>
  <si>
    <t>Prospect Hill Academy Charter School</t>
  </si>
  <si>
    <t>04870000</t>
  </si>
  <si>
    <t>South Shore Charter Public School</t>
  </si>
  <si>
    <t>04880000</t>
  </si>
  <si>
    <t>Cohasset</t>
  </si>
  <si>
    <t>065</t>
  </si>
  <si>
    <t>00650000</t>
  </si>
  <si>
    <t>Hull</t>
  </si>
  <si>
    <t>142</t>
  </si>
  <si>
    <t>01420000</t>
  </si>
  <si>
    <t>Norwell</t>
  </si>
  <si>
    <t>219</t>
  </si>
  <si>
    <t>02190000</t>
  </si>
  <si>
    <t>Scituate</t>
  </si>
  <si>
    <t>264</t>
  </si>
  <si>
    <t>02640000</t>
  </si>
  <si>
    <t>Sturgis Charter Public School</t>
  </si>
  <si>
    <t>04890000</t>
  </si>
  <si>
    <t>Nantucket</t>
  </si>
  <si>
    <t>197</t>
  </si>
  <si>
    <t>01970000</t>
  </si>
  <si>
    <t>Atlantis Charter School</t>
  </si>
  <si>
    <t>04910000</t>
  </si>
  <si>
    <t>Dartmouth</t>
  </si>
  <si>
    <t>072</t>
  </si>
  <si>
    <t>00720000</t>
  </si>
  <si>
    <t>Somerset</t>
  </si>
  <si>
    <t>273</t>
  </si>
  <si>
    <t>02730000</t>
  </si>
  <si>
    <t>Swansea</t>
  </si>
  <si>
    <t>292</t>
  </si>
  <si>
    <t>02920000</t>
  </si>
  <si>
    <t>Westport</t>
  </si>
  <si>
    <t>331</t>
  </si>
  <si>
    <t>03310000</t>
  </si>
  <si>
    <t>Dighton</t>
  </si>
  <si>
    <t>076</t>
  </si>
  <si>
    <t>Freetown</t>
  </si>
  <si>
    <t>102</t>
  </si>
  <si>
    <t>Berkley</t>
  </si>
  <si>
    <t>027</t>
  </si>
  <si>
    <t>Somerset Berkley Regional School District</t>
  </si>
  <si>
    <t>07630000</t>
  </si>
  <si>
    <t>Martin Luther King, Jr. Charter School of Excellence</t>
  </si>
  <si>
    <t>04920000</t>
  </si>
  <si>
    <t>Phoenix Academy Charter Public High School, Chelsea</t>
  </si>
  <si>
    <t>04930000</t>
  </si>
  <si>
    <t>Pioneer Charter School of Science</t>
  </si>
  <si>
    <t>04940000</t>
  </si>
  <si>
    <t>Global Learning Charter Public School</t>
  </si>
  <si>
    <t>04960000</t>
  </si>
  <si>
    <t>Acushnet</t>
  </si>
  <si>
    <t>003</t>
  </si>
  <si>
    <t>00030000</t>
  </si>
  <si>
    <t>Pioneer Valley Chinese Immersion Charter School</t>
  </si>
  <si>
    <t>04970000</t>
  </si>
  <si>
    <t>02230000</t>
  </si>
  <si>
    <t>02300000</t>
  </si>
  <si>
    <t>02720000</t>
  </si>
  <si>
    <t>Chesterfield</t>
  </si>
  <si>
    <t>060</t>
  </si>
  <si>
    <t>Chesterfield-Goshen</t>
  </si>
  <si>
    <t>06320000</t>
  </si>
  <si>
    <t>Charlemont</t>
  </si>
  <si>
    <t>053</t>
  </si>
  <si>
    <t>Veritas Preparatory Charter School</t>
  </si>
  <si>
    <t>04980000</t>
  </si>
  <si>
    <t>Hampden Charter School of Science</t>
  </si>
  <si>
    <t>04990000</t>
  </si>
  <si>
    <t>Baystate Academy Charter Public School</t>
  </si>
  <si>
    <t>35020000</t>
  </si>
  <si>
    <t>Collegiate Charter School of Lowell</t>
  </si>
  <si>
    <t>35030000</t>
  </si>
  <si>
    <t>Pioneer Charter School of Science II</t>
  </si>
  <si>
    <t>35060000</t>
  </si>
  <si>
    <t>Phoenix Academy Public Charter High School, Springfield</t>
  </si>
  <si>
    <t>35080000</t>
  </si>
  <si>
    <t>Argosy Collegiate Charter School</t>
  </si>
  <si>
    <t>35090000</t>
  </si>
  <si>
    <t>Springfield Preparatory Charter School</t>
  </si>
  <si>
    <t>35100000</t>
  </si>
  <si>
    <t>Russell</t>
  </si>
  <si>
    <t>256</t>
  </si>
  <si>
    <t>New Heights Charter School of Brockton</t>
  </si>
  <si>
    <t>35130000</t>
  </si>
  <si>
    <t>West Bridgewater</t>
  </si>
  <si>
    <t>323</t>
  </si>
  <si>
    <t>03230000</t>
  </si>
  <si>
    <t xml:space="preserve">Libertas Academy Charter School </t>
  </si>
  <si>
    <t>35140000</t>
  </si>
  <si>
    <t>Old Sturbridge Academy Charter Public School</t>
  </si>
  <si>
    <t>35150000</t>
  </si>
  <si>
    <t>Brimfield</t>
  </si>
  <si>
    <t>043</t>
  </si>
  <si>
    <t>00430000</t>
  </si>
  <si>
    <t>Brookfield</t>
  </si>
  <si>
    <t>045</t>
  </si>
  <si>
    <t>00450000</t>
  </si>
  <si>
    <t>Holland</t>
  </si>
  <si>
    <t>135</t>
  </si>
  <si>
    <t>01350000</t>
  </si>
  <si>
    <t>Sturbridge</t>
  </si>
  <si>
    <t>287</t>
  </si>
  <si>
    <t>02870000</t>
  </si>
  <si>
    <t>Wales</t>
  </si>
  <si>
    <t>306</t>
  </si>
  <si>
    <t>03060000</t>
  </si>
  <si>
    <t>Hampden</t>
  </si>
  <si>
    <t>120</t>
  </si>
  <si>
    <t>East Brookfield</t>
  </si>
  <si>
    <t>084</t>
  </si>
  <si>
    <t>Tantasqua</t>
  </si>
  <si>
    <t>07700000</t>
  </si>
  <si>
    <t>Warren</t>
  </si>
  <si>
    <t>311</t>
  </si>
  <si>
    <t>Quaboag Regional</t>
  </si>
  <si>
    <t>07780000</t>
  </si>
  <si>
    <t>West Brookfield</t>
  </si>
  <si>
    <t>324</t>
  </si>
  <si>
    <t>Map Academy Charter School</t>
  </si>
  <si>
    <t>35170000</t>
  </si>
  <si>
    <t>Fairhaven</t>
  </si>
  <si>
    <t>094</t>
  </si>
  <si>
    <t>00940000</t>
  </si>
  <si>
    <t>Phoenix Academy Public Charter High School, Lawrence</t>
  </si>
  <si>
    <t>35180000</t>
  </si>
  <si>
    <t>Worcester Cultural Academy Charter Public School</t>
  </si>
  <si>
    <t>35190000</t>
  </si>
  <si>
    <t>Sum of NUMBER_OF_STUDENTS</t>
  </si>
  <si>
    <t>Percent of NUMBER_OF_STUDENTS2</t>
  </si>
  <si>
    <t>Grand Total</t>
  </si>
  <si>
    <t>CappedEnro</t>
  </si>
  <si>
    <t>Sum of AdjEnro</t>
  </si>
  <si>
    <t>Sum of AdjEnro2</t>
  </si>
  <si>
    <t>Row Labels</t>
  </si>
  <si>
    <t>Sum of CappedEnro</t>
  </si>
  <si>
    <t>Sum of FinalMaxEnro</t>
  </si>
  <si>
    <t>Regional</t>
  </si>
  <si>
    <t>Charter LEA</t>
  </si>
  <si>
    <t>Charter District Code</t>
  </si>
  <si>
    <t>Commonwealth Charter School</t>
  </si>
  <si>
    <t>Nickname</t>
  </si>
  <si>
    <t>school code</t>
  </si>
  <si>
    <t>In-region-name</t>
  </si>
  <si>
    <t>In-region-lea</t>
  </si>
  <si>
    <t>org code</t>
  </si>
  <si>
    <t>reg code</t>
  </si>
  <si>
    <t>Towns within district region if not indicated by district name</t>
  </si>
  <si>
    <t>Town Codes</t>
  </si>
  <si>
    <t>i(4)</t>
  </si>
  <si>
    <t>subcaps only</t>
  </si>
  <si>
    <t>All cap</t>
  </si>
  <si>
    <t>Source of i4 seats</t>
  </si>
  <si>
    <t>Located</t>
  </si>
  <si>
    <t>Yes</t>
  </si>
  <si>
    <t>AKFCPS</t>
  </si>
  <si>
    <t>04450105</t>
  </si>
  <si>
    <t>1426</t>
  </si>
  <si>
    <t>Sutton</t>
  </si>
  <si>
    <t>290</t>
  </si>
  <si>
    <t>Use pre-enrollment</t>
  </si>
  <si>
    <t>Y</t>
  </si>
  <si>
    <t>40</t>
  </si>
  <si>
    <t>Max enrollment at subcap and allocate the rest</t>
  </si>
  <si>
    <t>Princeton</t>
  </si>
  <si>
    <t>241</t>
  </si>
  <si>
    <t xml:space="preserve">Use new lowest 10%: </t>
  </si>
  <si>
    <t>No</t>
  </si>
  <si>
    <t>APR</t>
  </si>
  <si>
    <t>04120530</t>
  </si>
  <si>
    <t>45</t>
  </si>
  <si>
    <t>545</t>
  </si>
  <si>
    <t>Expansion</t>
  </si>
  <si>
    <t>AMSA</t>
  </si>
  <si>
    <t>04300305</t>
  </si>
  <si>
    <t>966</t>
  </si>
  <si>
    <t xml:space="preserve">Alma Del Mar Charter School </t>
  </si>
  <si>
    <t>ADMCS</t>
  </si>
  <si>
    <t>04090205</t>
  </si>
  <si>
    <t xml:space="preserve">New Bedford </t>
  </si>
  <si>
    <t>360</t>
  </si>
  <si>
    <t>1,044</t>
  </si>
  <si>
    <t>New School</t>
  </si>
  <si>
    <t>Argosy</t>
  </si>
  <si>
    <t>35090305</t>
  </si>
  <si>
    <t>644</t>
  </si>
  <si>
    <t>Atlantis</t>
  </si>
  <si>
    <t>04910550</t>
  </si>
  <si>
    <t>583</t>
  </si>
  <si>
    <t>1378</t>
  </si>
  <si>
    <t>Baystate Academy Public Charter School</t>
  </si>
  <si>
    <t>BACPS</t>
  </si>
  <si>
    <t>35020405</t>
  </si>
  <si>
    <t>560</t>
  </si>
  <si>
    <t>Banneker</t>
  </si>
  <si>
    <t>04200205</t>
  </si>
  <si>
    <t>BFCCPS</t>
  </si>
  <si>
    <t>04470205</t>
  </si>
  <si>
    <t>900</t>
  </si>
  <si>
    <t>Blackstone/Millville</t>
  </si>
  <si>
    <t>Millvile</t>
  </si>
  <si>
    <t>Mendon/Upton</t>
  </si>
  <si>
    <t>BART</t>
  </si>
  <si>
    <t>04140305</t>
  </si>
  <si>
    <t>363</t>
  </si>
  <si>
    <t>55</t>
  </si>
  <si>
    <t xml:space="preserve">Pittsfield </t>
  </si>
  <si>
    <t>Hoosac Valley Reg.</t>
  </si>
  <si>
    <t>New Ashford</t>
  </si>
  <si>
    <t>200</t>
  </si>
  <si>
    <t>BCCS</t>
  </si>
  <si>
    <t>04490305</t>
  </si>
  <si>
    <t>700</t>
  </si>
  <si>
    <t>BPCPS</t>
  </si>
  <si>
    <t>04160305</t>
  </si>
  <si>
    <t>Renaissance</t>
  </si>
  <si>
    <t>04810550</t>
  </si>
  <si>
    <t>944</t>
  </si>
  <si>
    <t>BBCS</t>
  </si>
  <si>
    <t>04170205</t>
  </si>
  <si>
    <t>335</t>
  </si>
  <si>
    <t>Brooke Charter School</t>
  </si>
  <si>
    <t>Brooke</t>
  </si>
  <si>
    <t>04280305</t>
  </si>
  <si>
    <t>1055</t>
  </si>
  <si>
    <t>1960</t>
  </si>
  <si>
    <t>2221</t>
  </si>
  <si>
    <t>BOTH</t>
  </si>
  <si>
    <t>510</t>
  </si>
  <si>
    <t>CCLCS</t>
  </si>
  <si>
    <t>04320530</t>
  </si>
  <si>
    <t>260</t>
  </si>
  <si>
    <t>Monomoy Regional</t>
  </si>
  <si>
    <t>Christa McAuliffe Regional Charter Public School</t>
  </si>
  <si>
    <t>CMRCPS</t>
  </si>
  <si>
    <t>04180305</t>
  </si>
  <si>
    <t>396</t>
  </si>
  <si>
    <t>City on a Hill Charter Public School</t>
  </si>
  <si>
    <t>COAH</t>
  </si>
  <si>
    <t>04370505</t>
  </si>
  <si>
    <t>XXX</t>
  </si>
  <si>
    <t>400</t>
  </si>
  <si>
    <t>Codman</t>
  </si>
  <si>
    <t>04380505</t>
  </si>
  <si>
    <t>CCSL</t>
  </si>
  <si>
    <t>35030205</t>
  </si>
  <si>
    <t>1200</t>
  </si>
  <si>
    <t>CCSC</t>
  </si>
  <si>
    <t>04360305</t>
  </si>
  <si>
    <t>420</t>
  </si>
  <si>
    <t xml:space="preserve">Revere </t>
  </si>
  <si>
    <t>CDCPS-P</t>
  </si>
  <si>
    <t>04400205</t>
  </si>
  <si>
    <t>69</t>
  </si>
  <si>
    <t>1,200</t>
  </si>
  <si>
    <t>ConLab</t>
  </si>
  <si>
    <t>04390050</t>
  </si>
  <si>
    <t>444</t>
  </si>
  <si>
    <t>04100000</t>
  </si>
  <si>
    <t>Excel Academy Charter School</t>
  </si>
  <si>
    <t>Excel</t>
  </si>
  <si>
    <t>04100205</t>
  </si>
  <si>
    <t>596</t>
  </si>
  <si>
    <t>748</t>
  </si>
  <si>
    <t>1400</t>
  </si>
  <si>
    <t>FRCPS</t>
  </si>
  <si>
    <t>04130505</t>
  </si>
  <si>
    <t>8</t>
  </si>
  <si>
    <t>Hawley</t>
  </si>
  <si>
    <t>129</t>
  </si>
  <si>
    <t>Leydon</t>
  </si>
  <si>
    <t>Ralph C. Mahar</t>
  </si>
  <si>
    <t>FRCS</t>
  </si>
  <si>
    <t>04460550</t>
  </si>
  <si>
    <t>1700</t>
  </si>
  <si>
    <t xml:space="preserve">Mansfield </t>
  </si>
  <si>
    <t>Medfield</t>
  </si>
  <si>
    <t>175</t>
  </si>
  <si>
    <t>North Attleboro</t>
  </si>
  <si>
    <t>Parker</t>
  </si>
  <si>
    <t>04780505</t>
  </si>
  <si>
    <t>Bedford</t>
  </si>
  <si>
    <t>023</t>
  </si>
  <si>
    <t>Carlisle</t>
  </si>
  <si>
    <t>051</t>
  </si>
  <si>
    <t>Lincoln</t>
  </si>
  <si>
    <t>157</t>
  </si>
  <si>
    <t>Weston</t>
  </si>
  <si>
    <t>330</t>
  </si>
  <si>
    <t>Phillipston</t>
  </si>
  <si>
    <t>235</t>
  </si>
  <si>
    <t>New Braintree</t>
  </si>
  <si>
    <t>202</t>
  </si>
  <si>
    <t>GLCS</t>
  </si>
  <si>
    <t>04960305</t>
  </si>
  <si>
    <t>500</t>
  </si>
  <si>
    <t>HCSS</t>
  </si>
  <si>
    <t>04990305</t>
  </si>
  <si>
    <t>1,148</t>
  </si>
  <si>
    <t>Helen Y. Davis Leadership Academy Charter Public School</t>
  </si>
  <si>
    <t>Leadership Academy</t>
  </si>
  <si>
    <t>04190305</t>
  </si>
  <si>
    <t>HVMCPS</t>
  </si>
  <si>
    <t>04550050</t>
  </si>
  <si>
    <t>38</t>
  </si>
  <si>
    <t>Hilltown</t>
  </si>
  <si>
    <t>04500105</t>
  </si>
  <si>
    <t>Goshen</t>
  </si>
  <si>
    <t>108</t>
  </si>
  <si>
    <t>Cummington</t>
  </si>
  <si>
    <t>069</t>
  </si>
  <si>
    <t>Peru</t>
  </si>
  <si>
    <t>233</t>
  </si>
  <si>
    <t>Washington</t>
  </si>
  <si>
    <t>313</t>
  </si>
  <si>
    <t>Blandford</t>
  </si>
  <si>
    <t>033</t>
  </si>
  <si>
    <t>Chester</t>
  </si>
  <si>
    <t>059</t>
  </si>
  <si>
    <t>Middlefield</t>
  </si>
  <si>
    <t>183</t>
  </si>
  <si>
    <t>Southhampton</t>
  </si>
  <si>
    <t>Hawlemont</t>
  </si>
  <si>
    <t>New Salem-Wendell</t>
  </si>
  <si>
    <t>HCCS</t>
  </si>
  <si>
    <t>702</t>
  </si>
  <si>
    <t>IACS</t>
  </si>
  <si>
    <t>04350305</t>
  </si>
  <si>
    <t>800</t>
  </si>
  <si>
    <t>Tewskbury</t>
  </si>
  <si>
    <t>KABCS</t>
  </si>
  <si>
    <t>04630205</t>
  </si>
  <si>
    <t>588</t>
  </si>
  <si>
    <t>KALCS</t>
  </si>
  <si>
    <t>04290010</t>
  </si>
  <si>
    <t>1586</t>
  </si>
  <si>
    <t>LFDCS</t>
  </si>
  <si>
    <t>04540205</t>
  </si>
  <si>
    <t>1000</t>
  </si>
  <si>
    <t>SHCPS</t>
  </si>
  <si>
    <t>04860105</t>
  </si>
  <si>
    <t>666</t>
  </si>
  <si>
    <t>Libertas Academy Charter School</t>
  </si>
  <si>
    <t>LACS</t>
  </si>
  <si>
    <t>35140305</t>
  </si>
  <si>
    <t>630</t>
  </si>
  <si>
    <t>LCCPS</t>
  </si>
  <si>
    <t>04560050</t>
  </si>
  <si>
    <t>815</t>
  </si>
  <si>
    <t>LMACS</t>
  </si>
  <si>
    <t>04580505</t>
  </si>
  <si>
    <t>MACS</t>
  </si>
  <si>
    <t>35170505</t>
  </si>
  <si>
    <t>760</t>
  </si>
  <si>
    <t>MCCPS</t>
  </si>
  <si>
    <t>04640305</t>
  </si>
  <si>
    <t>20</t>
  </si>
  <si>
    <t>MVPCS</t>
  </si>
  <si>
    <t>04660550</t>
  </si>
  <si>
    <t>Martha's Vineyard</t>
  </si>
  <si>
    <t>Martin Luther King Junior Charter School of Excellence</t>
  </si>
  <si>
    <t>MLKCSE</t>
  </si>
  <si>
    <t>04920005</t>
  </si>
  <si>
    <t xml:space="preserve">Springfield </t>
  </si>
  <si>
    <t>MATCH</t>
  </si>
  <si>
    <t>04690505</t>
  </si>
  <si>
    <t>750</t>
  </si>
  <si>
    <t>1250</t>
  </si>
  <si>
    <t>MVRCS</t>
  </si>
  <si>
    <t>04700105</t>
  </si>
  <si>
    <t>1900</t>
  </si>
  <si>
    <t>835</t>
  </si>
  <si>
    <t>NHCS</t>
  </si>
  <si>
    <t>04440205</t>
  </si>
  <si>
    <t>828</t>
  </si>
  <si>
    <t>NHCSB</t>
  </si>
  <si>
    <t>35130305</t>
  </si>
  <si>
    <t>735</t>
  </si>
  <si>
    <t>OSACPS</t>
  </si>
  <si>
    <t>35150205</t>
  </si>
  <si>
    <t>Spencer-East Brookfield</t>
  </si>
  <si>
    <t>767</t>
  </si>
  <si>
    <t>770</t>
  </si>
  <si>
    <t>PCA</t>
  </si>
  <si>
    <t>04930505</t>
  </si>
  <si>
    <t>225</t>
  </si>
  <si>
    <t>PCAL</t>
  </si>
  <si>
    <t>35180505</t>
  </si>
  <si>
    <t>PCASF</t>
  </si>
  <si>
    <t>35080505</t>
  </si>
  <si>
    <t>PCS</t>
  </si>
  <si>
    <t>04940205</t>
  </si>
  <si>
    <t>780</t>
  </si>
  <si>
    <t>PCS II</t>
  </si>
  <si>
    <t>35060505</t>
  </si>
  <si>
    <t>858</t>
  </si>
  <si>
    <t>PVCI</t>
  </si>
  <si>
    <t>04970205</t>
  </si>
  <si>
    <t>584</t>
  </si>
  <si>
    <t>Granville</t>
  </si>
  <si>
    <t>112</t>
  </si>
  <si>
    <t>Tolland</t>
  </si>
  <si>
    <t>297</t>
  </si>
  <si>
    <t>PVPA</t>
  </si>
  <si>
    <t>04790505</t>
  </si>
  <si>
    <t>Quabog</t>
  </si>
  <si>
    <t>PHA</t>
  </si>
  <si>
    <t>04870550</t>
  </si>
  <si>
    <t>249</t>
  </si>
  <si>
    <t>RTCPS</t>
  </si>
  <si>
    <t>04830305</t>
  </si>
  <si>
    <t>RVCS</t>
  </si>
  <si>
    <t>04820050</t>
  </si>
  <si>
    <t>RPCS</t>
  </si>
  <si>
    <t>04840505</t>
  </si>
  <si>
    <t>1500</t>
  </si>
  <si>
    <t>1800</t>
  </si>
  <si>
    <t>SICS</t>
  </si>
  <si>
    <t>04410505</t>
  </si>
  <si>
    <t>1574</t>
  </si>
  <si>
    <t>SACS</t>
  </si>
  <si>
    <t>04850485</t>
  </si>
  <si>
    <t>64</t>
  </si>
  <si>
    <t>480</t>
  </si>
  <si>
    <t>SSCPS</t>
  </si>
  <si>
    <t>04880550</t>
  </si>
  <si>
    <t>1075</t>
  </si>
  <si>
    <t>70</t>
  </si>
  <si>
    <t>SPCS</t>
  </si>
  <si>
    <t>35100205</t>
  </si>
  <si>
    <t>486</t>
  </si>
  <si>
    <t>Sturgis</t>
  </si>
  <si>
    <t>04890505</t>
  </si>
  <si>
    <t>850</t>
  </si>
  <si>
    <t>The Sizer School: A North Central Charter Essential School</t>
  </si>
  <si>
    <t>NCCES</t>
  </si>
  <si>
    <t>04740505</t>
  </si>
  <si>
    <t>WCA</t>
  </si>
  <si>
    <t>35190205</t>
  </si>
  <si>
    <t xml:space="preserve">Veritas Preparatory Charter School </t>
  </si>
  <si>
    <t>VPCS</t>
  </si>
  <si>
    <t>04980405</t>
  </si>
  <si>
    <t>766</t>
  </si>
  <si>
    <t>vlookup</t>
  </si>
  <si>
    <t>19</t>
  </si>
  <si>
    <t>Charter School</t>
  </si>
  <si>
    <t>Type</t>
  </si>
  <si>
    <t>Acct. Cohort</t>
  </si>
  <si>
    <t>Acct. Liaison</t>
  </si>
  <si>
    <t>Location</t>
  </si>
  <si>
    <t>Max Grade Span</t>
  </si>
  <si>
    <t>Max. Enroll #</t>
  </si>
  <si>
    <t>Notes</t>
  </si>
  <si>
    <t>Comments</t>
  </si>
  <si>
    <t>Vendor Code</t>
  </si>
  <si>
    <t>Max Enroll Reference #1</t>
  </si>
  <si>
    <t>Max Enroll Reference #2</t>
  </si>
  <si>
    <t>Max Grade Span Reference #1</t>
  </si>
  <si>
    <t>Max Grade Span Reference #2</t>
  </si>
  <si>
    <t>Max Notes (*5th year #'s in bold)</t>
  </si>
  <si>
    <t>Operating Status</t>
  </si>
  <si>
    <t>TypeOperating</t>
  </si>
  <si>
    <t>RegionalOperating</t>
  </si>
  <si>
    <t>EMOOperating</t>
  </si>
  <si>
    <t>Max. Enroll #Operating</t>
  </si>
  <si>
    <t>Location TypeOperating</t>
  </si>
  <si>
    <t>School TypeOperating</t>
  </si>
  <si>
    <t>Max if Operating</t>
  </si>
  <si>
    <t>0407</t>
  </si>
  <si>
    <t xml:space="preserve">Dudley Street Neighborhood Charter School </t>
  </si>
  <si>
    <t>HMIII</t>
  </si>
  <si>
    <t>PK-5</t>
  </si>
  <si>
    <t>VC6000186162</t>
  </si>
  <si>
    <t>BOE minutes 10/30/07 Renewal; BOE minutes 4/25/06 max enrollment increase amendment</t>
  </si>
  <si>
    <t>charter app, page 13; BOE Minutes 2/25/03 pg.10 charter renewal</t>
  </si>
  <si>
    <t>BOE minutes 10/30/07 Renewal</t>
  </si>
  <si>
    <t>C</t>
  </si>
  <si>
    <t>K-08</t>
  </si>
  <si>
    <t>500 to 545 (45 seats 2/2013 BESE)</t>
  </si>
  <si>
    <t>VC6000181650</t>
  </si>
  <si>
    <t>BOE minutes 2/27/07 renewal; BOE minutes 11/29/05 p. XXX Amendment approval</t>
  </si>
  <si>
    <t>charter application p. 8; BOE Minutes 2/26/02 p.29 makes no mention of enrollment max in charter renewal; BESE mtg. 11/17/09 - increase enrollment from 475 to 500</t>
  </si>
  <si>
    <t>charter application p. 8</t>
  </si>
  <si>
    <t>Boston/Chelsea</t>
  </si>
  <si>
    <t>05-12</t>
  </si>
  <si>
    <t xml:space="preserve">Conditions: BESE Minutes Jan 2015
</t>
  </si>
  <si>
    <t>VC6000306988</t>
  </si>
  <si>
    <t>BOE Minutes  2/24/04 pg. 11 charter approved</t>
  </si>
  <si>
    <t>BESE approval 2/23/10</t>
  </si>
  <si>
    <t>*</t>
  </si>
  <si>
    <t>0411</t>
  </si>
  <si>
    <t>Boston Green Academy Horace Mann Charter School</t>
  </si>
  <si>
    <t>06-12</t>
  </si>
  <si>
    <t>VC0000546618</t>
  </si>
  <si>
    <t>BESE Minutes 2/28/11</t>
  </si>
  <si>
    <t>VC0000723940</t>
  </si>
  <si>
    <t>07-12</t>
  </si>
  <si>
    <t>VC6000181845</t>
  </si>
  <si>
    <t>BOE Minutes 2/14/05 p. 6-7</t>
  </si>
  <si>
    <t>BOE Minutes 2/23/2000 p.39 makes no mention of enrollment max in charter renewal; charter renewal application p.25</t>
  </si>
  <si>
    <t>charter application p. 40</t>
  </si>
  <si>
    <t>VC0000607947</t>
  </si>
  <si>
    <t>BESE minutes 2/12</t>
  </si>
  <si>
    <t>Per BOE 1/24/06; restricted to 325 for FY07 until it meets renewal conditions.</t>
  </si>
  <si>
    <t>VC6000182073</t>
  </si>
  <si>
    <t>BESE Minutes 2/24/09 pg.13 decrease enrollment to 325;BOE minutes 01/24/06, p.4</t>
  </si>
  <si>
    <t>BOE Minutes 2/27/01 p.25 makes no mention of enrollment max in charter renewal; 3/26/1999 amend letter - E. Kirby</t>
  </si>
  <si>
    <t>BOE minutes 01/24/06, p.4</t>
  </si>
  <si>
    <t>charter application p. 16 says max enrollment of 1340</t>
  </si>
  <si>
    <t>PK-8</t>
  </si>
  <si>
    <t>Increase to 900 beginning FY16</t>
  </si>
  <si>
    <t>VC6000181823</t>
  </si>
  <si>
    <t>charter renewal app pg. 24 states 9 grades of 2 classes of 20-25 students each (9*2*25=450)</t>
  </si>
  <si>
    <t>BOE Minutes 4/27991 p.19 makes no mention of enrollment max in charter renewal</t>
  </si>
  <si>
    <t>charter renewal app pg. 24</t>
  </si>
  <si>
    <t>06-08</t>
  </si>
  <si>
    <t>2014 Early Renewal by one year.</t>
  </si>
  <si>
    <t>VC6000246485</t>
  </si>
  <si>
    <t>BESE Minutes 1/27/09 pg.5-6 charter renewed; BOE Minutes 2/25/03 pg.8 charter granted</t>
  </si>
  <si>
    <t>BESE Minutes 1/27/09 pg.5-6 charter renewed;BOE Minutes 2/25/03 pg.8 charter granted</t>
  </si>
  <si>
    <t>Formerly South Boston Harbor Academy; will not add second 05-08 campus until FY08</t>
  </si>
  <si>
    <t>VC6000185891</t>
  </si>
  <si>
    <t>BOE minutes 01/22/08 renewal vote; BOE minutes 11/29/05 p. XXX Amendment approval</t>
  </si>
  <si>
    <t>BOE Minutes 01/28/03 p. 5 charter renewal</t>
  </si>
  <si>
    <t>BOE minutes 01/22/08 renewal vote; BOE Minutes 01/28/03 p. 5 charter renewal</t>
  </si>
  <si>
    <t>PK-06</t>
  </si>
  <si>
    <t>Ungrade ages 16-23</t>
  </si>
  <si>
    <t>VC6000197778</t>
  </si>
  <si>
    <t>BOE minutes 01/22/08 renewal vote; BOE Minutes 06/22/04 p. 5 charter amendment to add day program and increase enrollment from 205-405;and 6/15/04 Commissioner's rec. in file</t>
  </si>
  <si>
    <t>BOE Minutes 01/28/03 p. 6 charter renewal</t>
  </si>
  <si>
    <t>0424</t>
  </si>
  <si>
    <t>Boston Day and Evening Academy Charter School</t>
  </si>
  <si>
    <t>HMI</t>
  </si>
  <si>
    <t>09-12</t>
  </si>
  <si>
    <t>Per BESE Oct 2014</t>
  </si>
  <si>
    <t>VC0000551592</t>
  </si>
  <si>
    <t>NoOperating</t>
  </si>
  <si>
    <t>K-12</t>
  </si>
  <si>
    <t>VC6000237205</t>
  </si>
  <si>
    <t>BESE Minutes 2/24/09 pg.10 charter renewed; BOE Minutes 10/25/05 p.8-9 Amendment approval (details in Board Memo dated 10/25/05)</t>
  </si>
  <si>
    <t>BOE Minutes 2/25/03 pg.8 charter granted; BESE mtg 11/17/09 increase from 350 to 400</t>
  </si>
  <si>
    <t>BESE Minutes 2/24/09 pg.10 charter renewed; BOE Minutes for 02/26/08</t>
  </si>
  <si>
    <t>BOE Minutes 2/25/03 pg.8 charter granted</t>
  </si>
  <si>
    <t>2014 (revision) BESE Minutes: Jan 2015 (revision) BESE</t>
  </si>
  <si>
    <t>VC6000182082</t>
  </si>
  <si>
    <t>BOE Minutes 02/27/07 Additional Conditions</t>
  </si>
  <si>
    <t>BOE Minutes 09/26/06 Amendment; BOE Minutes 2/15/05 p. 8; BOE Minutes 12/21/1999 p. 23 charter renewal makes no mention of enro. max in ; charter renewal application p. 24</t>
  </si>
  <si>
    <t>BOE Minutes 2/15/05 p. 8; charter application p. 10 plans for K-12</t>
  </si>
  <si>
    <t>charter renewal application p. 24 indications K-8</t>
  </si>
  <si>
    <t>VC0000546498</t>
  </si>
  <si>
    <t>SY 2011-12 max enroll is 72 per MDC</t>
  </si>
  <si>
    <t>Merge 3 schools. Increase enrolll to 2221, add 9-12 Feb 2016 BESE. 475 to 510 (35 seats 2/2013 BESE)</t>
  </si>
  <si>
    <t>VC6000189753</t>
  </si>
  <si>
    <t>BOE minutes 2/27/07 renewal; BOE minutes 10/24/06 pp. 10-11</t>
  </si>
  <si>
    <t>BOE minutes 02/27/01 pg.22 charter granted; BESE mtg. 11/17/09 - increase enrollment from 450-475</t>
  </si>
  <si>
    <t>BOE minutes 2/27/07 renewal; BOE Minutes 10/25/05 p.8-9 Amendment approval (details in Board Memo dated 10/25/05)</t>
  </si>
  <si>
    <t>BOE minutes 02/27/01 pg.22 charter granted</t>
  </si>
  <si>
    <t>Condition related to reducing max enrollment and grade span.</t>
  </si>
  <si>
    <t>VC6000190146</t>
  </si>
  <si>
    <t>BOE Minutes 03/29/05 p.4</t>
  </si>
  <si>
    <t>BOE 9/28/99 Charter Renewal No online Minutes; amend approval 11/5/02 KM letter</t>
  </si>
  <si>
    <t>amend approval  11/5/02 KM letter</t>
  </si>
  <si>
    <t>Formerly Framingham Community CS</t>
  </si>
  <si>
    <t>VC6000189786</t>
  </si>
  <si>
    <t>BOE minutes 2/27/07 renewal; BOE minutes 02/27/01 pg.22 charter granted</t>
  </si>
  <si>
    <t xml:space="preserve">09-12 </t>
  </si>
  <si>
    <t>Formerly City on a Hill.</t>
  </si>
  <si>
    <t>VC6000179704</t>
  </si>
  <si>
    <t>BOE minutes 10/24/06 pp. 10-11</t>
  </si>
  <si>
    <t>BOE Minutes 2/15/05 p. 9; BOE Minutes 01/25/00 p.19 charter renewal makes no mention of enrollment max</t>
  </si>
  <si>
    <t>BOE Minutes 2/15/05 p. 9</t>
  </si>
  <si>
    <t>charter app</t>
  </si>
  <si>
    <t>PK-12</t>
  </si>
  <si>
    <t>200 to 345 and also added K1-08  (145 seats 2/13 BESE).</t>
  </si>
  <si>
    <t>VC6000189729</t>
  </si>
  <si>
    <t>BOE minutes 12/20/05 Renewal</t>
  </si>
  <si>
    <t>BOE minutes 02/27/01 pg.22 charter granted; BESE mtg. 11/17/09 increase enrollment from 120 to 145</t>
  </si>
  <si>
    <t>PK-08</t>
  </si>
  <si>
    <t>VC0000626033</t>
  </si>
  <si>
    <t>limited to 300 students from Cambridge</t>
  </si>
  <si>
    <t>VC6000307227</t>
  </si>
  <si>
    <t>BOE Minutes  2/24/04 pg. 10 charter approved</t>
  </si>
  <si>
    <t>331 to 400 (69 seats 2/2013 BESE)</t>
  </si>
  <si>
    <t>VC6000181392</t>
  </si>
  <si>
    <t>amend approval 3/7/00- SMB letter; BOE Minutes 4/27/99 p.19 makes no mention of enrollment max in charter renewal</t>
  </si>
  <si>
    <t>charter application p. 19</t>
  </si>
  <si>
    <t>154 to 169 (15 seats 2/2011 BESE) added gr 6 2/2011.  160 to 444, added grade 7 and 8 (275 seats 2/2013 BESE)</t>
  </si>
  <si>
    <t>VC6000185936</t>
  </si>
  <si>
    <t>BOE Minutes 10/25/05 p.8-9 Amendment approval (details in Board Memo dated 10/25/05)</t>
  </si>
  <si>
    <t>BESE Minutes 1/27/09 pg.6 charter renewed; charter amend 4/3/03- KM letter; BOE Minutes  2/24/04 pg. 6 charter renewal</t>
  </si>
  <si>
    <t>BESE Minutes 06/25/08 - grade span change to PK-05; BOE Minutes 10/25/05 p.8-9 Amendment approval (details in Board Memo dated 10/25/05)</t>
  </si>
  <si>
    <t>BESE Minutes 1/27/09 pg.6 charter renewed; BOE Minutes  2/24/04 pg. 6 charter renewal</t>
  </si>
  <si>
    <t>VC0000621215</t>
  </si>
  <si>
    <t>VC6000186031</t>
  </si>
  <si>
    <t>BOE minutes 01/22/08 renewal vote; BOE Minutes 2/25/2003 p.10 charter renewal</t>
  </si>
  <si>
    <t>limited to 200 students from Boston. 300 to 448 (148 seats 2/2013 BESE) and added grades 9-12.</t>
  </si>
  <si>
    <t>Formerly 3 Excel schools merged into 1.</t>
  </si>
  <si>
    <t>VC6000244691</t>
  </si>
  <si>
    <t>BOE minutes 01/22/08 renewal vote; BOE Minutes 10/25/05 p.8-9 Amendment approval (details in Board Memo dated 10/25/05)</t>
  </si>
  <si>
    <t>BOE minutes 01/22/08 renewal vote; BOE Minutes 12/21/04 pg.6 amendment to add grade 5 granted</t>
  </si>
  <si>
    <t>212 to 220 (8 seats 2/2013 BESE)</t>
  </si>
  <si>
    <t>VC6000235268</t>
  </si>
  <si>
    <t>BESE Minutes 10/21/08 add 20 students to 212 max; BOE minutes 01/22/08 renewal vote; 4/3/03 KM letter approving charter amendment "on or about November 12, 2002" to increase max to 192 (from 180)</t>
  </si>
  <si>
    <t>BOE Minutes 2/27/02 pg.26 charter granted for 180* max enroll.</t>
  </si>
  <si>
    <t>BOE minutes 01/22/08 renewal vote; 4/3/03 KM letter approving charter amendment "on or about November 12, 2002" to increase max to 192 (from 180)</t>
  </si>
  <si>
    <t>BOE Minutes 2/27/02 pg.26 charter granted for 7-12*</t>
  </si>
  <si>
    <t>East Hampton</t>
  </si>
  <si>
    <t>VC6000186153</t>
  </si>
  <si>
    <t>charter app; BOE Minutes 2/25/03 pg.10 charter renewal</t>
  </si>
  <si>
    <t>0452</t>
  </si>
  <si>
    <t>Edward M. Kennedy Academy for Health Careers:  A Horace Mann Charter Public School</t>
  </si>
  <si>
    <t>VC6000182144</t>
  </si>
  <si>
    <t>charter application p. 19 (states 350-400 students)</t>
  </si>
  <si>
    <t>BOE Charter renewal on 6/29/99 Minutes can't be found!!</t>
  </si>
  <si>
    <t xml:space="preserve"> Jan 2014 BESE meeting</t>
  </si>
  <si>
    <t>VC0000270629</t>
  </si>
  <si>
    <t>BESE Minutes 10/21/08 add 50 students to 500 max; BOE Minutes 2/28/06, p.5</t>
  </si>
  <si>
    <t>BOE Minutes 2/28/06, p.5</t>
  </si>
  <si>
    <t xml:space="preserve">VC0000401908 </t>
  </si>
  <si>
    <t>BOE minutes 2/26/08 charter granting</t>
  </si>
  <si>
    <t>Formerly Smith Leadership Academy.</t>
  </si>
  <si>
    <t>VC6000190485</t>
  </si>
  <si>
    <t>BOE minutes 01/22/08 renewal vote; BOE Minutes 2/26/02 p. 28 charter granted</t>
  </si>
  <si>
    <t>VC6000067658</t>
  </si>
  <si>
    <t>BESE Minutes 1/27/09 pg.7 charter renewed;BOE Minutes 9/27/07 - amendment to increase from 243 to 296</t>
  </si>
  <si>
    <t>BOE Minutes 2/25/03 pg.8-9 charter granted</t>
  </si>
  <si>
    <t>BESE Minutes 1/27/09 pg.7 charter renewed; BOE Minutes 9/27/07- amendment to add grade 8</t>
  </si>
  <si>
    <t>BOE Minutes 2/25/03 pg.8-9 charter granted for 1-7; BOE Minutes 8/26/03 pg.4 amendment approved for addition of grade K</t>
  </si>
  <si>
    <t>VC6000181849</t>
  </si>
  <si>
    <t>BESE Minutes 10/21/08 add 26 students to 180 max; BOE Minutes 2/24/04 p.12 amendment approved for increased enrollment - (to 154 as documented in board pkg.; amendment letter 3/15/03 KM)</t>
  </si>
  <si>
    <t>8/14/02 letter- KM</t>
  </si>
  <si>
    <t>BOE Minutes 2/24/04 p.12 amendment approved for increased enrollment - (to 154 as documented in board pkg.; amendment letter 3/15/03 KM)</t>
  </si>
  <si>
    <t>charter amend letter 2/25/00- SMB</t>
  </si>
  <si>
    <t>VC6000189756</t>
  </si>
  <si>
    <t>BOE minutes 02/27/01 pg.23 charter granted</t>
  </si>
  <si>
    <t>04-08</t>
  </si>
  <si>
    <t>VC6000182149</t>
  </si>
  <si>
    <t>Reginalization in BOE minutes for 02/26/08; BOE minutes for 01/24/06</t>
  </si>
  <si>
    <t>BOE Minutes 11/28/00 p. 29 charter renewal makes no mention of enrollment max; 4/3/03 charter amend- KM letter</t>
  </si>
  <si>
    <t>BOE minutes for 01/24/06</t>
  </si>
  <si>
    <t>charter; 4/3/03 charter amend- KM letter</t>
  </si>
  <si>
    <t>VC0000553212</t>
  </si>
  <si>
    <t>SY 2012-13 max enroll TBD by MDC</t>
  </si>
  <si>
    <t>750 to 850 12/2010 BESE. On conditions Feb2014 off OCt2014</t>
  </si>
  <si>
    <t>VC6000237973</t>
  </si>
  <si>
    <t>BESE Minutes 1/27/09 pg.7 charter renewed; BOE Minutes  2/24/04 pg. 9 charter granted; BESE mtg 12/15</t>
  </si>
  <si>
    <t>BOE Minutes  2/24/04 pg. 9 charter granted; BESE mtg 12/15/09</t>
  </si>
  <si>
    <t>600 to 800 BESE 12/2010</t>
  </si>
  <si>
    <t>VC6000182258</t>
  </si>
  <si>
    <t>BOE Minutes 11/23/99 p.27 makes no mention of enrollment max in charter renewal; charter renewal application p. 25; BOE Minutes 2/15/05 p. 10</t>
  </si>
  <si>
    <t>charter renewal application p. 25</t>
  </si>
  <si>
    <t>VC0000859004</t>
  </si>
  <si>
    <t>BESE Feb 2016</t>
  </si>
  <si>
    <t>Operating</t>
  </si>
  <si>
    <t>K-8 to K-6 in 2011 and from 610 to 653 max, req for amendment of conditions</t>
  </si>
  <si>
    <t>VC6000187218</t>
  </si>
  <si>
    <t>BOE minutes 1/26/99 p. 36 charter granted for max enrollment of 900; BESE minutes 2/23/10, p.8-10</t>
  </si>
  <si>
    <t>charter application p. 8 projects 632 max.</t>
  </si>
  <si>
    <t>BOE minutes 1/26/99 p. 30 charter granted for K-8; BESE minutes 2/23/10, p.8-10</t>
  </si>
  <si>
    <t>charter application p. 8 says K-7</t>
  </si>
  <si>
    <t>Ungraded</t>
  </si>
  <si>
    <t>VC6000181847</t>
  </si>
  <si>
    <t>charter renewal application p. 17</t>
  </si>
  <si>
    <t>BOE Minutes 11/23/99 p.28 charter renewal makes no mention of enrollment max</t>
  </si>
  <si>
    <t>charter application p. 5</t>
  </si>
  <si>
    <t>VC0000875282</t>
  </si>
  <si>
    <t>Feb 2017 BESE</t>
  </si>
  <si>
    <t>VC6000181784</t>
  </si>
  <si>
    <t>BOE Minutes 3/29/05 pg. 6, amendment approved for 220 to 230 increase (described in 3/22/05 Memo) and reiterated in 4/1/05 MS Letter</t>
  </si>
  <si>
    <t>charter amend 9/12/02- KM letter, added 4th grade</t>
  </si>
  <si>
    <t>VC6000181634</t>
  </si>
  <si>
    <t>BOE Minutes 3/28/06</t>
  </si>
  <si>
    <t>BOE minutes 5/23/00 p.28 charter renewal makes now mention of enrollment maximum; 3/27/98 amend- SH letter</t>
  </si>
  <si>
    <t>3/27/98 amend- SH letter</t>
  </si>
  <si>
    <t xml:space="preserve">Jan 2014 BESE minutes. </t>
  </si>
  <si>
    <t>VC0000192497</t>
  </si>
  <si>
    <t>BOE Minutes 2/15/05; BESE mtg 11/17/09 temporarily increase enrollment from 360 to 368 for 2010 and 2011</t>
  </si>
  <si>
    <t>BOE Minutes 2/15/05</t>
  </si>
  <si>
    <t>max enroll 500 to 550 BESE approved major amendment 2/28/11</t>
  </si>
  <si>
    <t>Formerly 2 Match schools merged into 1.</t>
  </si>
  <si>
    <t>VC6000187112</t>
  </si>
  <si>
    <t>BESE Meeting 03/24/09 vote to increase from ; BOE Minutes 9/27/07 - amendment to increase from 220 to 460</t>
  </si>
  <si>
    <t>BOE Minutes (offline) 1/26/99 p. 36 charter granted for max enrollment of 160; 4/3/03 charter amend- KM letter</t>
  </si>
  <si>
    <t>BOE Minutes 9/27/07 - amendment to go from 9-12 to 6-12</t>
  </si>
  <si>
    <t>charter app; 4/3/03 charter amend- KM letter</t>
  </si>
  <si>
    <t>Conditions Feb 13 Revised Mar 15. Enroll-1900 to begin FY17 if conditions met.</t>
  </si>
  <si>
    <t>VC6000186087</t>
  </si>
  <si>
    <t>BOE Minutes 11/26/02 p. 8 charter renewal; charter app, page 13; BOE Minutes 10/25/05 p.8-9 Amendment approval (details in Board Memo dated 10/25/05); increase maximum enrollment from 1400 to 1500 (BESE mtg. 11/17/09)</t>
  </si>
  <si>
    <t>BOE Minutes 11/26/02 p. 8 charter renewal; charter app, page 13; BOE Minutes 10/25/05 p.8-9 Amendment approval (details in Board Memo dated 10/25/05)</t>
  </si>
  <si>
    <t>Somerville (PK-6);   
Cambridge (7-12)</t>
  </si>
  <si>
    <t>Max enrolll to 828 add 9-12Feb 2016</t>
  </si>
  <si>
    <t>VC6000182032</t>
  </si>
  <si>
    <t>charter amend 9/12/02- KM letter</t>
  </si>
  <si>
    <t>BOE Charter renewal on 6/29/99 no minutes online</t>
  </si>
  <si>
    <t>VC0000828247</t>
  </si>
  <si>
    <t>Hyannis</t>
  </si>
  <si>
    <t>VC0000877668</t>
  </si>
  <si>
    <t>BESE Feb 2017</t>
  </si>
  <si>
    <t>VC0000615618</t>
  </si>
  <si>
    <t>K-05</t>
  </si>
  <si>
    <t>VC0000977785</t>
  </si>
  <si>
    <t>VC0000728344</t>
  </si>
  <si>
    <t>BESE minutes 2/13</t>
  </si>
  <si>
    <t>Max enroll to 780 Add K-6Feb 2016</t>
  </si>
  <si>
    <t>Per feb 2017 BESe: subcap in Everett of 400</t>
  </si>
  <si>
    <t>VC0000282719</t>
  </si>
  <si>
    <t>BOE Minutes 2/28/06, p.4</t>
  </si>
  <si>
    <t>VC0000657874</t>
  </si>
  <si>
    <t>300 to 584 and added grades 9-12 (284 seats 2/2013 BESE)</t>
  </si>
  <si>
    <t>VC0000334763</t>
  </si>
  <si>
    <t>BOE Minutes 2/27/07</t>
  </si>
  <si>
    <t xml:space="preserve"> Jan 2013 BESE minutes. Jan 2015 BESE  Continue.</t>
  </si>
  <si>
    <t>VC6000182999</t>
  </si>
  <si>
    <t>BOE Minutes 11/28/00 p.29 amendment granted to increase max enroll. To 300 and grade span to 7-12; charter amend 4/3/03- KM letter\</t>
  </si>
  <si>
    <t>BOE Minutes 11/28/00 p.29 amendment grated to increase max enroll. To 300 and grade span to 7-12</t>
  </si>
  <si>
    <t>Chicopee (9-12),
West Springfield (6-8)</t>
  </si>
  <si>
    <t>VC6000182989</t>
  </si>
  <si>
    <t>1996 charter application estimates 1,000-1200 K-12 students on page 33; BOE Minutes 2/27/01 p.27 makes no mention of enrollment max or gradespan in charter renewal; charter renewal application p. 23 projects 1290 in 2005-2006</t>
  </si>
  <si>
    <t>1996 charter application estimates 1,000-1200 K-12 students on page 33; BOE Minutes 2/27/01 p.27 makes no mention of enrollment max or gradespan in charter renewal; charter renewal application p. 23 projects 1290 in 2005-2006; BESE mtg 11/17/09 - increase grades from k-12 to k1-12)</t>
  </si>
  <si>
    <t>VC6000185859</t>
  </si>
  <si>
    <t>BESE Minutes 11/18/08 incrase to 700 + high school; BOE minutes 01/22/08 renewal vote; BOE Minutes 9/27/07, amendment to increase from 300 to 320</t>
  </si>
  <si>
    <t>BOE Minutes 2/25/03 pg.9 charter renewal for max of 228; BOE Minutes 2/24/04 p.12 amendment approved for increased enrollment (to 300 as documented in board pkg)</t>
  </si>
  <si>
    <t>BESE Minutes 11/18/08 incrase to 700 + high school; BOE minutes 01/22/08 renewal vote; BOE Minutes 2/24/04 p.12 amendment approved for increased enrollment (to 300 as documented in board pkg--*Growth plan: 250 for 04-05, 280 for 05-06, 300 for 06-07)</t>
  </si>
  <si>
    <t>BOE Minutes 2/25/03 pg.9 charter granted for grade span of 5-8</t>
  </si>
  <si>
    <t>Renewal granted very early in 11/2002</t>
  </si>
  <si>
    <t>VC6000187184</t>
  </si>
  <si>
    <t>charter amend 4/3/03- KM letter</t>
  </si>
  <si>
    <t>BESE Minutes 2/24/09 pg.10 charter renewed; BOE Minutes 11/26/02 p. 8 charter renewal says max enroll. 256 grades 1-8</t>
  </si>
  <si>
    <t>3505</t>
  </si>
  <si>
    <t>UP Academy Charter School of Dorchester</t>
  </si>
  <si>
    <t>max enroll from 300 to 600 2/2011 BESE and add gr 5-12 (from 6-8) 2/2011</t>
  </si>
  <si>
    <t>Formerly 3 schools merged into 1.</t>
  </si>
  <si>
    <t>VC6000185928</t>
  </si>
  <si>
    <t>BESE Minutes 2/24/09 pg.10 charter renewed; BESE Minutes 06/25/08, reduce to 300 max enro; BOE Minutes  2/24/04 pg. 6 charter renewal</t>
  </si>
  <si>
    <t>BESE Minutes 2/24/09 pg.10 charter renewed; BESE Minutes 06/25/08, grade span 6-8; BOE Minutes  2/24/04 pg. 6 charter renewal</t>
  </si>
  <si>
    <t>charter app say 5-12</t>
  </si>
  <si>
    <t>VC6000181490</t>
  </si>
  <si>
    <t>renewal app pg. 19; BOE Minutes 4/27/1999 p.19 makes no mention of enrollment max in charter renewal</t>
  </si>
  <si>
    <t>renewal app pg. 19</t>
  </si>
  <si>
    <t>VC6000233570</t>
  </si>
  <si>
    <t>BESE Minutes 2/24/09 pg.12 charter renewed; BOE Minutes 2/25/03 pg.9 charter granted</t>
  </si>
  <si>
    <t>VC6000183109</t>
  </si>
  <si>
    <t>BOE Minutes 2/28/06 p.6</t>
  </si>
  <si>
    <t>BOE Minutes 2/27/01 p.25 makes no mention of enrollment max in charter renewal; 6/3/96 amend approval - S. Hamilton</t>
  </si>
  <si>
    <t>Formally North Central Charter Essential School.</t>
  </si>
  <si>
    <t>VC6000189774</t>
  </si>
  <si>
    <t>BOE minutes 2/27/07 renewal; BOE minutes 02/27/01 pg.23 charter granted</t>
  </si>
  <si>
    <t>Increase enroll to 1075 Feb 2016 BESE</t>
  </si>
  <si>
    <t>VC6000181836</t>
  </si>
  <si>
    <t>BOE minutes 11/29/05 p. XXX Amendment approval</t>
  </si>
  <si>
    <t>charter renewal application p. 24; BOE Minutes 01/25/00 p.19 charter renewal makes no mention of enrollment max; BOE Minutes 3/29/05 p.6 Remewal</t>
  </si>
  <si>
    <t>BOE Minutes 3/29/05 p.6 Remewal</t>
  </si>
  <si>
    <t xml:space="preserve">charter renewal application p. 24; BOE Minutes 01/25/00 p.19 charter renewal makes no mention of enrollment max; </t>
  </si>
  <si>
    <t>Scheduled to open FY16.</t>
  </si>
  <si>
    <t>VC0000727415</t>
  </si>
  <si>
    <t>VC6000185821</t>
  </si>
  <si>
    <t>BOE Minutes 9/24/02 p. 6 charter renewal; charter app. Had max of 350; BOE Minutes 9/28/04 p. 6, Amendment to reduce max from 540 to 425 and change to regional; BESE mtg. 11/17/09 - increase enrollment from 425 to 800</t>
  </si>
  <si>
    <t>VC0000666898</t>
  </si>
  <si>
    <t>VC0000546960</t>
  </si>
  <si>
    <t>Dudley Street Neighborhood Charter School</t>
  </si>
  <si>
    <t>04070000</t>
  </si>
  <si>
    <t>04110035</t>
  </si>
  <si>
    <t>04110000</t>
  </si>
  <si>
    <t>04240035</t>
  </si>
  <si>
    <t>04240000</t>
  </si>
  <si>
    <t>04520035</t>
  </si>
  <si>
    <t>04520000</t>
  </si>
  <si>
    <t>35050035</t>
  </si>
  <si>
    <t>35050000</t>
  </si>
  <si>
    <t>Estimated Total FTE/ Enrollment Available for Award in FY25</t>
  </si>
  <si>
    <t>These projections are made available to assist applicants in planning for the submission of a charter application or charter expansion but do not guarantee the number of seats available for award in any district in FY2025. The actual number of seats that may be available for award in any district in any particular year cannot be predicted with certainty and is dependent on several factors, including district enrollment, district spending levels, student enrollment for existing charter schools, and changes in the net school spending (NSS) caps of individual districts. The availability of seats in any district is subject to change. The Department will discuss adjustments to projections with applicant groups when updated FY2025 net school spending and enrollment is available.</t>
  </si>
  <si>
    <r>
      <t xml:space="preserve">Charter Enrollment as a Function of Net School Spending (NSS),  May 2024 </t>
    </r>
    <r>
      <rPr>
        <i/>
        <sz val="11"/>
        <color indexed="23"/>
        <rFont val="Calibri"/>
        <family val="2"/>
      </rPr>
      <t>(FY25)(MAXa)</t>
    </r>
  </si>
  <si>
    <t>District Closed to                                   New Signficant Growth</t>
  </si>
  <si>
    <t xml:space="preserve">18% NSS Cap Applies   </t>
  </si>
  <si>
    <t>Average PP Tuition Rate (Excludes Transp &amp; Facilities)</t>
  </si>
  <si>
    <t>Not all of the projected enrollment under 18% NSS cap may be available if a district exits the lowest 10% in a subsequent year. Please see: http://www.doe.mass.edu/bese/docs/fy2018/2018-02/item9.html and contact DESE for additional information.</t>
  </si>
  <si>
    <t>At Cap, Near Cap, or Approaching Cap Districts Closed to Substantial New Growth</t>
  </si>
  <si>
    <t>Estimated NSS %
at MAX
Enrollment</t>
  </si>
  <si>
    <t>FY26 
MAX
NSS CAP</t>
  </si>
  <si>
    <t>Estimated FY25 NSS % 
as of FY24Q3</t>
  </si>
  <si>
    <t>Estimated 
FTE Remaining Under 
NSS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</si>
</sst>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000000"/>
    <numFmt numFmtId="165" formatCode="0.0"/>
    <numFmt numFmtId="166" formatCode="0###"/>
    <numFmt numFmtId="167" formatCode="m/d/yy"/>
    <numFmt numFmtId="168" formatCode="mm/dd/yy"/>
    <numFmt numFmtId="169" formatCode="0.0%"/>
  </numFmts>
  <fonts count="39" x14ac:knownFonts="1">
    <font>
      <sz val="11"/>
      <color theme="1"/>
      <name val="Aptos Narrow"/>
      <family val="2"/>
      <scheme val="minor"/>
    </font>
    <font>
      <sz val="11"/>
      <color indexed="8"/>
      <name val="Calibri"/>
      <family val="2"/>
    </font>
    <font>
      <sz val="10"/>
      <color indexed="8"/>
      <name val="Arial"/>
      <family val="2"/>
    </font>
    <font>
      <sz val="11"/>
      <color theme="1"/>
      <name val="Aptos Narrow"/>
      <family val="2"/>
      <scheme val="minor"/>
    </font>
    <font>
      <sz val="10"/>
      <name val="Arial"/>
      <family val="2"/>
    </font>
    <font>
      <sz val="9"/>
      <name val="Arial"/>
      <family val="2"/>
    </font>
    <font>
      <b/>
      <sz val="9"/>
      <name val="Arial"/>
      <family val="2"/>
    </font>
    <font>
      <sz val="9"/>
      <color rgb="FFFF0000"/>
      <name val="Arial"/>
      <family val="2"/>
    </font>
    <font>
      <sz val="9"/>
      <color theme="1"/>
      <name val="Arial"/>
      <family val="2"/>
    </font>
    <font>
      <b/>
      <sz val="9"/>
      <color indexed="81"/>
      <name val="Tahoma"/>
      <family val="2"/>
    </font>
    <font>
      <sz val="9"/>
      <color indexed="81"/>
      <name val="Tahoma"/>
      <family val="2"/>
    </font>
    <font>
      <sz val="11"/>
      <name val="Tahoma"/>
      <family val="2"/>
    </font>
    <font>
      <b/>
      <sz val="11"/>
      <name val="Tahoma"/>
      <family val="2"/>
    </font>
    <font>
      <u/>
      <sz val="10"/>
      <color theme="10"/>
      <name val="Arial"/>
      <family val="2"/>
    </font>
    <font>
      <u/>
      <sz val="11"/>
      <color theme="10"/>
      <name val="Tahoma"/>
      <family val="2"/>
    </font>
    <font>
      <sz val="11"/>
      <color theme="1"/>
      <name val="Tahoma"/>
      <family val="2"/>
    </font>
    <font>
      <sz val="8"/>
      <name val="Tahoma"/>
      <family val="2"/>
    </font>
    <font>
      <sz val="9"/>
      <name val="Tahoma"/>
      <family val="2"/>
    </font>
    <font>
      <sz val="11"/>
      <color rgb="FF1F497D"/>
      <name val="Tahoma"/>
      <family val="2"/>
    </font>
    <font>
      <i/>
      <sz val="11"/>
      <color indexed="62"/>
      <name val="Tahoma"/>
      <family val="2"/>
    </font>
    <font>
      <b/>
      <sz val="26"/>
      <name val="Calibri"/>
      <family val="2"/>
    </font>
    <font>
      <i/>
      <sz val="12"/>
      <name val="Calibri"/>
      <family val="2"/>
    </font>
    <font>
      <sz val="12"/>
      <name val="Calibri"/>
      <family val="2"/>
    </font>
    <font>
      <sz val="11"/>
      <name val="Calibri"/>
      <family val="2"/>
    </font>
    <font>
      <sz val="9"/>
      <name val="Calibri"/>
      <family val="2"/>
    </font>
    <font>
      <sz val="24"/>
      <name val="Calibri"/>
      <family val="2"/>
    </font>
    <font>
      <i/>
      <sz val="14"/>
      <name val="Calibri"/>
      <family val="2"/>
    </font>
    <font>
      <sz val="8"/>
      <name val="Arial"/>
      <family val="2"/>
    </font>
    <font>
      <b/>
      <sz val="8"/>
      <color indexed="81"/>
      <name val="Tahoma"/>
      <family val="2"/>
    </font>
    <font>
      <sz val="8"/>
      <color indexed="81"/>
      <name val="Tahoma"/>
      <family val="2"/>
    </font>
    <font>
      <i/>
      <sz val="11"/>
      <color rgb="FF7F7F7F"/>
      <name val="Aptos Narrow"/>
      <family val="2"/>
      <scheme val="minor"/>
    </font>
    <font>
      <b/>
      <i/>
      <sz val="10"/>
      <color theme="0"/>
      <name val="Calibri"/>
      <family val="2"/>
    </font>
    <font>
      <i/>
      <sz val="11"/>
      <name val="Calibri"/>
      <family val="2"/>
    </font>
    <font>
      <i/>
      <sz val="11"/>
      <color indexed="23"/>
      <name val="Calibri"/>
      <family val="2"/>
    </font>
    <font>
      <u/>
      <sz val="11"/>
      <color theme="10"/>
      <name val="Aptos Narrow"/>
      <family val="2"/>
      <scheme val="minor"/>
    </font>
    <font>
      <b/>
      <sz val="12"/>
      <name val="Calibri"/>
      <family val="2"/>
    </font>
    <font>
      <sz val="9"/>
      <color theme="1"/>
      <name val="Calibri"/>
      <family val="2"/>
    </font>
    <font>
      <i/>
      <sz val="2"/>
      <name val="Calibri"/>
      <family val="2"/>
    </font>
    <font>
      <sz val="2"/>
      <name val="Calibri"/>
      <family val="2"/>
    </font>
  </fonts>
  <fills count="36">
    <fill>
      <patternFill patternType="none"/>
    </fill>
    <fill>
      <patternFill patternType="gray125"/>
    </fill>
    <fill>
      <patternFill patternType="solid">
        <fgColor indexed="22"/>
        <bgColor indexed="0"/>
      </patternFill>
    </fill>
    <fill>
      <patternFill patternType="solid">
        <fgColor theme="8" tint="0.79998168889431442"/>
        <bgColor indexed="64"/>
      </patternFill>
    </fill>
    <fill>
      <patternFill patternType="solid">
        <fgColor rgb="FFFFFF00"/>
        <bgColor indexed="64"/>
      </patternFill>
    </fill>
    <fill>
      <patternFill patternType="solid">
        <fgColor indexed="45"/>
        <bgColor indexed="64"/>
      </patternFill>
    </fill>
    <fill>
      <patternFill patternType="solid">
        <fgColor indexed="43"/>
        <bgColor indexed="64"/>
      </patternFill>
    </fill>
    <fill>
      <patternFill patternType="solid">
        <fgColor indexed="46"/>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indexed="47"/>
        <bgColor indexed="64"/>
      </patternFill>
    </fill>
    <fill>
      <patternFill patternType="solid">
        <fgColor rgb="FF92D050"/>
        <bgColor indexed="64"/>
      </patternFill>
    </fill>
    <fill>
      <patternFill patternType="solid">
        <fgColor indexed="5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CC00"/>
        <bgColor indexed="64"/>
      </patternFill>
    </fill>
    <fill>
      <patternFill patternType="solid">
        <fgColor indexed="42"/>
        <bgColor indexed="64"/>
      </patternFill>
    </fill>
    <fill>
      <patternFill patternType="solid">
        <fgColor indexed="44"/>
        <bgColor indexed="64"/>
      </patternFill>
    </fill>
    <fill>
      <patternFill patternType="solid">
        <fgColor rgb="FF99CCFF"/>
        <bgColor indexed="64"/>
      </patternFill>
    </fill>
    <fill>
      <patternFill patternType="solid">
        <fgColor theme="7" tint="0.39997558519241921"/>
        <bgColor indexed="64"/>
      </patternFill>
    </fill>
    <fill>
      <patternFill patternType="solid">
        <fgColor indexed="5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50"/>
        <bgColor indexed="64"/>
      </patternFill>
    </fill>
    <fill>
      <patternFill patternType="solid">
        <fgColor theme="5" tint="0.79998168889431442"/>
        <bgColor indexed="64"/>
      </patternFill>
    </fill>
    <fill>
      <patternFill patternType="solid">
        <fgColor theme="0"/>
        <bgColor indexed="64"/>
      </patternFill>
    </fill>
    <fill>
      <patternFill patternType="solid">
        <fgColor rgb="FFE4E4E4"/>
        <bgColor indexed="64"/>
      </patternFill>
    </fill>
    <fill>
      <patternFill patternType="solid">
        <fgColor rgb="FFFFFF66"/>
        <bgColor indexed="64"/>
      </patternFill>
    </fill>
    <fill>
      <patternFill patternType="solid">
        <fgColor theme="5" tint="0.59999389629810485"/>
        <bgColor indexed="64"/>
      </patternFill>
    </fill>
    <fill>
      <patternFill patternType="solid">
        <fgColor theme="2"/>
        <bgColor indexed="64"/>
      </patternFill>
    </fill>
    <fill>
      <patternFill patternType="solid">
        <fgColor rgb="FFCC0000"/>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14">
    <xf numFmtId="0" fontId="0" fillId="0" borderId="0"/>
    <xf numFmtId="0" fontId="2" fillId="0" borderId="0"/>
    <xf numFmtId="9" fontId="3" fillId="0" borderId="0" applyFont="0" applyFill="0" applyBorder="0" applyAlignment="0" applyProtection="0"/>
    <xf numFmtId="0" fontId="4" fillId="0" borderId="0"/>
    <xf numFmtId="49" fontId="4" fillId="0" borderId="6"/>
    <xf numFmtId="0" fontId="13" fillId="0" borderId="0" applyNumberFormat="0" applyFill="0" applyBorder="0" applyAlignment="0" applyProtection="0">
      <alignment vertical="top"/>
      <protection locked="0"/>
    </xf>
    <xf numFmtId="0" fontId="3" fillId="0" borderId="0"/>
    <xf numFmtId="49" fontId="4" fillId="0" borderId="6"/>
    <xf numFmtId="0" fontId="4" fillId="0" borderId="0"/>
    <xf numFmtId="0" fontId="23" fillId="0" borderId="0"/>
    <xf numFmtId="9" fontId="23" fillId="0" borderId="0" applyFont="0" applyFill="0" applyBorder="0" applyAlignment="0" applyProtection="0"/>
    <xf numFmtId="0" fontId="23" fillId="0" borderId="0"/>
    <xf numFmtId="0" fontId="30" fillId="0" borderId="0" applyNumberFormat="0" applyFill="0" applyBorder="0" applyAlignment="0" applyProtection="0"/>
    <xf numFmtId="0" fontId="34" fillId="0" borderId="0" applyNumberFormat="0" applyFill="0" applyBorder="0" applyAlignment="0" applyProtection="0"/>
  </cellStyleXfs>
  <cellXfs count="550">
    <xf numFmtId="0" fontId="0" fillId="0" borderId="0" xfId="0"/>
    <xf numFmtId="0" fontId="1" fillId="0" borderId="2" xfId="1" applyFont="1" applyBorder="1"/>
    <xf numFmtId="0" fontId="1" fillId="0" borderId="2" xfId="1" applyFont="1" applyBorder="1" applyAlignment="1">
      <alignment horizontal="right"/>
    </xf>
    <xf numFmtId="0" fontId="1" fillId="2" borderId="1" xfId="1" applyFont="1" applyFill="1" applyBorder="1" applyAlignment="1">
      <alignment horizontal="left"/>
    </xf>
    <xf numFmtId="0" fontId="0" fillId="0" borderId="0" xfId="0" pivotButton="1"/>
    <xf numFmtId="0" fontId="0" fillId="0" borderId="0" xfId="0" applyAlignment="1">
      <alignment horizontal="left"/>
    </xf>
    <xf numFmtId="10" fontId="0" fillId="0" borderId="0" xfId="0" applyNumberFormat="1"/>
    <xf numFmtId="3" fontId="0" fillId="0" borderId="0" xfId="0" applyNumberFormat="1"/>
    <xf numFmtId="0" fontId="1" fillId="2" borderId="3" xfId="1" applyFont="1" applyFill="1" applyBorder="1" applyAlignment="1">
      <alignment horizontal="left"/>
    </xf>
    <xf numFmtId="1" fontId="5" fillId="3" borderId="4" xfId="3" applyNumberFormat="1" applyFont="1" applyFill="1" applyBorder="1" applyAlignment="1">
      <alignment horizontal="center" wrapText="1"/>
    </xf>
    <xf numFmtId="1" fontId="5" fillId="3" borderId="0" xfId="3" applyNumberFormat="1" applyFont="1" applyFill="1" applyAlignment="1">
      <alignment horizontal="center" wrapText="1"/>
    </xf>
    <xf numFmtId="0" fontId="5" fillId="3" borderId="0" xfId="3" applyFont="1" applyFill="1" applyAlignment="1">
      <alignment horizontal="center" wrapText="1"/>
    </xf>
    <xf numFmtId="0" fontId="5" fillId="3" borderId="0" xfId="3" applyFont="1" applyFill="1" applyAlignment="1">
      <alignment horizontal="left" vertical="center" wrapText="1" indent="2"/>
    </xf>
    <xf numFmtId="0" fontId="5" fillId="3" borderId="0" xfId="3" applyFont="1" applyFill="1" applyAlignment="1">
      <alignment horizontal="center"/>
    </xf>
    <xf numFmtId="49" fontId="5" fillId="3" borderId="0" xfId="3" applyNumberFormat="1" applyFont="1" applyFill="1" applyAlignment="1">
      <alignment horizontal="center"/>
    </xf>
    <xf numFmtId="49" fontId="5" fillId="3" borderId="0" xfId="3" applyNumberFormat="1" applyFont="1" applyFill="1"/>
    <xf numFmtId="164" fontId="5" fillId="3" borderId="0" xfId="3" applyNumberFormat="1" applyFont="1" applyFill="1" applyAlignment="1">
      <alignment horizontal="center"/>
    </xf>
    <xf numFmtId="49" fontId="5" fillId="3" borderId="0" xfId="3" applyNumberFormat="1" applyFont="1" applyFill="1" applyAlignment="1">
      <alignment horizontal="center" wrapText="1"/>
    </xf>
    <xf numFmtId="49" fontId="6" fillId="4" borderId="0" xfId="3" applyNumberFormat="1" applyFont="1" applyFill="1" applyAlignment="1">
      <alignment horizontal="center" wrapText="1"/>
    </xf>
    <xf numFmtId="0" fontId="6" fillId="4" borderId="0" xfId="3" applyFont="1" applyFill="1" applyAlignment="1">
      <alignment wrapText="1"/>
    </xf>
    <xf numFmtId="0" fontId="5" fillId="0" borderId="0" xfId="3" applyFont="1"/>
    <xf numFmtId="0" fontId="5" fillId="0" borderId="4" xfId="3" applyFont="1" applyBorder="1" applyAlignment="1">
      <alignment horizontal="center"/>
    </xf>
    <xf numFmtId="1" fontId="5" fillId="5" borderId="0" xfId="3" applyNumberFormat="1" applyFont="1" applyFill="1" applyAlignment="1">
      <alignment horizontal="center"/>
    </xf>
    <xf numFmtId="0" fontId="5" fillId="5" borderId="0" xfId="3" applyFont="1" applyFill="1" applyAlignment="1">
      <alignment horizontal="center"/>
    </xf>
    <xf numFmtId="0" fontId="5" fillId="5" borderId="0" xfId="3" applyFont="1" applyFill="1" applyAlignment="1">
      <alignment horizontal="left" vertical="center" wrapText="1"/>
    </xf>
    <xf numFmtId="49" fontId="5" fillId="5" borderId="0" xfId="3" applyNumberFormat="1" applyFont="1" applyFill="1" applyAlignment="1">
      <alignment horizontal="center"/>
    </xf>
    <xf numFmtId="49" fontId="5" fillId="5" borderId="0" xfId="3" applyNumberFormat="1" applyFont="1" applyFill="1" applyAlignment="1">
      <alignment horizontal="left"/>
    </xf>
    <xf numFmtId="164" fontId="5" fillId="5" borderId="0" xfId="3" applyNumberFormat="1" applyFont="1" applyFill="1" applyAlignment="1">
      <alignment horizontal="center"/>
    </xf>
    <xf numFmtId="0" fontId="5" fillId="5" borderId="0" xfId="3" applyFont="1" applyFill="1" applyAlignment="1">
      <alignment horizontal="left"/>
    </xf>
    <xf numFmtId="1" fontId="6" fillId="5" borderId="0" xfId="3" applyNumberFormat="1" applyFont="1" applyFill="1" applyAlignment="1">
      <alignment horizontal="center"/>
    </xf>
    <xf numFmtId="0" fontId="6" fillId="5" borderId="0" xfId="3" applyFont="1" applyFill="1" applyAlignment="1">
      <alignment horizontal="center"/>
    </xf>
    <xf numFmtId="0" fontId="6" fillId="5" borderId="0" xfId="3" applyFont="1" applyFill="1" applyAlignment="1">
      <alignment horizontal="left" vertical="center" wrapText="1"/>
    </xf>
    <xf numFmtId="49" fontId="6" fillId="5" borderId="0" xfId="3" applyNumberFormat="1" applyFont="1" applyFill="1" applyAlignment="1">
      <alignment horizontal="center"/>
    </xf>
    <xf numFmtId="49" fontId="6" fillId="5" borderId="0" xfId="3" applyNumberFormat="1" applyFont="1" applyFill="1" applyAlignment="1">
      <alignment horizontal="left"/>
    </xf>
    <xf numFmtId="164" fontId="6" fillId="5" borderId="0" xfId="3" applyNumberFormat="1" applyFont="1" applyFill="1" applyAlignment="1">
      <alignment horizontal="center"/>
    </xf>
    <xf numFmtId="0" fontId="6" fillId="5" borderId="0" xfId="3" applyFont="1" applyFill="1" applyAlignment="1">
      <alignment horizontal="left"/>
    </xf>
    <xf numFmtId="1" fontId="5" fillId="0" borderId="0" xfId="3" applyNumberFormat="1" applyFont="1"/>
    <xf numFmtId="49" fontId="5" fillId="0" borderId="0" xfId="3" applyNumberFormat="1" applyFont="1"/>
    <xf numFmtId="1" fontId="5" fillId="6" borderId="0" xfId="3" applyNumberFormat="1" applyFont="1" applyFill="1" applyAlignment="1">
      <alignment horizontal="center"/>
    </xf>
    <xf numFmtId="0" fontId="5" fillId="6" borderId="0" xfId="3" applyFont="1" applyFill="1" applyAlignment="1">
      <alignment horizontal="center"/>
    </xf>
    <xf numFmtId="0" fontId="5" fillId="6" borderId="0" xfId="3" applyFont="1" applyFill="1" applyAlignment="1">
      <alignment horizontal="left" vertical="center" wrapText="1"/>
    </xf>
    <xf numFmtId="0" fontId="5" fillId="6" borderId="0" xfId="3" applyFont="1" applyFill="1" applyAlignment="1">
      <alignment horizontal="center" wrapText="1"/>
    </xf>
    <xf numFmtId="49" fontId="5" fillId="6" borderId="0" xfId="3" applyNumberFormat="1" applyFont="1" applyFill="1" applyAlignment="1">
      <alignment horizontal="center" wrapText="1"/>
    </xf>
    <xf numFmtId="49" fontId="5" fillId="6" borderId="0" xfId="3" applyNumberFormat="1" applyFont="1" applyFill="1" applyAlignment="1">
      <alignment horizontal="left" wrapText="1"/>
    </xf>
    <xf numFmtId="164" fontId="5" fillId="6" borderId="0" xfId="3" applyNumberFormat="1" applyFont="1" applyFill="1" applyAlignment="1">
      <alignment horizontal="center" wrapText="1"/>
    </xf>
    <xf numFmtId="164" fontId="5" fillId="6" borderId="0" xfId="3" applyNumberFormat="1" applyFont="1" applyFill="1" applyAlignment="1">
      <alignment horizontal="center"/>
    </xf>
    <xf numFmtId="0" fontId="5" fillId="6" borderId="0" xfId="3" applyFont="1" applyFill="1" applyAlignment="1">
      <alignment horizontal="left" wrapText="1"/>
    </xf>
    <xf numFmtId="1" fontId="5" fillId="7" borderId="0" xfId="3" applyNumberFormat="1" applyFont="1" applyFill="1" applyAlignment="1">
      <alignment horizontal="center"/>
    </xf>
    <xf numFmtId="0" fontId="5" fillId="7" borderId="0" xfId="3" applyFont="1" applyFill="1" applyAlignment="1">
      <alignment horizontal="center"/>
    </xf>
    <xf numFmtId="0" fontId="5" fillId="7" borderId="0" xfId="3" applyFont="1" applyFill="1" applyAlignment="1">
      <alignment horizontal="left" vertical="center" wrapText="1"/>
    </xf>
    <xf numFmtId="49" fontId="5" fillId="7" borderId="0" xfId="3" applyNumberFormat="1" applyFont="1" applyFill="1" applyAlignment="1">
      <alignment horizontal="center"/>
    </xf>
    <xf numFmtId="49" fontId="5" fillId="7" borderId="0" xfId="3" applyNumberFormat="1" applyFont="1" applyFill="1" applyAlignment="1">
      <alignment horizontal="left"/>
    </xf>
    <xf numFmtId="164" fontId="5" fillId="7" borderId="0" xfId="3" applyNumberFormat="1" applyFont="1" applyFill="1" applyAlignment="1">
      <alignment horizontal="center"/>
    </xf>
    <xf numFmtId="0" fontId="5" fillId="7" borderId="0" xfId="3" applyFont="1" applyFill="1" applyAlignment="1">
      <alignment horizontal="left"/>
    </xf>
    <xf numFmtId="1" fontId="6" fillId="7" borderId="0" xfId="3" applyNumberFormat="1" applyFont="1" applyFill="1" applyAlignment="1">
      <alignment horizontal="center"/>
    </xf>
    <xf numFmtId="0" fontId="6" fillId="7" borderId="0" xfId="3" applyFont="1" applyFill="1" applyAlignment="1">
      <alignment horizontal="center"/>
    </xf>
    <xf numFmtId="0" fontId="6" fillId="7" borderId="0" xfId="3" applyFont="1" applyFill="1" applyAlignment="1">
      <alignment horizontal="left" vertical="center" wrapText="1"/>
    </xf>
    <xf numFmtId="49" fontId="6" fillId="7" borderId="0" xfId="3" applyNumberFormat="1" applyFont="1" applyFill="1" applyAlignment="1">
      <alignment horizontal="center"/>
    </xf>
    <xf numFmtId="49" fontId="6" fillId="7" borderId="0" xfId="3" applyNumberFormat="1" applyFont="1" applyFill="1" applyAlignment="1">
      <alignment horizontal="left"/>
    </xf>
    <xf numFmtId="164" fontId="6" fillId="7" borderId="0" xfId="3" applyNumberFormat="1" applyFont="1" applyFill="1" applyAlignment="1">
      <alignment horizontal="center"/>
    </xf>
    <xf numFmtId="0" fontId="6" fillId="7" borderId="0" xfId="3" applyFont="1" applyFill="1" applyAlignment="1">
      <alignment horizontal="left"/>
    </xf>
    <xf numFmtId="1" fontId="5" fillId="8" borderId="0" xfId="3" applyNumberFormat="1" applyFont="1" applyFill="1" applyAlignment="1">
      <alignment horizontal="center"/>
    </xf>
    <xf numFmtId="0" fontId="5" fillId="8" borderId="0" xfId="3" applyFont="1" applyFill="1" applyAlignment="1">
      <alignment horizontal="center"/>
    </xf>
    <xf numFmtId="0" fontId="5" fillId="8" borderId="0" xfId="3" applyFont="1" applyFill="1" applyAlignment="1">
      <alignment horizontal="left" vertical="center" wrapText="1"/>
    </xf>
    <xf numFmtId="0" fontId="5" fillId="8" borderId="0" xfId="3" applyFont="1" applyFill="1" applyAlignment="1">
      <alignment horizontal="center" wrapText="1"/>
    </xf>
    <xf numFmtId="49" fontId="5" fillId="8" borderId="0" xfId="3" applyNumberFormat="1" applyFont="1" applyFill="1" applyAlignment="1">
      <alignment horizontal="center" wrapText="1"/>
    </xf>
    <xf numFmtId="49" fontId="5" fillId="8" borderId="0" xfId="3" applyNumberFormat="1" applyFont="1" applyFill="1" applyAlignment="1">
      <alignment horizontal="left" wrapText="1"/>
    </xf>
    <xf numFmtId="164" fontId="5" fillId="8" borderId="0" xfId="3" applyNumberFormat="1" applyFont="1" applyFill="1" applyAlignment="1">
      <alignment horizontal="center" wrapText="1"/>
    </xf>
    <xf numFmtId="0" fontId="5" fillId="8" borderId="0" xfId="3" applyFont="1" applyFill="1" applyAlignment="1">
      <alignment horizontal="left" wrapText="1"/>
    </xf>
    <xf numFmtId="1" fontId="5" fillId="9" borderId="0" xfId="3" applyNumberFormat="1" applyFont="1" applyFill="1" applyAlignment="1">
      <alignment horizontal="center"/>
    </xf>
    <xf numFmtId="0" fontId="5" fillId="9" borderId="0" xfId="3" applyFont="1" applyFill="1" applyAlignment="1">
      <alignment horizontal="center"/>
    </xf>
    <xf numFmtId="0" fontId="5" fillId="9" borderId="0" xfId="3" applyFont="1" applyFill="1" applyAlignment="1">
      <alignment horizontal="left" vertical="center" wrapText="1"/>
    </xf>
    <xf numFmtId="0" fontId="5" fillId="9" borderId="0" xfId="3" applyFont="1" applyFill="1" applyAlignment="1">
      <alignment horizontal="center" wrapText="1"/>
    </xf>
    <xf numFmtId="49" fontId="5" fillId="9" borderId="0" xfId="3" applyNumberFormat="1" applyFont="1" applyFill="1" applyAlignment="1">
      <alignment horizontal="center" wrapText="1"/>
    </xf>
    <xf numFmtId="49" fontId="5" fillId="9" borderId="0" xfId="3" applyNumberFormat="1" applyFont="1" applyFill="1" applyAlignment="1">
      <alignment horizontal="left" wrapText="1"/>
    </xf>
    <xf numFmtId="164" fontId="5" fillId="9" borderId="0" xfId="3" applyNumberFormat="1" applyFont="1" applyFill="1" applyAlignment="1">
      <alignment horizontal="center" wrapText="1"/>
    </xf>
    <xf numFmtId="0" fontId="5" fillId="9" borderId="0" xfId="3" applyFont="1" applyFill="1" applyAlignment="1">
      <alignment horizontal="left" wrapText="1"/>
    </xf>
    <xf numFmtId="0" fontId="5" fillId="0" borderId="4" xfId="3" applyFont="1" applyBorder="1"/>
    <xf numFmtId="1" fontId="5" fillId="10" borderId="0" xfId="3" applyNumberFormat="1" applyFont="1" applyFill="1" applyAlignment="1">
      <alignment horizontal="center"/>
    </xf>
    <xf numFmtId="0" fontId="5" fillId="10" borderId="0" xfId="3" applyFont="1" applyFill="1" applyAlignment="1">
      <alignment horizontal="center"/>
    </xf>
    <xf numFmtId="0" fontId="5" fillId="10" borderId="0" xfId="3" applyFont="1" applyFill="1" applyAlignment="1">
      <alignment horizontal="left" vertical="center" wrapText="1"/>
    </xf>
    <xf numFmtId="0" fontId="5" fillId="10" borderId="0" xfId="3" applyFont="1" applyFill="1" applyAlignment="1">
      <alignment horizontal="center" wrapText="1"/>
    </xf>
    <xf numFmtId="49" fontId="5" fillId="10" borderId="0" xfId="3" applyNumberFormat="1" applyFont="1" applyFill="1" applyAlignment="1">
      <alignment horizontal="center" wrapText="1"/>
    </xf>
    <xf numFmtId="49" fontId="5" fillId="10" borderId="0" xfId="3" applyNumberFormat="1" applyFont="1" applyFill="1" applyAlignment="1">
      <alignment horizontal="left" wrapText="1"/>
    </xf>
    <xf numFmtId="164" fontId="5" fillId="10" borderId="0" xfId="3" applyNumberFormat="1" applyFont="1" applyFill="1" applyAlignment="1">
      <alignment horizontal="center" wrapText="1"/>
    </xf>
    <xf numFmtId="0" fontId="5" fillId="10" borderId="0" xfId="3" applyFont="1" applyFill="1" applyAlignment="1">
      <alignment horizontal="left" wrapText="1"/>
    </xf>
    <xf numFmtId="1" fontId="6" fillId="10" borderId="0" xfId="3" applyNumberFormat="1" applyFont="1" applyFill="1" applyAlignment="1">
      <alignment horizontal="center"/>
    </xf>
    <xf numFmtId="0" fontId="6" fillId="10" borderId="0" xfId="3" applyFont="1" applyFill="1" applyAlignment="1">
      <alignment horizontal="center"/>
    </xf>
    <xf numFmtId="0" fontId="6" fillId="10" borderId="0" xfId="3" applyFont="1" applyFill="1" applyAlignment="1">
      <alignment horizontal="left" vertical="center" wrapText="1"/>
    </xf>
    <xf numFmtId="0" fontId="6" fillId="10" borderId="0" xfId="3" applyFont="1" applyFill="1" applyAlignment="1">
      <alignment horizontal="center" wrapText="1"/>
    </xf>
    <xf numFmtId="49" fontId="6" fillId="10" borderId="0" xfId="3" applyNumberFormat="1" applyFont="1" applyFill="1" applyAlignment="1">
      <alignment horizontal="center" wrapText="1"/>
    </xf>
    <xf numFmtId="49" fontId="6" fillId="10" borderId="0" xfId="3" applyNumberFormat="1" applyFont="1" applyFill="1" applyAlignment="1">
      <alignment horizontal="left" wrapText="1"/>
    </xf>
    <xf numFmtId="164" fontId="6" fillId="10" borderId="0" xfId="3" applyNumberFormat="1" applyFont="1" applyFill="1" applyAlignment="1">
      <alignment horizontal="center" wrapText="1"/>
    </xf>
    <xf numFmtId="0" fontId="6" fillId="10" borderId="0" xfId="3" applyFont="1" applyFill="1" applyAlignment="1">
      <alignment horizontal="left" wrapText="1"/>
    </xf>
    <xf numFmtId="1" fontId="5" fillId="11" borderId="0" xfId="3" applyNumberFormat="1" applyFont="1" applyFill="1" applyAlignment="1">
      <alignment horizontal="center"/>
    </xf>
    <xf numFmtId="0" fontId="5" fillId="11" borderId="0" xfId="3" applyFont="1" applyFill="1" applyAlignment="1">
      <alignment horizontal="center"/>
    </xf>
    <xf numFmtId="0" fontId="5" fillId="11" borderId="0" xfId="3" applyFont="1" applyFill="1" applyAlignment="1">
      <alignment horizontal="left" vertical="center" wrapText="1"/>
    </xf>
    <xf numFmtId="0" fontId="5" fillId="11" borderId="0" xfId="3" applyFont="1" applyFill="1" applyAlignment="1">
      <alignment horizontal="center" wrapText="1"/>
    </xf>
    <xf numFmtId="49" fontId="5" fillId="11" borderId="0" xfId="3" applyNumberFormat="1" applyFont="1" applyFill="1" applyAlignment="1">
      <alignment horizontal="center" wrapText="1"/>
    </xf>
    <xf numFmtId="49" fontId="5" fillId="11" borderId="0" xfId="3" applyNumberFormat="1" applyFont="1" applyFill="1" applyAlignment="1">
      <alignment horizontal="left" wrapText="1"/>
    </xf>
    <xf numFmtId="164" fontId="5" fillId="11" borderId="0" xfId="3" applyNumberFormat="1" applyFont="1" applyFill="1" applyAlignment="1">
      <alignment horizontal="center" wrapText="1"/>
    </xf>
    <xf numFmtId="0" fontId="5" fillId="11" borderId="0" xfId="3" applyFont="1" applyFill="1" applyAlignment="1">
      <alignment horizontal="left" wrapText="1"/>
    </xf>
    <xf numFmtId="1" fontId="5" fillId="12" borderId="0" xfId="3" applyNumberFormat="1" applyFont="1" applyFill="1" applyAlignment="1">
      <alignment horizontal="center"/>
    </xf>
    <xf numFmtId="0" fontId="5" fillId="12" borderId="0" xfId="3" applyFont="1" applyFill="1" applyAlignment="1">
      <alignment horizontal="center"/>
    </xf>
    <xf numFmtId="0" fontId="5" fillId="12" borderId="0" xfId="3" applyFont="1" applyFill="1" applyAlignment="1">
      <alignment horizontal="left" vertical="center" wrapText="1"/>
    </xf>
    <xf numFmtId="0" fontId="5" fillId="12" borderId="0" xfId="3" applyFont="1" applyFill="1" applyAlignment="1">
      <alignment horizontal="center" wrapText="1"/>
    </xf>
    <xf numFmtId="49" fontId="5" fillId="12" borderId="0" xfId="3" applyNumberFormat="1" applyFont="1" applyFill="1" applyAlignment="1">
      <alignment horizontal="center" wrapText="1"/>
    </xf>
    <xf numFmtId="49" fontId="5" fillId="12" borderId="0" xfId="3" applyNumberFormat="1" applyFont="1" applyFill="1" applyAlignment="1">
      <alignment horizontal="left" wrapText="1"/>
    </xf>
    <xf numFmtId="164" fontId="5" fillId="12" borderId="0" xfId="3" applyNumberFormat="1" applyFont="1" applyFill="1" applyAlignment="1">
      <alignment horizontal="center" wrapText="1"/>
    </xf>
    <xf numFmtId="0" fontId="5" fillId="12" borderId="0" xfId="3" applyFont="1" applyFill="1" applyAlignment="1">
      <alignment horizontal="left" wrapText="1"/>
    </xf>
    <xf numFmtId="0" fontId="6" fillId="6" borderId="0" xfId="3" applyFont="1" applyFill="1" applyAlignment="1">
      <alignment horizontal="center" wrapText="1"/>
    </xf>
    <xf numFmtId="49" fontId="6" fillId="6" borderId="0" xfId="3" applyNumberFormat="1" applyFont="1" applyFill="1" applyAlignment="1">
      <alignment horizontal="center" wrapText="1"/>
    </xf>
    <xf numFmtId="49" fontId="6" fillId="6" borderId="0" xfId="3" applyNumberFormat="1" applyFont="1" applyFill="1" applyAlignment="1">
      <alignment horizontal="left" wrapText="1"/>
    </xf>
    <xf numFmtId="164" fontId="6" fillId="6" borderId="0" xfId="3" applyNumberFormat="1" applyFont="1" applyFill="1" applyAlignment="1">
      <alignment horizontal="center" wrapText="1"/>
    </xf>
    <xf numFmtId="0" fontId="6" fillId="6" borderId="0" xfId="3" applyFont="1" applyFill="1" applyAlignment="1">
      <alignment horizontal="left" wrapText="1"/>
    </xf>
    <xf numFmtId="49" fontId="7" fillId="6" borderId="0" xfId="3" applyNumberFormat="1" applyFont="1" applyFill="1" applyAlignment="1">
      <alignment horizontal="center" wrapText="1"/>
    </xf>
    <xf numFmtId="49" fontId="8" fillId="6" borderId="0" xfId="3" applyNumberFormat="1" applyFont="1" applyFill="1" applyAlignment="1">
      <alignment horizontal="center" wrapText="1"/>
    </xf>
    <xf numFmtId="1" fontId="5" fillId="13" borderId="0" xfId="3" applyNumberFormat="1" applyFont="1" applyFill="1" applyAlignment="1">
      <alignment horizontal="center"/>
    </xf>
    <xf numFmtId="0" fontId="5" fillId="13" borderId="0" xfId="3" applyFont="1" applyFill="1" applyAlignment="1">
      <alignment horizontal="center"/>
    </xf>
    <xf numFmtId="0" fontId="5" fillId="13" borderId="0" xfId="3" applyFont="1" applyFill="1" applyAlignment="1">
      <alignment horizontal="left" vertical="center" wrapText="1"/>
    </xf>
    <xf numFmtId="49" fontId="5" fillId="13" borderId="0" xfId="3" applyNumberFormat="1" applyFont="1" applyFill="1" applyAlignment="1">
      <alignment horizontal="center"/>
    </xf>
    <xf numFmtId="49" fontId="5" fillId="13" borderId="0" xfId="3" applyNumberFormat="1" applyFont="1" applyFill="1" applyAlignment="1">
      <alignment horizontal="left"/>
    </xf>
    <xf numFmtId="164" fontId="5" fillId="13" borderId="0" xfId="3" applyNumberFormat="1" applyFont="1" applyFill="1" applyAlignment="1">
      <alignment horizontal="center"/>
    </xf>
    <xf numFmtId="0" fontId="5" fillId="13" borderId="0" xfId="3" applyFont="1" applyFill="1" applyAlignment="1">
      <alignment horizontal="left"/>
    </xf>
    <xf numFmtId="1" fontId="6" fillId="13" borderId="0" xfId="3" applyNumberFormat="1" applyFont="1" applyFill="1" applyAlignment="1">
      <alignment horizontal="center"/>
    </xf>
    <xf numFmtId="0" fontId="6" fillId="13" borderId="0" xfId="3" applyFont="1" applyFill="1" applyAlignment="1">
      <alignment horizontal="center"/>
    </xf>
    <xf numFmtId="0" fontId="6" fillId="13" borderId="0" xfId="3" applyFont="1" applyFill="1" applyAlignment="1">
      <alignment horizontal="left" vertical="center" wrapText="1"/>
    </xf>
    <xf numFmtId="49" fontId="6" fillId="13" borderId="0" xfId="3" applyNumberFormat="1" applyFont="1" applyFill="1" applyAlignment="1">
      <alignment horizontal="center"/>
    </xf>
    <xf numFmtId="49" fontId="6" fillId="13" borderId="0" xfId="3" applyNumberFormat="1" applyFont="1" applyFill="1" applyAlignment="1">
      <alignment horizontal="left"/>
    </xf>
    <xf numFmtId="164" fontId="6" fillId="13" borderId="0" xfId="3" applyNumberFormat="1" applyFont="1" applyFill="1" applyAlignment="1">
      <alignment horizontal="center"/>
    </xf>
    <xf numFmtId="0" fontId="6" fillId="13" borderId="0" xfId="3" applyFont="1" applyFill="1" applyAlignment="1">
      <alignment horizontal="left"/>
    </xf>
    <xf numFmtId="0" fontId="5" fillId="5" borderId="0" xfId="3" applyFont="1" applyFill="1" applyAlignment="1">
      <alignment horizontal="center" wrapText="1"/>
    </xf>
    <xf numFmtId="49" fontId="5" fillId="5" borderId="0" xfId="3" applyNumberFormat="1" applyFont="1" applyFill="1" applyAlignment="1">
      <alignment horizontal="center" wrapText="1"/>
    </xf>
    <xf numFmtId="49" fontId="5" fillId="5" borderId="0" xfId="3" applyNumberFormat="1" applyFont="1" applyFill="1" applyAlignment="1">
      <alignment horizontal="left" wrapText="1"/>
    </xf>
    <xf numFmtId="164" fontId="5" fillId="5" borderId="0" xfId="3" applyNumberFormat="1" applyFont="1" applyFill="1" applyAlignment="1">
      <alignment horizontal="center" wrapText="1"/>
    </xf>
    <xf numFmtId="0" fontId="5" fillId="5" borderId="0" xfId="3" applyFont="1" applyFill="1" applyAlignment="1">
      <alignment horizontal="left" wrapText="1"/>
    </xf>
    <xf numFmtId="0" fontId="6" fillId="5" borderId="0" xfId="3" applyFont="1" applyFill="1" applyAlignment="1">
      <alignment horizontal="center" wrapText="1"/>
    </xf>
    <xf numFmtId="49" fontId="6" fillId="5" borderId="0" xfId="3" applyNumberFormat="1" applyFont="1" applyFill="1" applyAlignment="1">
      <alignment horizontal="center" wrapText="1"/>
    </xf>
    <xf numFmtId="49" fontId="6" fillId="5" borderId="0" xfId="3" applyNumberFormat="1" applyFont="1" applyFill="1" applyAlignment="1">
      <alignment horizontal="left" wrapText="1"/>
    </xf>
    <xf numFmtId="164" fontId="6" fillId="5" borderId="0" xfId="3" applyNumberFormat="1" applyFont="1" applyFill="1" applyAlignment="1">
      <alignment horizontal="center" wrapText="1"/>
    </xf>
    <xf numFmtId="0" fontId="6" fillId="5" borderId="0" xfId="3" applyFont="1" applyFill="1" applyAlignment="1">
      <alignment horizontal="left" wrapText="1"/>
    </xf>
    <xf numFmtId="1" fontId="5" fillId="14" borderId="0" xfId="3" applyNumberFormat="1" applyFont="1" applyFill="1" applyAlignment="1">
      <alignment horizontal="center"/>
    </xf>
    <xf numFmtId="0" fontId="5" fillId="14" borderId="0" xfId="3" applyFont="1" applyFill="1" applyAlignment="1">
      <alignment horizontal="center"/>
    </xf>
    <xf numFmtId="0" fontId="5" fillId="14" borderId="0" xfId="3" applyFont="1" applyFill="1" applyAlignment="1">
      <alignment horizontal="left" vertical="center" wrapText="1"/>
    </xf>
    <xf numFmtId="0" fontId="5" fillId="14" borderId="0" xfId="3" applyFont="1" applyFill="1" applyAlignment="1">
      <alignment horizontal="center" wrapText="1"/>
    </xf>
    <xf numFmtId="49" fontId="5" fillId="14" borderId="0" xfId="3" applyNumberFormat="1" applyFont="1" applyFill="1" applyAlignment="1">
      <alignment horizontal="center" wrapText="1"/>
    </xf>
    <xf numFmtId="49" fontId="5" fillId="14" borderId="0" xfId="3" applyNumberFormat="1" applyFont="1" applyFill="1" applyAlignment="1">
      <alignment horizontal="left" wrapText="1"/>
    </xf>
    <xf numFmtId="164" fontId="5" fillId="14" borderId="0" xfId="3" applyNumberFormat="1" applyFont="1" applyFill="1" applyAlignment="1">
      <alignment horizontal="center" wrapText="1"/>
    </xf>
    <xf numFmtId="0" fontId="5" fillId="14" borderId="0" xfId="3" applyFont="1" applyFill="1" applyAlignment="1">
      <alignment horizontal="left" wrapText="1"/>
    </xf>
    <xf numFmtId="1" fontId="6" fillId="12" borderId="0" xfId="3" applyNumberFormat="1" applyFont="1" applyFill="1" applyAlignment="1">
      <alignment horizontal="center"/>
    </xf>
    <xf numFmtId="0" fontId="6" fillId="12" borderId="0" xfId="3" applyFont="1" applyFill="1" applyAlignment="1">
      <alignment horizontal="center"/>
    </xf>
    <xf numFmtId="0" fontId="6" fillId="12" borderId="0" xfId="3" applyFont="1" applyFill="1" applyAlignment="1">
      <alignment horizontal="left" vertical="center" wrapText="1"/>
    </xf>
    <xf numFmtId="0" fontId="6" fillId="12" borderId="0" xfId="3" applyFont="1" applyFill="1" applyAlignment="1">
      <alignment horizontal="center" wrapText="1"/>
    </xf>
    <xf numFmtId="49" fontId="6" fillId="12" borderId="0" xfId="3" applyNumberFormat="1" applyFont="1" applyFill="1" applyAlignment="1">
      <alignment horizontal="center" wrapText="1"/>
    </xf>
    <xf numFmtId="49" fontId="6" fillId="12" borderId="0" xfId="3" applyNumberFormat="1" applyFont="1" applyFill="1" applyAlignment="1">
      <alignment horizontal="left" wrapText="1"/>
    </xf>
    <xf numFmtId="164" fontId="6" fillId="12" borderId="0" xfId="3" applyNumberFormat="1" applyFont="1" applyFill="1" applyAlignment="1">
      <alignment horizontal="center" wrapText="1"/>
    </xf>
    <xf numFmtId="0" fontId="6" fillId="12" borderId="0" xfId="3" applyFont="1" applyFill="1" applyAlignment="1">
      <alignment horizontal="left" wrapText="1"/>
    </xf>
    <xf numFmtId="49" fontId="6" fillId="12" borderId="0" xfId="3" applyNumberFormat="1" applyFont="1" applyFill="1" applyAlignment="1">
      <alignment horizontal="center"/>
    </xf>
    <xf numFmtId="49" fontId="6" fillId="12" borderId="0" xfId="3" applyNumberFormat="1" applyFont="1" applyFill="1" applyAlignment="1">
      <alignment horizontal="left"/>
    </xf>
    <xf numFmtId="164" fontId="6" fillId="12" borderId="0" xfId="3" applyNumberFormat="1" applyFont="1" applyFill="1" applyAlignment="1">
      <alignment horizontal="center"/>
    </xf>
    <xf numFmtId="0" fontId="6" fillId="12" borderId="0" xfId="3" applyFont="1" applyFill="1" applyAlignment="1">
      <alignment horizontal="left"/>
    </xf>
    <xf numFmtId="49" fontId="5" fillId="12" borderId="0" xfId="3" applyNumberFormat="1" applyFont="1" applyFill="1" applyAlignment="1">
      <alignment horizontal="center"/>
    </xf>
    <xf numFmtId="49" fontId="5" fillId="15" borderId="0" xfId="3" applyNumberFormat="1" applyFont="1" applyFill="1" applyAlignment="1">
      <alignment horizontal="center"/>
    </xf>
    <xf numFmtId="49" fontId="7" fillId="12" borderId="0" xfId="3" applyNumberFormat="1" applyFont="1" applyFill="1" applyAlignment="1">
      <alignment horizontal="center"/>
    </xf>
    <xf numFmtId="49" fontId="8" fillId="12" borderId="0" xfId="3" applyNumberFormat="1" applyFont="1" applyFill="1" applyAlignment="1">
      <alignment horizontal="center"/>
    </xf>
    <xf numFmtId="0" fontId="5" fillId="12" borderId="0" xfId="3" applyFont="1" applyFill="1" applyAlignment="1">
      <alignment horizontal="left"/>
    </xf>
    <xf numFmtId="1" fontId="5" fillId="16" borderId="0" xfId="3" applyNumberFormat="1" applyFont="1" applyFill="1" applyAlignment="1">
      <alignment horizontal="center"/>
    </xf>
    <xf numFmtId="0" fontId="5" fillId="16" borderId="0" xfId="3" applyFont="1" applyFill="1" applyAlignment="1">
      <alignment horizontal="center"/>
    </xf>
    <xf numFmtId="0" fontId="5" fillId="16" borderId="0" xfId="3" applyFont="1" applyFill="1" applyAlignment="1">
      <alignment horizontal="left" vertical="center" wrapText="1"/>
    </xf>
    <xf numFmtId="49" fontId="5" fillId="16" borderId="0" xfId="3" applyNumberFormat="1" applyFont="1" applyFill="1" applyAlignment="1">
      <alignment horizontal="center"/>
    </xf>
    <xf numFmtId="49" fontId="5" fillId="16" borderId="0" xfId="3" applyNumberFormat="1" applyFont="1" applyFill="1" applyAlignment="1">
      <alignment horizontal="left"/>
    </xf>
    <xf numFmtId="164" fontId="5" fillId="16" borderId="0" xfId="3" applyNumberFormat="1" applyFont="1" applyFill="1" applyAlignment="1">
      <alignment horizontal="center"/>
    </xf>
    <xf numFmtId="0" fontId="5" fillId="16" borderId="0" xfId="3" applyFont="1" applyFill="1" applyAlignment="1">
      <alignment horizontal="left"/>
    </xf>
    <xf numFmtId="1" fontId="6" fillId="16" borderId="0" xfId="3" applyNumberFormat="1" applyFont="1" applyFill="1" applyAlignment="1">
      <alignment horizontal="center"/>
    </xf>
    <xf numFmtId="0" fontId="6" fillId="16" borderId="0" xfId="3" applyFont="1" applyFill="1" applyAlignment="1">
      <alignment horizontal="center"/>
    </xf>
    <xf numFmtId="0" fontId="6" fillId="16" borderId="0" xfId="3" applyFont="1" applyFill="1" applyAlignment="1">
      <alignment horizontal="left" vertical="center" wrapText="1"/>
    </xf>
    <xf numFmtId="49" fontId="6" fillId="16" borderId="0" xfId="3" applyNumberFormat="1" applyFont="1" applyFill="1" applyAlignment="1">
      <alignment horizontal="center"/>
    </xf>
    <xf numFmtId="49" fontId="6" fillId="16" borderId="0" xfId="3" applyNumberFormat="1" applyFont="1" applyFill="1" applyAlignment="1">
      <alignment horizontal="left"/>
    </xf>
    <xf numFmtId="164" fontId="6" fillId="16" borderId="0" xfId="3" applyNumberFormat="1" applyFont="1" applyFill="1" applyAlignment="1">
      <alignment horizontal="center"/>
    </xf>
    <xf numFmtId="0" fontId="6" fillId="16" borderId="0" xfId="3" applyFont="1" applyFill="1" applyAlignment="1">
      <alignment horizontal="left"/>
    </xf>
    <xf numFmtId="1" fontId="5" fillId="17" borderId="0" xfId="3" applyNumberFormat="1" applyFont="1" applyFill="1" applyAlignment="1">
      <alignment horizontal="center"/>
    </xf>
    <xf numFmtId="0" fontId="5" fillId="17" borderId="0" xfId="3" applyFont="1" applyFill="1" applyAlignment="1">
      <alignment horizontal="center"/>
    </xf>
    <xf numFmtId="0" fontId="5" fillId="17" borderId="0" xfId="3" applyFont="1" applyFill="1" applyAlignment="1">
      <alignment horizontal="left" vertical="center" wrapText="1"/>
    </xf>
    <xf numFmtId="49" fontId="5" fillId="17" borderId="0" xfId="3" applyNumberFormat="1" applyFont="1" applyFill="1" applyAlignment="1">
      <alignment horizontal="center"/>
    </xf>
    <xf numFmtId="49" fontId="5" fillId="17" borderId="0" xfId="3" applyNumberFormat="1" applyFont="1" applyFill="1" applyAlignment="1">
      <alignment horizontal="left"/>
    </xf>
    <xf numFmtId="164" fontId="5" fillId="17" borderId="0" xfId="3" applyNumberFormat="1" applyFont="1" applyFill="1" applyAlignment="1">
      <alignment horizontal="center"/>
    </xf>
    <xf numFmtId="0" fontId="5" fillId="17" borderId="0" xfId="3" applyFont="1" applyFill="1" applyAlignment="1">
      <alignment horizontal="left"/>
    </xf>
    <xf numFmtId="0" fontId="5" fillId="18" borderId="0" xfId="3" applyFont="1" applyFill="1" applyAlignment="1">
      <alignment horizontal="left"/>
    </xf>
    <xf numFmtId="0" fontId="5" fillId="18" borderId="0" xfId="3" applyFont="1" applyFill="1" applyAlignment="1">
      <alignment horizontal="center"/>
    </xf>
    <xf numFmtId="0" fontId="6" fillId="18" borderId="0" xfId="3" applyFont="1" applyFill="1" applyAlignment="1">
      <alignment horizontal="center" vertical="center"/>
    </xf>
    <xf numFmtId="0" fontId="6" fillId="18" borderId="0" xfId="3" applyFont="1" applyFill="1" applyAlignment="1">
      <alignment horizontal="left" vertical="center"/>
    </xf>
    <xf numFmtId="164" fontId="6" fillId="18" borderId="0" xfId="3" applyNumberFormat="1" applyFont="1" applyFill="1" applyAlignment="1">
      <alignment horizontal="center" vertical="center"/>
    </xf>
    <xf numFmtId="0" fontId="4" fillId="0" borderId="0" xfId="3"/>
    <xf numFmtId="0" fontId="4" fillId="0" borderId="4" xfId="3" applyBorder="1"/>
    <xf numFmtId="0" fontId="5" fillId="18" borderId="0" xfId="3" applyFont="1" applyFill="1" applyAlignment="1">
      <alignment horizontal="center" vertical="center"/>
    </xf>
    <xf numFmtId="0" fontId="5" fillId="18" borderId="0" xfId="3" applyFont="1" applyFill="1" applyAlignment="1">
      <alignment horizontal="left" vertical="center"/>
    </xf>
    <xf numFmtId="164" fontId="5" fillId="18" borderId="0" xfId="3" applyNumberFormat="1" applyFont="1" applyFill="1" applyAlignment="1">
      <alignment horizontal="center" vertical="center"/>
    </xf>
    <xf numFmtId="49" fontId="5" fillId="6" borderId="0" xfId="3" applyNumberFormat="1" applyFont="1" applyFill="1" applyAlignment="1">
      <alignment horizontal="center"/>
    </xf>
    <xf numFmtId="49" fontId="5" fillId="6" borderId="0" xfId="3" applyNumberFormat="1" applyFont="1" applyFill="1"/>
    <xf numFmtId="0" fontId="5" fillId="6" borderId="0" xfId="3" applyFont="1" applyFill="1"/>
    <xf numFmtId="49" fontId="6" fillId="10" borderId="0" xfId="3" applyNumberFormat="1" applyFont="1" applyFill="1" applyAlignment="1">
      <alignment horizontal="center"/>
    </xf>
    <xf numFmtId="49" fontId="6" fillId="10" borderId="0" xfId="3" applyNumberFormat="1" applyFont="1" applyFill="1" applyAlignment="1">
      <alignment horizontal="left"/>
    </xf>
    <xf numFmtId="164" fontId="6" fillId="10" borderId="0" xfId="3" applyNumberFormat="1" applyFont="1" applyFill="1" applyAlignment="1">
      <alignment horizontal="center"/>
    </xf>
    <xf numFmtId="0" fontId="6" fillId="10" borderId="0" xfId="3" applyFont="1" applyFill="1" applyAlignment="1">
      <alignment horizontal="left"/>
    </xf>
    <xf numFmtId="49" fontId="5" fillId="10" borderId="0" xfId="3" applyNumberFormat="1" applyFont="1" applyFill="1" applyAlignment="1">
      <alignment horizontal="center"/>
    </xf>
    <xf numFmtId="49" fontId="5" fillId="10" borderId="0" xfId="3" applyNumberFormat="1" applyFont="1" applyFill="1"/>
    <xf numFmtId="164" fontId="5" fillId="10" borderId="0" xfId="3" applyNumberFormat="1" applyFont="1" applyFill="1" applyAlignment="1">
      <alignment horizontal="center"/>
    </xf>
    <xf numFmtId="0" fontId="5" fillId="10" borderId="0" xfId="3" applyFont="1" applyFill="1"/>
    <xf numFmtId="49" fontId="6" fillId="10" borderId="0" xfId="3" applyNumberFormat="1" applyFont="1" applyFill="1"/>
    <xf numFmtId="1" fontId="5" fillId="19" borderId="0" xfId="3" applyNumberFormat="1" applyFont="1" applyFill="1" applyAlignment="1">
      <alignment horizontal="center"/>
    </xf>
    <xf numFmtId="0" fontId="5" fillId="19" borderId="0" xfId="3" applyFont="1" applyFill="1" applyAlignment="1">
      <alignment horizontal="center"/>
    </xf>
    <xf numFmtId="0" fontId="5" fillId="19" borderId="0" xfId="3" applyFont="1" applyFill="1" applyAlignment="1">
      <alignment horizontal="left" vertical="center" wrapText="1"/>
    </xf>
    <xf numFmtId="0" fontId="5" fillId="19" borderId="0" xfId="3" applyFont="1" applyFill="1" applyAlignment="1">
      <alignment horizontal="center" wrapText="1"/>
    </xf>
    <xf numFmtId="49" fontId="5" fillId="19" borderId="0" xfId="3" applyNumberFormat="1" applyFont="1" applyFill="1" applyAlignment="1">
      <alignment horizontal="center" wrapText="1"/>
    </xf>
    <xf numFmtId="49" fontId="5" fillId="19" borderId="0" xfId="3" applyNumberFormat="1" applyFont="1" applyFill="1" applyAlignment="1">
      <alignment horizontal="left" wrapText="1"/>
    </xf>
    <xf numFmtId="164" fontId="5" fillId="19" borderId="0" xfId="3" applyNumberFormat="1" applyFont="1" applyFill="1" applyAlignment="1">
      <alignment horizontal="center" wrapText="1"/>
    </xf>
    <xf numFmtId="0" fontId="5" fillId="19" borderId="0" xfId="3" applyFont="1" applyFill="1" applyAlignment="1">
      <alignment horizontal="left" wrapText="1"/>
    </xf>
    <xf numFmtId="0" fontId="5" fillId="20" borderId="0" xfId="3" applyFont="1" applyFill="1" applyAlignment="1">
      <alignment horizontal="center"/>
    </xf>
    <xf numFmtId="165" fontId="5" fillId="20" borderId="0" xfId="3" applyNumberFormat="1" applyFont="1" applyFill="1" applyAlignment="1">
      <alignment horizontal="left" vertical="center" wrapText="1"/>
    </xf>
    <xf numFmtId="165" fontId="5" fillId="20" borderId="0" xfId="3" applyNumberFormat="1" applyFont="1" applyFill="1" applyAlignment="1">
      <alignment horizontal="center" wrapText="1"/>
    </xf>
    <xf numFmtId="49" fontId="5" fillId="20" borderId="0" xfId="3" applyNumberFormat="1" applyFont="1" applyFill="1" applyAlignment="1">
      <alignment horizontal="center" wrapText="1"/>
    </xf>
    <xf numFmtId="49" fontId="5" fillId="20" borderId="0" xfId="3" applyNumberFormat="1" applyFont="1" applyFill="1" applyAlignment="1">
      <alignment horizontal="left" wrapText="1"/>
    </xf>
    <xf numFmtId="164" fontId="5" fillId="20" borderId="0" xfId="3" applyNumberFormat="1" applyFont="1" applyFill="1" applyAlignment="1">
      <alignment horizontal="center" wrapText="1"/>
    </xf>
    <xf numFmtId="165" fontId="5" fillId="20" borderId="0" xfId="3" applyNumberFormat="1" applyFont="1" applyFill="1" applyAlignment="1">
      <alignment horizontal="left" wrapText="1"/>
    </xf>
    <xf numFmtId="1" fontId="5" fillId="21" borderId="0" xfId="3" applyNumberFormat="1" applyFont="1" applyFill="1" applyAlignment="1">
      <alignment horizontal="center"/>
    </xf>
    <xf numFmtId="0" fontId="6" fillId="21" borderId="0" xfId="3" applyFont="1" applyFill="1" applyAlignment="1">
      <alignment horizontal="center"/>
    </xf>
    <xf numFmtId="0" fontId="6" fillId="21" borderId="0" xfId="3" applyFont="1" applyFill="1" applyAlignment="1">
      <alignment horizontal="left" vertical="center" wrapText="1"/>
    </xf>
    <xf numFmtId="49" fontId="6" fillId="21" borderId="0" xfId="3" applyNumberFormat="1" applyFont="1" applyFill="1" applyAlignment="1">
      <alignment horizontal="center"/>
    </xf>
    <xf numFmtId="49" fontId="6" fillId="21" borderId="0" xfId="3" applyNumberFormat="1" applyFont="1" applyFill="1" applyAlignment="1">
      <alignment horizontal="left"/>
    </xf>
    <xf numFmtId="164" fontId="6" fillId="21" borderId="0" xfId="3" applyNumberFormat="1" applyFont="1" applyFill="1" applyAlignment="1">
      <alignment horizontal="center"/>
    </xf>
    <xf numFmtId="0" fontId="5" fillId="21" borderId="0" xfId="3" applyFont="1" applyFill="1" applyAlignment="1">
      <alignment horizontal="left"/>
    </xf>
    <xf numFmtId="49" fontId="5" fillId="21" borderId="0" xfId="3" applyNumberFormat="1" applyFont="1" applyFill="1" applyAlignment="1">
      <alignment horizontal="center"/>
    </xf>
    <xf numFmtId="0" fontId="5" fillId="21" borderId="0" xfId="3" applyFont="1" applyFill="1" applyAlignment="1">
      <alignment horizontal="center"/>
    </xf>
    <xf numFmtId="0" fontId="5" fillId="21" borderId="0" xfId="3" applyFont="1" applyFill="1" applyAlignment="1">
      <alignment horizontal="left" vertical="center" wrapText="1"/>
    </xf>
    <xf numFmtId="49" fontId="5" fillId="21" borderId="0" xfId="3" applyNumberFormat="1" applyFont="1" applyFill="1" applyAlignment="1">
      <alignment horizontal="left"/>
    </xf>
    <xf numFmtId="164" fontId="5" fillId="21" borderId="0" xfId="3" applyNumberFormat="1" applyFont="1" applyFill="1" applyAlignment="1">
      <alignment horizontal="center"/>
    </xf>
    <xf numFmtId="1" fontId="5" fillId="22" borderId="0" xfId="3" applyNumberFormat="1" applyFont="1" applyFill="1" applyAlignment="1">
      <alignment horizontal="center"/>
    </xf>
    <xf numFmtId="0" fontId="5" fillId="22" borderId="0" xfId="3" applyFont="1" applyFill="1" applyAlignment="1">
      <alignment horizontal="center"/>
    </xf>
    <xf numFmtId="0" fontId="5" fillId="22" borderId="0" xfId="3" applyFont="1" applyFill="1" applyAlignment="1">
      <alignment horizontal="left" vertical="center" wrapText="1"/>
    </xf>
    <xf numFmtId="0" fontId="5" fillId="22" borderId="0" xfId="3" applyFont="1" applyFill="1" applyAlignment="1">
      <alignment horizontal="center" wrapText="1"/>
    </xf>
    <xf numFmtId="49" fontId="5" fillId="22" borderId="0" xfId="3" applyNumberFormat="1" applyFont="1" applyFill="1" applyAlignment="1">
      <alignment horizontal="center" wrapText="1"/>
    </xf>
    <xf numFmtId="49" fontId="5" fillId="22" borderId="0" xfId="3" applyNumberFormat="1" applyFont="1" applyFill="1" applyAlignment="1">
      <alignment horizontal="left" wrapText="1"/>
    </xf>
    <xf numFmtId="164" fontId="5" fillId="22" borderId="0" xfId="3" applyNumberFormat="1" applyFont="1" applyFill="1" applyAlignment="1">
      <alignment horizontal="center" wrapText="1"/>
    </xf>
    <xf numFmtId="164" fontId="5" fillId="22" borderId="0" xfId="3" applyNumberFormat="1" applyFont="1" applyFill="1" applyAlignment="1">
      <alignment horizontal="center"/>
    </xf>
    <xf numFmtId="0" fontId="5" fillId="22" borderId="0" xfId="3" applyFont="1" applyFill="1" applyAlignment="1">
      <alignment horizontal="left" wrapText="1"/>
    </xf>
    <xf numFmtId="1" fontId="6" fillId="22" borderId="0" xfId="3" applyNumberFormat="1" applyFont="1" applyFill="1" applyAlignment="1">
      <alignment horizontal="center"/>
    </xf>
    <xf numFmtId="0" fontId="6" fillId="22" borderId="0" xfId="3" applyFont="1" applyFill="1" applyAlignment="1">
      <alignment horizontal="center"/>
    </xf>
    <xf numFmtId="0" fontId="6" fillId="22" borderId="0" xfId="3" applyFont="1" applyFill="1" applyAlignment="1">
      <alignment horizontal="left" vertical="center" wrapText="1"/>
    </xf>
    <xf numFmtId="0" fontId="6" fillId="22" borderId="0" xfId="3" applyFont="1" applyFill="1" applyAlignment="1">
      <alignment horizontal="center" wrapText="1"/>
    </xf>
    <xf numFmtId="49" fontId="6" fillId="22" borderId="0" xfId="3" applyNumberFormat="1" applyFont="1" applyFill="1" applyAlignment="1">
      <alignment horizontal="center" wrapText="1"/>
    </xf>
    <xf numFmtId="49" fontId="6" fillId="22" borderId="0" xfId="3" applyNumberFormat="1" applyFont="1" applyFill="1" applyAlignment="1">
      <alignment horizontal="left" wrapText="1"/>
    </xf>
    <xf numFmtId="164" fontId="6" fillId="22" borderId="0" xfId="3" applyNumberFormat="1" applyFont="1" applyFill="1" applyAlignment="1">
      <alignment horizontal="center" wrapText="1"/>
    </xf>
    <xf numFmtId="0" fontId="6" fillId="22" borderId="0" xfId="3" applyFont="1" applyFill="1" applyAlignment="1">
      <alignment horizontal="left" wrapText="1"/>
    </xf>
    <xf numFmtId="1" fontId="5" fillId="23" borderId="0" xfId="3" applyNumberFormat="1" applyFont="1" applyFill="1" applyAlignment="1">
      <alignment horizontal="center"/>
    </xf>
    <xf numFmtId="0" fontId="5" fillId="23" borderId="0" xfId="3" applyFont="1" applyFill="1" applyAlignment="1">
      <alignment horizontal="center"/>
    </xf>
    <xf numFmtId="0" fontId="5" fillId="23" borderId="0" xfId="3" applyFont="1" applyFill="1" applyAlignment="1">
      <alignment horizontal="left" vertical="center" wrapText="1"/>
    </xf>
    <xf numFmtId="0" fontId="5" fillId="23" borderId="0" xfId="3" applyFont="1" applyFill="1" applyAlignment="1">
      <alignment horizontal="center" wrapText="1"/>
    </xf>
    <xf numFmtId="49" fontId="5" fillId="23" borderId="0" xfId="3" applyNumberFormat="1" applyFont="1" applyFill="1" applyAlignment="1">
      <alignment horizontal="center" wrapText="1"/>
    </xf>
    <xf numFmtId="49" fontId="5" fillId="23" borderId="0" xfId="3" applyNumberFormat="1" applyFont="1" applyFill="1" applyAlignment="1">
      <alignment horizontal="left" wrapText="1"/>
    </xf>
    <xf numFmtId="164" fontId="5" fillId="23" borderId="0" xfId="3" applyNumberFormat="1" applyFont="1" applyFill="1" applyAlignment="1">
      <alignment horizontal="center" wrapText="1"/>
    </xf>
    <xf numFmtId="0" fontId="5" fillId="23" borderId="0" xfId="3" applyFont="1" applyFill="1" applyAlignment="1">
      <alignment horizontal="left" wrapText="1"/>
    </xf>
    <xf numFmtId="0" fontId="5" fillId="21" borderId="0" xfId="3" applyFont="1" applyFill="1" applyAlignment="1">
      <alignment horizontal="center" wrapText="1"/>
    </xf>
    <xf numFmtId="49" fontId="5" fillId="21" borderId="0" xfId="3" applyNumberFormat="1" applyFont="1" applyFill="1" applyAlignment="1">
      <alignment horizontal="center" wrapText="1"/>
    </xf>
    <xf numFmtId="49" fontId="5" fillId="21" borderId="0" xfId="3" applyNumberFormat="1" applyFont="1" applyFill="1" applyAlignment="1">
      <alignment horizontal="left" wrapText="1"/>
    </xf>
    <xf numFmtId="164" fontId="5" fillId="21" borderId="0" xfId="3" applyNumberFormat="1" applyFont="1" applyFill="1" applyAlignment="1">
      <alignment horizontal="center" wrapText="1"/>
    </xf>
    <xf numFmtId="0" fontId="5" fillId="21" borderId="0" xfId="3" applyFont="1" applyFill="1" applyAlignment="1">
      <alignment horizontal="left" wrapText="1"/>
    </xf>
    <xf numFmtId="1" fontId="5" fillId="24" borderId="0" xfId="3" applyNumberFormat="1" applyFont="1" applyFill="1" applyAlignment="1">
      <alignment horizontal="center"/>
    </xf>
    <xf numFmtId="0" fontId="5" fillId="24" borderId="0" xfId="3" applyFont="1" applyFill="1" applyAlignment="1">
      <alignment horizontal="center"/>
    </xf>
    <xf numFmtId="0" fontId="5" fillId="24" borderId="0" xfId="3" applyFont="1" applyFill="1" applyAlignment="1">
      <alignment horizontal="left" vertical="center" wrapText="1"/>
    </xf>
    <xf numFmtId="0" fontId="5" fillId="24" borderId="0" xfId="3" applyFont="1" applyFill="1" applyAlignment="1">
      <alignment horizontal="center" wrapText="1"/>
    </xf>
    <xf numFmtId="49" fontId="5" fillId="24" borderId="0" xfId="3" applyNumberFormat="1" applyFont="1" applyFill="1" applyAlignment="1">
      <alignment horizontal="center" wrapText="1"/>
    </xf>
    <xf numFmtId="49" fontId="5" fillId="24" borderId="0" xfId="3" applyNumberFormat="1" applyFont="1" applyFill="1" applyAlignment="1">
      <alignment horizontal="left" wrapText="1"/>
    </xf>
    <xf numFmtId="164" fontId="5" fillId="24" borderId="0" xfId="3" applyNumberFormat="1" applyFont="1" applyFill="1" applyAlignment="1">
      <alignment horizontal="center" wrapText="1"/>
    </xf>
    <xf numFmtId="0" fontId="5" fillId="24" borderId="0" xfId="3" applyFont="1" applyFill="1" applyAlignment="1">
      <alignment horizontal="left" wrapText="1"/>
    </xf>
    <xf numFmtId="0" fontId="8" fillId="9" borderId="0" xfId="3" applyFont="1" applyFill="1" applyAlignment="1">
      <alignment horizontal="left"/>
    </xf>
    <xf numFmtId="1" fontId="6" fillId="9" borderId="0" xfId="3" applyNumberFormat="1" applyFont="1" applyFill="1" applyAlignment="1">
      <alignment horizontal="center"/>
    </xf>
    <xf numFmtId="0" fontId="6" fillId="9" borderId="0" xfId="3" applyFont="1" applyFill="1" applyAlignment="1">
      <alignment horizontal="center"/>
    </xf>
    <xf numFmtId="0" fontId="6" fillId="9" borderId="0" xfId="3" applyFont="1" applyFill="1" applyAlignment="1">
      <alignment horizontal="left" vertical="center" wrapText="1"/>
    </xf>
    <xf numFmtId="0" fontId="6" fillId="9" borderId="0" xfId="3" applyFont="1" applyFill="1" applyAlignment="1">
      <alignment horizontal="center" wrapText="1"/>
    </xf>
    <xf numFmtId="49" fontId="6" fillId="9" borderId="0" xfId="3" applyNumberFormat="1" applyFont="1" applyFill="1" applyAlignment="1">
      <alignment horizontal="center" wrapText="1"/>
    </xf>
    <xf numFmtId="49" fontId="6" fillId="9" borderId="0" xfId="3" applyNumberFormat="1" applyFont="1" applyFill="1" applyAlignment="1">
      <alignment horizontal="left" wrapText="1"/>
    </xf>
    <xf numFmtId="164" fontId="6" fillId="9" borderId="0" xfId="3" applyNumberFormat="1" applyFont="1" applyFill="1" applyAlignment="1">
      <alignment horizontal="center" wrapText="1"/>
    </xf>
    <xf numFmtId="0" fontId="6" fillId="9" borderId="0" xfId="3" applyFont="1" applyFill="1" applyAlignment="1">
      <alignment horizontal="left" wrapText="1"/>
    </xf>
    <xf numFmtId="0" fontId="5" fillId="25" borderId="0" xfId="3" applyFont="1" applyFill="1" applyAlignment="1">
      <alignment horizontal="left" vertical="center" wrapText="1"/>
    </xf>
    <xf numFmtId="49" fontId="5" fillId="25" borderId="0" xfId="3" applyNumberFormat="1" applyFont="1" applyFill="1" applyAlignment="1">
      <alignment horizontal="left" wrapText="1"/>
    </xf>
    <xf numFmtId="49" fontId="5" fillId="25" borderId="0" xfId="3" applyNumberFormat="1" applyFont="1" applyFill="1" applyAlignment="1">
      <alignment horizontal="center" wrapText="1"/>
    </xf>
    <xf numFmtId="164" fontId="5" fillId="25" borderId="0" xfId="3" applyNumberFormat="1" applyFont="1" applyFill="1" applyAlignment="1">
      <alignment horizontal="center" wrapText="1"/>
    </xf>
    <xf numFmtId="0" fontId="5" fillId="25" borderId="0" xfId="3" applyFont="1" applyFill="1" applyAlignment="1">
      <alignment horizontal="left" wrapText="1"/>
    </xf>
    <xf numFmtId="0" fontId="5" fillId="25" borderId="0" xfId="3" applyFont="1" applyFill="1" applyAlignment="1">
      <alignment horizontal="center" wrapText="1"/>
    </xf>
    <xf numFmtId="0" fontId="6" fillId="6" borderId="0" xfId="3" applyFont="1" applyFill="1" applyAlignment="1">
      <alignment horizontal="center"/>
    </xf>
    <xf numFmtId="0" fontId="6" fillId="25" borderId="0" xfId="3" applyFont="1" applyFill="1" applyAlignment="1">
      <alignment horizontal="left" vertical="center" wrapText="1"/>
    </xf>
    <xf numFmtId="49" fontId="7" fillId="5" borderId="0" xfId="3" applyNumberFormat="1" applyFont="1" applyFill="1" applyAlignment="1">
      <alignment horizontal="center"/>
    </xf>
    <xf numFmtId="49" fontId="8" fillId="5" borderId="0" xfId="3" applyNumberFormat="1" applyFont="1" applyFill="1" applyAlignment="1">
      <alignment horizontal="center"/>
    </xf>
    <xf numFmtId="1" fontId="6" fillId="19" borderId="0" xfId="3" applyNumberFormat="1" applyFont="1" applyFill="1" applyAlignment="1">
      <alignment horizontal="center"/>
    </xf>
    <xf numFmtId="0" fontId="6" fillId="19" borderId="0" xfId="3" applyFont="1" applyFill="1" applyAlignment="1">
      <alignment horizontal="center"/>
    </xf>
    <xf numFmtId="0" fontId="6" fillId="19" borderId="0" xfId="3" applyFont="1" applyFill="1" applyAlignment="1">
      <alignment horizontal="left" vertical="center" wrapText="1"/>
    </xf>
    <xf numFmtId="0" fontId="6" fillId="19" borderId="0" xfId="3" applyFont="1" applyFill="1" applyAlignment="1">
      <alignment horizontal="center" wrapText="1"/>
    </xf>
    <xf numFmtId="49" fontId="6" fillId="19" borderId="0" xfId="3" applyNumberFormat="1" applyFont="1" applyFill="1" applyAlignment="1">
      <alignment horizontal="center" wrapText="1"/>
    </xf>
    <xf numFmtId="49" fontId="6" fillId="19" borderId="0" xfId="3" applyNumberFormat="1" applyFont="1" applyFill="1" applyAlignment="1">
      <alignment horizontal="left" wrapText="1"/>
    </xf>
    <xf numFmtId="164" fontId="6" fillId="19" borderId="0" xfId="3" applyNumberFormat="1" applyFont="1" applyFill="1" applyAlignment="1">
      <alignment horizontal="center" wrapText="1"/>
    </xf>
    <xf numFmtId="0" fontId="6" fillId="19" borderId="0" xfId="3" applyFont="1" applyFill="1" applyAlignment="1">
      <alignment horizontal="left" wrapText="1"/>
    </xf>
    <xf numFmtId="1" fontId="6" fillId="26" borderId="0" xfId="3" applyNumberFormat="1" applyFont="1" applyFill="1" applyAlignment="1">
      <alignment horizontal="center"/>
    </xf>
    <xf numFmtId="0" fontId="6" fillId="26" borderId="0" xfId="3" applyFont="1" applyFill="1" applyAlignment="1">
      <alignment horizontal="center"/>
    </xf>
    <xf numFmtId="0" fontId="6" fillId="26" borderId="0" xfId="3" applyFont="1" applyFill="1" applyAlignment="1">
      <alignment horizontal="left" vertical="center" wrapText="1"/>
    </xf>
    <xf numFmtId="0" fontId="6" fillId="26" borderId="0" xfId="3" applyFont="1" applyFill="1" applyAlignment="1">
      <alignment horizontal="center" wrapText="1"/>
    </xf>
    <xf numFmtId="49" fontId="6" fillId="26" borderId="0" xfId="3" applyNumberFormat="1" applyFont="1" applyFill="1" applyAlignment="1">
      <alignment horizontal="center" wrapText="1"/>
    </xf>
    <xf numFmtId="49" fontId="6" fillId="26" borderId="0" xfId="3" applyNumberFormat="1" applyFont="1" applyFill="1" applyAlignment="1">
      <alignment horizontal="left" wrapText="1"/>
    </xf>
    <xf numFmtId="164" fontId="6" fillId="26" borderId="0" xfId="3" applyNumberFormat="1" applyFont="1" applyFill="1" applyAlignment="1">
      <alignment horizontal="center" wrapText="1"/>
    </xf>
    <xf numFmtId="0" fontId="6" fillId="26" borderId="0" xfId="3" applyFont="1" applyFill="1" applyAlignment="1">
      <alignment horizontal="left" wrapText="1"/>
    </xf>
    <xf numFmtId="49" fontId="5" fillId="26" borderId="0" xfId="3" applyNumberFormat="1" applyFont="1" applyFill="1" applyAlignment="1">
      <alignment horizontal="center" wrapText="1"/>
    </xf>
    <xf numFmtId="0" fontId="5" fillId="26" borderId="0" xfId="3" applyFont="1" applyFill="1" applyAlignment="1">
      <alignment horizontal="left" wrapText="1"/>
    </xf>
    <xf numFmtId="0" fontId="5" fillId="26" borderId="0" xfId="3" applyFont="1" applyFill="1" applyAlignment="1">
      <alignment horizontal="center" wrapText="1"/>
    </xf>
    <xf numFmtId="1" fontId="5" fillId="26" borderId="0" xfId="3" applyNumberFormat="1" applyFont="1" applyFill="1" applyAlignment="1">
      <alignment horizontal="center"/>
    </xf>
    <xf numFmtId="0" fontId="5" fillId="26" borderId="0" xfId="3" applyFont="1" applyFill="1" applyAlignment="1">
      <alignment horizontal="center"/>
    </xf>
    <xf numFmtId="0" fontId="5" fillId="26" borderId="0" xfId="3" applyFont="1" applyFill="1" applyAlignment="1">
      <alignment horizontal="left" vertical="center" wrapText="1"/>
    </xf>
    <xf numFmtId="49" fontId="5" fillId="26" borderId="0" xfId="3" applyNumberFormat="1" applyFont="1" applyFill="1" applyAlignment="1">
      <alignment horizontal="left" wrapText="1"/>
    </xf>
    <xf numFmtId="164" fontId="5" fillId="26" borderId="0" xfId="3" applyNumberFormat="1" applyFont="1" applyFill="1" applyAlignment="1">
      <alignment horizontal="center" wrapText="1"/>
    </xf>
    <xf numFmtId="0" fontId="5" fillId="13" borderId="0" xfId="3" applyFont="1" applyFill="1" applyAlignment="1">
      <alignment horizontal="center" wrapText="1"/>
    </xf>
    <xf numFmtId="49" fontId="5" fillId="13" borderId="0" xfId="3" applyNumberFormat="1" applyFont="1" applyFill="1" applyAlignment="1">
      <alignment horizontal="center" wrapText="1"/>
    </xf>
    <xf numFmtId="49" fontId="5" fillId="13" borderId="0" xfId="3" applyNumberFormat="1" applyFont="1" applyFill="1" applyAlignment="1">
      <alignment horizontal="left" wrapText="1"/>
    </xf>
    <xf numFmtId="164" fontId="5" fillId="13" borderId="0" xfId="3" applyNumberFormat="1" applyFont="1" applyFill="1" applyAlignment="1">
      <alignment horizontal="center" wrapText="1"/>
    </xf>
    <xf numFmtId="0" fontId="5" fillId="13" borderId="0" xfId="3" applyFont="1" applyFill="1" applyAlignment="1">
      <alignment horizontal="left" wrapText="1"/>
    </xf>
    <xf numFmtId="0" fontId="6" fillId="13" borderId="0" xfId="3" applyFont="1" applyFill="1" applyAlignment="1">
      <alignment horizontal="center" wrapText="1"/>
    </xf>
    <xf numFmtId="49" fontId="6" fillId="13" borderId="0" xfId="3" applyNumberFormat="1" applyFont="1" applyFill="1" applyAlignment="1">
      <alignment horizontal="center" wrapText="1"/>
    </xf>
    <xf numFmtId="49" fontId="6" fillId="13" borderId="0" xfId="3" applyNumberFormat="1" applyFont="1" applyFill="1" applyAlignment="1">
      <alignment horizontal="left" wrapText="1"/>
    </xf>
    <xf numFmtId="164" fontId="6" fillId="13" borderId="0" xfId="3" applyNumberFormat="1" applyFont="1" applyFill="1" applyAlignment="1">
      <alignment horizontal="center" wrapText="1"/>
    </xf>
    <xf numFmtId="0" fontId="6" fillId="13" borderId="0" xfId="3" applyFont="1" applyFill="1" applyAlignment="1">
      <alignment horizontal="left" wrapText="1"/>
    </xf>
    <xf numFmtId="49" fontId="5" fillId="7" borderId="0" xfId="3" applyNumberFormat="1" applyFont="1" applyFill="1"/>
    <xf numFmtId="0" fontId="5" fillId="7" borderId="0" xfId="3" applyFont="1" applyFill="1"/>
    <xf numFmtId="49" fontId="8" fillId="7" borderId="0" xfId="3" applyNumberFormat="1" applyFont="1" applyFill="1" applyAlignment="1">
      <alignment horizontal="center"/>
    </xf>
    <xf numFmtId="49" fontId="6" fillId="7" borderId="0" xfId="3" applyNumberFormat="1" applyFont="1" applyFill="1"/>
    <xf numFmtId="0" fontId="6" fillId="7" borderId="0" xfId="3" applyFont="1" applyFill="1"/>
    <xf numFmtId="49" fontId="7" fillId="7" borderId="0" xfId="3" applyNumberFormat="1" applyFont="1" applyFill="1" applyAlignment="1">
      <alignment horizontal="center"/>
    </xf>
    <xf numFmtId="1" fontId="5" fillId="27" borderId="0" xfId="3" applyNumberFormat="1" applyFont="1" applyFill="1" applyAlignment="1">
      <alignment horizontal="center"/>
    </xf>
    <xf numFmtId="0" fontId="5" fillId="27" borderId="0" xfId="3" applyFont="1" applyFill="1" applyAlignment="1">
      <alignment horizontal="center"/>
    </xf>
    <xf numFmtId="0" fontId="5" fillId="27" borderId="0" xfId="3" applyFont="1" applyFill="1" applyAlignment="1">
      <alignment horizontal="left" vertical="center" wrapText="1"/>
    </xf>
    <xf numFmtId="49" fontId="5" fillId="27" borderId="0" xfId="3" applyNumberFormat="1" applyFont="1" applyFill="1" applyAlignment="1">
      <alignment horizontal="center"/>
    </xf>
    <xf numFmtId="49" fontId="5" fillId="27" borderId="0" xfId="3" applyNumberFormat="1" applyFont="1" applyFill="1"/>
    <xf numFmtId="164" fontId="5" fillId="27" borderId="0" xfId="3" applyNumberFormat="1" applyFont="1" applyFill="1" applyAlignment="1">
      <alignment horizontal="center"/>
    </xf>
    <xf numFmtId="0" fontId="5" fillId="27" borderId="0" xfId="3" applyFont="1" applyFill="1"/>
    <xf numFmtId="49" fontId="7" fillId="27" borderId="0" xfId="3" applyNumberFormat="1" applyFont="1" applyFill="1" applyAlignment="1">
      <alignment horizontal="center"/>
    </xf>
    <xf numFmtId="1" fontId="6" fillId="27" borderId="0" xfId="3" applyNumberFormat="1" applyFont="1" applyFill="1" applyAlignment="1">
      <alignment horizontal="center"/>
    </xf>
    <xf numFmtId="0" fontId="6" fillId="27" borderId="0" xfId="3" applyFont="1" applyFill="1" applyAlignment="1">
      <alignment horizontal="center"/>
    </xf>
    <xf numFmtId="0" fontId="6" fillId="27" borderId="0" xfId="3" applyFont="1" applyFill="1" applyAlignment="1">
      <alignment horizontal="left" vertical="center" wrapText="1"/>
    </xf>
    <xf numFmtId="49" fontId="6" fillId="27" borderId="0" xfId="3" applyNumberFormat="1" applyFont="1" applyFill="1" applyAlignment="1">
      <alignment horizontal="center"/>
    </xf>
    <xf numFmtId="49" fontId="6" fillId="27" borderId="0" xfId="3" applyNumberFormat="1" applyFont="1" applyFill="1"/>
    <xf numFmtId="164" fontId="6" fillId="27" borderId="0" xfId="3" applyNumberFormat="1" applyFont="1" applyFill="1" applyAlignment="1">
      <alignment horizontal="center"/>
    </xf>
    <xf numFmtId="0" fontId="6" fillId="27" borderId="0" xfId="3" applyFont="1" applyFill="1"/>
    <xf numFmtId="1" fontId="5" fillId="3" borderId="0" xfId="3" applyNumberFormat="1" applyFont="1" applyFill="1" applyAlignment="1">
      <alignment horizontal="center"/>
    </xf>
    <xf numFmtId="0" fontId="5" fillId="3" borderId="0" xfId="3" applyFont="1" applyFill="1" applyAlignment="1">
      <alignment horizontal="left" vertical="center" wrapText="1"/>
    </xf>
    <xf numFmtId="49" fontId="5" fillId="3" borderId="0" xfId="3" applyNumberFormat="1" applyFont="1" applyFill="1" applyAlignment="1">
      <alignment horizontal="left"/>
    </xf>
    <xf numFmtId="0" fontId="5" fillId="3" borderId="0" xfId="3" applyFont="1" applyFill="1" applyAlignment="1">
      <alignment horizontal="left"/>
    </xf>
    <xf numFmtId="1" fontId="6" fillId="3" borderId="0" xfId="3" applyNumberFormat="1" applyFont="1" applyFill="1" applyAlignment="1">
      <alignment horizontal="center"/>
    </xf>
    <xf numFmtId="0" fontId="6" fillId="3" borderId="0" xfId="3" applyFont="1" applyFill="1" applyAlignment="1">
      <alignment horizontal="center"/>
    </xf>
    <xf numFmtId="0" fontId="6" fillId="3" borderId="0" xfId="3" applyFont="1" applyFill="1" applyAlignment="1">
      <alignment horizontal="left" vertical="center" wrapText="1"/>
    </xf>
    <xf numFmtId="49" fontId="6" fillId="3" borderId="0" xfId="3" applyNumberFormat="1" applyFont="1" applyFill="1" applyAlignment="1">
      <alignment horizontal="center"/>
    </xf>
    <xf numFmtId="49" fontId="6" fillId="3" borderId="0" xfId="3" applyNumberFormat="1" applyFont="1" applyFill="1" applyAlignment="1">
      <alignment horizontal="left"/>
    </xf>
    <xf numFmtId="164" fontId="6" fillId="3" borderId="0" xfId="3" applyNumberFormat="1" applyFont="1" applyFill="1" applyAlignment="1">
      <alignment horizontal="center"/>
    </xf>
    <xf numFmtId="0" fontId="6" fillId="3" borderId="0" xfId="3" applyFont="1" applyFill="1" applyAlignment="1">
      <alignment horizontal="left"/>
    </xf>
    <xf numFmtId="1" fontId="5" fillId="28" borderId="0" xfId="3" applyNumberFormat="1" applyFont="1" applyFill="1" applyAlignment="1">
      <alignment horizontal="center"/>
    </xf>
    <xf numFmtId="0" fontId="5" fillId="28" borderId="0" xfId="3" applyFont="1" applyFill="1" applyAlignment="1">
      <alignment horizontal="center"/>
    </xf>
    <xf numFmtId="0" fontId="5" fillId="28" borderId="0" xfId="3" applyFont="1" applyFill="1" applyAlignment="1">
      <alignment horizontal="left" vertical="center" wrapText="1"/>
    </xf>
    <xf numFmtId="0" fontId="5" fillId="28" borderId="0" xfId="3" applyFont="1" applyFill="1" applyAlignment="1">
      <alignment horizontal="center" wrapText="1"/>
    </xf>
    <xf numFmtId="49" fontId="5" fillId="28" borderId="0" xfId="3" applyNumberFormat="1" applyFont="1" applyFill="1" applyAlignment="1">
      <alignment horizontal="center" wrapText="1"/>
    </xf>
    <xf numFmtId="49" fontId="5" fillId="28" borderId="0" xfId="3" applyNumberFormat="1" applyFont="1" applyFill="1" applyAlignment="1">
      <alignment horizontal="left" wrapText="1"/>
    </xf>
    <xf numFmtId="164" fontId="5" fillId="28" borderId="0" xfId="3" applyNumberFormat="1" applyFont="1" applyFill="1" applyAlignment="1">
      <alignment horizontal="center" wrapText="1"/>
    </xf>
    <xf numFmtId="0" fontId="5" fillId="28" borderId="0" xfId="3" applyFont="1" applyFill="1" applyAlignment="1">
      <alignment horizontal="left" wrapText="1"/>
    </xf>
    <xf numFmtId="1" fontId="6" fillId="17" borderId="0" xfId="3" applyNumberFormat="1" applyFont="1" applyFill="1" applyAlignment="1">
      <alignment horizontal="center"/>
    </xf>
    <xf numFmtId="0" fontId="6" fillId="17" borderId="0" xfId="3" applyFont="1" applyFill="1" applyAlignment="1">
      <alignment horizontal="center"/>
    </xf>
    <xf numFmtId="0" fontId="6" fillId="17" borderId="0" xfId="3" applyFont="1" applyFill="1" applyAlignment="1">
      <alignment horizontal="left" vertical="center" wrapText="1"/>
    </xf>
    <xf numFmtId="49" fontId="6" fillId="17" borderId="0" xfId="3" applyNumberFormat="1" applyFont="1" applyFill="1" applyAlignment="1">
      <alignment horizontal="center"/>
    </xf>
    <xf numFmtId="49" fontId="6" fillId="17" borderId="0" xfId="3" applyNumberFormat="1" applyFont="1" applyFill="1" applyAlignment="1">
      <alignment horizontal="left"/>
    </xf>
    <xf numFmtId="164" fontId="6" fillId="17" borderId="0" xfId="3" applyNumberFormat="1" applyFont="1" applyFill="1" applyAlignment="1">
      <alignment horizontal="center"/>
    </xf>
    <xf numFmtId="0" fontId="6" fillId="17" borderId="0" xfId="3" applyFont="1" applyFill="1" applyAlignment="1">
      <alignment horizontal="left"/>
    </xf>
    <xf numFmtId="1" fontId="5" fillId="29" borderId="0" xfId="3" applyNumberFormat="1" applyFont="1" applyFill="1" applyAlignment="1">
      <alignment horizontal="center"/>
    </xf>
    <xf numFmtId="0" fontId="5" fillId="29" borderId="0" xfId="3" applyFont="1" applyFill="1" applyAlignment="1">
      <alignment horizontal="center"/>
    </xf>
    <xf numFmtId="0" fontId="5" fillId="29" borderId="0" xfId="3" applyFont="1" applyFill="1" applyAlignment="1">
      <alignment horizontal="left" vertical="center" wrapText="1"/>
    </xf>
    <xf numFmtId="49" fontId="5" fillId="29" borderId="0" xfId="3" applyNumberFormat="1" applyFont="1" applyFill="1" applyAlignment="1">
      <alignment horizontal="center"/>
    </xf>
    <xf numFmtId="49" fontId="5" fillId="29" borderId="0" xfId="3" applyNumberFormat="1" applyFont="1" applyFill="1" applyAlignment="1">
      <alignment horizontal="left"/>
    </xf>
    <xf numFmtId="164" fontId="5" fillId="29" borderId="0" xfId="3" applyNumberFormat="1" applyFont="1" applyFill="1" applyAlignment="1">
      <alignment horizontal="center"/>
    </xf>
    <xf numFmtId="0" fontId="5" fillId="29" borderId="0" xfId="3" applyFont="1" applyFill="1" applyAlignment="1">
      <alignment horizontal="left"/>
    </xf>
    <xf numFmtId="0" fontId="5" fillId="7" borderId="0" xfId="3" applyFont="1" applyFill="1" applyAlignment="1">
      <alignment horizontal="left" wrapText="1"/>
    </xf>
    <xf numFmtId="49" fontId="5" fillId="7" borderId="0" xfId="3" applyNumberFormat="1" applyFont="1" applyFill="1" applyAlignment="1">
      <alignment horizontal="center" wrapText="1"/>
    </xf>
    <xf numFmtId="49" fontId="5" fillId="5" borderId="0" xfId="3" applyNumberFormat="1" applyFont="1" applyFill="1"/>
    <xf numFmtId="0" fontId="5" fillId="5" borderId="0" xfId="3" applyFont="1" applyFill="1"/>
    <xf numFmtId="0" fontId="5" fillId="0" borderId="0" xfId="3" applyFont="1" applyAlignment="1">
      <alignment horizontal="center"/>
    </xf>
    <xf numFmtId="0" fontId="5" fillId="0" borderId="0" xfId="3" applyFont="1" applyAlignment="1">
      <alignment horizontal="left" vertical="center" wrapText="1" indent="2"/>
    </xf>
    <xf numFmtId="49" fontId="5" fillId="0" borderId="0" xfId="3" applyNumberFormat="1" applyFont="1" applyAlignment="1">
      <alignment horizontal="center"/>
    </xf>
    <xf numFmtId="0" fontId="5" fillId="0" borderId="0" xfId="3" applyFont="1" applyAlignment="1">
      <alignment wrapText="1"/>
    </xf>
    <xf numFmtId="164" fontId="5" fillId="0" borderId="0" xfId="3" applyNumberFormat="1" applyFont="1" applyAlignment="1">
      <alignment horizontal="center"/>
    </xf>
    <xf numFmtId="0" fontId="5" fillId="0" borderId="0" xfId="3" applyFont="1" applyAlignment="1">
      <alignment horizontal="left"/>
    </xf>
    <xf numFmtId="9" fontId="5" fillId="0" borderId="0" xfId="3" applyNumberFormat="1" applyFont="1" applyAlignment="1">
      <alignment horizontal="center"/>
    </xf>
    <xf numFmtId="1" fontId="5" fillId="0" borderId="0" xfId="3" applyNumberFormat="1" applyFont="1" applyAlignment="1">
      <alignment horizontal="center"/>
    </xf>
    <xf numFmtId="0" fontId="5" fillId="0" borderId="0" xfId="3" applyFont="1" applyAlignment="1">
      <alignment horizontal="center" vertical="top"/>
    </xf>
    <xf numFmtId="49" fontId="5" fillId="0" borderId="0" xfId="3" applyNumberFormat="1" applyFont="1" applyAlignment="1">
      <alignment horizontal="center" vertical="top"/>
    </xf>
    <xf numFmtId="166" fontId="11" fillId="30" borderId="5" xfId="0" applyNumberFormat="1" applyFont="1" applyFill="1" applyBorder="1" applyAlignment="1">
      <alignment horizontal="center"/>
    </xf>
    <xf numFmtId="0" fontId="11" fillId="30" borderId="5" xfId="0" applyFont="1" applyFill="1" applyBorder="1" applyAlignment="1">
      <alignment horizontal="center" wrapText="1"/>
    </xf>
    <xf numFmtId="0" fontId="11" fillId="30" borderId="5" xfId="0" applyFont="1" applyFill="1" applyBorder="1" applyAlignment="1">
      <alignment horizontal="center"/>
    </xf>
    <xf numFmtId="49" fontId="11" fillId="30" borderId="5" xfId="0" applyNumberFormat="1" applyFont="1" applyFill="1" applyBorder="1" applyAlignment="1">
      <alignment horizontal="left"/>
    </xf>
    <xf numFmtId="0" fontId="11" fillId="30" borderId="5" xfId="0" applyFont="1" applyFill="1" applyBorder="1" applyAlignment="1">
      <alignment horizontal="left"/>
    </xf>
    <xf numFmtId="166" fontId="12" fillId="30" borderId="5" xfId="0" applyNumberFormat="1" applyFont="1" applyFill="1" applyBorder="1" applyAlignment="1">
      <alignment horizontal="left" wrapText="1"/>
    </xf>
    <xf numFmtId="0" fontId="12" fillId="30" borderId="5" xfId="0" applyFont="1" applyFill="1" applyBorder="1" applyAlignment="1">
      <alignment wrapText="1"/>
    </xf>
    <xf numFmtId="49" fontId="12" fillId="30" borderId="5" xfId="0" applyNumberFormat="1" applyFont="1" applyFill="1" applyBorder="1" applyAlignment="1">
      <alignment horizontal="left" wrapText="1"/>
    </xf>
    <xf numFmtId="0" fontId="11" fillId="30" borderId="5" xfId="0" applyFont="1" applyFill="1" applyBorder="1"/>
    <xf numFmtId="0" fontId="11" fillId="30" borderId="5" xfId="0" applyFont="1" applyFill="1" applyBorder="1" applyAlignment="1">
      <alignment horizontal="left" wrapText="1"/>
    </xf>
    <xf numFmtId="1" fontId="11" fillId="30" borderId="5" xfId="0" applyNumberFormat="1" applyFont="1" applyFill="1" applyBorder="1" applyAlignment="1">
      <alignment horizontal="left"/>
    </xf>
    <xf numFmtId="49" fontId="11" fillId="30" borderId="5" xfId="4" applyFont="1" applyFill="1" applyBorder="1" applyAlignment="1">
      <alignment horizontal="left"/>
    </xf>
    <xf numFmtId="0" fontId="14" fillId="30" borderId="5" xfId="5" applyFont="1" applyFill="1" applyBorder="1" applyAlignment="1" applyProtection="1">
      <alignment horizontal="left" wrapText="1"/>
    </xf>
    <xf numFmtId="0" fontId="15" fillId="30" borderId="5" xfId="0" applyFont="1" applyFill="1" applyBorder="1" applyAlignment="1">
      <alignment horizontal="left"/>
    </xf>
    <xf numFmtId="0" fontId="15" fillId="0" borderId="5" xfId="0" applyFont="1" applyBorder="1" applyAlignment="1">
      <alignment horizontal="left"/>
    </xf>
    <xf numFmtId="0" fontId="15" fillId="30" borderId="5" xfId="0" applyFont="1" applyFill="1" applyBorder="1" applyAlignment="1">
      <alignment horizontal="left" wrapText="1"/>
    </xf>
    <xf numFmtId="0" fontId="15" fillId="30" borderId="5" xfId="0" applyFont="1" applyFill="1" applyBorder="1"/>
    <xf numFmtId="0" fontId="11" fillId="30" borderId="5" xfId="0" applyFont="1" applyFill="1" applyBorder="1" applyAlignment="1">
      <alignment wrapText="1"/>
    </xf>
    <xf numFmtId="49" fontId="11" fillId="30" borderId="5" xfId="4" applyFont="1" applyFill="1" applyBorder="1" applyAlignment="1">
      <alignment horizontal="left" wrapText="1"/>
    </xf>
    <xf numFmtId="0" fontId="11" fillId="30" borderId="0" xfId="0" applyFont="1" applyFill="1"/>
    <xf numFmtId="0" fontId="16" fillId="30" borderId="5" xfId="0" applyFont="1" applyFill="1" applyBorder="1" applyAlignment="1">
      <alignment wrapText="1"/>
    </xf>
    <xf numFmtId="0" fontId="11" fillId="30" borderId="0" xfId="0" applyFont="1" applyFill="1" applyAlignment="1">
      <alignment vertical="center"/>
    </xf>
    <xf numFmtId="0" fontId="11" fillId="30" borderId="5" xfId="0" applyFont="1" applyFill="1" applyBorder="1" applyAlignment="1">
      <alignment horizontal="left" vertical="center" wrapText="1"/>
    </xf>
    <xf numFmtId="0" fontId="17" fillId="30" borderId="5" xfId="0" applyFont="1" applyFill="1" applyBorder="1" applyAlignment="1">
      <alignment vertical="center" wrapText="1"/>
    </xf>
    <xf numFmtId="0" fontId="11" fillId="30" borderId="5" xfId="0" applyFont="1" applyFill="1" applyBorder="1" applyAlignment="1">
      <alignment horizontal="left" vertical="center"/>
    </xf>
    <xf numFmtId="0" fontId="11" fillId="30" borderId="5" xfId="6" applyFont="1" applyFill="1" applyBorder="1" applyAlignment="1">
      <alignment horizontal="left" wrapText="1"/>
    </xf>
    <xf numFmtId="0" fontId="11" fillId="30" borderId="5" xfId="6" applyFont="1" applyFill="1" applyBorder="1"/>
    <xf numFmtId="0" fontId="11" fillId="30" borderId="5" xfId="6" applyFont="1" applyFill="1" applyBorder="1" applyAlignment="1">
      <alignment horizontal="right"/>
    </xf>
    <xf numFmtId="0" fontId="18" fillId="30" borderId="5" xfId="0" applyFont="1" applyFill="1" applyBorder="1" applyAlignment="1">
      <alignment horizontal="left"/>
    </xf>
    <xf numFmtId="0" fontId="15" fillId="0" borderId="5" xfId="0" applyFont="1" applyBorder="1" applyAlignment="1">
      <alignment horizontal="left" wrapText="1"/>
    </xf>
    <xf numFmtId="0" fontId="15" fillId="0" borderId="5" xfId="0" applyFont="1" applyBorder="1"/>
    <xf numFmtId="166" fontId="11" fillId="30" borderId="5" xfId="0" applyNumberFormat="1" applyFont="1" applyFill="1" applyBorder="1" applyAlignment="1">
      <alignment horizontal="left"/>
    </xf>
    <xf numFmtId="16" fontId="11" fillId="30" borderId="5" xfId="0" applyNumberFormat="1" applyFont="1" applyFill="1" applyBorder="1" applyAlignment="1">
      <alignment horizontal="left"/>
    </xf>
    <xf numFmtId="0" fontId="11" fillId="30" borderId="5" xfId="3" applyFont="1" applyFill="1" applyBorder="1" applyAlignment="1">
      <alignment horizontal="left"/>
    </xf>
    <xf numFmtId="166" fontId="11" fillId="30" borderId="5" xfId="3" applyNumberFormat="1" applyFont="1" applyFill="1" applyBorder="1" applyAlignment="1">
      <alignment horizontal="left"/>
    </xf>
    <xf numFmtId="0" fontId="11" fillId="30" borderId="5" xfId="3" applyFont="1" applyFill="1" applyBorder="1" applyAlignment="1">
      <alignment horizontal="left" wrapText="1"/>
    </xf>
    <xf numFmtId="0" fontId="11" fillId="30" borderId="5" xfId="3" applyFont="1" applyFill="1" applyBorder="1"/>
    <xf numFmtId="49" fontId="11" fillId="30" borderId="5" xfId="7" applyFont="1" applyFill="1" applyBorder="1" applyAlignment="1">
      <alignment horizontal="left" wrapText="1"/>
    </xf>
    <xf numFmtId="0" fontId="11" fillId="30" borderId="5" xfId="0" applyFont="1" applyFill="1" applyBorder="1" applyAlignment="1">
      <alignment horizontal="right" wrapText="1"/>
    </xf>
    <xf numFmtId="0" fontId="19" fillId="30" borderId="5" xfId="0" applyFont="1" applyFill="1" applyBorder="1" applyAlignment="1">
      <alignment horizontal="left"/>
    </xf>
    <xf numFmtId="0" fontId="12" fillId="30" borderId="5" xfId="0" applyFont="1" applyFill="1" applyBorder="1" applyAlignment="1">
      <alignment horizontal="left"/>
    </xf>
    <xf numFmtId="0" fontId="12" fillId="30" borderId="5" xfId="0" applyFont="1" applyFill="1" applyBorder="1" applyAlignment="1">
      <alignment horizontal="right" wrapText="1"/>
    </xf>
    <xf numFmtId="0" fontId="12" fillId="30" borderId="5" xfId="0" applyFont="1" applyFill="1" applyBorder="1" applyAlignment="1">
      <alignment horizontal="center" wrapText="1"/>
    </xf>
    <xf numFmtId="14" fontId="11" fillId="30" borderId="5" xfId="0" applyNumberFormat="1" applyFont="1" applyFill="1" applyBorder="1" applyAlignment="1">
      <alignment horizontal="left"/>
    </xf>
    <xf numFmtId="0" fontId="11" fillId="30" borderId="5" xfId="0" applyFont="1" applyFill="1" applyBorder="1" applyAlignment="1">
      <alignment horizontal="right"/>
    </xf>
    <xf numFmtId="167" fontId="11" fillId="30" borderId="5" xfId="0" applyNumberFormat="1" applyFont="1" applyFill="1" applyBorder="1" applyAlignment="1">
      <alignment horizontal="left"/>
    </xf>
    <xf numFmtId="14" fontId="11" fillId="30" borderId="5" xfId="0" applyNumberFormat="1" applyFont="1" applyFill="1" applyBorder="1"/>
    <xf numFmtId="168" fontId="11" fillId="30" borderId="5" xfId="0" applyNumberFormat="1" applyFont="1" applyFill="1" applyBorder="1" applyAlignment="1">
      <alignment horizontal="left"/>
    </xf>
    <xf numFmtId="9" fontId="0" fillId="0" borderId="0" xfId="2" applyFont="1"/>
    <xf numFmtId="169" fontId="0" fillId="0" borderId="0" xfId="2" applyNumberFormat="1" applyFont="1"/>
    <xf numFmtId="0" fontId="0" fillId="0" borderId="0" xfId="0" applyAlignment="1">
      <alignment horizontal="center"/>
    </xf>
    <xf numFmtId="2" fontId="21" fillId="0" borderId="0" xfId="8" applyNumberFormat="1" applyFont="1"/>
    <xf numFmtId="2" fontId="21" fillId="0" borderId="0" xfId="8" applyNumberFormat="1" applyFont="1" applyAlignment="1">
      <alignment horizontal="center"/>
    </xf>
    <xf numFmtId="3" fontId="22" fillId="0" borderId="0" xfId="8" applyNumberFormat="1" applyFont="1" applyAlignment="1">
      <alignment horizontal="center"/>
    </xf>
    <xf numFmtId="0" fontId="22" fillId="0" borderId="0" xfId="9" applyFont="1" applyAlignment="1">
      <alignment horizontal="center"/>
    </xf>
    <xf numFmtId="0" fontId="22" fillId="0" borderId="0" xfId="9" applyFont="1"/>
    <xf numFmtId="0" fontId="24" fillId="0" borderId="0" xfId="9" applyFont="1"/>
    <xf numFmtId="0" fontId="24" fillId="0" borderId="0" xfId="9" applyFont="1" applyAlignment="1">
      <alignment horizontal="center"/>
    </xf>
    <xf numFmtId="3" fontId="22" fillId="0" borderId="0" xfId="8" applyNumberFormat="1" applyFont="1"/>
    <xf numFmtId="14" fontId="22" fillId="0" borderId="0" xfId="9" applyNumberFormat="1" applyFont="1" applyAlignment="1">
      <alignment horizontal="center"/>
    </xf>
    <xf numFmtId="49" fontId="22" fillId="0" borderId="0" xfId="8" applyNumberFormat="1" applyFont="1" applyAlignment="1">
      <alignment horizontal="left"/>
    </xf>
    <xf numFmtId="49" fontId="22" fillId="0" borderId="0" xfId="8" applyNumberFormat="1" applyFont="1" applyAlignment="1">
      <alignment horizontal="center"/>
    </xf>
    <xf numFmtId="0" fontId="22" fillId="0" borderId="0" xfId="8" applyFont="1" applyAlignment="1">
      <alignment horizontal="center"/>
    </xf>
    <xf numFmtId="49" fontId="22" fillId="0" borderId="0" xfId="8" applyNumberFormat="1" applyFont="1" applyAlignment="1">
      <alignment horizontal="center" wrapText="1"/>
    </xf>
    <xf numFmtId="49" fontId="22" fillId="0" borderId="0" xfId="8" applyNumberFormat="1" applyFont="1" applyAlignment="1">
      <alignment horizontal="left" wrapText="1"/>
    </xf>
    <xf numFmtId="0" fontId="22" fillId="0" borderId="0" xfId="8" applyFont="1" applyAlignment="1">
      <alignment horizontal="center" wrapText="1"/>
    </xf>
    <xf numFmtId="0" fontId="22" fillId="0" borderId="0" xfId="9" applyFont="1" applyAlignment="1">
      <alignment wrapText="1"/>
    </xf>
    <xf numFmtId="0" fontId="24" fillId="0" borderId="0" xfId="9" applyFont="1" applyAlignment="1">
      <alignment wrapText="1"/>
    </xf>
    <xf numFmtId="0" fontId="23" fillId="0" borderId="0" xfId="9"/>
    <xf numFmtId="0" fontId="22" fillId="31" borderId="0" xfId="8" applyFont="1" applyFill="1" applyAlignment="1">
      <alignment horizontal="center"/>
    </xf>
    <xf numFmtId="0" fontId="22" fillId="31" borderId="0" xfId="8" applyFont="1" applyFill="1" applyAlignment="1">
      <alignment horizontal="center" wrapText="1"/>
    </xf>
    <xf numFmtId="3" fontId="22" fillId="31" borderId="0" xfId="8" applyNumberFormat="1" applyFont="1" applyFill="1" applyAlignment="1">
      <alignment horizontal="center" wrapText="1"/>
    </xf>
    <xf numFmtId="40" fontId="24" fillId="0" borderId="0" xfId="9" applyNumberFormat="1" applyFont="1"/>
    <xf numFmtId="40" fontId="24" fillId="0" borderId="0" xfId="9" applyNumberFormat="1" applyFont="1" applyAlignment="1">
      <alignment horizontal="center" vertical="top"/>
    </xf>
    <xf numFmtId="0" fontId="24" fillId="0" borderId="0" xfId="11" applyFont="1" applyAlignment="1">
      <alignment horizontal="center"/>
    </xf>
    <xf numFmtId="0" fontId="24" fillId="0" borderId="0" xfId="11" applyFont="1"/>
    <xf numFmtId="0" fontId="5" fillId="0" borderId="0" xfId="9" applyFont="1"/>
    <xf numFmtId="0" fontId="27" fillId="0" borderId="0" xfId="9" applyFont="1"/>
    <xf numFmtId="0" fontId="22" fillId="0" borderId="0" xfId="8" applyFont="1"/>
    <xf numFmtId="38" fontId="22" fillId="0" borderId="0" xfId="8" applyNumberFormat="1" applyFont="1" applyAlignment="1">
      <alignment horizontal="center"/>
    </xf>
    <xf numFmtId="0" fontId="24" fillId="0" borderId="0" xfId="8" applyFont="1"/>
    <xf numFmtId="0" fontId="0" fillId="0" borderId="0" xfId="0" applyAlignment="1">
      <alignment horizontal="center" wrapText="1"/>
    </xf>
    <xf numFmtId="0" fontId="23" fillId="0" borderId="12" xfId="8" applyFont="1" applyBorder="1" applyAlignment="1">
      <alignment horizontal="center"/>
    </xf>
    <xf numFmtId="0" fontId="23" fillId="0" borderId="12" xfId="8" applyFont="1" applyBorder="1"/>
    <xf numFmtId="0" fontId="23" fillId="0" borderId="11" xfId="8" applyFont="1" applyBorder="1" applyAlignment="1">
      <alignment horizontal="center"/>
    </xf>
    <xf numFmtId="6" fontId="23" fillId="0" borderId="11" xfId="8" applyNumberFormat="1" applyFont="1" applyBorder="1" applyAlignment="1">
      <alignment horizontal="center"/>
    </xf>
    <xf numFmtId="38" fontId="23" fillId="0" borderId="11" xfId="8" applyNumberFormat="1" applyFont="1" applyBorder="1" applyAlignment="1">
      <alignment horizontal="center"/>
    </xf>
    <xf numFmtId="169" fontId="23" fillId="0" borderId="11" xfId="10" applyNumberFormat="1" applyFont="1" applyFill="1" applyBorder="1" applyAlignment="1">
      <alignment horizontal="center"/>
    </xf>
    <xf numFmtId="40" fontId="23" fillId="0" borderId="0" xfId="9" applyNumberFormat="1"/>
    <xf numFmtId="0" fontId="0" fillId="0" borderId="12" xfId="8" applyFont="1" applyBorder="1"/>
    <xf numFmtId="0" fontId="23" fillId="32" borderId="12" xfId="8" applyFont="1" applyFill="1" applyBorder="1"/>
    <xf numFmtId="0" fontId="23" fillId="32" borderId="11" xfId="8" applyFont="1" applyFill="1" applyBorder="1" applyAlignment="1">
      <alignment horizontal="center"/>
    </xf>
    <xf numFmtId="6" fontId="23" fillId="32" borderId="11" xfId="8" applyNumberFormat="1" applyFont="1" applyFill="1" applyBorder="1" applyAlignment="1">
      <alignment horizontal="center"/>
    </xf>
    <xf numFmtId="38" fontId="23" fillId="32" borderId="11" xfId="8" applyNumberFormat="1" applyFont="1" applyFill="1" applyBorder="1" applyAlignment="1">
      <alignment horizontal="center"/>
    </xf>
    <xf numFmtId="169" fontId="23" fillId="32" borderId="11" xfId="10" applyNumberFormat="1" applyFont="1" applyFill="1" applyBorder="1" applyAlignment="1">
      <alignment horizontal="center"/>
    </xf>
    <xf numFmtId="169" fontId="23" fillId="33" borderId="11" xfId="10" applyNumberFormat="1" applyFont="1" applyFill="1" applyBorder="1" applyAlignment="1">
      <alignment horizontal="center"/>
    </xf>
    <xf numFmtId="0" fontId="23" fillId="0" borderId="0" xfId="8" applyFont="1" applyAlignment="1">
      <alignment horizontal="center"/>
    </xf>
    <xf numFmtId="169" fontId="23" fillId="33" borderId="0" xfId="10" applyNumberFormat="1" applyFont="1" applyFill="1" applyBorder="1" applyAlignment="1">
      <alignment horizontal="center"/>
    </xf>
    <xf numFmtId="0" fontId="30" fillId="0" borderId="0" xfId="12" applyProtection="1">
      <protection locked="0"/>
    </xf>
    <xf numFmtId="38" fontId="23" fillId="33" borderId="11" xfId="8" applyNumberFormat="1" applyFont="1" applyFill="1" applyBorder="1" applyAlignment="1">
      <alignment horizontal="center"/>
    </xf>
    <xf numFmtId="0" fontId="23" fillId="0" borderId="14" xfId="8" applyFont="1" applyBorder="1"/>
    <xf numFmtId="40" fontId="23" fillId="0" borderId="6" xfId="9" applyNumberFormat="1" applyBorder="1"/>
    <xf numFmtId="0" fontId="23" fillId="34" borderId="10" xfId="9" applyFill="1" applyBorder="1"/>
    <xf numFmtId="0" fontId="24" fillId="34" borderId="4" xfId="9" applyFont="1" applyFill="1" applyBorder="1"/>
    <xf numFmtId="40" fontId="23" fillId="0" borderId="6" xfId="9" applyNumberFormat="1" applyBorder="1" applyAlignment="1">
      <alignment vertical="top"/>
    </xf>
    <xf numFmtId="40" fontId="23" fillId="32" borderId="6" xfId="9" applyNumberFormat="1" applyFill="1" applyBorder="1"/>
    <xf numFmtId="40" fontId="23" fillId="32" borderId="6" xfId="9" applyNumberFormat="1" applyFill="1" applyBorder="1" applyAlignment="1">
      <alignment vertical="top"/>
    </xf>
    <xf numFmtId="40" fontId="23" fillId="33" borderId="6" xfId="9" applyNumberFormat="1" applyFill="1" applyBorder="1"/>
    <xf numFmtId="40" fontId="23" fillId="33" borderId="6" xfId="9" applyNumberFormat="1" applyFill="1" applyBorder="1" applyAlignment="1">
      <alignment vertical="top"/>
    </xf>
    <xf numFmtId="0" fontId="12" fillId="30" borderId="5" xfId="0" applyFont="1" applyFill="1" applyBorder="1" applyAlignment="1">
      <alignment horizontal="left" wrapText="1"/>
    </xf>
    <xf numFmtId="49" fontId="23" fillId="0" borderId="0" xfId="8" applyNumberFormat="1" applyFont="1" applyAlignment="1">
      <alignment horizontal="left"/>
    </xf>
    <xf numFmtId="49" fontId="23" fillId="0" borderId="0" xfId="8" applyNumberFormat="1" applyFont="1" applyAlignment="1">
      <alignment horizontal="center"/>
    </xf>
    <xf numFmtId="0" fontId="23" fillId="0" borderId="0" xfId="9" applyAlignment="1">
      <alignment horizontal="center"/>
    </xf>
    <xf numFmtId="49" fontId="38" fillId="0" borderId="0" xfId="8" applyNumberFormat="1" applyFont="1" applyAlignment="1">
      <alignment horizontal="left"/>
    </xf>
    <xf numFmtId="49" fontId="38" fillId="0" borderId="0" xfId="8" applyNumberFormat="1" applyFont="1" applyAlignment="1">
      <alignment horizontal="center"/>
    </xf>
    <xf numFmtId="0" fontId="38" fillId="0" borderId="0" xfId="8" applyFont="1" applyAlignment="1">
      <alignment horizontal="center"/>
    </xf>
    <xf numFmtId="0" fontId="38" fillId="0" borderId="0" xfId="9" applyFont="1"/>
    <xf numFmtId="0" fontId="38" fillId="0" borderId="0" xfId="9" applyFont="1" applyAlignment="1">
      <alignment horizontal="center"/>
    </xf>
    <xf numFmtId="0" fontId="23" fillId="31" borderId="8" xfId="8" applyFont="1" applyFill="1" applyBorder="1" applyAlignment="1">
      <alignment horizontal="center"/>
    </xf>
    <xf numFmtId="0" fontId="23" fillId="31" borderId="8" xfId="8" applyFont="1" applyFill="1" applyBorder="1" applyAlignment="1">
      <alignment horizontal="center" wrapText="1"/>
    </xf>
    <xf numFmtId="3" fontId="23" fillId="31" borderId="8" xfId="8" applyNumberFormat="1" applyFont="1" applyFill="1" applyBorder="1" applyAlignment="1">
      <alignment horizontal="center" wrapText="1"/>
    </xf>
    <xf numFmtId="0" fontId="23" fillId="34" borderId="7" xfId="9" applyFill="1" applyBorder="1" applyAlignment="1">
      <alignment horizontal="center" wrapText="1"/>
    </xf>
    <xf numFmtId="0" fontId="23" fillId="34" borderId="9" xfId="9" applyFill="1" applyBorder="1" applyAlignment="1">
      <alignment horizontal="center" vertical="top" wrapText="1"/>
    </xf>
    <xf numFmtId="169" fontId="23" fillId="33" borderId="11" xfId="10" applyNumberFormat="1" applyFont="1" applyFill="1" applyBorder="1" applyAlignment="1">
      <alignment horizontal="left"/>
    </xf>
    <xf numFmtId="169" fontId="23" fillId="33" borderId="0" xfId="10" applyNumberFormat="1" applyFont="1" applyFill="1" applyBorder="1" applyAlignment="1">
      <alignment horizontal="left"/>
    </xf>
    <xf numFmtId="40" fontId="23" fillId="0" borderId="18" xfId="9" applyNumberFormat="1" applyBorder="1"/>
    <xf numFmtId="38" fontId="23" fillId="0" borderId="18" xfId="8" applyNumberFormat="1" applyFont="1" applyBorder="1" applyAlignment="1">
      <alignment horizontal="center"/>
    </xf>
    <xf numFmtId="6" fontId="23" fillId="0" borderId="12" xfId="8" applyNumberFormat="1" applyFont="1" applyBorder="1" applyAlignment="1">
      <alignment horizontal="center"/>
    </xf>
    <xf numFmtId="38" fontId="23" fillId="0" borderId="12" xfId="8" applyNumberFormat="1" applyFont="1" applyBorder="1" applyAlignment="1">
      <alignment horizontal="center"/>
    </xf>
    <xf numFmtId="169" fontId="23" fillId="0" borderId="12" xfId="10" applyNumberFormat="1" applyFont="1" applyFill="1" applyBorder="1" applyAlignment="1">
      <alignment horizontal="center"/>
    </xf>
    <xf numFmtId="6" fontId="23" fillId="0" borderId="0" xfId="8" applyNumberFormat="1" applyFont="1" applyAlignment="1">
      <alignment horizontal="center"/>
    </xf>
    <xf numFmtId="38" fontId="23" fillId="0" borderId="0" xfId="8" applyNumberFormat="1" applyFont="1" applyAlignment="1">
      <alignment horizontal="center"/>
    </xf>
    <xf numFmtId="38" fontId="23" fillId="33" borderId="0" xfId="8" applyNumberFormat="1" applyFont="1" applyFill="1" applyAlignment="1">
      <alignment horizontal="center"/>
    </xf>
    <xf numFmtId="2" fontId="20" fillId="0" borderId="0" xfId="8" applyNumberFormat="1" applyFont="1" applyAlignment="1">
      <alignment horizontal="left"/>
    </xf>
    <xf numFmtId="2" fontId="25" fillId="0" borderId="0" xfId="8" applyNumberFormat="1" applyFont="1" applyAlignment="1">
      <alignment horizontal="left"/>
    </xf>
    <xf numFmtId="2" fontId="32" fillId="0" borderId="0" xfId="8" applyNumberFormat="1" applyFont="1" applyAlignment="1">
      <alignment horizontal="left" vertical="center"/>
    </xf>
    <xf numFmtId="2" fontId="37" fillId="0" borderId="0" xfId="8" applyNumberFormat="1" applyFont="1" applyAlignment="1">
      <alignment horizontal="left" vertical="center"/>
    </xf>
    <xf numFmtId="2" fontId="26" fillId="0" borderId="0" xfId="8" applyNumberFormat="1" applyFont="1" applyAlignment="1">
      <alignment horizontal="left" vertical="center"/>
    </xf>
    <xf numFmtId="2" fontId="23" fillId="31" borderId="7" xfId="8" applyNumberFormat="1" applyFont="1" applyFill="1" applyBorder="1" applyAlignment="1">
      <alignment horizontal="center"/>
    </xf>
    <xf numFmtId="2" fontId="22" fillId="31" borderId="10" xfId="8" applyNumberFormat="1" applyFont="1" applyFill="1" applyBorder="1" applyAlignment="1">
      <alignment horizontal="center"/>
    </xf>
    <xf numFmtId="2" fontId="22" fillId="0" borderId="0" xfId="8" applyNumberFormat="1" applyFont="1"/>
    <xf numFmtId="0" fontId="23" fillId="32" borderId="12" xfId="8" applyFont="1" applyFill="1" applyBorder="1" applyAlignment="1">
      <alignment horizontal="center"/>
    </xf>
    <xf numFmtId="0" fontId="23" fillId="0" borderId="14" xfId="8" applyFont="1" applyBorder="1" applyAlignment="1">
      <alignment horizontal="center"/>
    </xf>
    <xf numFmtId="0" fontId="23" fillId="0" borderId="19" xfId="8" applyFont="1" applyBorder="1" applyAlignment="1">
      <alignment horizontal="center"/>
    </xf>
    <xf numFmtId="0" fontId="31" fillId="35" borderId="0" xfId="8" applyFont="1" applyFill="1" applyAlignment="1">
      <alignment horizontal="left" vertical="center" wrapText="1"/>
    </xf>
    <xf numFmtId="0" fontId="35" fillId="33" borderId="15" xfId="9" applyFont="1" applyFill="1" applyBorder="1" applyAlignment="1">
      <alignment horizontal="center" vertical="center" wrapText="1"/>
    </xf>
    <xf numFmtId="0" fontId="35" fillId="33" borderId="13" xfId="9" applyFont="1" applyFill="1" applyBorder="1" applyAlignment="1">
      <alignment horizontal="center" vertical="center" wrapText="1"/>
    </xf>
    <xf numFmtId="0" fontId="35" fillId="32" borderId="15" xfId="9" applyFont="1" applyFill="1" applyBorder="1" applyAlignment="1">
      <alignment horizontal="center" vertical="center" wrapText="1"/>
    </xf>
    <xf numFmtId="0" fontId="35" fillId="32" borderId="13" xfId="9" applyFont="1" applyFill="1" applyBorder="1" applyAlignment="1">
      <alignment horizontal="center" vertical="center" wrapText="1"/>
    </xf>
    <xf numFmtId="0" fontId="36" fillId="32" borderId="8" xfId="13" applyFont="1" applyFill="1" applyBorder="1" applyAlignment="1">
      <alignment horizontal="left" vertical="center" wrapText="1"/>
    </xf>
    <xf numFmtId="0" fontId="36" fillId="32" borderId="9" xfId="13" applyFont="1" applyFill="1" applyBorder="1" applyAlignment="1">
      <alignment horizontal="left" vertical="center" wrapText="1"/>
    </xf>
    <xf numFmtId="0" fontId="36" fillId="32" borderId="16" xfId="13" applyFont="1" applyFill="1" applyBorder="1" applyAlignment="1">
      <alignment horizontal="left" vertical="center" wrapText="1"/>
    </xf>
    <xf numFmtId="0" fontId="36" fillId="32" borderId="17" xfId="13" applyFont="1" applyFill="1" applyBorder="1" applyAlignment="1">
      <alignment horizontal="left" vertical="center" wrapText="1"/>
    </xf>
    <xf numFmtId="0" fontId="12" fillId="30" borderId="5" xfId="0" applyFont="1" applyFill="1" applyBorder="1" applyAlignment="1">
      <alignment horizontal="left" wrapText="1"/>
    </xf>
    <xf numFmtId="0" fontId="11" fillId="30" borderId="5" xfId="0" applyFont="1" applyFill="1" applyBorder="1" applyAlignment="1">
      <alignment horizontal="left"/>
    </xf>
  </cellXfs>
  <cellStyles count="14">
    <cellStyle name="Explanatory Text" xfId="12" builtinId="53"/>
    <cellStyle name="Hyperlink" xfId="13" builtinId="8"/>
    <cellStyle name="Hyperlink 2" xfId="5" xr:uid="{8A9A6EAC-BBBB-4A80-87F0-A3B95774418B}"/>
    <cellStyle name="Normal" xfId="0" builtinId="0"/>
    <cellStyle name="Normal 2" xfId="3" xr:uid="{1A94C53A-A2B5-4770-9B00-3DBB7F13704D}"/>
    <cellStyle name="Normal 3" xfId="6" xr:uid="{8BCD916F-C57E-4BC5-896B-D63A9C60F4CF}"/>
    <cellStyle name="Normal 4" xfId="11" xr:uid="{A23D894E-033E-41E5-B09F-1BE904E4DE49}"/>
    <cellStyle name="Normal_03 - nss caps" xfId="8" xr:uid="{C38B3C25-30C8-4D7F-B753-3CA7A7BD95EF}"/>
    <cellStyle name="Normal_06 - PROJc  calc" xfId="9" xr:uid="{5CF4D394-0FF0-48D6-93A0-F7C61636BF89}"/>
    <cellStyle name="Normal_Individual" xfId="4" xr:uid="{1A4A09CC-0AC6-45A0-8791-F1A89E503931}"/>
    <cellStyle name="Normal_Individual 2" xfId="7" xr:uid="{B3A28417-AF48-4B17-9E9E-98F3B4371935}"/>
    <cellStyle name="Normal_Sheet1" xfId="1" xr:uid="{380B0C64-7B8B-4B1D-BD47-F0DBD837DF30}"/>
    <cellStyle name="Percent" xfId="2" builtinId="5"/>
    <cellStyle name="Percent 2" xfId="10" xr:uid="{B97DCCE0-6981-4887-9B3F-80E6D1DC8E4C}"/>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642055</xdr:colOff>
      <xdr:row>80</xdr:row>
      <xdr:rowOff>35277</xdr:rowOff>
    </xdr:to>
    <xdr:sp macro="" textlink="">
      <xdr:nvSpPr>
        <xdr:cNvPr id="2" name="TextBox 1" descr="District Information on Enrollment Projections &#10;  &#10;Enrollment Projections by District&#10;Applicant groups must consider four key factors in planning and preparing a charter application or charter amendment to increase maximum enrollment: &#10;-the Net School Spending (NSS) cap of each sending district, &#10;-whether the district is in the lowest 10 percent of statewide performance on the state assessment test [shaded blue on chart], &#10;-the charter school tuition rate, and &#10;-estimated full-time equivalent (FTE) remaining under the applicable NSS cap  (the number of students who can still be served from each sending district). &#10; &#10;1) NSS—No payment to Commonwealth charter schools from any one school district can exceed 9 percent of the district’s NSS, unless it has been determined that the district is in the lowest 10 percent of all of districts deemed underperforming in statewide student performance measures for two consecutive prior years. In the lowest 10 percent districts, the school district’s total charter school tuition payment to Commonwealth charter schools may not exceed18 percent of the district’s NSS.  The lowest 10 percent ranking is updated annually resulting in changes to NSS caps. &#10; &#10;2) Lowest 10 percent — The analysis contained in this spreadsheet indicates the school districts determined to be in the lowest 10 percent on the MCAS in the two previous consecutive years with blue shading.  The lowest 10 percent ranking is updated annually resulting in changes to NSS caps. &#10; &#10;3) Average Charter School Rate Per Pupil - The analysis below uses a projected  “blended” tuition rate for each district. For districts that are not represented as a sending district on the 2018-2019 Pre-Enrollment Report (http://www.doe.mass.edu/charter/enrollment/fy2019/), the tuition rate has been determined by taking the sending district's per pupil foundation budget rate and increasing it by the percentage that the sending district is spending above its foundation budget rate. Please note that the funding mechanism for charter schools is subject to legislative action and may change. &#10; &#10;4) FTE(Full Time Equivalent) remaining under NSS cap- This analysis provides an estimate of the maximum number of additional students who can be served by charter schools under the 9 percent NSS cap or projected 18 percent cap. Estimates are subject to change.&#10;&#10;The actual number of seats that will be available in any district in any particular year cannot be predicted with certainty and is dependent on several factors, including identification as a district performing in the lowest 10 percent, district enrollment, district spending levels, and student enrollment for existing charter schools. The number of available seats published in this year’s application is estimated and subject to change. &#10;&#10;The analysis presented in the table assumes the following about existing Commonwealth charter schools: &#10;&#10;They are operational and expanded to full capacity as allowed by their charters or subsequent amendments or actions taken by the Board of Elementary and Secondary Education.&#10;&#10;They will continue to draw from their sending districts in the same proportions as reported on the 2018-2019 Pre-Enrollment Report.  &#10; &#10;These assumptions are not guaranteed. This chart indicates that various districts are approaching or have gone beyond their cap for charter tuition spending. However, as stated above, the analysis presented assumes that the existing Commonwealth charter schools are fully operational and expanded to full capacity, but in reality many of these seats have not yet been actualized. In most cases, this is due to the fact that not all existing Commonwealth charter schools are expanded to full capacity due to deliberate and slow growth plans. &#10; &#10;Finally, please note that, as projections, these numbers are subject to change and the Department cannot guarantee that future analyses will continue to show the same number of seats available in any given district. Also remember that the calculation of districts in the lowest 10 percent of MCAS performance is subject to recalculation after MCAS scores are released and the districts subject to the higher NSS are subject to change year to year.&#10; &#10;District Information on Charter School Enrollment&#10;The spreadsheet on tab 'Charter Seat Availability' provides information about the projected enrollment capacity available for new Commonwealth charter schools. The ten columns in the table include the following:&#10; &#10;-Local Education Agency (LEA): School district code.&#10;-District: Operating districts are included in alphabetical order.&#10;-Average Charter School Tuition Rate Per Pupil (Excluding Facilities and Transportation): Charter school tuition rate estimates.&#10;-Projected FY19 Budgeted Net School Spending (NSS) Projected budget for each district.&#10;-MAX Enrollment Estimate: Projected maximum FTE enrollment based on historical trends of enrollment and enrollment (at full capacity) of current Commonwealth charters&#10;-NSS Cap: Indicates cap of either 9 percent or 18 percent NSS based on the applicable lowest 10 percent ranking, with a few exceptions due to exiting the lowest 10 percent&#10;-NSS Percent as of FY18 Q3: Percent of net school spending as of the third quarter of FY2018. &#10;-NSS Percent at MAX Enrollment: Estimated total percent of NSS cap in use by charter schools previously granted enrollment. &#10;-Estimated FTE/Seats Remaining Under NSS Cap: Estimated number of additional students from that district who can potentially be served by charter schools under the relevant NSS  cap without any holdback.&#10;-Estimated FTE/Seats Available for Award under NSS Cap: Estimated number of additional students from that district who can potentially be served by charter schools under the relevant NSS  cap with a 5 percent hold back. &#10;-[NEW] Estimated FTE/Enrollment Available under 9% NSS Cap in Districts Capped at 18% NSS Cap: Estimated number of additional students from that districtunder the 9% NSS cap who can potentially be served by charter schools. Requests for enrollment under the 9% NSS cap of a district capped at 18% of NSS do not require proven provider unless the combination of multiple requests exceeds 9% NSS cap.&#10; &#10;The seats remaining under the NSS caps (columns J and K) are calculated as follows: the district’s projected FY19 NSS (column E) is multiplied by the respective cap (9 percent or 18 percent in the majority of instances), and then divided by the average per pupil tuition rate (column D) to obtain the total estimated number of seats available under that cap. The number of seats currently chartered/in use (column G) is subtracted from that total number of seats to determine the number of seats available. Again, this is based on the assumption that these Commonwealth charter schools are fully operational and expanded to full capacity and reflects that maximum enrollment.  Tuition rates for sending districts with pupils at Commonwealth charter schools are “blended” because there is a separate tuition rate for each Commonwealth charter school to which that district sends students. The “blended” tuition rate for each district is a function of the number of pupils that the district sends to all Commonwealth charter schools and the total tuition assessment.&#10;&#10;*In the case of closed districts, applications cannot be considered. Any remaining seats under the relevant NSS cap will be reserved to accommodate future fluctuations in the NSS caps. Please contact the Department directly  with any questions regarding districts closed to applications and amendments, or near their NSS cap. (charterschools@doe.mass.edu, 781-338-3227).&#10;" title="Explanation of Chart">
          <a:extLst>
            <a:ext uri="{FF2B5EF4-FFF2-40B4-BE49-F238E27FC236}">
              <a16:creationId xmlns:a16="http://schemas.microsoft.com/office/drawing/2014/main" id="{65AE2F7E-13DE-4786-9C97-BB5CD71C6458}"/>
            </a:ext>
          </a:extLst>
        </xdr:cNvPr>
        <xdr:cNvSpPr txBox="1"/>
      </xdr:nvSpPr>
      <xdr:spPr>
        <a:xfrm>
          <a:off x="0" y="0"/>
          <a:ext cx="10357555" cy="1476727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u="sng" cap="small">
              <a:solidFill>
                <a:schemeClr val="dk1"/>
              </a:solidFill>
              <a:latin typeface="+mn-lt"/>
              <a:ea typeface="+mn-ea"/>
              <a:cs typeface="+mn-cs"/>
            </a:rPr>
            <a:t>District Information on Enrollment Projections</a:t>
          </a:r>
          <a:r>
            <a:rPr lang="en-US" sz="1800" b="1" cap="small">
              <a:solidFill>
                <a:schemeClr val="dk1"/>
              </a:solidFill>
              <a:latin typeface="+mn-lt"/>
              <a:ea typeface="+mn-ea"/>
              <a:cs typeface="+mn-cs"/>
            </a:rPr>
            <a:t> </a:t>
          </a:r>
        </a:p>
        <a:p>
          <a:r>
            <a:rPr lang="en-US" sz="1100">
              <a:solidFill>
                <a:schemeClr val="dk1"/>
              </a:solidFill>
              <a:latin typeface="+mn-lt"/>
              <a:ea typeface="+mn-ea"/>
              <a:cs typeface="+mn-cs"/>
            </a:rPr>
            <a:t> </a:t>
          </a:r>
          <a:r>
            <a:rPr lang="en-US" sz="1100" b="1" u="none" strike="noStrike">
              <a:solidFill>
                <a:schemeClr val="dk1"/>
              </a:solidFill>
              <a:latin typeface="+mn-lt"/>
              <a:ea typeface="+mn-ea"/>
              <a:cs typeface="+mn-cs"/>
            </a:rPr>
            <a:t> </a:t>
          </a:r>
        </a:p>
        <a:p>
          <a:r>
            <a:rPr lang="en-US" sz="1400" b="1" u="sng">
              <a:solidFill>
                <a:schemeClr val="dk1"/>
              </a:solidFill>
              <a:latin typeface="+mn-lt"/>
              <a:ea typeface="+mn-ea"/>
              <a:cs typeface="+mn-cs"/>
            </a:rPr>
            <a:t>Enrollment Projections by District</a:t>
          </a:r>
          <a:endParaRPr lang="en-US" sz="1400">
            <a:solidFill>
              <a:schemeClr val="dk1"/>
            </a:solidFill>
            <a:latin typeface="+mn-lt"/>
            <a:ea typeface="+mn-ea"/>
            <a:cs typeface="+mn-cs"/>
          </a:endParaRPr>
        </a:p>
        <a:p>
          <a:r>
            <a:rPr lang="en-US" sz="1100">
              <a:solidFill>
                <a:schemeClr val="dk1"/>
              </a:solidFill>
              <a:latin typeface="+mn-lt"/>
              <a:ea typeface="+mn-ea"/>
              <a:cs typeface="+mn-cs"/>
            </a:rPr>
            <a:t>Applicant groups must consider </a:t>
          </a:r>
          <a:r>
            <a:rPr lang="en-US" sz="1100" b="1">
              <a:solidFill>
                <a:srgbClr val="CC0000"/>
              </a:solidFill>
              <a:latin typeface="+mn-lt"/>
              <a:ea typeface="+mn-ea"/>
              <a:cs typeface="+mn-cs"/>
            </a:rPr>
            <a:t>four key factors </a:t>
          </a:r>
          <a:r>
            <a:rPr lang="en-US" sz="1100">
              <a:solidFill>
                <a:schemeClr val="dk1"/>
              </a:solidFill>
              <a:latin typeface="+mn-lt"/>
              <a:ea typeface="+mn-ea"/>
              <a:cs typeface="+mn-cs"/>
            </a:rPr>
            <a:t>in planning and preparing a charter application or charter amendment to increase maximum enrollment: </a:t>
          </a:r>
        </a:p>
        <a:p>
          <a:pPr lvl="1"/>
          <a:r>
            <a:rPr lang="en-US" sz="1100">
              <a:solidFill>
                <a:schemeClr val="dk1"/>
              </a:solidFill>
              <a:latin typeface="+mn-lt"/>
              <a:ea typeface="+mn-ea"/>
              <a:cs typeface="+mn-cs"/>
            </a:rPr>
            <a:t>-the Net</a:t>
          </a:r>
          <a:r>
            <a:rPr lang="en-US" sz="1100" baseline="0">
              <a:solidFill>
                <a:schemeClr val="dk1"/>
              </a:solidFill>
              <a:latin typeface="+mn-lt"/>
              <a:ea typeface="+mn-ea"/>
              <a:cs typeface="+mn-cs"/>
            </a:rPr>
            <a:t> School Spending (NSS) cap </a:t>
          </a:r>
          <a:r>
            <a:rPr lang="en-US" sz="1100">
              <a:solidFill>
                <a:schemeClr val="dk1"/>
              </a:solidFill>
              <a:latin typeface="+mn-lt"/>
              <a:ea typeface="+mn-ea"/>
              <a:cs typeface="+mn-cs"/>
            </a:rPr>
            <a:t>of each sending district, </a:t>
          </a:r>
        </a:p>
        <a:p>
          <a:pPr lvl="1"/>
          <a:r>
            <a:rPr lang="en-US" sz="1100">
              <a:solidFill>
                <a:schemeClr val="dk1"/>
              </a:solidFill>
              <a:latin typeface="+mn-lt"/>
              <a:ea typeface="+mn-ea"/>
              <a:cs typeface="+mn-cs"/>
            </a:rPr>
            <a:t>-whether the district is in the lowest 10 percent of statewide performance on the state assessment test [shaded blue on chart], </a:t>
          </a:r>
        </a:p>
        <a:p>
          <a:pPr lvl="1"/>
          <a:r>
            <a:rPr lang="en-US" sz="1100">
              <a:solidFill>
                <a:schemeClr val="dk1"/>
              </a:solidFill>
              <a:latin typeface="+mn-lt"/>
              <a:ea typeface="+mn-ea"/>
              <a:cs typeface="+mn-cs"/>
            </a:rPr>
            <a:t>-the charter school tuition rate, and </a:t>
          </a:r>
        </a:p>
        <a:p>
          <a:pPr lvl="1"/>
          <a:r>
            <a:rPr lang="en-US" sz="1100">
              <a:solidFill>
                <a:schemeClr val="dk1"/>
              </a:solidFill>
              <a:latin typeface="+mn-lt"/>
              <a:ea typeface="+mn-ea"/>
              <a:cs typeface="+mn-cs"/>
            </a:rPr>
            <a:t>-estimated full-time equivalent (FTE) remaining under the applicable NSS cap (the number of students who can still be served from each sending district). </a:t>
          </a:r>
        </a:p>
        <a:p>
          <a:r>
            <a:rPr lang="en-US" sz="1100">
              <a:solidFill>
                <a:schemeClr val="dk1"/>
              </a:solidFill>
              <a:latin typeface="+mn-lt"/>
              <a:ea typeface="+mn-ea"/>
              <a:cs typeface="+mn-cs"/>
            </a:rPr>
            <a:t> </a:t>
          </a:r>
        </a:p>
        <a:p>
          <a:r>
            <a:rPr lang="en-US" sz="1100">
              <a:solidFill>
                <a:schemeClr val="dk1"/>
              </a:solidFill>
              <a:latin typeface="+mn-lt"/>
              <a:ea typeface="+mn-ea"/>
              <a:cs typeface="+mn-cs"/>
            </a:rPr>
            <a:t>1)</a:t>
          </a:r>
          <a:r>
            <a:rPr lang="en-US" sz="1100" i="1">
              <a:solidFill>
                <a:schemeClr val="dk1"/>
              </a:solidFill>
              <a:latin typeface="+mn-lt"/>
              <a:ea typeface="+mn-ea"/>
              <a:cs typeface="+mn-cs"/>
            </a:rPr>
            <a:t> NSS—</a:t>
          </a:r>
          <a:r>
            <a:rPr lang="en-US" sz="1100">
              <a:solidFill>
                <a:schemeClr val="dk1"/>
              </a:solidFill>
              <a:latin typeface="+mn-lt"/>
              <a:ea typeface="+mn-ea"/>
              <a:cs typeface="+mn-cs"/>
            </a:rPr>
            <a:t>No payment to Commonwealth charter schools from any one school district can exceed 9 percent of the district’s NSS, unless it has been determined that the district is in the lowest 10 percent of all </a:t>
          </a:r>
          <a:r>
            <a:rPr lang="en-US" sz="1100"/>
            <a:t>of districts deemed underperforming in statewide student performance measures </a:t>
          </a:r>
          <a:r>
            <a:rPr lang="en-US" sz="1100">
              <a:solidFill>
                <a:schemeClr val="dk1"/>
              </a:solidFill>
              <a:latin typeface="+mn-lt"/>
              <a:ea typeface="+mn-ea"/>
              <a:cs typeface="+mn-cs"/>
            </a:rPr>
            <a:t>for two consecutive prior years. In the lowest 10 percent districts, the school district’s total charter school tuition payment to Commonwealth charter schools may not exceed 18 percent of the district’s NSS.  </a:t>
          </a:r>
        </a:p>
        <a:p>
          <a:r>
            <a:rPr lang="en-US" sz="110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2)</a:t>
          </a:r>
          <a:r>
            <a:rPr lang="en-US" sz="1100" i="1">
              <a:solidFill>
                <a:schemeClr val="dk1"/>
              </a:solidFill>
              <a:latin typeface="+mn-lt"/>
              <a:ea typeface="+mn-ea"/>
              <a:cs typeface="+mn-cs"/>
            </a:rPr>
            <a:t> Lowest 10 percent — </a:t>
          </a:r>
          <a:r>
            <a:rPr lang="en-US" sz="1100">
              <a:solidFill>
                <a:schemeClr val="dk1"/>
              </a:solidFill>
              <a:latin typeface="+mn-lt"/>
              <a:ea typeface="+mn-ea"/>
              <a:cs typeface="+mn-cs"/>
            </a:rPr>
            <a:t>The analysis contained in this spreadsheet indicates the school districts determined to be in the lowest 10 percent on the MCAS in the two previous consecutive years with yellow shading. </a:t>
          </a:r>
          <a:r>
            <a:rPr lang="en-US" sz="1100" b="1">
              <a:solidFill>
                <a:srgbClr val="CC0000"/>
              </a:solidFill>
              <a:effectLst/>
              <a:latin typeface="+mn-lt"/>
              <a:ea typeface="+mn-ea"/>
              <a:cs typeface="+mn-cs"/>
            </a:rPr>
            <a:t>The districts shaded yellow</a:t>
          </a:r>
          <a:r>
            <a:rPr lang="en-US" sz="1100" b="1" baseline="0">
              <a:solidFill>
                <a:srgbClr val="CC0000"/>
              </a:solidFill>
              <a:effectLst/>
              <a:latin typeface="+mn-lt"/>
              <a:ea typeface="+mn-ea"/>
              <a:cs typeface="+mn-cs"/>
            </a:rPr>
            <a:t> represent districts with enrollment caps of 18 percent of the district's NSS for FY26. </a:t>
          </a:r>
          <a:r>
            <a:rPr lang="en-US" sz="1100">
              <a:solidFill>
                <a:srgbClr val="CC0000"/>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r>
            <a:rPr lang="en-US" sz="1100">
              <a:solidFill>
                <a:sysClr val="windowText" lastClr="000000"/>
              </a:solidFill>
              <a:latin typeface="+mn-lt"/>
              <a:ea typeface="+mn-ea"/>
              <a:cs typeface="+mn-cs"/>
            </a:rPr>
            <a:t>3) </a:t>
          </a:r>
          <a:r>
            <a:rPr lang="en-US" sz="1100" i="1">
              <a:solidFill>
                <a:sysClr val="windowText" lastClr="000000"/>
              </a:solidFill>
              <a:latin typeface="+mn-lt"/>
              <a:ea typeface="+mn-ea"/>
              <a:cs typeface="+mn-cs"/>
            </a:rPr>
            <a:t>Average Charter School Rate Per Pupil</a:t>
          </a:r>
          <a:r>
            <a:rPr lang="en-US" sz="1100">
              <a:solidFill>
                <a:sysClr val="windowText" lastClr="000000"/>
              </a:solidFill>
              <a:latin typeface="+mn-lt"/>
              <a:ea typeface="+mn-ea"/>
              <a:cs typeface="+mn-cs"/>
            </a:rPr>
            <a:t> - The analysis below uses a </a:t>
          </a:r>
          <a:r>
            <a:rPr lang="en-US" sz="1100" i="1">
              <a:solidFill>
                <a:sysClr val="windowText" lastClr="000000"/>
              </a:solidFill>
              <a:latin typeface="+mn-lt"/>
              <a:ea typeface="+mn-ea"/>
              <a:cs typeface="+mn-cs"/>
            </a:rPr>
            <a:t>projected</a:t>
          </a:r>
          <a:r>
            <a:rPr lang="en-US" sz="1100">
              <a:solidFill>
                <a:sysClr val="windowText" lastClr="000000"/>
              </a:solidFill>
              <a:latin typeface="+mn-lt"/>
              <a:ea typeface="+mn-ea"/>
              <a:cs typeface="+mn-cs"/>
            </a:rPr>
            <a:t>  “blended” tuition rate for each district. For districts that are</a:t>
          </a:r>
          <a:r>
            <a:rPr lang="en-US" sz="1100" u="none">
              <a:solidFill>
                <a:sysClr val="windowText" lastClr="000000"/>
              </a:solidFill>
              <a:latin typeface="+mn-lt"/>
              <a:ea typeface="+mn-ea"/>
              <a:cs typeface="+mn-cs"/>
            </a:rPr>
            <a:t> </a:t>
          </a:r>
          <a:r>
            <a:rPr lang="en-US" sz="1100" b="1" i="1" u="none">
              <a:solidFill>
                <a:sysClr val="windowText" lastClr="000000"/>
              </a:solidFill>
              <a:latin typeface="+mn-lt"/>
              <a:ea typeface="+mn-ea"/>
              <a:cs typeface="+mn-cs"/>
            </a:rPr>
            <a:t>not</a:t>
          </a:r>
          <a:r>
            <a:rPr lang="en-US" sz="1100" u="none">
              <a:solidFill>
                <a:sysClr val="windowText" lastClr="000000"/>
              </a:solidFill>
              <a:latin typeface="+mn-lt"/>
              <a:ea typeface="+mn-ea"/>
              <a:cs typeface="+mn-cs"/>
            </a:rPr>
            <a:t> </a:t>
          </a:r>
          <a:r>
            <a:rPr lang="en-US" sz="1100">
              <a:solidFill>
                <a:sysClr val="windowText" lastClr="000000"/>
              </a:solidFill>
              <a:latin typeface="+mn-lt"/>
              <a:ea typeface="+mn-ea"/>
              <a:cs typeface="+mn-cs"/>
            </a:rPr>
            <a:t>represented as a sending district on the </a:t>
          </a:r>
          <a:r>
            <a:rPr lang="en-US" u="none">
              <a:solidFill>
                <a:sysClr val="windowText" lastClr="000000"/>
              </a:solidFill>
              <a:hlinkClick xmlns:r="http://schemas.openxmlformats.org/officeDocument/2006/relationships" r:id="">
                <a:extLst>
                  <a:ext uri="{A12FA001-AC4F-418D-AE19-62706E023703}">
                    <ahyp:hlinkClr xmlns:ahyp="http://schemas.microsoft.com/office/drawing/2018/hyperlinkcolor" val="tx"/>
                  </a:ext>
                </a:extLst>
              </a:hlinkClick>
            </a:rPr>
            <a:t>2024-2025 Charter School Pre-Enrollment Report - Massachusetts Charter Schools</a:t>
          </a:r>
          <a:r>
            <a:rPr lang="en-US" u="none">
              <a:solidFill>
                <a:sysClr val="windowText" lastClr="000000"/>
              </a:solidFill>
            </a:rPr>
            <a:t> (https://www.doe.mass.edu/charter/enrollment/fy2025/)</a:t>
          </a:r>
          <a:r>
            <a:rPr lang="en-US" sz="1100" u="none">
              <a:solidFill>
                <a:sysClr val="windowText" lastClr="000000"/>
              </a:solidFill>
              <a:latin typeface="+mn-lt"/>
              <a:ea typeface="+mn-ea"/>
              <a:cs typeface="+mn-cs"/>
            </a:rPr>
            <a:t>, </a:t>
          </a:r>
          <a:r>
            <a:rPr lang="en-US" sz="1100">
              <a:solidFill>
                <a:sysClr val="windowText" lastClr="000000"/>
              </a:solidFill>
              <a:latin typeface="+mn-lt"/>
              <a:ea typeface="+mn-ea"/>
              <a:cs typeface="+mn-cs"/>
            </a:rPr>
            <a:t>the tuition rate has been determined by taking the sending district's per pupil foundation budget rate and increasing it by the percentage that the sending district is spending above its foundation budget rate. </a:t>
          </a:r>
          <a:r>
            <a:rPr lang="en-US" sz="1100" b="1">
              <a:solidFill>
                <a:sysClr val="windowText" lastClr="000000"/>
              </a:solidFill>
              <a:latin typeface="+mn-lt"/>
              <a:ea typeface="+mn-ea"/>
              <a:cs typeface="+mn-cs"/>
            </a:rPr>
            <a:t>Please note that the funding mechanism for charter schools is subject to legislative action and may change. Projected "blended</a:t>
          </a:r>
          <a:r>
            <a:rPr lang="en-US" sz="1100" b="1" baseline="0">
              <a:solidFill>
                <a:sysClr val="windowText" lastClr="000000"/>
              </a:solidFill>
              <a:latin typeface="+mn-lt"/>
              <a:ea typeface="+mn-ea"/>
              <a:cs typeface="+mn-cs"/>
            </a:rPr>
            <a:t>" tuition rates are based on information available in May 2024.</a:t>
          </a:r>
          <a:endParaRPr lang="en-US" sz="1100">
            <a:solidFill>
              <a:sysClr val="windowText" lastClr="000000"/>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4)</a:t>
          </a:r>
          <a:r>
            <a:rPr lang="en-US" sz="1100" i="1">
              <a:solidFill>
                <a:schemeClr val="dk1"/>
              </a:solidFill>
              <a:latin typeface="+mn-lt"/>
              <a:ea typeface="+mn-ea"/>
              <a:cs typeface="+mn-cs"/>
            </a:rPr>
            <a:t> FTE(Full Time Equivalent) remaining under NSS cap</a:t>
          </a:r>
          <a:r>
            <a:rPr lang="en-US" sz="1100">
              <a:solidFill>
                <a:schemeClr val="dk1"/>
              </a:solidFill>
              <a:latin typeface="+mn-lt"/>
              <a:ea typeface="+mn-ea"/>
              <a:cs typeface="+mn-cs"/>
            </a:rPr>
            <a:t>- This analysis provides an </a:t>
          </a:r>
          <a:r>
            <a:rPr lang="en-US" sz="1100" u="sng">
              <a:solidFill>
                <a:schemeClr val="dk1"/>
              </a:solidFill>
              <a:latin typeface="+mn-lt"/>
              <a:ea typeface="+mn-ea"/>
              <a:cs typeface="+mn-cs"/>
            </a:rPr>
            <a:t>estimate</a:t>
          </a:r>
          <a:r>
            <a:rPr lang="en-US" sz="1100">
              <a:solidFill>
                <a:schemeClr val="dk1"/>
              </a:solidFill>
              <a:latin typeface="+mn-lt"/>
              <a:ea typeface="+mn-ea"/>
              <a:cs typeface="+mn-cs"/>
            </a:rPr>
            <a:t> of the maximum number of additional students who can be served by charter schools under the 9 percent NSS cap or projected 18 percent cap. </a:t>
          </a:r>
          <a:r>
            <a:rPr lang="en-US" sz="1100" b="1">
              <a:solidFill>
                <a:srgbClr val="CC0000"/>
              </a:solidFill>
              <a:latin typeface="+mn-lt"/>
              <a:ea typeface="+mn-ea"/>
              <a:cs typeface="+mn-cs"/>
            </a:rPr>
            <a:t>Estimates are subject to change.</a:t>
          </a:r>
        </a:p>
        <a:p>
          <a:endParaRPr lang="en-US" sz="1100">
            <a:solidFill>
              <a:srgbClr val="CC0000"/>
            </a:solidFill>
            <a:latin typeface="+mn-lt"/>
            <a:ea typeface="+mn-ea"/>
            <a:cs typeface="+mn-cs"/>
          </a:endParaRPr>
        </a:p>
        <a:p>
          <a:r>
            <a:rPr lang="en-US" sz="1100" b="1">
              <a:solidFill>
                <a:srgbClr val="CC0000"/>
              </a:solidFill>
              <a:effectLst/>
              <a:latin typeface="+mn-lt"/>
              <a:ea typeface="+mn-ea"/>
              <a:cs typeface="+mn-cs"/>
            </a:rPr>
            <a:t>These projections are made available to assist applicants in planning for the submission of a charter application or charter expansion but do not guarantee the number of seats available for award in any district in FY25. The actual number of seats that may be available for award in any district in any particular year cannot be predicted with certainty and is dependent on several factors, including district enrollment, district spending levels, student enrollment for existing charter schools, and changes in the net school spending (NSS) caps of individual districts. The availability of seats in any district is subject to change.</a:t>
          </a:r>
          <a:r>
            <a:rPr lang="en-US" sz="1100" b="1" baseline="0">
              <a:solidFill>
                <a:srgbClr val="CC0000"/>
              </a:solidFill>
              <a:effectLst/>
              <a:latin typeface="+mn-lt"/>
              <a:ea typeface="+mn-ea"/>
              <a:cs typeface="+mn-cs"/>
            </a:rPr>
            <a:t> </a:t>
          </a:r>
          <a:r>
            <a:rPr lang="en-US" sz="1100" b="1">
              <a:solidFill>
                <a:srgbClr val="CC0000"/>
              </a:solidFill>
              <a:effectLst/>
              <a:latin typeface="+mn-lt"/>
              <a:ea typeface="+mn-ea"/>
              <a:cs typeface="+mn-cs"/>
            </a:rPr>
            <a:t>The Department will discuss adjustments to projections with applicant groups when updated FY25 net school spending is available.</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analysis presented in the table </a:t>
          </a:r>
          <a:r>
            <a:rPr lang="en-US" sz="1100" u="sng">
              <a:solidFill>
                <a:schemeClr val="dk1"/>
              </a:solidFill>
              <a:latin typeface="+mn-lt"/>
              <a:ea typeface="+mn-ea"/>
              <a:cs typeface="+mn-cs"/>
            </a:rPr>
            <a:t>assumes</a:t>
          </a:r>
          <a:r>
            <a:rPr lang="en-US" sz="1100">
              <a:solidFill>
                <a:schemeClr val="dk1"/>
              </a:solidFill>
              <a:latin typeface="+mn-lt"/>
              <a:ea typeface="+mn-ea"/>
              <a:cs typeface="+mn-cs"/>
            </a:rPr>
            <a:t> the following about existing Commonwealth charter schools: </a:t>
          </a:r>
        </a:p>
        <a:p>
          <a:endParaRPr lang="en-US" sz="1100">
            <a:solidFill>
              <a:schemeClr val="dk1"/>
            </a:solidFill>
            <a:latin typeface="+mn-lt"/>
            <a:ea typeface="+mn-ea"/>
            <a:cs typeface="+mn-cs"/>
          </a:endParaRPr>
        </a:p>
        <a:p>
          <a:pPr lvl="1"/>
          <a:r>
            <a:rPr lang="en-US" sz="1100" i="1">
              <a:solidFill>
                <a:schemeClr val="dk1"/>
              </a:solidFill>
              <a:latin typeface="+mn-lt"/>
              <a:ea typeface="+mn-ea"/>
              <a:cs typeface="+mn-cs"/>
            </a:rPr>
            <a:t>They are operational and expanded to full capacity as allowed by their charters or subsequent amendments or actions taken by the Board of Elementary and Secondary Education.</a:t>
          </a:r>
        </a:p>
        <a:p>
          <a:pPr lvl="1"/>
          <a:endParaRPr lang="en-US" sz="1100" i="1">
            <a:solidFill>
              <a:schemeClr val="dk1"/>
            </a:solidFill>
            <a:latin typeface="+mn-lt"/>
            <a:ea typeface="+mn-ea"/>
            <a:cs typeface="+mn-cs"/>
          </a:endParaRPr>
        </a:p>
        <a:p>
          <a:pPr lvl="1"/>
          <a:r>
            <a:rPr lang="en-US" sz="1100" i="1">
              <a:solidFill>
                <a:schemeClr val="dk1"/>
              </a:solidFill>
              <a:latin typeface="+mn-lt"/>
              <a:ea typeface="+mn-ea"/>
              <a:cs typeface="+mn-cs"/>
            </a:rPr>
            <a:t>They will continue to draw from their sending districts in the same proportions as reported on the 2024-2025</a:t>
          </a:r>
          <a:r>
            <a:rPr lang="en-US" sz="1100" i="1" baseline="0">
              <a:solidFill>
                <a:schemeClr val="dk1"/>
              </a:solidFill>
              <a:latin typeface="+mn-lt"/>
              <a:ea typeface="+mn-ea"/>
              <a:cs typeface="+mn-cs"/>
            </a:rPr>
            <a:t> </a:t>
          </a:r>
          <a:r>
            <a:rPr lang="en-US" sz="1100" i="1">
              <a:solidFill>
                <a:schemeClr val="dk1"/>
              </a:solidFill>
              <a:latin typeface="+mn-lt"/>
              <a:ea typeface="+mn-ea"/>
              <a:cs typeface="+mn-cs"/>
            </a:rPr>
            <a:t>Pre-Enrollment Report.</a:t>
          </a:r>
          <a:r>
            <a:rPr lang="en-US" sz="1100" i="1" baseline="0">
              <a:solidFill>
                <a:schemeClr val="dk1"/>
              </a:solidFill>
              <a:latin typeface="+mn-lt"/>
              <a:ea typeface="+mn-ea"/>
              <a:cs typeface="+mn-cs"/>
            </a:rPr>
            <a:t> </a:t>
          </a:r>
          <a:r>
            <a:rPr lang="en-US" sz="1100" i="1">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These assumptions</a:t>
          </a:r>
          <a:r>
            <a:rPr lang="en-US" sz="1100" baseline="0">
              <a:solidFill>
                <a:schemeClr val="dk1"/>
              </a:solidFill>
              <a:latin typeface="+mn-lt"/>
              <a:ea typeface="+mn-ea"/>
              <a:cs typeface="+mn-cs"/>
            </a:rPr>
            <a:t> are not guaranteed. This</a:t>
          </a:r>
          <a:r>
            <a:rPr lang="en-US" sz="1100">
              <a:solidFill>
                <a:schemeClr val="dk1"/>
              </a:solidFill>
              <a:latin typeface="+mn-lt"/>
              <a:ea typeface="+mn-ea"/>
              <a:cs typeface="+mn-cs"/>
            </a:rPr>
            <a:t> chart indicates that various districts are approaching or at their cap for charter tuition spending. However, as stated above, the analysis presented assumes that the existing Commonwealth charter schools are fully operational and expanded to</a:t>
          </a:r>
          <a:r>
            <a:rPr lang="en-US" sz="1100" baseline="0">
              <a:solidFill>
                <a:schemeClr val="dk1"/>
              </a:solidFill>
              <a:latin typeface="+mn-lt"/>
              <a:ea typeface="+mn-ea"/>
              <a:cs typeface="+mn-cs"/>
            </a:rPr>
            <a:t> full </a:t>
          </a:r>
          <a:r>
            <a:rPr lang="en-US" sz="1100">
              <a:solidFill>
                <a:schemeClr val="dk1"/>
              </a:solidFill>
              <a:latin typeface="+mn-lt"/>
              <a:ea typeface="+mn-ea"/>
              <a:cs typeface="+mn-cs"/>
            </a:rPr>
            <a:t>capacity, but in reality many of</a:t>
          </a:r>
          <a:r>
            <a:rPr lang="en-US" sz="1100" baseline="0">
              <a:solidFill>
                <a:schemeClr val="dk1"/>
              </a:solidFill>
              <a:latin typeface="+mn-lt"/>
              <a:ea typeface="+mn-ea"/>
              <a:cs typeface="+mn-cs"/>
            </a:rPr>
            <a:t> these</a:t>
          </a:r>
          <a:r>
            <a:rPr lang="en-US" sz="1100">
              <a:solidFill>
                <a:schemeClr val="dk1"/>
              </a:solidFill>
              <a:latin typeface="+mn-lt"/>
              <a:ea typeface="+mn-ea"/>
              <a:cs typeface="+mn-cs"/>
            </a:rPr>
            <a:t> seats have not yet been actualized. In most cases, this is due to the fact that not all existing Commonwealth charter schools are expanded to full capacity due</a:t>
          </a:r>
          <a:r>
            <a:rPr lang="en-US" sz="1100" baseline="0">
              <a:solidFill>
                <a:schemeClr val="dk1"/>
              </a:solidFill>
              <a:latin typeface="+mn-lt"/>
              <a:ea typeface="+mn-ea"/>
              <a:cs typeface="+mn-cs"/>
            </a:rPr>
            <a:t> to deliberate</a:t>
          </a:r>
          <a:r>
            <a:rPr lang="en-US" sz="1100">
              <a:solidFill>
                <a:schemeClr val="dk1"/>
              </a:solidFill>
              <a:latin typeface="+mn-lt"/>
              <a:ea typeface="+mn-ea"/>
              <a:cs typeface="+mn-cs"/>
            </a:rPr>
            <a:t> and slow growth plans. Additionally,</a:t>
          </a:r>
          <a:r>
            <a:rPr lang="en-US" sz="1100" baseline="0">
              <a:solidFill>
                <a:schemeClr val="dk1"/>
              </a:solidFill>
              <a:latin typeface="+mn-lt"/>
              <a:ea typeface="+mn-ea"/>
              <a:cs typeface="+mn-cs"/>
            </a:rPr>
            <a:t> residents of Massachusetts may apply and enroll at any Commonwealth charter school, subject to enrollment preferences and an admissions lottery,</a:t>
          </a:r>
          <a:r>
            <a:rPr lang="en-US" sz="1100">
              <a:solidFill>
                <a:schemeClr val="dk1"/>
              </a:solidFill>
              <a:latin typeface="+mn-lt"/>
              <a:ea typeface="+mn-ea"/>
              <a:cs typeface="+mn-cs"/>
            </a:rPr>
            <a:t> and enrolled students may change residency without impacting their</a:t>
          </a:r>
          <a:r>
            <a:rPr lang="en-US" sz="1100" baseline="0">
              <a:solidFill>
                <a:schemeClr val="dk1"/>
              </a:solidFill>
              <a:latin typeface="+mn-lt"/>
              <a:ea typeface="+mn-ea"/>
              <a:cs typeface="+mn-cs"/>
            </a:rPr>
            <a:t> existing enrollment at any Commonwealth charter school.</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rgbClr val="CC0000"/>
              </a:solidFill>
              <a:latin typeface="+mn-lt"/>
              <a:ea typeface="+mn-ea"/>
              <a:cs typeface="+mn-cs"/>
            </a:rPr>
            <a:t>Finally, please note that, as projections, these numbers are subject to change and the Department cannot guarantee that future</a:t>
          </a:r>
          <a:r>
            <a:rPr lang="en-US" sz="1100" b="1" baseline="0">
              <a:solidFill>
                <a:srgbClr val="CC0000"/>
              </a:solidFill>
              <a:latin typeface="+mn-lt"/>
              <a:ea typeface="+mn-ea"/>
              <a:cs typeface="+mn-cs"/>
            </a:rPr>
            <a:t> </a:t>
          </a:r>
          <a:r>
            <a:rPr lang="en-US" sz="1100" b="1">
              <a:solidFill>
                <a:srgbClr val="CC0000"/>
              </a:solidFill>
              <a:latin typeface="+mn-lt"/>
              <a:ea typeface="+mn-ea"/>
              <a:cs typeface="+mn-cs"/>
            </a:rPr>
            <a:t>analyses will continue to show the same number of seats available in any given district. Also remember that the calculation of districts in the lowest 10 percent of MCAS performance uses two years of MCAS scores. The</a:t>
          </a:r>
          <a:r>
            <a:rPr lang="en-US" sz="1100" b="1" baseline="0">
              <a:solidFill>
                <a:srgbClr val="CC0000"/>
              </a:solidFill>
              <a:latin typeface="+mn-lt"/>
              <a:ea typeface="+mn-ea"/>
              <a:cs typeface="+mn-cs"/>
            </a:rPr>
            <a:t> calculation of districts in the lowest 10 percent of MCAS performance</a:t>
          </a:r>
          <a:r>
            <a:rPr lang="en-US" sz="1100" b="1">
              <a:solidFill>
                <a:srgbClr val="CC0000"/>
              </a:solidFill>
              <a:latin typeface="+mn-lt"/>
              <a:ea typeface="+mn-ea"/>
              <a:cs typeface="+mn-cs"/>
            </a:rPr>
            <a:t> is subject to recalculation after MCAS scores are released and the districts subject to the higher NSS cap of 18% are subject to change.</a:t>
          </a:r>
          <a:endParaRPr lang="en-US" sz="1100">
            <a:solidFill>
              <a:srgbClr val="CC0000"/>
            </a:solidFill>
            <a:latin typeface="+mn-lt"/>
            <a:ea typeface="+mn-ea"/>
            <a:cs typeface="+mn-cs"/>
          </a:endParaRPr>
        </a:p>
        <a:p>
          <a:r>
            <a:rPr lang="en-US" sz="1100">
              <a:solidFill>
                <a:schemeClr val="dk1"/>
              </a:solidFill>
              <a:latin typeface="+mn-lt"/>
              <a:ea typeface="+mn-ea"/>
              <a:cs typeface="+mn-cs"/>
            </a:rPr>
            <a:t> </a:t>
          </a:r>
        </a:p>
        <a:p>
          <a:r>
            <a:rPr lang="en-US" sz="1400" b="1" u="sng">
              <a:solidFill>
                <a:schemeClr val="dk1"/>
              </a:solidFill>
              <a:latin typeface="+mn-lt"/>
              <a:ea typeface="+mn-ea"/>
              <a:cs typeface="+mn-cs"/>
            </a:rPr>
            <a:t>District Information on Charter School Enrollment</a:t>
          </a:r>
          <a:endParaRPr lang="en-US" sz="1400">
            <a:solidFill>
              <a:schemeClr val="dk1"/>
            </a:solidFill>
            <a:latin typeface="+mn-lt"/>
            <a:ea typeface="+mn-ea"/>
            <a:cs typeface="+mn-cs"/>
          </a:endParaRPr>
        </a:p>
        <a:p>
          <a:r>
            <a:rPr lang="en-US" sz="1100">
              <a:solidFill>
                <a:schemeClr val="dk1"/>
              </a:solidFill>
              <a:latin typeface="+mn-lt"/>
              <a:ea typeface="+mn-ea"/>
              <a:cs typeface="+mn-cs"/>
            </a:rPr>
            <a:t>The spreadsheet on tab Projections</a:t>
          </a:r>
          <a:r>
            <a:rPr lang="en-US" sz="1100" baseline="0">
              <a:solidFill>
                <a:schemeClr val="dk1"/>
              </a:solidFill>
              <a:latin typeface="+mn-lt"/>
              <a:ea typeface="+mn-ea"/>
              <a:cs typeface="+mn-cs"/>
            </a:rPr>
            <a:t> Subject to Change</a:t>
          </a:r>
          <a:r>
            <a:rPr lang="en-US" sz="1100">
              <a:solidFill>
                <a:schemeClr val="dk1"/>
              </a:solidFill>
              <a:latin typeface="+mn-lt"/>
              <a:ea typeface="+mn-ea"/>
              <a:cs typeface="+mn-cs"/>
            </a:rPr>
            <a:t>' provides information about the projected enrollment capacity available for new Commonwealth charter schools. The eleven columns in the table include the following:</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-Local Education Agency (LEA)</a:t>
          </a:r>
          <a:r>
            <a:rPr lang="en-US" sz="1100">
              <a:solidFill>
                <a:schemeClr val="dk1"/>
              </a:solidFill>
              <a:latin typeface="+mn-lt"/>
              <a:ea typeface="+mn-ea"/>
              <a:cs typeface="+mn-cs"/>
            </a:rPr>
            <a:t>: School district code.</a:t>
          </a:r>
        </a:p>
        <a:p>
          <a:pPr lvl="0"/>
          <a:r>
            <a:rPr lang="en-US" sz="1100" i="1">
              <a:solidFill>
                <a:schemeClr val="dk1"/>
              </a:solidFill>
              <a:latin typeface="+mn-lt"/>
              <a:ea typeface="+mn-ea"/>
              <a:cs typeface="+mn-cs"/>
            </a:rPr>
            <a:t>-District</a:t>
          </a:r>
          <a:r>
            <a:rPr lang="en-US" sz="1100">
              <a:solidFill>
                <a:schemeClr val="dk1"/>
              </a:solidFill>
              <a:latin typeface="+mn-lt"/>
              <a:ea typeface="+mn-ea"/>
              <a:cs typeface="+mn-cs"/>
            </a:rPr>
            <a:t>: Operating districts are included in alphabetical order.</a:t>
          </a:r>
        </a:p>
        <a:p>
          <a:pPr lvl="0"/>
          <a:r>
            <a:rPr lang="en-US" sz="1100" i="1">
              <a:solidFill>
                <a:schemeClr val="dk1"/>
              </a:solidFill>
              <a:latin typeface="+mn-lt"/>
              <a:ea typeface="+mn-ea"/>
              <a:cs typeface="+mn-cs"/>
            </a:rPr>
            <a:t>-Average Charter School Tuition Rate Per Pupil</a:t>
          </a:r>
          <a:r>
            <a:rPr lang="en-US" sz="1100">
              <a:solidFill>
                <a:schemeClr val="dk1"/>
              </a:solidFill>
              <a:latin typeface="+mn-lt"/>
              <a:ea typeface="+mn-ea"/>
              <a:cs typeface="+mn-cs"/>
            </a:rPr>
            <a:t> (</a:t>
          </a:r>
          <a:r>
            <a:rPr lang="en-US" sz="1100" i="1">
              <a:solidFill>
                <a:schemeClr val="dk1"/>
              </a:solidFill>
              <a:latin typeface="+mn-lt"/>
              <a:ea typeface="+mn-ea"/>
              <a:cs typeface="+mn-cs"/>
            </a:rPr>
            <a:t>Excludes Facilities and Transportation</a:t>
          </a:r>
          <a:r>
            <a:rPr lang="en-US" sz="1100">
              <a:solidFill>
                <a:schemeClr val="dk1"/>
              </a:solidFill>
              <a:latin typeface="+mn-lt"/>
              <a:ea typeface="+mn-ea"/>
              <a:cs typeface="+mn-cs"/>
            </a:rPr>
            <a:t>): Charter school tuition rate estimates.</a:t>
          </a:r>
        </a:p>
        <a:p>
          <a:pPr lvl="0"/>
          <a:r>
            <a:rPr lang="en-US" sz="1100" i="1">
              <a:solidFill>
                <a:schemeClr val="dk1"/>
              </a:solidFill>
              <a:latin typeface="+mn-lt"/>
              <a:ea typeface="+mn-ea"/>
              <a:cs typeface="+mn-cs"/>
            </a:rPr>
            <a:t>-FY25</a:t>
          </a:r>
          <a:r>
            <a:rPr lang="en-US" sz="1100" i="1" baseline="0">
              <a:solidFill>
                <a:schemeClr val="dk1"/>
              </a:solidFill>
              <a:latin typeface="+mn-lt"/>
              <a:ea typeface="+mn-ea"/>
              <a:cs typeface="+mn-cs"/>
            </a:rPr>
            <a:t> </a:t>
          </a:r>
          <a:r>
            <a:rPr lang="en-US" sz="1100" i="1">
              <a:solidFill>
                <a:schemeClr val="dk1"/>
              </a:solidFill>
              <a:effectLst/>
              <a:latin typeface="+mn-lt"/>
              <a:ea typeface="+mn-ea"/>
              <a:cs typeface="+mn-cs"/>
            </a:rPr>
            <a:t>Projected </a:t>
          </a:r>
          <a:r>
            <a:rPr lang="en-US" sz="1100" i="1">
              <a:solidFill>
                <a:schemeClr val="dk1"/>
              </a:solidFill>
              <a:latin typeface="+mn-lt"/>
              <a:ea typeface="+mn-ea"/>
              <a:cs typeface="+mn-cs"/>
            </a:rPr>
            <a:t>Budgeted Net School Spending (NSS) </a:t>
          </a:r>
          <a:r>
            <a:rPr lang="en-US" sz="1100">
              <a:solidFill>
                <a:schemeClr val="dk1"/>
              </a:solidFill>
              <a:latin typeface="+mn-lt"/>
              <a:ea typeface="+mn-ea"/>
              <a:cs typeface="+mn-cs"/>
            </a:rPr>
            <a:t>Projected budget for each district.</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-MAX Enrollment Estimate: </a:t>
          </a:r>
          <a:r>
            <a:rPr lang="en-US" sz="1100" i="0">
              <a:solidFill>
                <a:schemeClr val="dk1"/>
              </a:solidFill>
              <a:effectLst/>
              <a:latin typeface="+mn-lt"/>
              <a:ea typeface="+mn-ea"/>
              <a:cs typeface="+mn-cs"/>
            </a:rPr>
            <a:t>Project</a:t>
          </a:r>
          <a:r>
            <a:rPr lang="en-US" sz="1100" i="0" baseline="0">
              <a:solidFill>
                <a:schemeClr val="dk1"/>
              </a:solidFill>
              <a:effectLst/>
              <a:latin typeface="+mn-lt"/>
              <a:ea typeface="+mn-ea"/>
              <a:cs typeface="+mn-cs"/>
            </a:rPr>
            <a:t>ed maximum FTE enrollment b</a:t>
          </a:r>
          <a:r>
            <a:rPr lang="en-US" sz="1100" i="0">
              <a:solidFill>
                <a:schemeClr val="dk1"/>
              </a:solidFill>
              <a:effectLst/>
              <a:latin typeface="+mn-lt"/>
              <a:ea typeface="+mn-ea"/>
              <a:cs typeface="+mn-cs"/>
            </a:rPr>
            <a:t>ased</a:t>
          </a:r>
          <a:r>
            <a:rPr lang="en-US" sz="1100" i="0" baseline="0">
              <a:solidFill>
                <a:schemeClr val="dk1"/>
              </a:solidFill>
              <a:effectLst/>
              <a:latin typeface="+mn-lt"/>
              <a:ea typeface="+mn-ea"/>
              <a:cs typeface="+mn-cs"/>
            </a:rPr>
            <a:t> on historical trends of enrollment and enrollment (at full capacity) of current Commonwealth charters</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-NSS Cap Effective in FY2026: </a:t>
          </a:r>
          <a:r>
            <a:rPr lang="en-US" sz="1100" i="0">
              <a:solidFill>
                <a:schemeClr val="dk1"/>
              </a:solidFill>
              <a:effectLst/>
              <a:latin typeface="+mn-lt"/>
              <a:ea typeface="+mn-ea"/>
              <a:cs typeface="+mn-cs"/>
            </a:rPr>
            <a:t>Indicates cap of either 9 percent or 18 percent NSS based on the applicable lowest 10 percent ranking, with any</a:t>
          </a:r>
          <a:r>
            <a:rPr lang="en-US" sz="1100" i="0" baseline="0">
              <a:solidFill>
                <a:schemeClr val="dk1"/>
              </a:solidFill>
              <a:effectLst/>
              <a:latin typeface="+mn-lt"/>
              <a:ea typeface="+mn-ea"/>
              <a:cs typeface="+mn-cs"/>
            </a:rPr>
            <a:t> </a:t>
          </a:r>
          <a:r>
            <a:rPr lang="en-US" sz="1100" i="0">
              <a:solidFill>
                <a:schemeClr val="dk1"/>
              </a:solidFill>
              <a:effectLst/>
              <a:latin typeface="+mn-lt"/>
              <a:ea typeface="+mn-ea"/>
              <a:cs typeface="+mn-cs"/>
            </a:rPr>
            <a:t>exceptions due to exiting the lowest 10 percent.</a:t>
          </a:r>
          <a:endParaRPr lang="en-US" sz="1100">
            <a:effectLst/>
          </a:endParaRPr>
        </a:p>
        <a:p>
          <a:pPr lvl="0"/>
          <a:r>
            <a:rPr lang="en-US" sz="1100" b="0" i="0" u="none">
              <a:solidFill>
                <a:schemeClr val="tx1"/>
              </a:solidFill>
              <a:latin typeface="+mn-lt"/>
              <a:ea typeface="+mn-ea"/>
              <a:cs typeface="+mn-cs"/>
            </a:rPr>
            <a:t>-</a:t>
          </a:r>
          <a:r>
            <a:rPr lang="en-US" sz="1100" b="0" i="1" u="none">
              <a:solidFill>
                <a:schemeClr val="tx1"/>
              </a:solidFill>
              <a:latin typeface="+mn-lt"/>
              <a:ea typeface="+mn-ea"/>
              <a:cs typeface="+mn-cs"/>
            </a:rPr>
            <a:t>Estimated FY25 NSS Percent as of FY24</a:t>
          </a:r>
          <a:r>
            <a:rPr lang="en-US" sz="1100" b="0" i="1" u="none" baseline="0">
              <a:solidFill>
                <a:schemeClr val="tx1"/>
              </a:solidFill>
              <a:latin typeface="+mn-lt"/>
              <a:ea typeface="+mn-ea"/>
              <a:cs typeface="+mn-cs"/>
            </a:rPr>
            <a:t> Q3</a:t>
          </a:r>
          <a:r>
            <a:rPr lang="en-US" sz="1100" b="0" i="1" u="none">
              <a:solidFill>
                <a:schemeClr val="tx1"/>
              </a:solidFill>
              <a:latin typeface="+mn-lt"/>
              <a:ea typeface="+mn-ea"/>
              <a:cs typeface="+mn-cs"/>
            </a:rPr>
            <a:t>: </a:t>
          </a:r>
          <a:r>
            <a:rPr lang="en-US" sz="1100" b="0" i="0" u="none">
              <a:solidFill>
                <a:schemeClr val="tx1"/>
              </a:solidFill>
              <a:latin typeface="+mn-lt"/>
              <a:ea typeface="+mn-ea"/>
              <a:cs typeface="+mn-cs"/>
            </a:rPr>
            <a:t>Estimated</a:t>
          </a:r>
          <a:r>
            <a:rPr lang="en-US" sz="1100" b="0" i="0" u="none" baseline="0">
              <a:solidFill>
                <a:schemeClr val="tx1"/>
              </a:solidFill>
              <a:latin typeface="+mn-lt"/>
              <a:ea typeface="+mn-ea"/>
              <a:cs typeface="+mn-cs"/>
            </a:rPr>
            <a:t> p</a:t>
          </a:r>
          <a:r>
            <a:rPr lang="en-US" sz="1100" b="0" i="0" u="none">
              <a:solidFill>
                <a:schemeClr val="tx1"/>
              </a:solidFill>
              <a:latin typeface="+mn-lt"/>
              <a:ea typeface="+mn-ea"/>
              <a:cs typeface="+mn-cs"/>
            </a:rPr>
            <a:t>ercent of net school spending for FY2025 based on March 15,</a:t>
          </a:r>
          <a:r>
            <a:rPr lang="en-US" sz="1100" b="0" i="0" u="none" baseline="0">
              <a:solidFill>
                <a:schemeClr val="tx1"/>
              </a:solidFill>
              <a:latin typeface="+mn-lt"/>
              <a:ea typeface="+mn-ea"/>
              <a:cs typeface="+mn-cs"/>
            </a:rPr>
            <a:t> 2024 pre-enrollment report</a:t>
          </a:r>
          <a:r>
            <a:rPr lang="en-US" sz="1100" b="0" i="0" u="none">
              <a:solidFill>
                <a:schemeClr val="tx1"/>
              </a:solidFill>
              <a:latin typeface="+mn-lt"/>
              <a:ea typeface="+mn-ea"/>
              <a:cs typeface="+mn-cs"/>
            </a:rPr>
            <a:t>. </a:t>
          </a:r>
        </a:p>
        <a:p>
          <a:pPr lvl="0"/>
          <a:r>
            <a:rPr lang="en-US" sz="1100" i="1">
              <a:solidFill>
                <a:schemeClr val="dk1"/>
              </a:solidFill>
              <a:latin typeface="+mn-lt"/>
              <a:ea typeface="+mn-ea"/>
              <a:cs typeface="+mn-cs"/>
            </a:rPr>
            <a:t>-Estimated NSS Percent at MAX </a:t>
          </a:r>
          <a:r>
            <a:rPr lang="en-US" sz="1100" i="1" baseline="0">
              <a:solidFill>
                <a:schemeClr val="dk1"/>
              </a:solidFill>
              <a:latin typeface="+mn-lt"/>
              <a:ea typeface="+mn-ea"/>
              <a:cs typeface="+mn-cs"/>
            </a:rPr>
            <a:t>Enrollment</a:t>
          </a:r>
          <a:r>
            <a:rPr lang="en-US" sz="1100">
              <a:solidFill>
                <a:schemeClr val="dk1"/>
              </a:solidFill>
              <a:latin typeface="+mn-lt"/>
              <a:ea typeface="+mn-ea"/>
              <a:cs typeface="+mn-cs"/>
            </a:rPr>
            <a:t>: Estimated total percent of NSS cap in use by charter schools previously granted enrollment. </a:t>
          </a:r>
        </a:p>
        <a:p>
          <a:pPr lvl="0"/>
          <a:r>
            <a:rPr lang="en-US" sz="1100" i="1">
              <a:solidFill>
                <a:schemeClr val="dk1"/>
              </a:solidFill>
              <a:latin typeface="+mn-lt"/>
              <a:ea typeface="+mn-ea"/>
              <a:cs typeface="+mn-cs"/>
            </a:rPr>
            <a:t>-Estimated FTE/Enrollment Remaining</a:t>
          </a:r>
          <a:r>
            <a:rPr lang="en-US" sz="1100" i="1" baseline="0">
              <a:solidFill>
                <a:schemeClr val="dk1"/>
              </a:solidFill>
              <a:latin typeface="+mn-lt"/>
              <a:ea typeface="+mn-ea"/>
              <a:cs typeface="+mn-cs"/>
            </a:rPr>
            <a:t> Under NSS Cap: </a:t>
          </a:r>
          <a:r>
            <a:rPr lang="en-US" sz="1100" baseline="0">
              <a:solidFill>
                <a:schemeClr val="dk1"/>
              </a:solidFill>
              <a:latin typeface="+mn-lt"/>
              <a:ea typeface="+mn-ea"/>
              <a:cs typeface="+mn-cs"/>
            </a:rPr>
            <a:t>Estimated number of additional students from that district who can potentially be served by charter schools under the relevant NSS cap </a:t>
          </a:r>
          <a:r>
            <a:rPr lang="en-US" sz="1100" b="1" baseline="0">
              <a:solidFill>
                <a:schemeClr val="dk1"/>
              </a:solidFill>
              <a:latin typeface="+mn-lt"/>
              <a:ea typeface="+mn-ea"/>
              <a:cs typeface="+mn-cs"/>
            </a:rPr>
            <a:t>without</a:t>
          </a:r>
          <a:r>
            <a:rPr lang="en-US" sz="1100" baseline="0">
              <a:solidFill>
                <a:schemeClr val="dk1"/>
              </a:solidFill>
              <a:latin typeface="+mn-lt"/>
              <a:ea typeface="+mn-ea"/>
              <a:cs typeface="+mn-cs"/>
            </a:rPr>
            <a:t> any holdback.</a:t>
          </a:r>
          <a:endParaRPr lang="en-US" sz="1100">
            <a:solidFill>
              <a:schemeClr val="dk1"/>
            </a:solidFill>
            <a:latin typeface="+mn-lt"/>
            <a:ea typeface="+mn-ea"/>
            <a:cs typeface="+mn-cs"/>
          </a:endParaRPr>
        </a:p>
        <a:p>
          <a:pPr lvl="0"/>
          <a:r>
            <a:rPr lang="en-US" sz="1100" baseline="0">
              <a:solidFill>
                <a:srgbClr val="CC0000"/>
              </a:solidFill>
              <a:latin typeface="+mn-lt"/>
              <a:ea typeface="+mn-ea"/>
              <a:cs typeface="+mn-cs"/>
            </a:rPr>
            <a:t>-</a:t>
          </a:r>
          <a:r>
            <a:rPr lang="en-US" sz="1100" i="1" baseline="0">
              <a:solidFill>
                <a:srgbClr val="CC0000"/>
              </a:solidFill>
              <a:latin typeface="+mn-lt"/>
              <a:ea typeface="+mn-ea"/>
              <a:cs typeface="+mn-cs"/>
            </a:rPr>
            <a:t>Estimated FTE/Enrollment Available for Award under NSS Cap: </a:t>
          </a:r>
          <a:r>
            <a:rPr lang="en-US" sz="1100" baseline="0">
              <a:solidFill>
                <a:srgbClr val="CC0000"/>
              </a:solidFill>
              <a:latin typeface="+mn-lt"/>
              <a:ea typeface="+mn-ea"/>
              <a:cs typeface="+mn-cs"/>
            </a:rPr>
            <a:t>Estimated number of additional students from that district who can potentially be served by charter schools under the relevant NSS cap with a 5 percent holdback. </a:t>
          </a:r>
        </a:p>
        <a:p>
          <a:pPr lvl="0"/>
          <a:r>
            <a:rPr lang="en-US" sz="1100" baseline="0">
              <a:solidFill>
                <a:srgbClr val="CC0000"/>
              </a:solidFill>
              <a:latin typeface="+mn-lt"/>
              <a:ea typeface="+mn-ea"/>
              <a:cs typeface="+mn-cs"/>
            </a:rPr>
            <a:t>-</a:t>
          </a:r>
          <a:r>
            <a:rPr lang="en-US" sz="1100" i="1" baseline="0">
              <a:solidFill>
                <a:srgbClr val="CC0000"/>
              </a:solidFill>
              <a:latin typeface="+mn-lt"/>
              <a:ea typeface="+mn-ea"/>
              <a:cs typeface="+mn-cs"/>
            </a:rPr>
            <a:t>Estimated FTE/Enrollment Available under 9% NSS Cap in Districts Capped at 18% NSS Cap: </a:t>
          </a:r>
          <a:r>
            <a:rPr lang="en-US" sz="1100" i="0" baseline="0">
              <a:solidFill>
                <a:srgbClr val="CC0000"/>
              </a:solidFill>
              <a:latin typeface="+mn-lt"/>
              <a:ea typeface="+mn-ea"/>
              <a:cs typeface="+mn-cs"/>
            </a:rPr>
            <a:t>Estimated number of additional students from that district </a:t>
          </a:r>
          <a:r>
            <a:rPr lang="en-US" sz="1100" i="0" baseline="0">
              <a:solidFill>
                <a:srgbClr val="CC0000"/>
              </a:solidFill>
              <a:effectLst/>
              <a:latin typeface="+mn-lt"/>
              <a:ea typeface="+mn-ea"/>
              <a:cs typeface="+mn-cs"/>
            </a:rPr>
            <a:t>under the 9% NSS cap </a:t>
          </a:r>
          <a:r>
            <a:rPr lang="en-US" sz="1100" i="0" baseline="0">
              <a:solidFill>
                <a:srgbClr val="CC0000"/>
              </a:solidFill>
              <a:latin typeface="+mn-lt"/>
              <a:ea typeface="+mn-ea"/>
              <a:cs typeface="+mn-cs"/>
            </a:rPr>
            <a:t>who can potentially be served by charter schools, if any. Requests for enrollment under the 9% NSS cap of a district capped at 18% of NSS do not require proven provider unless the combination of multiple requests exceeds 9% NSS cap. </a:t>
          </a:r>
          <a:endParaRPr lang="en-US" sz="1100" i="0">
            <a:solidFill>
              <a:srgbClr val="CC0000"/>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The seats remaining under the NSS caps (columns K and</a:t>
          </a:r>
          <a:r>
            <a:rPr lang="en-US" sz="1100" baseline="0">
              <a:solidFill>
                <a:schemeClr val="dk1"/>
              </a:solidFill>
              <a:latin typeface="+mn-lt"/>
              <a:ea typeface="+mn-ea"/>
              <a:cs typeface="+mn-cs"/>
            </a:rPr>
            <a:t> L</a:t>
          </a:r>
          <a:r>
            <a:rPr lang="en-US" sz="1100">
              <a:solidFill>
                <a:schemeClr val="dk1"/>
              </a:solidFill>
              <a:latin typeface="+mn-lt"/>
              <a:ea typeface="+mn-ea"/>
              <a:cs typeface="+mn-cs"/>
            </a:rPr>
            <a:t>) are calculated as follows: the district’s projected FY25 NSS (column E) is multiplied by the respective cap (9 percent</a:t>
          </a:r>
          <a:r>
            <a:rPr lang="en-US" sz="1100" baseline="0">
              <a:solidFill>
                <a:schemeClr val="dk1"/>
              </a:solidFill>
              <a:latin typeface="+mn-lt"/>
              <a:ea typeface="+mn-ea"/>
              <a:cs typeface="+mn-cs"/>
            </a:rPr>
            <a:t> </a:t>
          </a:r>
          <a:r>
            <a:rPr lang="en-US" sz="1100">
              <a:solidFill>
                <a:schemeClr val="dk1"/>
              </a:solidFill>
              <a:latin typeface="+mn-lt"/>
              <a:ea typeface="+mn-ea"/>
              <a:cs typeface="+mn-cs"/>
            </a:rPr>
            <a:t>or 18 percent), and then divided by the average per pupil tuition rate (column D) to obtain the total estimated number of seats available under that cap. The number of seats currently chartered/in use (column F) is subtracted from that total number of seats to determine the projected number of seats left available. Again, this is based on the assumption that these Commonwealth charter schools are fully operational and expanded to full capacity and reflects that maximum enrollment.  Tuition rates for sending districts with pupils at Commonwealth charter schools are “blended” because there is a separate tuition rate for each Commonwealth charter school to which that district sends students. The “blended” tuition rate for each district is a function of the number of pupils that the district sends to all Commonwealth charter schools and the total tuition assessment.</a:t>
          </a:r>
        </a:p>
        <a:p>
          <a:endParaRPr lang="en-US" sz="1100">
            <a:solidFill>
              <a:schemeClr val="tx1"/>
            </a:solidFill>
          </a:endParaRPr>
        </a:p>
        <a:p>
          <a:r>
            <a:rPr lang="en-US" sz="1100">
              <a:solidFill>
                <a:schemeClr val="tx1"/>
              </a:solidFill>
            </a:rPr>
            <a:t>*In the case of closed districts, </a:t>
          </a:r>
          <a:r>
            <a:rPr lang="en-US" sz="1100">
              <a:solidFill>
                <a:schemeClr val="tx1"/>
              </a:solidFill>
              <a:effectLst/>
              <a:latin typeface="+mn-lt"/>
              <a:ea typeface="+mn-ea"/>
              <a:cs typeface="+mn-cs"/>
            </a:rPr>
            <a:t>any remaining seats under the relevant NSS cap will be reserved to accommodate future fluctuations in the NSS caps due to changes in net school spending, tuition rates, or enrollment</a:t>
          </a:r>
          <a:r>
            <a:rPr lang="en-US" sz="1100">
              <a:solidFill>
                <a:schemeClr val="tx1"/>
              </a:solidFill>
            </a:rPr>
            <a:t>. Districts closed to significant growth through the charter</a:t>
          </a:r>
          <a:r>
            <a:rPr lang="en-US" sz="1100" baseline="0">
              <a:solidFill>
                <a:schemeClr val="tx1"/>
              </a:solidFill>
            </a:rPr>
            <a:t> application or expansion processes</a:t>
          </a:r>
          <a:r>
            <a:rPr lang="en-US" sz="1100">
              <a:solidFill>
                <a:schemeClr val="tx1"/>
              </a:solidFill>
            </a:rPr>
            <a:t> have fewer than 25 seats available and/or less than 1.50% away</a:t>
          </a:r>
          <a:r>
            <a:rPr lang="en-US" sz="1100" baseline="0">
              <a:solidFill>
                <a:schemeClr val="tx1"/>
              </a:solidFill>
            </a:rPr>
            <a:t> from its relevant NSS cap.</a:t>
          </a:r>
          <a:r>
            <a:rPr lang="en-US" sz="1100">
              <a:solidFill>
                <a:schemeClr val="tx1"/>
              </a:solidFill>
            </a:rPr>
            <a:t> These districts are described as at cap, near cap, or approaching cap districts. Please contact the Department directly with any questions regarding districts closed</a:t>
          </a:r>
          <a:r>
            <a:rPr lang="en-US" sz="1100" baseline="0">
              <a:solidFill>
                <a:schemeClr val="tx1"/>
              </a:solidFill>
            </a:rPr>
            <a:t> to applications and amendments or near their NSS cap. </a:t>
          </a:r>
          <a:r>
            <a:rPr lang="en-US" sz="1100">
              <a:solidFill>
                <a:schemeClr val="tx1"/>
              </a:solidFill>
            </a:rPr>
            <a:t>(Alyssa.K.Hopkins@mass.gov, 781-605-4476).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h/AppData/Local/Microsoft/Windows/Temporary%20Internet%20Files/Content.Outlook/5V4H6L4H/15%20-%20MAXb%20%20calc%20with%20interval%20c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B%20-%20Misc%20Analyses/002%20-%20MAX%20Cap/24%20-%202023%20APR/23%20-%20MAXa%20%205_cal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YSSA~1/AppData/Local/Temp/16%20-%20MAXc%20%20cal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B%20-%20Misc%20Analyses/003%20-%20CPI/24%20-%20CPI%20-%203__nss%20cap%20su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y%20Documents/C%20-%20Miscellaneous%20Analyses/MAX%20Cap/16%20-%202016%20APR/16%20-%20MAXb%20%20cal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B%20-%20Misc%20Analyses/002%20-%20MAX%20Cap/23%20-%202022%20MAY/23%20-%20MAXa%20%205_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
      <sheetName val="statecost"/>
      <sheetName val="nsscaps"/>
      <sheetName val="interval caps"/>
    </sheetNames>
    <sheetDataSet>
      <sheetData sheetId="0" refreshError="1"/>
      <sheetData sheetId="1" refreshError="1"/>
      <sheetData sheetId="2" refreshError="1"/>
      <sheetData sheetId="3" refreshError="1"/>
      <sheetData sheetId="4"/>
      <sheetData sheetId="5"/>
      <sheetData sheetId="6"/>
      <sheetData sheetId="7" refreshError="1"/>
      <sheetData sheetId="8"/>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charterinfo"/>
      <sheetName val="transp"/>
      <sheetName val="charates"/>
      <sheetName val="distinfo"/>
      <sheetName val="nsscheck"/>
      <sheetName val="calc"/>
      <sheetName val="piv - dist"/>
      <sheetName val="piv - chadetail"/>
      <sheetName val="nsscaps"/>
      <sheetName val="statesum"/>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
      <sheetName val="piv - chadetail"/>
      <sheetName val="statesum"/>
      <sheetName val="nsscap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arch_bud"/>
      <sheetName val="arch_act"/>
      <sheetName val="arch_nsscalc"/>
      <sheetName val="budgeted"/>
      <sheetName val="actual"/>
      <sheetName val="nsscalc"/>
      <sheetName val="distinfo"/>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
      <sheetName val="piv - chadetail"/>
      <sheetName val="statesum"/>
      <sheetName val="nsscap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des"/>
      <sheetName val="charterinfo"/>
      <sheetName val="transp"/>
      <sheetName val="charates"/>
      <sheetName val="distinfo"/>
      <sheetName val="nsscheck"/>
      <sheetName val="calc"/>
      <sheetName val="piv - dist"/>
      <sheetName val="piv - chadetail"/>
      <sheetName val="nsscaps"/>
      <sheetName val="statesum"/>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Author" refreshedDate="45414.686196296294" createdVersion="8" refreshedVersion="8" minRefreshableVersion="3" recordCount="2040" xr:uid="{685BEE63-2AF7-4BBE-930C-C69359808C58}">
  <cacheSource type="worksheet">
    <worksheetSource ref="A1:M4170" sheet="Extract"/>
  </cacheSource>
  <cacheFields count="13">
    <cacheField name="ChaCode" numFmtId="0">
      <sharedItems count="74">
        <s v="0409"/>
        <s v="0410"/>
        <s v="0412"/>
        <s v="0413"/>
        <s v="0414"/>
        <s v="0416"/>
        <s v="0417"/>
        <s v="0418"/>
        <s v="0419"/>
        <s v="0420"/>
        <s v="0428"/>
        <s v="0429"/>
        <s v="0430"/>
        <s v="0432"/>
        <s v="0435"/>
        <s v="0436"/>
        <s v="0437"/>
        <s v="0438"/>
        <s v="0439"/>
        <s v="0440"/>
        <s v="0441"/>
        <s v="0444"/>
        <s v="0445"/>
        <s v="0446"/>
        <s v="0447"/>
        <s v="0449"/>
        <s v="0450"/>
        <s v="0453"/>
        <s v="0454"/>
        <s v="0455"/>
        <s v="0456"/>
        <s v="0458"/>
        <s v="0463"/>
        <s v="0464"/>
        <s v="0466"/>
        <s v="0469"/>
        <s v="0470"/>
        <s v="0474"/>
        <s v="0478"/>
        <s v="0479"/>
        <s v="0481"/>
        <s v="0482"/>
        <s v="0483"/>
        <s v="0484"/>
        <s v="0485"/>
        <s v="0486"/>
        <s v="0487"/>
        <s v="0488"/>
        <s v="0489"/>
        <s v="0491"/>
        <s v="0492"/>
        <s v="0493"/>
        <s v="0494"/>
        <s v="0496"/>
        <s v="0497"/>
        <s v="0498"/>
        <s v="0499"/>
        <s v="3502"/>
        <s v="3503"/>
        <s v="3506"/>
        <s v="3508"/>
        <s v="3509"/>
        <s v="3510"/>
        <s v="3513"/>
        <s v="3514"/>
        <s v="3515"/>
        <s v="3517"/>
        <s v="3518"/>
        <s v="3519"/>
        <s v="0424" u="1"/>
        <s v="0411" u="1"/>
        <s v="0407" u="1"/>
        <s v="0452" u="1"/>
        <s v="3505" u="1"/>
      </sharedItems>
    </cacheField>
    <cacheField name="DistCode" numFmtId="0">
      <sharedItems/>
    </cacheField>
    <cacheField name="ChaDist" numFmtId="0">
      <sharedItems count="992">
        <s v="04090201"/>
        <s v="04100035"/>
        <s v="04100044"/>
        <s v="04100057"/>
        <s v="04100093"/>
        <s v="04100153"/>
        <s v="04100160"/>
        <s v="04100163"/>
        <s v="04100165"/>
        <s v="04100176"/>
        <s v="04100229"/>
        <s v="04100244"/>
        <s v="04100248"/>
        <s v="04100262"/>
        <s v="04100346"/>
        <s v="04120035"/>
        <s v="04120044"/>
        <s v="04120050"/>
        <s v="04120073"/>
        <s v="04120095"/>
        <s v="04120207"/>
        <s v="04120220"/>
        <s v="04120243"/>
        <s v="04120244"/>
        <s v="04120274"/>
        <s v="04120285"/>
        <s v="04120293"/>
        <s v="04130091"/>
        <s v="04130114"/>
        <s v="04130117"/>
        <s v="04130127"/>
        <s v="04130210"/>
        <s v="04130253"/>
        <s v="04130312"/>
        <s v="04130605"/>
        <s v="04130615"/>
        <s v="04130670"/>
        <s v="04130674"/>
        <s v="04130717"/>
        <s v="04130750"/>
        <s v="04130755"/>
        <s v="04140063"/>
        <s v="04140098"/>
        <s v="04140121"/>
        <s v="04140150"/>
        <s v="04140209"/>
        <s v="04140236"/>
        <s v="04140263"/>
        <s v="04140603"/>
        <s v="04140635"/>
        <s v="04140715"/>
        <s v="04160018"/>
        <s v="04160030"/>
        <s v="04160035"/>
        <s v="04160044"/>
        <s v="04160050"/>
        <s v="04160073"/>
        <s v="04160133"/>
        <s v="04160189"/>
        <s v="04160243"/>
        <s v="04160244"/>
        <s v="04160274"/>
        <s v="04160285"/>
        <s v="04170035"/>
        <s v="04170040"/>
        <s v="04170044"/>
        <s v="04170057"/>
        <s v="04170100"/>
        <s v="04170133"/>
        <s v="04170244"/>
        <s v="04170285"/>
        <s v="04180014"/>
        <s v="04180100"/>
        <s v="04180136"/>
        <s v="04180170"/>
        <s v="04180174"/>
        <s v="04180185"/>
        <s v="04180187"/>
        <s v="04180198"/>
        <s v="04180276"/>
        <s v="04180288"/>
        <s v="04180308"/>
        <s v="04180317"/>
        <s v="04180321"/>
        <s v="04180690"/>
        <s v="04190035"/>
        <s v="04190044"/>
        <s v="04190189"/>
        <s v="04190244"/>
        <s v="04190248"/>
        <s v="04200010"/>
        <s v="04200016"/>
        <s v="04200026"/>
        <s v="04200031"/>
        <s v="04200035"/>
        <s v="04200044"/>
        <s v="04200049"/>
        <s v="04200050"/>
        <s v="04200056"/>
        <s v="04200057"/>
        <s v="04200093"/>
        <s v="04200097"/>
        <s v="04200128"/>
        <s v="04200149"/>
        <s v="04200153"/>
        <s v="04200155"/>
        <s v="04200163"/>
        <s v="04200165"/>
        <s v="04200174"/>
        <s v="04200176"/>
        <s v="04200181"/>
        <s v="04200184"/>
        <s v="04200199"/>
        <s v="04200243"/>
        <s v="04200248"/>
        <s v="04200262"/>
        <s v="04200284"/>
        <s v="04200295"/>
        <s v="04200305"/>
        <s v="04200308"/>
        <s v="04200347"/>
        <s v="04200625"/>
        <s v="04280016"/>
        <s v="04280018"/>
        <s v="04280035"/>
        <s v="04280040"/>
        <s v="04280044"/>
        <s v="04280046"/>
        <s v="04280057"/>
        <s v="04280073"/>
        <s v="04280093"/>
        <s v="04280128"/>
        <s v="04280133"/>
        <s v="04280163"/>
        <s v="04280165"/>
        <s v="04280220"/>
        <s v="04280243"/>
        <s v="04280244"/>
        <s v="04280248"/>
        <s v="04280258"/>
        <s v="04280262"/>
        <s v="04280285"/>
        <s v="04280293"/>
        <s v="04280314"/>
        <s v="04280336"/>
        <s v="04280346"/>
        <s v="04280350"/>
        <s v="04290030"/>
        <s v="04290057"/>
        <s v="04290071"/>
        <s v="04290128"/>
        <s v="04290160"/>
        <s v="04290163"/>
        <s v="04290165"/>
        <s v="04290168"/>
        <s v="04290229"/>
        <s v="04290246"/>
        <s v="04290248"/>
        <s v="04290258"/>
        <s v="04290262"/>
        <s v="04290274"/>
        <s v="04290291"/>
        <s v="04290347"/>
        <s v="04300025"/>
        <s v="04300064"/>
        <s v="04300100"/>
        <s v="04300101"/>
        <s v="04300110"/>
        <s v="04300136"/>
        <s v="04300139"/>
        <s v="04300141"/>
        <s v="04300153"/>
        <s v="04300162"/>
        <s v="04300170"/>
        <s v="04300174"/>
        <s v="04300185"/>
        <s v="04300186"/>
        <s v="04300198"/>
        <s v="04300213"/>
        <s v="04300271"/>
        <s v="04300321"/>
        <s v="04300348"/>
        <s v="04300600"/>
        <s v="04300616"/>
        <s v="04300620"/>
        <s v="04300673"/>
        <s v="04300690"/>
        <s v="04300710"/>
        <s v="04300725"/>
        <s v="04300730"/>
        <s v="04300735"/>
        <s v="04300775"/>
        <s v="04320020"/>
        <s v="04320172"/>
        <s v="04320242"/>
        <s v="04320261"/>
        <s v="04320300"/>
        <s v="04320645"/>
        <s v="04320660"/>
        <s v="04320712"/>
        <s v="04350009"/>
        <s v="04350031"/>
        <s v="04350056"/>
        <s v="04350079"/>
        <s v="04350149"/>
        <s v="04350160"/>
        <s v="04350181"/>
        <s v="04350211"/>
        <s v="04350295"/>
        <s v="04350301"/>
        <s v="04350308"/>
        <s v="04350326"/>
        <s v="04350342"/>
        <s v="04350616"/>
        <s v="04350673"/>
        <s v="04350735"/>
        <s v="04360010"/>
        <s v="04360026"/>
        <s v="04360035"/>
        <s v="04360044"/>
        <s v="04360049"/>
        <s v="04360057"/>
        <s v="04360093"/>
        <s v="04360095"/>
        <s v="04360131"/>
        <s v="04360133"/>
        <s v="04360165"/>
        <s v="04360176"/>
        <s v="04360207"/>
        <s v="04360229"/>
        <s v="04360243"/>
        <s v="04360244"/>
        <s v="04360248"/>
        <s v="04360274"/>
        <s v="04360285"/>
        <s v="04360308"/>
        <s v="04360314"/>
        <s v="04360347"/>
        <s v="04360616"/>
        <s v="04370035"/>
        <s v="04380035"/>
        <s v="04380044"/>
        <s v="04380220"/>
        <s v="04380243"/>
        <s v="04380244"/>
        <s v="04380293"/>
        <s v="04390035"/>
        <s v="04390044"/>
        <s v="04390073"/>
        <s v="04390088"/>
        <s v="04390220"/>
        <s v="04390243"/>
        <s v="04390244"/>
        <s v="04390285"/>
        <s v="04400009"/>
        <s v="04400079"/>
        <s v="04400128"/>
        <s v="04400149"/>
        <s v="04400160"/>
        <s v="04400181"/>
        <s v="04400211"/>
        <s v="04400745"/>
        <s v="04410005"/>
        <s v="04410024"/>
        <s v="04410061"/>
        <s v="04410087"/>
        <s v="04410111"/>
        <s v="04410137"/>
        <s v="04410159"/>
        <s v="04410161"/>
        <s v="04410210"/>
        <s v="04410227"/>
        <s v="04410281"/>
        <s v="04410332"/>
        <s v="04410605"/>
        <s v="04410672"/>
        <s v="04410680"/>
        <s v="04440035"/>
        <s v="04440044"/>
        <s v="04440073"/>
        <s v="04440100"/>
        <s v="04440133"/>
        <s v="04440189"/>
        <s v="04440220"/>
        <s v="04440243"/>
        <s v="04440244"/>
        <s v="04440285"/>
        <s v="04440336"/>
        <s v="04450017"/>
        <s v="04450110"/>
        <s v="04450141"/>
        <s v="04450151"/>
        <s v="04450153"/>
        <s v="04450186"/>
        <s v="04450226"/>
        <s v="04450227"/>
        <s v="04450271"/>
        <s v="04450316"/>
        <s v="04450322"/>
        <s v="04450348"/>
        <s v="04450620"/>
        <s v="04450658"/>
        <s v="04450753"/>
        <s v="04450767"/>
        <s v="04450775"/>
        <s v="04460001"/>
        <s v="04460016"/>
        <s v="04460018"/>
        <s v="04460025"/>
        <s v="04460044"/>
        <s v="04460050"/>
        <s v="04460088"/>
        <s v="04460095"/>
        <s v="04460099"/>
        <s v="04460101"/>
        <s v="04460133"/>
        <s v="04460136"/>
        <s v="04460167"/>
        <s v="04460182"/>
        <s v="04460208"/>
        <s v="04460212"/>
        <s v="04460218"/>
        <s v="04460220"/>
        <s v="04460238"/>
        <s v="04460244"/>
        <s v="04460265"/>
        <s v="04460266"/>
        <s v="04460285"/>
        <s v="04460293"/>
        <s v="04460307"/>
        <s v="04460350"/>
        <s v="04460625"/>
        <s v="04460650"/>
        <s v="04460665"/>
        <s v="04460690"/>
        <s v="04460780"/>
        <s v="04470025"/>
        <s v="04470100"/>
        <s v="04470101"/>
        <s v="04470136"/>
        <s v="04470138"/>
        <s v="04470170"/>
        <s v="04470177"/>
        <s v="04470185"/>
        <s v="04470187"/>
        <s v="04470208"/>
        <s v="04470212"/>
        <s v="04470214"/>
        <s v="04470218"/>
        <s v="04470238"/>
        <s v="04470304"/>
        <s v="04470307"/>
        <s v="04470348"/>
        <s v="04470350"/>
        <s v="04470622"/>
        <s v="04470690"/>
        <s v="04470710"/>
        <s v="04490035"/>
        <s v="04500008"/>
        <s v="04500074"/>
        <s v="04500086"/>
        <s v="04500114"/>
        <s v="04500117"/>
        <s v="04500127"/>
        <s v="04500137"/>
        <s v="04500210"/>
        <s v="04500275"/>
        <s v="04500278"/>
        <s v="04500327"/>
        <s v="04500337"/>
        <s v="04500340"/>
        <s v="04500349"/>
        <s v="04500605"/>
        <s v="04500670"/>
        <s v="04500674"/>
        <s v="04500683"/>
        <s v="04530005"/>
        <s v="04530061"/>
        <s v="04530137"/>
        <s v="04530161"/>
        <s v="04530210"/>
        <s v="04530278"/>
        <s v="04530281"/>
        <s v="04530309"/>
        <s v="04530325"/>
        <s v="04530332"/>
        <s v="04540009"/>
        <s v="04540128"/>
        <s v="04540149"/>
        <s v="04540181"/>
        <s v="04540211"/>
        <s v="04550128"/>
        <s v="04550149"/>
        <s v="04550181"/>
        <s v="04550204"/>
        <s v="04550745"/>
        <s v="04560009"/>
        <s v="04560031"/>
        <s v="04560056"/>
        <s v="04560079"/>
        <s v="04560149"/>
        <s v="04560153"/>
        <s v="04560160"/>
        <s v="04560170"/>
        <s v="04560181"/>
        <s v="04560295"/>
        <s v="04560301"/>
        <s v="04560616"/>
        <s v="04560735"/>
        <s v="04580056"/>
        <s v="04580079"/>
        <s v="04580160"/>
        <s v="04580163"/>
        <s v="04580301"/>
        <s v="04630035"/>
        <s v="04630040"/>
        <s v="04630044"/>
        <s v="04630073"/>
        <s v="04630093"/>
        <s v="04630099"/>
        <s v="04630207"/>
        <s v="04630220"/>
        <s v="04630243"/>
        <s v="04630244"/>
        <s v="04630251"/>
        <s v="04630285"/>
        <s v="04640030"/>
        <s v="04640071"/>
        <s v="04640163"/>
        <s v="04640168"/>
        <s v="04640196"/>
        <s v="04640229"/>
        <s v="04640248"/>
        <s v="04640258"/>
        <s v="04640262"/>
        <s v="04640291"/>
        <s v="04640346"/>
        <s v="04660089"/>
        <s v="04660096"/>
        <s v="04660221"/>
        <s v="04660296"/>
        <s v="04660700"/>
        <s v="04660774"/>
        <s v="04690016"/>
        <s v="04690018"/>
        <s v="04690035"/>
        <s v="04690044"/>
        <s v="04690048"/>
        <s v="04690049"/>
        <s v="04690050"/>
        <s v="04690073"/>
        <s v="04690083"/>
        <s v="04690093"/>
        <s v="04690133"/>
        <s v="04690163"/>
        <s v="04690165"/>
        <s v="04690189"/>
        <s v="04690220"/>
        <s v="04690243"/>
        <s v="04690244"/>
        <s v="04690274"/>
        <s v="04690285"/>
        <s v="04700010"/>
        <s v="04700031"/>
        <s v="04700035"/>
        <s v="04700044"/>
        <s v="04700057"/>
        <s v="04700071"/>
        <s v="04700093"/>
        <s v="04700128"/>
        <s v="04700163"/>
        <s v="04700164"/>
        <s v="04700165"/>
        <s v="04700176"/>
        <s v="04700178"/>
        <s v="04700181"/>
        <s v="04700217"/>
        <s v="04700229"/>
        <s v="04700246"/>
        <s v="04700248"/>
        <s v="04700262"/>
        <s v="04700274"/>
        <s v="04700284"/>
        <s v="04700295"/>
        <s v="04700305"/>
        <s v="04700342"/>
        <s v="04700346"/>
        <s v="04700347"/>
        <s v="04700705"/>
        <s v="04700735"/>
        <s v="04740064"/>
        <s v="04740097"/>
        <s v="04740103"/>
        <s v="04740153"/>
        <s v="04740155"/>
        <s v="04740162"/>
        <s v="04740186"/>
        <s v="04740343"/>
        <s v="04740348"/>
        <s v="04740600"/>
        <s v="04740610"/>
        <s v="04740615"/>
        <s v="04740616"/>
        <s v="04740620"/>
        <s v="04740673"/>
        <s v="04740720"/>
        <s v="04740725"/>
        <s v="04740735"/>
        <s v="04740753"/>
        <s v="04740775"/>
        <s v="04780010"/>
        <s v="04780056"/>
        <s v="04780064"/>
        <s v="04780067"/>
        <s v="04780097"/>
        <s v="04780100"/>
        <s v="04780103"/>
        <s v="04780125"/>
        <s v="04780141"/>
        <s v="04780153"/>
        <s v="04780158"/>
        <s v="04780160"/>
        <s v="04780162"/>
        <s v="04780170"/>
        <s v="04780174"/>
        <s v="04780271"/>
        <s v="04780288"/>
        <s v="04780301"/>
        <s v="04780315"/>
        <s v="04780321"/>
        <s v="04780322"/>
        <s v="04780326"/>
        <s v="04780348"/>
        <s v="04780352"/>
        <s v="04780600"/>
        <s v="04780610"/>
        <s v="04780615"/>
        <s v="04780616"/>
        <s v="04780640"/>
        <s v="04780673"/>
        <s v="04780695"/>
        <s v="04780720"/>
        <s v="04780725"/>
        <s v="04780735"/>
        <s v="04780753"/>
        <s v="04780775"/>
        <s v="04790005"/>
        <s v="04790024"/>
        <s v="04790061"/>
        <s v="04790086"/>
        <s v="04790087"/>
        <s v="04790111"/>
        <s v="04790114"/>
        <s v="04790117"/>
        <s v="04790127"/>
        <s v="04790137"/>
        <s v="04790159"/>
        <s v="04790161"/>
        <s v="04790191"/>
        <s v="04790210"/>
        <s v="04790227"/>
        <s v="04790278"/>
        <s v="04790281"/>
        <s v="04790309"/>
        <s v="04790325"/>
        <s v="04790332"/>
        <s v="04790605"/>
        <s v="04790670"/>
        <s v="04790672"/>
        <s v="04790674"/>
        <s v="04790680"/>
        <s v="04790683"/>
        <s v="04790750"/>
        <s v="04790753"/>
        <s v="04790755"/>
        <s v="04790766"/>
        <s v="04810001"/>
        <s v="04810030"/>
        <s v="04810035"/>
        <s v="04810040"/>
        <s v="04810044"/>
        <s v="04810057"/>
        <s v="04810073"/>
        <s v="04810189"/>
        <s v="04810207"/>
        <s v="04810212"/>
        <s v="04810220"/>
        <s v="04810244"/>
        <s v="04810285"/>
        <s v="04810336"/>
        <s v="04820007"/>
        <s v="04820038"/>
        <s v="04820105"/>
        <s v="04820128"/>
        <s v="04820204"/>
        <s v="04820229"/>
        <s v="04820705"/>
        <s v="04820745"/>
        <s v="04820773"/>
        <s v="04830020"/>
        <s v="04830036"/>
        <s v="04830052"/>
        <s v="04830082"/>
        <s v="04830083"/>
        <s v="04830095"/>
        <s v="04830096"/>
        <s v="04830118"/>
        <s v="04830122"/>
        <s v="04830131"/>
        <s v="04830145"/>
        <s v="04830171"/>
        <s v="04830172"/>
        <s v="04830173"/>
        <s v="04830182"/>
        <s v="04830231"/>
        <s v="04830239"/>
        <s v="04830240"/>
        <s v="04830250"/>
        <s v="04830251"/>
        <s v="04830261"/>
        <s v="04830293"/>
        <s v="04830310"/>
        <s v="04830625"/>
        <s v="04830665"/>
        <s v="04830700"/>
        <s v="04830740"/>
        <s v="04830760"/>
        <s v="04830780"/>
        <s v="04840035"/>
        <s v="04840044"/>
        <s v="04840046"/>
        <s v="04840057"/>
        <s v="04840093"/>
        <s v="04840101"/>
        <s v="04840163"/>
        <s v="04840176"/>
        <s v="04840189"/>
        <s v="04840243"/>
        <s v="04840244"/>
        <s v="04840248"/>
        <s v="04840262"/>
        <s v="04840274"/>
        <s v="04840307"/>
        <s v="04850030"/>
        <s v="04850079"/>
        <s v="04850107"/>
        <s v="04850128"/>
        <s v="04850163"/>
        <s v="04850229"/>
        <s v="04850258"/>
        <s v="04850291"/>
        <s v="04850295"/>
        <s v="04860151"/>
        <s v="04860153"/>
        <s v="04860215"/>
        <s v="04860271"/>
        <s v="04860277"/>
        <s v="04860316"/>
        <s v="04860348"/>
        <s v="04860658"/>
        <s v="04860753"/>
        <s v="04860767"/>
        <s v="04860775"/>
        <s v="04870010"/>
        <s v="04870018"/>
        <s v="04870026"/>
        <s v="04870031"/>
        <s v="04870035"/>
        <s v="04870048"/>
        <s v="04870049"/>
        <s v="04870057"/>
        <s v="04870093"/>
        <s v="04870097"/>
        <s v="04870128"/>
        <s v="04870149"/>
        <s v="04870155"/>
        <s v="04870160"/>
        <s v="04870163"/>
        <s v="04870164"/>
        <s v="04870165"/>
        <s v="04870176"/>
        <s v="04870178"/>
        <s v="04870181"/>
        <s v="04870182"/>
        <s v="04870185"/>
        <s v="04870189"/>
        <s v="04870199"/>
        <s v="04870201"/>
        <s v="04870207"/>
        <s v="04870229"/>
        <s v="04870243"/>
        <s v="04870244"/>
        <s v="04870246"/>
        <s v="04870248"/>
        <s v="04870262"/>
        <s v="04870274"/>
        <s v="04870284"/>
        <s v="04870285"/>
        <s v="04870293"/>
        <s v="04870295"/>
        <s v="04870305"/>
        <s v="04870307"/>
        <s v="04870308"/>
        <s v="04870314"/>
        <s v="04870336"/>
        <s v="04870342"/>
        <s v="04870347"/>
        <s v="04880001"/>
        <s v="04880016"/>
        <s v="04880035"/>
        <s v="04880040"/>
        <s v="04880044"/>
        <s v="04880052"/>
        <s v="04880065"/>
        <s v="04880083"/>
        <s v="04880118"/>
        <s v="04880122"/>
        <s v="04880131"/>
        <s v="04880133"/>
        <s v="04880142"/>
        <s v="04880145"/>
        <s v="04880171"/>
        <s v="04880219"/>
        <s v="04880231"/>
        <s v="04880239"/>
        <s v="04880243"/>
        <s v="04880244"/>
        <s v="04880251"/>
        <s v="04880264"/>
        <s v="04880285"/>
        <s v="04880293"/>
        <s v="04880336"/>
        <s v="04880625"/>
        <s v="04880760"/>
        <s v="04880780"/>
        <s v="04890020"/>
        <s v="04890036"/>
        <s v="04890052"/>
        <s v="04890082"/>
        <s v="04890096"/>
        <s v="04890122"/>
        <s v="04890172"/>
        <s v="04890197"/>
        <s v="04890239"/>
        <s v="04890242"/>
        <s v="04890261"/>
        <s v="04890310"/>
        <s v="04890645"/>
        <s v="04890660"/>
        <s v="04890712"/>
        <s v="04890760"/>
        <s v="04910072"/>
        <s v="04910095"/>
        <s v="04910201"/>
        <s v="04910265"/>
        <s v="04910273"/>
        <s v="04910292"/>
        <s v="04910331"/>
        <s v="04910650"/>
        <s v="04910665"/>
        <s v="04910763"/>
        <s v="04920061"/>
        <s v="04920086"/>
        <s v="04920087"/>
        <s v="04920137"/>
        <s v="04920281"/>
        <s v="04920332"/>
        <s v="04930035"/>
        <s v="04930057"/>
        <s v="04930093"/>
        <s v="04930163"/>
        <s v="04930165"/>
        <s v="04930176"/>
        <s v="04930248"/>
        <s v="04930274"/>
        <s v="04940031"/>
        <s v="04940035"/>
        <s v="04940049"/>
        <s v="04940056"/>
        <s v="04940057"/>
        <s v="04940071"/>
        <s v="04940093"/>
        <s v="04940097"/>
        <s v="04940128"/>
        <s v="04940149"/>
        <s v="04940163"/>
        <s v="04940165"/>
        <s v="04940176"/>
        <s v="04940178"/>
        <s v="04940181"/>
        <s v="04940229"/>
        <s v="04940248"/>
        <s v="04940262"/>
        <s v="04940284"/>
        <s v="04940291"/>
        <s v="04940295"/>
        <s v="04940305"/>
        <s v="04940346"/>
        <s v="04940347"/>
        <s v="04960003"/>
        <s v="04960072"/>
        <s v="04960095"/>
        <s v="04960201"/>
        <s v="04960310"/>
        <s v="04970005"/>
        <s v="04970008"/>
        <s v="04970024"/>
        <s v="04970061"/>
        <s v="04970074"/>
        <s v="04970086"/>
        <s v="04970087"/>
        <s v="04970111"/>
        <s v="04970114"/>
        <s v="04970117"/>
        <s v="04970127"/>
        <s v="04970137"/>
        <s v="04970159"/>
        <s v="04970161"/>
        <s v="04970210"/>
        <s v="04970223"/>
        <s v="04970227"/>
        <s v="04970230"/>
        <s v="04970236"/>
        <s v="04970272"/>
        <s v="04970275"/>
        <s v="04970278"/>
        <s v="04970281"/>
        <s v="04970325"/>
        <s v="04970332"/>
        <s v="04970340"/>
        <s v="04970605"/>
        <s v="04970632"/>
        <s v="04970670"/>
        <s v="04970674"/>
        <s v="04970680"/>
        <s v="04970683"/>
        <s v="04970717"/>
        <s v="04970750"/>
        <s v="04970755"/>
        <s v="04970766"/>
        <s v="04980061"/>
        <s v="04980137"/>
        <s v="04980281"/>
        <s v="04980325"/>
        <s v="04980332"/>
        <s v="04980680"/>
        <s v="04990005"/>
        <s v="04990024"/>
        <s v="04990035"/>
        <s v="04990061"/>
        <s v="04990086"/>
        <s v="04990087"/>
        <s v="04990137"/>
        <s v="04990159"/>
        <s v="04990161"/>
        <s v="04990191"/>
        <s v="04990278"/>
        <s v="04990281"/>
        <s v="04990325"/>
        <s v="04990332"/>
        <s v="04990683"/>
        <s v="04990750"/>
        <s v="35020061"/>
        <s v="35020137"/>
        <s v="35020281"/>
        <s v="35020332"/>
        <s v="35030160"/>
        <s v="35060007"/>
        <s v="35060030"/>
        <s v="35060035"/>
        <s v="35060056"/>
        <s v="35060057"/>
        <s v="35060071"/>
        <s v="35060093"/>
        <s v="35060163"/>
        <s v="35060164"/>
        <s v="35060165"/>
        <s v="35060176"/>
        <s v="35060178"/>
        <s v="35060181"/>
        <s v="35060229"/>
        <s v="35060244"/>
        <s v="35060246"/>
        <s v="35060248"/>
        <s v="35060258"/>
        <s v="35060262"/>
        <s v="35060274"/>
        <s v="35060284"/>
        <s v="35060291"/>
        <s v="35060295"/>
        <s v="35060305"/>
        <s v="35060347"/>
        <s v="35060705"/>
        <s v="35080061"/>
        <s v="35080137"/>
        <s v="35080161"/>
        <s v="35080281"/>
        <s v="35090095"/>
        <s v="35090201"/>
        <s v="35090292"/>
        <s v="35090293"/>
        <s v="35090331"/>
        <s v="35100005"/>
        <s v="35100061"/>
        <s v="35100137"/>
        <s v="35100278"/>
        <s v="35100281"/>
        <s v="35100332"/>
        <s v="35100672"/>
        <s v="35130016"/>
        <s v="35130018"/>
        <s v="35130044"/>
        <s v="35130050"/>
        <s v="35130083"/>
        <s v="35130093"/>
        <s v="35130201"/>
        <s v="35130218"/>
        <s v="35130243"/>
        <s v="35130244"/>
        <s v="35130293"/>
        <s v="35130323"/>
        <s v="35130625"/>
        <s v="35130780"/>
        <s v="35140281"/>
        <s v="35150043"/>
        <s v="35150045"/>
        <s v="35150135"/>
        <s v="35150151"/>
        <s v="35150191"/>
        <s v="35150215"/>
        <s v="35150226"/>
        <s v="35150227"/>
        <s v="35150277"/>
        <s v="35150287"/>
        <s v="35150306"/>
        <s v="35150316"/>
        <s v="35150658"/>
        <s v="35150680"/>
        <s v="35150767"/>
        <s v="35150770"/>
        <s v="35150778"/>
        <s v="35170003"/>
        <s v="35170036"/>
        <s v="35170040"/>
        <s v="35170044"/>
        <s v="35170052"/>
        <s v="35170072"/>
        <s v="35170082"/>
        <s v="35170094"/>
        <s v="35170096"/>
        <s v="35170171"/>
        <s v="35170172"/>
        <s v="35170182"/>
        <s v="35170201"/>
        <s v="35170219"/>
        <s v="35170231"/>
        <s v="35170239"/>
        <s v="35170251"/>
        <s v="35170261"/>
        <s v="35170264"/>
        <s v="35170285"/>
        <s v="35170293"/>
        <s v="35170310"/>
        <s v="35170323"/>
        <s v="35170336"/>
        <s v="35170625"/>
        <s v="35170645"/>
        <s v="35170665"/>
        <s v="35170712"/>
        <s v="35170740"/>
        <s v="35170760"/>
        <s v="35170780"/>
        <s v="35180128"/>
        <s v="35180149"/>
        <s v="35180160"/>
        <s v="35180181"/>
        <s v="35180295"/>
        <s v="35190151"/>
        <s v="35190153"/>
        <s v="35190186"/>
        <s v="35190214"/>
        <s v="35190215"/>
        <s v="35190226"/>
        <s v="35190271"/>
        <s v="35190277"/>
        <s v="35190348"/>
        <s v="35190775"/>
        <s v="04240035" u="1"/>
        <s v="04110035" u="1"/>
        <s v="04070035" u="1"/>
        <s v="04520035" u="1"/>
        <s v="35050035" u="1"/>
      </sharedItems>
    </cacheField>
    <cacheField name="SCHOOL_NAME" numFmtId="0">
      <sharedItems/>
    </cacheField>
    <cacheField name="SCHOOL_LEA" numFmtId="0">
      <sharedItems/>
    </cacheField>
    <cacheField name="SUBMISSION_STATUS" numFmtId="0">
      <sharedItems/>
    </cacheField>
    <cacheField name="GRADE" numFmtId="0">
      <sharedItems/>
    </cacheField>
    <cacheField name="TOWN_NAME" numFmtId="0">
      <sharedItems/>
    </cacheField>
    <cacheField name="TOWN_CODE" numFmtId="0">
      <sharedItems/>
    </cacheField>
    <cacheField name="SENDING_DISTRICT_NAME" numFmtId="0">
      <sharedItems/>
    </cacheField>
    <cacheField name="SENDING_DISTRICT_ORGCODE" numFmtId="0">
      <sharedItems/>
    </cacheField>
    <cacheField name="ENROLLMENT_STATUS" numFmtId="0">
      <sharedItems/>
    </cacheField>
    <cacheField name="NUMBER_OF_STUDENTS" numFmtId="0">
      <sharedItems containsSemiMixedTypes="0" containsString="0" containsNumber="1" containsInteger="1" minValue="0" maxValue="22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14.858753587963" createdVersion="8" refreshedVersion="8" minRefreshableVersion="3" recordCount="987" xr:uid="{C10B4DB4-E6E0-447E-BD5F-49583E9D5571}">
  <cacheSource type="worksheet">
    <worksheetSource ref="A3:I990" sheet="calc"/>
  </cacheSource>
  <cacheFields count="9">
    <cacheField name="ChaCode" numFmtId="0">
      <sharedItems count="69">
        <s v="0409"/>
        <s v="0410"/>
        <s v="0412"/>
        <s v="0413"/>
        <s v="0414"/>
        <s v="0416"/>
        <s v="0417"/>
        <s v="0418"/>
        <s v="0419"/>
        <s v="0420"/>
        <s v="0428"/>
        <s v="0429"/>
        <s v="0430"/>
        <s v="0432"/>
        <s v="0435"/>
        <s v="0436"/>
        <s v="0437"/>
        <s v="0438"/>
        <s v="0439"/>
        <s v="0440"/>
        <s v="0441"/>
        <s v="0444"/>
        <s v="0445"/>
        <s v="0446"/>
        <s v="0447"/>
        <s v="0449"/>
        <s v="0450"/>
        <s v="0453"/>
        <s v="0454"/>
        <s v="0455"/>
        <s v="0456"/>
        <s v="0458"/>
        <s v="0463"/>
        <s v="0464"/>
        <s v="0466"/>
        <s v="0469"/>
        <s v="0470"/>
        <s v="0474"/>
        <s v="0478"/>
        <s v="0479"/>
        <s v="0481"/>
        <s v="0482"/>
        <s v="0483"/>
        <s v="0484"/>
        <s v="0485"/>
        <s v="0486"/>
        <s v="0487"/>
        <s v="0488"/>
        <s v="0489"/>
        <s v="0491"/>
        <s v="0492"/>
        <s v="0493"/>
        <s v="0494"/>
        <s v="0496"/>
        <s v="0497"/>
        <s v="0498"/>
        <s v="0499"/>
        <s v="3502"/>
        <s v="3503"/>
        <s v="3506"/>
        <s v="3508"/>
        <s v="3509"/>
        <s v="3510"/>
        <s v="3513"/>
        <s v="3514"/>
        <s v="3515"/>
        <s v="3517"/>
        <s v="3518"/>
        <s v="3519"/>
      </sharedItems>
    </cacheField>
    <cacheField name="DistCode" numFmtId="0">
      <sharedItems/>
    </cacheField>
    <cacheField name="ChaDist" numFmtId="0">
      <sharedItems count="987">
        <s v="04090201"/>
        <s v="04100035"/>
        <s v="04100044"/>
        <s v="04100057"/>
        <s v="04100093"/>
        <s v="04100153"/>
        <s v="04100160"/>
        <s v="04100163"/>
        <s v="04100165"/>
        <s v="04100176"/>
        <s v="04100229"/>
        <s v="04100244"/>
        <s v="04100248"/>
        <s v="04100262"/>
        <s v="04100346"/>
        <s v="04120035"/>
        <s v="04120044"/>
        <s v="04120050"/>
        <s v="04120073"/>
        <s v="04120095"/>
        <s v="04120207"/>
        <s v="04120220"/>
        <s v="04120243"/>
        <s v="04120244"/>
        <s v="04120274"/>
        <s v="04120285"/>
        <s v="04120293"/>
        <s v="04130091"/>
        <s v="04130114"/>
        <s v="04130117"/>
        <s v="04130127"/>
        <s v="04130210"/>
        <s v="04130253"/>
        <s v="04130312"/>
        <s v="04130605"/>
        <s v="04130615"/>
        <s v="04130670"/>
        <s v="04130674"/>
        <s v="04130717"/>
        <s v="04130750"/>
        <s v="04130755"/>
        <s v="04140063"/>
        <s v="04140098"/>
        <s v="04140121"/>
        <s v="04140150"/>
        <s v="04140209"/>
        <s v="04140236"/>
        <s v="04140263"/>
        <s v="04140603"/>
        <s v="04140635"/>
        <s v="04140715"/>
        <s v="04160018"/>
        <s v="04160030"/>
        <s v="04160035"/>
        <s v="04160044"/>
        <s v="04160050"/>
        <s v="04160073"/>
        <s v="04160133"/>
        <s v="04160189"/>
        <s v="04160243"/>
        <s v="04160244"/>
        <s v="04160274"/>
        <s v="04160285"/>
        <s v="04170035"/>
        <s v="04170040"/>
        <s v="04170044"/>
        <s v="04170057"/>
        <s v="04170100"/>
        <s v="04170133"/>
        <s v="04170244"/>
        <s v="04170285"/>
        <s v="04180014"/>
        <s v="04180100"/>
        <s v="04180136"/>
        <s v="04180170"/>
        <s v="04180174"/>
        <s v="04180185"/>
        <s v="04180187"/>
        <s v="04180198"/>
        <s v="04180276"/>
        <s v="04180288"/>
        <s v="04180308"/>
        <s v="04180317"/>
        <s v="04180321"/>
        <s v="04180690"/>
        <s v="04190035"/>
        <s v="04190044"/>
        <s v="04190189"/>
        <s v="04190244"/>
        <s v="04190248"/>
        <s v="04200010"/>
        <s v="04200016"/>
        <s v="04200026"/>
        <s v="04200031"/>
        <s v="04200035"/>
        <s v="04200044"/>
        <s v="04200049"/>
        <s v="04200050"/>
        <s v="04200056"/>
        <s v="04200057"/>
        <s v="04200093"/>
        <s v="04200097"/>
        <s v="04200128"/>
        <s v="04200149"/>
        <s v="04200153"/>
        <s v="04200155"/>
        <s v="04200163"/>
        <s v="04200165"/>
        <s v="04200174"/>
        <s v="04200176"/>
        <s v="04200181"/>
        <s v="04200184"/>
        <s v="04200199"/>
        <s v="04200243"/>
        <s v="04200248"/>
        <s v="04200262"/>
        <s v="04200284"/>
        <s v="04200295"/>
        <s v="04200305"/>
        <s v="04200308"/>
        <s v="04200347"/>
        <s v="04200625"/>
        <s v="04280016"/>
        <s v="04280018"/>
        <s v="04280035"/>
        <s v="04280040"/>
        <s v="04280044"/>
        <s v="04280046"/>
        <s v="04280057"/>
        <s v="04280073"/>
        <s v="04280093"/>
        <s v="04280128"/>
        <s v="04280133"/>
        <s v="04280163"/>
        <s v="04280165"/>
        <s v="04280220"/>
        <s v="04280243"/>
        <s v="04280244"/>
        <s v="04280248"/>
        <s v="04280258"/>
        <s v="04280262"/>
        <s v="04280285"/>
        <s v="04280293"/>
        <s v="04280314"/>
        <s v="04280336"/>
        <s v="04280346"/>
        <s v="04280350"/>
        <s v="04290030"/>
        <s v="04290057"/>
        <s v="04290071"/>
        <s v="04290128"/>
        <s v="04290160"/>
        <s v="04290163"/>
        <s v="04290165"/>
        <s v="04290168"/>
        <s v="04290229"/>
        <s v="04290246"/>
        <s v="04290248"/>
        <s v="04290258"/>
        <s v="04290262"/>
        <s v="04290274"/>
        <s v="04290291"/>
        <s v="04290347"/>
        <s v="04300025"/>
        <s v="04300064"/>
        <s v="04300100"/>
        <s v="04300101"/>
        <s v="04300110"/>
        <s v="04300136"/>
        <s v="04300139"/>
        <s v="04300141"/>
        <s v="04300153"/>
        <s v="04300162"/>
        <s v="04300170"/>
        <s v="04300174"/>
        <s v="04300185"/>
        <s v="04300186"/>
        <s v="04300198"/>
        <s v="04300213"/>
        <s v="04300271"/>
        <s v="04300321"/>
        <s v="04300348"/>
        <s v="04300600"/>
        <s v="04300616"/>
        <s v="04300620"/>
        <s v="04300673"/>
        <s v="04300690"/>
        <s v="04300710"/>
        <s v="04300725"/>
        <s v="04300730"/>
        <s v="04300735"/>
        <s v="04300775"/>
        <s v="04320020"/>
        <s v="04320172"/>
        <s v="04320242"/>
        <s v="04320261"/>
        <s v="04320300"/>
        <s v="04320645"/>
        <s v="04320660"/>
        <s v="04320712"/>
        <s v="04350009"/>
        <s v="04350031"/>
        <s v="04350056"/>
        <s v="04350079"/>
        <s v="04350149"/>
        <s v="04350160"/>
        <s v="04350181"/>
        <s v="04350211"/>
        <s v="04350295"/>
        <s v="04350301"/>
        <s v="04350308"/>
        <s v="04350326"/>
        <s v="04350342"/>
        <s v="04350616"/>
        <s v="04350673"/>
        <s v="04350735"/>
        <s v="04360010"/>
        <s v="04360026"/>
        <s v="04360035"/>
        <s v="04360044"/>
        <s v="04360049"/>
        <s v="04360057"/>
        <s v="04360093"/>
        <s v="04360095"/>
        <s v="04360131"/>
        <s v="04360133"/>
        <s v="04360165"/>
        <s v="04360176"/>
        <s v="04360207"/>
        <s v="04360229"/>
        <s v="04360243"/>
        <s v="04360244"/>
        <s v="04360248"/>
        <s v="04360274"/>
        <s v="04360285"/>
        <s v="04360308"/>
        <s v="04360314"/>
        <s v="04360347"/>
        <s v="04360616"/>
        <s v="04370035"/>
        <s v="04380035"/>
        <s v="04380044"/>
        <s v="04380220"/>
        <s v="04380243"/>
        <s v="04380244"/>
        <s v="04380293"/>
        <s v="04390035"/>
        <s v="04390044"/>
        <s v="04390073"/>
        <s v="04390088"/>
        <s v="04390220"/>
        <s v="04390243"/>
        <s v="04390244"/>
        <s v="04390285"/>
        <s v="04400009"/>
        <s v="04400079"/>
        <s v="04400128"/>
        <s v="04400149"/>
        <s v="04400160"/>
        <s v="04400181"/>
        <s v="04400211"/>
        <s v="04400745"/>
        <s v="04410005"/>
        <s v="04410024"/>
        <s v="04410061"/>
        <s v="04410087"/>
        <s v="04410111"/>
        <s v="04410137"/>
        <s v="04410159"/>
        <s v="04410161"/>
        <s v="04410210"/>
        <s v="04410227"/>
        <s v="04410281"/>
        <s v="04410332"/>
        <s v="04410605"/>
        <s v="04410672"/>
        <s v="04410680"/>
        <s v="04440035"/>
        <s v="04440044"/>
        <s v="04440073"/>
        <s v="04440100"/>
        <s v="04440133"/>
        <s v="04440189"/>
        <s v="04440220"/>
        <s v="04440243"/>
        <s v="04440244"/>
        <s v="04440285"/>
        <s v="04440336"/>
        <s v="04450017"/>
        <s v="04450110"/>
        <s v="04450141"/>
        <s v="04450151"/>
        <s v="04450153"/>
        <s v="04450186"/>
        <s v="04450226"/>
        <s v="04450227"/>
        <s v="04450271"/>
        <s v="04450316"/>
        <s v="04450322"/>
        <s v="04450348"/>
        <s v="04450620"/>
        <s v="04450658"/>
        <s v="04450753"/>
        <s v="04450767"/>
        <s v="04450775"/>
        <s v="04460001"/>
        <s v="04460016"/>
        <s v="04460018"/>
        <s v="04460025"/>
        <s v="04460044"/>
        <s v="04460050"/>
        <s v="04460088"/>
        <s v="04460095"/>
        <s v="04460099"/>
        <s v="04460101"/>
        <s v="04460133"/>
        <s v="04460136"/>
        <s v="04460167"/>
        <s v="04460182"/>
        <s v="04460208"/>
        <s v="04460212"/>
        <s v="04460218"/>
        <s v="04460220"/>
        <s v="04460238"/>
        <s v="04460244"/>
        <s v="04460265"/>
        <s v="04460266"/>
        <s v="04460285"/>
        <s v="04460293"/>
        <s v="04460307"/>
        <s v="04460350"/>
        <s v="04460625"/>
        <s v="04460650"/>
        <s v="04460665"/>
        <s v="04460690"/>
        <s v="04460780"/>
        <s v="04470025"/>
        <s v="04470100"/>
        <s v="04470101"/>
        <s v="04470136"/>
        <s v="04470138"/>
        <s v="04470170"/>
        <s v="04470177"/>
        <s v="04470185"/>
        <s v="04470187"/>
        <s v="04470208"/>
        <s v="04470212"/>
        <s v="04470214"/>
        <s v="04470218"/>
        <s v="04470238"/>
        <s v="04470304"/>
        <s v="04470307"/>
        <s v="04470348"/>
        <s v="04470350"/>
        <s v="04470622"/>
        <s v="04470690"/>
        <s v="04470710"/>
        <s v="04490035"/>
        <s v="04500008"/>
        <s v="04500074"/>
        <s v="04500086"/>
        <s v="04500114"/>
        <s v="04500117"/>
        <s v="04500127"/>
        <s v="04500137"/>
        <s v="04500210"/>
        <s v="04500275"/>
        <s v="04500278"/>
        <s v="04500327"/>
        <s v="04500337"/>
        <s v="04500340"/>
        <s v="04500349"/>
        <s v="04500605"/>
        <s v="04500670"/>
        <s v="04500674"/>
        <s v="04500683"/>
        <s v="04530005"/>
        <s v="04530061"/>
        <s v="04530137"/>
        <s v="04530161"/>
        <s v="04530210"/>
        <s v="04530278"/>
        <s v="04530281"/>
        <s v="04530309"/>
        <s v="04530325"/>
        <s v="04530332"/>
        <s v="04540009"/>
        <s v="04540128"/>
        <s v="04540149"/>
        <s v="04540181"/>
        <s v="04540211"/>
        <s v="04550128"/>
        <s v="04550149"/>
        <s v="04550181"/>
        <s v="04550204"/>
        <s v="04550745"/>
        <s v="04560009"/>
        <s v="04560031"/>
        <s v="04560056"/>
        <s v="04560079"/>
        <s v="04560149"/>
        <s v="04560153"/>
        <s v="04560160"/>
        <s v="04560170"/>
        <s v="04560181"/>
        <s v="04560295"/>
        <s v="04560301"/>
        <s v="04560616"/>
        <s v="04560735"/>
        <s v="04580056"/>
        <s v="04580079"/>
        <s v="04580160"/>
        <s v="04580163"/>
        <s v="04580301"/>
        <s v="04630035"/>
        <s v="04630040"/>
        <s v="04630044"/>
        <s v="04630073"/>
        <s v="04630093"/>
        <s v="04630099"/>
        <s v="04630207"/>
        <s v="04630220"/>
        <s v="04630243"/>
        <s v="04630244"/>
        <s v="04630251"/>
        <s v="04630285"/>
        <s v="04640030"/>
        <s v="04640071"/>
        <s v="04640163"/>
        <s v="04640168"/>
        <s v="04640196"/>
        <s v="04640229"/>
        <s v="04640248"/>
        <s v="04640258"/>
        <s v="04640262"/>
        <s v="04640291"/>
        <s v="04640346"/>
        <s v="04660089"/>
        <s v="04660096"/>
        <s v="04660221"/>
        <s v="04660296"/>
        <s v="04660700"/>
        <s v="04660774"/>
        <s v="04690016"/>
        <s v="04690018"/>
        <s v="04690035"/>
        <s v="04690044"/>
        <s v="04690048"/>
        <s v="04690049"/>
        <s v="04690050"/>
        <s v="04690073"/>
        <s v="04690083"/>
        <s v="04690093"/>
        <s v="04690133"/>
        <s v="04690163"/>
        <s v="04690165"/>
        <s v="04690189"/>
        <s v="04690220"/>
        <s v="04690243"/>
        <s v="04690244"/>
        <s v="04690274"/>
        <s v="04690285"/>
        <s v="04700010"/>
        <s v="04700031"/>
        <s v="04700035"/>
        <s v="04700044"/>
        <s v="04700057"/>
        <s v="04700071"/>
        <s v="04700093"/>
        <s v="04700128"/>
        <s v="04700163"/>
        <s v="04700164"/>
        <s v="04700165"/>
        <s v="04700176"/>
        <s v="04700178"/>
        <s v="04700181"/>
        <s v="04700217"/>
        <s v="04700229"/>
        <s v="04700246"/>
        <s v="04700248"/>
        <s v="04700262"/>
        <s v="04700274"/>
        <s v="04700284"/>
        <s v="04700295"/>
        <s v="04700305"/>
        <s v="04700342"/>
        <s v="04700346"/>
        <s v="04700347"/>
        <s v="04700705"/>
        <s v="04700735"/>
        <s v="04740064"/>
        <s v="04740097"/>
        <s v="04740103"/>
        <s v="04740153"/>
        <s v="04740155"/>
        <s v="04740162"/>
        <s v="04740186"/>
        <s v="04740343"/>
        <s v="04740348"/>
        <s v="04740600"/>
        <s v="04740610"/>
        <s v="04740615"/>
        <s v="04740616"/>
        <s v="04740620"/>
        <s v="04740673"/>
        <s v="04740720"/>
        <s v="04740725"/>
        <s v="04740735"/>
        <s v="04740753"/>
        <s v="04740775"/>
        <s v="04780010"/>
        <s v="04780056"/>
        <s v="04780064"/>
        <s v="04780067"/>
        <s v="04780097"/>
        <s v="04780100"/>
        <s v="04780103"/>
        <s v="04780125"/>
        <s v="04780141"/>
        <s v="04780153"/>
        <s v="04780158"/>
        <s v="04780160"/>
        <s v="04780162"/>
        <s v="04780170"/>
        <s v="04780174"/>
        <s v="04780271"/>
        <s v="04780288"/>
        <s v="04780301"/>
        <s v="04780315"/>
        <s v="04780321"/>
        <s v="04780322"/>
        <s v="04780326"/>
        <s v="04780348"/>
        <s v="04780352"/>
        <s v="04780600"/>
        <s v="04780610"/>
        <s v="04780615"/>
        <s v="04780616"/>
        <s v="04780640"/>
        <s v="04780673"/>
        <s v="04780695"/>
        <s v="04780720"/>
        <s v="04780725"/>
        <s v="04780735"/>
        <s v="04780753"/>
        <s v="04780775"/>
        <s v="04790005"/>
        <s v="04790024"/>
        <s v="04790061"/>
        <s v="04790086"/>
        <s v="04790087"/>
        <s v="04790111"/>
        <s v="04790114"/>
        <s v="04790117"/>
        <s v="04790127"/>
        <s v="04790137"/>
        <s v="04790159"/>
        <s v="04790161"/>
        <s v="04790191"/>
        <s v="04790210"/>
        <s v="04790227"/>
        <s v="04790278"/>
        <s v="04790281"/>
        <s v="04790309"/>
        <s v="04790325"/>
        <s v="04790332"/>
        <s v="04790605"/>
        <s v="04790670"/>
        <s v="04790672"/>
        <s v="04790674"/>
        <s v="04790680"/>
        <s v="04790683"/>
        <s v="04790750"/>
        <s v="04790753"/>
        <s v="04790755"/>
        <s v="04790766"/>
        <s v="04810001"/>
        <s v="04810030"/>
        <s v="04810035"/>
        <s v="04810040"/>
        <s v="04810044"/>
        <s v="04810057"/>
        <s v="04810073"/>
        <s v="04810189"/>
        <s v="04810207"/>
        <s v="04810212"/>
        <s v="04810220"/>
        <s v="04810244"/>
        <s v="04810285"/>
        <s v="04810336"/>
        <s v="04820007"/>
        <s v="04820038"/>
        <s v="04820105"/>
        <s v="04820128"/>
        <s v="04820204"/>
        <s v="04820229"/>
        <s v="04820705"/>
        <s v="04820745"/>
        <s v="04820773"/>
        <s v="04830020"/>
        <s v="04830036"/>
        <s v="04830052"/>
        <s v="04830082"/>
        <s v="04830083"/>
        <s v="04830095"/>
        <s v="04830096"/>
        <s v="04830118"/>
        <s v="04830122"/>
        <s v="04830131"/>
        <s v="04830145"/>
        <s v="04830171"/>
        <s v="04830172"/>
        <s v="04830173"/>
        <s v="04830182"/>
        <s v="04830231"/>
        <s v="04830239"/>
        <s v="04830240"/>
        <s v="04830250"/>
        <s v="04830251"/>
        <s v="04830261"/>
        <s v="04830293"/>
        <s v="04830310"/>
        <s v="04830625"/>
        <s v="04830665"/>
        <s v="04830700"/>
        <s v="04830740"/>
        <s v="04830760"/>
        <s v="04830780"/>
        <s v="04840035"/>
        <s v="04840044"/>
        <s v="04840046"/>
        <s v="04840057"/>
        <s v="04840093"/>
        <s v="04840101"/>
        <s v="04840163"/>
        <s v="04840176"/>
        <s v="04840189"/>
        <s v="04840243"/>
        <s v="04840244"/>
        <s v="04840248"/>
        <s v="04840262"/>
        <s v="04840274"/>
        <s v="04840307"/>
        <s v="04850030"/>
        <s v="04850079"/>
        <s v="04850107"/>
        <s v="04850128"/>
        <s v="04850163"/>
        <s v="04850229"/>
        <s v="04850258"/>
        <s v="04850291"/>
        <s v="04850295"/>
        <s v="04860151"/>
        <s v="04860153"/>
        <s v="04860215"/>
        <s v="04860271"/>
        <s v="04860277"/>
        <s v="04860316"/>
        <s v="04860348"/>
        <s v="04860658"/>
        <s v="04860753"/>
        <s v="04860767"/>
        <s v="04860775"/>
        <s v="04870010"/>
        <s v="04870018"/>
        <s v="04870026"/>
        <s v="04870031"/>
        <s v="04870035"/>
        <s v="04870048"/>
        <s v="04870049"/>
        <s v="04870057"/>
        <s v="04870093"/>
        <s v="04870097"/>
        <s v="04870128"/>
        <s v="04870149"/>
        <s v="04870155"/>
        <s v="04870160"/>
        <s v="04870163"/>
        <s v="04870164"/>
        <s v="04870165"/>
        <s v="04870176"/>
        <s v="04870178"/>
        <s v="04870181"/>
        <s v="04870182"/>
        <s v="04870185"/>
        <s v="04870189"/>
        <s v="04870199"/>
        <s v="04870201"/>
        <s v="04870207"/>
        <s v="04870229"/>
        <s v="04870243"/>
        <s v="04870244"/>
        <s v="04870246"/>
        <s v="04870248"/>
        <s v="04870262"/>
        <s v="04870274"/>
        <s v="04870284"/>
        <s v="04870285"/>
        <s v="04870293"/>
        <s v="04870295"/>
        <s v="04870305"/>
        <s v="04870307"/>
        <s v="04870308"/>
        <s v="04870314"/>
        <s v="04870336"/>
        <s v="04870342"/>
        <s v="04870347"/>
        <s v="04880001"/>
        <s v="04880016"/>
        <s v="04880035"/>
        <s v="04880040"/>
        <s v="04880044"/>
        <s v="04880052"/>
        <s v="04880065"/>
        <s v="04880083"/>
        <s v="04880118"/>
        <s v="04880122"/>
        <s v="04880131"/>
        <s v="04880133"/>
        <s v="04880142"/>
        <s v="04880145"/>
        <s v="04880171"/>
        <s v="04880219"/>
        <s v="04880231"/>
        <s v="04880239"/>
        <s v="04880243"/>
        <s v="04880244"/>
        <s v="04880251"/>
        <s v="04880264"/>
        <s v="04880285"/>
        <s v="04880293"/>
        <s v="04880336"/>
        <s v="04880625"/>
        <s v="04880760"/>
        <s v="04880780"/>
        <s v="04890020"/>
        <s v="04890036"/>
        <s v="04890052"/>
        <s v="04890082"/>
        <s v="04890096"/>
        <s v="04890122"/>
        <s v="04890172"/>
        <s v="04890197"/>
        <s v="04890239"/>
        <s v="04890242"/>
        <s v="04890261"/>
        <s v="04890310"/>
        <s v="04890645"/>
        <s v="04890660"/>
        <s v="04890712"/>
        <s v="04890760"/>
        <s v="04910072"/>
        <s v="04910095"/>
        <s v="04910201"/>
        <s v="04910265"/>
        <s v="04910273"/>
        <s v="04910292"/>
        <s v="04910331"/>
        <s v="04910650"/>
        <s v="04910665"/>
        <s v="04910763"/>
        <s v="04920061"/>
        <s v="04920086"/>
        <s v="04920087"/>
        <s v="04920137"/>
        <s v="04920281"/>
        <s v="04920332"/>
        <s v="04930035"/>
        <s v="04930057"/>
        <s v="04930093"/>
        <s v="04930163"/>
        <s v="04930165"/>
        <s v="04930176"/>
        <s v="04930248"/>
        <s v="04930274"/>
        <s v="04940031"/>
        <s v="04940035"/>
        <s v="04940049"/>
        <s v="04940056"/>
        <s v="04940057"/>
        <s v="04940071"/>
        <s v="04940093"/>
        <s v="04940097"/>
        <s v="04940128"/>
        <s v="04940149"/>
        <s v="04940163"/>
        <s v="04940165"/>
        <s v="04940176"/>
        <s v="04940178"/>
        <s v="04940181"/>
        <s v="04940229"/>
        <s v="04940248"/>
        <s v="04940262"/>
        <s v="04940284"/>
        <s v="04940291"/>
        <s v="04940295"/>
        <s v="04940305"/>
        <s v="04940346"/>
        <s v="04940347"/>
        <s v="04960003"/>
        <s v="04960072"/>
        <s v="04960095"/>
        <s v="04960201"/>
        <s v="04960310"/>
        <s v="04970005"/>
        <s v="04970008"/>
        <s v="04970024"/>
        <s v="04970061"/>
        <s v="04970074"/>
        <s v="04970086"/>
        <s v="04970087"/>
        <s v="04970111"/>
        <s v="04970114"/>
        <s v="04970117"/>
        <s v="04970127"/>
        <s v="04970137"/>
        <s v="04970159"/>
        <s v="04970161"/>
        <s v="04970210"/>
        <s v="04970223"/>
        <s v="04970227"/>
        <s v="04970230"/>
        <s v="04970236"/>
        <s v="04970272"/>
        <s v="04970275"/>
        <s v="04970278"/>
        <s v="04970281"/>
        <s v="04970325"/>
        <s v="04970332"/>
        <s v="04970340"/>
        <s v="04970605"/>
        <s v="04970632"/>
        <s v="04970670"/>
        <s v="04970674"/>
        <s v="04970680"/>
        <s v="04970683"/>
        <s v="04970717"/>
        <s v="04970750"/>
        <s v="04970755"/>
        <s v="04970766"/>
        <s v="04980061"/>
        <s v="04980137"/>
        <s v="04980281"/>
        <s v="04980325"/>
        <s v="04980332"/>
        <s v="04980680"/>
        <s v="04990005"/>
        <s v="04990024"/>
        <s v="04990035"/>
        <s v="04990061"/>
        <s v="04990086"/>
        <s v="04990087"/>
        <s v="04990137"/>
        <s v="04990159"/>
        <s v="04990161"/>
        <s v="04990191"/>
        <s v="04990278"/>
        <s v="04990281"/>
        <s v="04990325"/>
        <s v="04990332"/>
        <s v="04990683"/>
        <s v="04990750"/>
        <s v="35020061"/>
        <s v="35020137"/>
        <s v="35020281"/>
        <s v="35020332"/>
        <s v="35030160"/>
        <s v="35060007"/>
        <s v="35060030"/>
        <s v="35060035"/>
        <s v="35060056"/>
        <s v="35060057"/>
        <s v="35060071"/>
        <s v="35060093"/>
        <s v="35060163"/>
        <s v="35060164"/>
        <s v="35060165"/>
        <s v="35060176"/>
        <s v="35060178"/>
        <s v="35060181"/>
        <s v="35060229"/>
        <s v="35060244"/>
        <s v="35060246"/>
        <s v="35060248"/>
        <s v="35060258"/>
        <s v="35060262"/>
        <s v="35060274"/>
        <s v="35060284"/>
        <s v="35060291"/>
        <s v="35060295"/>
        <s v="35060305"/>
        <s v="35060347"/>
        <s v="35060705"/>
        <s v="35080061"/>
        <s v="35080137"/>
        <s v="35080161"/>
        <s v="35080281"/>
        <s v="35090095"/>
        <s v="35090201"/>
        <s v="35090292"/>
        <s v="35090293"/>
        <s v="35090331"/>
        <s v="35100005"/>
        <s v="35100061"/>
        <s v="35100137"/>
        <s v="35100278"/>
        <s v="35100281"/>
        <s v="35100332"/>
        <s v="35100672"/>
        <s v="35130016"/>
        <s v="35130018"/>
        <s v="35130044"/>
        <s v="35130050"/>
        <s v="35130083"/>
        <s v="35130093"/>
        <s v="35130201"/>
        <s v="35130218"/>
        <s v="35130243"/>
        <s v="35130244"/>
        <s v="35130293"/>
        <s v="35130323"/>
        <s v="35130625"/>
        <s v="35130780"/>
        <s v="35140281"/>
        <s v="35150043"/>
        <s v="35150045"/>
        <s v="35150135"/>
        <s v="35150151"/>
        <s v="35150191"/>
        <s v="35150215"/>
        <s v="35150226"/>
        <s v="35150227"/>
        <s v="35150277"/>
        <s v="35150287"/>
        <s v="35150306"/>
        <s v="35150316"/>
        <s v="35150658"/>
        <s v="35150680"/>
        <s v="35150767"/>
        <s v="35150770"/>
        <s v="35150778"/>
        <s v="35170003"/>
        <s v="35170036"/>
        <s v="35170040"/>
        <s v="35170044"/>
        <s v="35170052"/>
        <s v="35170072"/>
        <s v="35170082"/>
        <s v="35170094"/>
        <s v="35170096"/>
        <s v="35170171"/>
        <s v="35170172"/>
        <s v="35170182"/>
        <s v="35170201"/>
        <s v="35170219"/>
        <s v="35170231"/>
        <s v="35170239"/>
        <s v="35170251"/>
        <s v="35170261"/>
        <s v="35170264"/>
        <s v="35170285"/>
        <s v="35170293"/>
        <s v="35170310"/>
        <s v="35170323"/>
        <s v="35170336"/>
        <s v="35170625"/>
        <s v="35170645"/>
        <s v="35170665"/>
        <s v="35170712"/>
        <s v="35170740"/>
        <s v="35170760"/>
        <s v="35170780"/>
        <s v="35180128"/>
        <s v="35180149"/>
        <s v="35180160"/>
        <s v="35180181"/>
        <s v="35180295"/>
        <s v="35190151"/>
        <s v="35190153"/>
        <s v="35190186"/>
        <s v="35190214"/>
        <s v="35190215"/>
        <s v="35190226"/>
        <s v="35190271"/>
        <s v="35190277"/>
        <s v="35190348"/>
        <s v="35190775"/>
      </sharedItems>
    </cacheField>
    <cacheField name="SubCaps" numFmtId="3">
      <sharedItems containsSemiMixedTypes="0" containsString="0" containsNumber="1" containsInteger="1" minValue="0" maxValue="1960"/>
    </cacheField>
    <cacheField name="DistMaxEnro" numFmtId="3">
      <sharedItems containsSemiMixedTypes="0" containsString="0" containsNumber="1" containsInteger="1" minValue="150" maxValue="2221"/>
    </cacheField>
    <cacheField name="DistPercent" numFmtId="169">
      <sharedItems containsSemiMixedTypes="0" containsString="0" containsNumber="1" minValue="4.5024763619990995E-4" maxValue="1"/>
    </cacheField>
    <cacheField name="UnAdjEnro" numFmtId="3">
      <sharedItems containsSemiMixedTypes="0" containsString="0" containsNumber="1" minValue="0.99999999999999989" maxValue="1871"/>
    </cacheField>
    <cacheField name="CappedEnro" numFmtId="0">
      <sharedItems containsSemiMixedTypes="0" containsString="0" containsNumber="1" minValue="0" maxValue="41.336405529953907" count="5">
        <n v="0"/>
        <n v="25.52826956025126"/>
        <n v="31.25450901803606"/>
        <n v="2.5437788018433185"/>
        <n v="41.336405529953907"/>
      </sharedItems>
    </cacheField>
    <cacheField name="AdjEnro" numFmtId="3">
      <sharedItems containsSemiMixedTypes="0" containsString="0" containsNumber="1" minValue="0.99999999999999989" maxValue="187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14.871558101855" createdVersion="8" refreshedVersion="8" minRefreshableVersion="3" recordCount="987" xr:uid="{1FADE6AD-3B36-40FE-8383-5773BE089D61}">
  <cacheSource type="worksheet">
    <worksheetSource ref="A3:M990" sheet="calc"/>
  </cacheSource>
  <cacheFields count="13">
    <cacheField name="ChaCode" numFmtId="0">
      <sharedItems/>
    </cacheField>
    <cacheField name="DistCode" numFmtId="0">
      <sharedItems count="257">
        <s v="0201"/>
        <s v="0035"/>
        <s v="0044"/>
        <s v="0057"/>
        <s v="0093"/>
        <s v="0153"/>
        <s v="0160"/>
        <s v="0163"/>
        <s v="0165"/>
        <s v="0176"/>
        <s v="0229"/>
        <s v="0244"/>
        <s v="0248"/>
        <s v="0262"/>
        <s v="0346"/>
        <s v="0050"/>
        <s v="0073"/>
        <s v="0095"/>
        <s v="0207"/>
        <s v="0220"/>
        <s v="0243"/>
        <s v="0274"/>
        <s v="0285"/>
        <s v="0293"/>
        <s v="0091"/>
        <s v="0114"/>
        <s v="0117"/>
        <s v="0127"/>
        <s v="0210"/>
        <s v="0253"/>
        <s v="0312"/>
        <s v="0605"/>
        <s v="0615"/>
        <s v="0670"/>
        <s v="0674"/>
        <s v="0717"/>
        <s v="0750"/>
        <s v="0755"/>
        <s v="0063"/>
        <s v="0098"/>
        <s v="0121"/>
        <s v="0150"/>
        <s v="0209"/>
        <s v="0236"/>
        <s v="0263"/>
        <s v="0603"/>
        <s v="0635"/>
        <s v="0715"/>
        <s v="0018"/>
        <s v="0030"/>
        <s v="0133"/>
        <s v="0189"/>
        <s v="0040"/>
        <s v="0100"/>
        <s v="0014"/>
        <s v="0136"/>
        <s v="0170"/>
        <s v="0174"/>
        <s v="0185"/>
        <s v="0187"/>
        <s v="0198"/>
        <s v="0276"/>
        <s v="0288"/>
        <s v="0308"/>
        <s v="0317"/>
        <s v="0321"/>
        <s v="0690"/>
        <s v="0010"/>
        <s v="0016"/>
        <s v="0026"/>
        <s v="0031"/>
        <s v="0049"/>
        <s v="0056"/>
        <s v="0097"/>
        <s v="0128"/>
        <s v="0149"/>
        <s v="0155"/>
        <s v="0181"/>
        <s v="0184"/>
        <s v="0199"/>
        <s v="0284"/>
        <s v="0295"/>
        <s v="0305"/>
        <s v="0347"/>
        <s v="0625"/>
        <s v="0046"/>
        <s v="0258"/>
        <s v="0314"/>
        <s v="0336"/>
        <s v="0350"/>
        <s v="0071"/>
        <s v="0168"/>
        <s v="0246"/>
        <s v="0291"/>
        <s v="0025"/>
        <s v="0064"/>
        <s v="0101"/>
        <s v="0110"/>
        <s v="0139"/>
        <s v="0141"/>
        <s v="0162"/>
        <s v="0186"/>
        <s v="0213"/>
        <s v="0271"/>
        <s v="0348"/>
        <s v="0600"/>
        <s v="0616"/>
        <s v="0620"/>
        <s v="0673"/>
        <s v="0710"/>
        <s v="0725"/>
        <s v="0730"/>
        <s v="0735"/>
        <s v="0775"/>
        <s v="0020"/>
        <s v="0172"/>
        <s v="0242"/>
        <s v="0261"/>
        <s v="0300"/>
        <s v="0645"/>
        <s v="0660"/>
        <s v="0712"/>
        <s v="0009"/>
        <s v="0079"/>
        <s v="0211"/>
        <s v="0301"/>
        <s v="0326"/>
        <s v="0342"/>
        <s v="0131"/>
        <s v="0088"/>
        <s v="0745"/>
        <s v="0005"/>
        <s v="0024"/>
        <s v="0061"/>
        <s v="0087"/>
        <s v="0111"/>
        <s v="0137"/>
        <s v="0159"/>
        <s v="0161"/>
        <s v="0227"/>
        <s v="0281"/>
        <s v="0332"/>
        <s v="0672"/>
        <s v="0680"/>
        <s v="0017"/>
        <s v="0151"/>
        <s v="0226"/>
        <s v="0316"/>
        <s v="0322"/>
        <s v="0658"/>
        <s v="0753"/>
        <s v="0767"/>
        <s v="0001"/>
        <s v="0099"/>
        <s v="0167"/>
        <s v="0182"/>
        <s v="0208"/>
        <s v="0212"/>
        <s v="0218"/>
        <s v="0238"/>
        <s v="0265"/>
        <s v="0266"/>
        <s v="0307"/>
        <s v="0650"/>
        <s v="0665"/>
        <s v="0780"/>
        <s v="0138"/>
        <s v="0177"/>
        <s v="0214"/>
        <s v="0304"/>
        <s v="0622"/>
        <s v="0008"/>
        <s v="0074"/>
        <s v="0086"/>
        <s v="0275"/>
        <s v="0278"/>
        <s v="0327"/>
        <s v="0337"/>
        <s v="0340"/>
        <s v="0349"/>
        <s v="0683"/>
        <s v="0309"/>
        <s v="0325"/>
        <s v="0204"/>
        <s v="0251"/>
        <s v="0196"/>
        <s v="0089"/>
        <s v="0096"/>
        <s v="0221"/>
        <s v="0296"/>
        <s v="0700"/>
        <s v="0774"/>
        <s v="0048"/>
        <s v="0083"/>
        <s v="0164"/>
        <s v="0178"/>
        <s v="0217"/>
        <s v="0705"/>
        <s v="0103"/>
        <s v="0343"/>
        <s v="0610"/>
        <s v="0720"/>
        <s v="0067"/>
        <s v="0125"/>
        <s v="0158"/>
        <s v="0315"/>
        <s v="0352"/>
        <s v="0640"/>
        <s v="0695"/>
        <s v="0191"/>
        <s v="0766"/>
        <s v="0007"/>
        <s v="0038"/>
        <s v="0105"/>
        <s v="0773"/>
        <s v="0036"/>
        <s v="0052"/>
        <s v="0082"/>
        <s v="0118"/>
        <s v="0122"/>
        <s v="0145"/>
        <s v="0171"/>
        <s v="0173"/>
        <s v="0231"/>
        <s v="0239"/>
        <s v="0240"/>
        <s v="0250"/>
        <s v="0310"/>
        <s v="0740"/>
        <s v="0760"/>
        <s v="0107"/>
        <s v="0215"/>
        <s v="0277"/>
        <s v="0065"/>
        <s v="0142"/>
        <s v="0219"/>
        <s v="0264"/>
        <s v="0197"/>
        <s v="0072"/>
        <s v="0273"/>
        <s v="0292"/>
        <s v="0331"/>
        <s v="0763"/>
        <s v="0003"/>
        <s v="0223"/>
        <s v="0230"/>
        <s v="0272"/>
        <s v="0632"/>
        <s v="0323"/>
        <s v="0043"/>
        <s v="0045"/>
        <s v="0135"/>
        <s v="0287"/>
        <s v="0306"/>
        <s v="0770"/>
        <s v="0778"/>
        <s v="0094"/>
      </sharedItems>
    </cacheField>
    <cacheField name="ChaDist" numFmtId="0">
      <sharedItems/>
    </cacheField>
    <cacheField name="SubCaps" numFmtId="3">
      <sharedItems containsSemiMixedTypes="0" containsString="0" containsNumber="1" containsInteger="1" minValue="0" maxValue="1960"/>
    </cacheField>
    <cacheField name="DistMaxEnro" numFmtId="3">
      <sharedItems containsSemiMixedTypes="0" containsString="0" containsNumber="1" containsInteger="1" minValue="150" maxValue="2221"/>
    </cacheField>
    <cacheField name="DistPercent" numFmtId="169">
      <sharedItems containsSemiMixedTypes="0" containsString="0" containsNumber="1" minValue="4.5024763619990995E-4" maxValue="1"/>
    </cacheField>
    <cacheField name="UnAdjEnro" numFmtId="3">
      <sharedItems containsSemiMixedTypes="0" containsString="0" containsNumber="1" minValue="0.99999999999999989" maxValue="1871"/>
    </cacheField>
    <cacheField name="CappedEnro" numFmtId="3">
      <sharedItems containsSemiMixedTypes="0" containsString="0" containsNumber="1" minValue="0" maxValue="41.336405529953907"/>
    </cacheField>
    <cacheField name="AdjEnro" numFmtId="3">
      <sharedItems containsSemiMixedTypes="0" containsString="0" containsNumber="1" minValue="0.99999999999999989" maxValue="1871"/>
    </cacheField>
    <cacheField name="CappedEnroLookup" numFmtId="3">
      <sharedItems containsSemiMixedTypes="0" containsString="0" containsNumber="1" minValue="0" maxValue="43.880184331797224"/>
    </cacheField>
    <cacheField name="CappedEnroPercent" numFmtId="169">
      <sharedItems containsSemiMixedTypes="0" containsString="0" containsNumber="1" minValue="0" maxValue="0.51267056530214417"/>
    </cacheField>
    <cacheField name="CappedEnroAlloc" numFmtId="0">
      <sharedItems containsSemiMixedTypes="0" containsString="0" containsNumber="1" minValue="0" maxValue="22.496078906944771"/>
    </cacheField>
    <cacheField name="FinalMaxEnro" numFmtId="3">
      <sharedItems containsSemiMixedTypes="0" containsString="0" containsNumber="1" minValue="0.99999999999999989" maxValue="187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s v="0201"/>
    <x v="0"/>
    <n v="0"/>
    <n v="1044"/>
    <n v="1"/>
    <n v="1044"/>
    <x v="0"/>
    <n v="1044"/>
  </r>
  <r>
    <x v="1"/>
    <s v="0035"/>
    <x v="1"/>
    <n v="748"/>
    <n v="1400"/>
    <n v="0.50642857142857145"/>
    <n v="709"/>
    <x v="0"/>
    <n v="709"/>
  </r>
  <r>
    <x v="1"/>
    <s v="0044"/>
    <x v="2"/>
    <n v="0"/>
    <n v="1400"/>
    <n v="1.4285714285714286E-3"/>
    <n v="2"/>
    <x v="0"/>
    <n v="2"/>
  </r>
  <r>
    <x v="1"/>
    <s v="0057"/>
    <x v="3"/>
    <n v="0"/>
    <n v="1400"/>
    <n v="0.36071428571428571"/>
    <n v="505"/>
    <x v="0"/>
    <n v="505"/>
  </r>
  <r>
    <x v="1"/>
    <s v="0093"/>
    <x v="4"/>
    <n v="0"/>
    <n v="1400"/>
    <n v="1.6428571428571428E-2"/>
    <n v="23"/>
    <x v="0"/>
    <n v="23"/>
  </r>
  <r>
    <x v="1"/>
    <s v="0153"/>
    <x v="5"/>
    <n v="0"/>
    <n v="1400"/>
    <n v="2.142857142857143E-3"/>
    <n v="3"/>
    <x v="0"/>
    <n v="3"/>
  </r>
  <r>
    <x v="1"/>
    <s v="0160"/>
    <x v="6"/>
    <n v="0"/>
    <n v="1400"/>
    <n v="1.4285714285714286E-3"/>
    <n v="2"/>
    <x v="0"/>
    <n v="2"/>
  </r>
  <r>
    <x v="1"/>
    <s v="0163"/>
    <x v="7"/>
    <n v="0"/>
    <n v="1400"/>
    <n v="2.2857142857142857E-2"/>
    <n v="32"/>
    <x v="0"/>
    <n v="32"/>
  </r>
  <r>
    <x v="1"/>
    <s v="0165"/>
    <x v="8"/>
    <n v="0"/>
    <n v="1400"/>
    <n v="5.7142857142857143E-3"/>
    <n v="8"/>
    <x v="0"/>
    <n v="8"/>
  </r>
  <r>
    <x v="1"/>
    <s v="0176"/>
    <x v="9"/>
    <n v="0"/>
    <n v="1400"/>
    <n v="7.1428571428571429E-4"/>
    <n v="1"/>
    <x v="0"/>
    <n v="1"/>
  </r>
  <r>
    <x v="1"/>
    <s v="0229"/>
    <x v="10"/>
    <n v="0"/>
    <n v="1400"/>
    <n v="1.4285714285714286E-3"/>
    <n v="2"/>
    <x v="0"/>
    <n v="2"/>
  </r>
  <r>
    <x v="1"/>
    <s v="0244"/>
    <x v="11"/>
    <n v="0"/>
    <n v="1400"/>
    <n v="2.8571428571428571E-3"/>
    <n v="4"/>
    <x v="0"/>
    <n v="4"/>
  </r>
  <r>
    <x v="1"/>
    <s v="0248"/>
    <x v="12"/>
    <n v="0"/>
    <n v="1400"/>
    <n v="6.2857142857142861E-2"/>
    <n v="88"/>
    <x v="0"/>
    <n v="88"/>
  </r>
  <r>
    <x v="1"/>
    <s v="0262"/>
    <x v="13"/>
    <n v="0"/>
    <n v="1400"/>
    <n v="2.142857142857143E-3"/>
    <n v="3"/>
    <x v="0"/>
    <n v="3"/>
  </r>
  <r>
    <x v="1"/>
    <s v="0346"/>
    <x v="14"/>
    <n v="0"/>
    <n v="1400"/>
    <n v="1.2857142857142857E-2"/>
    <n v="18"/>
    <x v="0"/>
    <n v="18"/>
  </r>
  <r>
    <x v="2"/>
    <s v="0035"/>
    <x v="15"/>
    <n v="0"/>
    <n v="545"/>
    <n v="0.9285714285714286"/>
    <n v="506.07142857142861"/>
    <x v="0"/>
    <n v="506.07142857142861"/>
  </r>
  <r>
    <x v="2"/>
    <s v="0044"/>
    <x v="16"/>
    <n v="0"/>
    <n v="545"/>
    <n v="2.6530612244897958E-2"/>
    <n v="14.459183673469386"/>
    <x v="0"/>
    <n v="14.459183673469386"/>
  </r>
  <r>
    <x v="2"/>
    <s v="0050"/>
    <x v="17"/>
    <n v="0"/>
    <n v="545"/>
    <n v="2.0408163265306124E-3"/>
    <n v="1.1122448979591837"/>
    <x v="0"/>
    <n v="1.1122448979591837"/>
  </r>
  <r>
    <x v="2"/>
    <s v="0073"/>
    <x v="18"/>
    <n v="0"/>
    <n v="545"/>
    <n v="6.1224489795918364E-3"/>
    <n v="3.3367346938775508"/>
    <x v="0"/>
    <n v="3.3367346938775508"/>
  </r>
  <r>
    <x v="2"/>
    <s v="0095"/>
    <x v="19"/>
    <n v="0"/>
    <n v="545"/>
    <n v="2.0408163265306124E-3"/>
    <n v="1.1122448979591837"/>
    <x v="0"/>
    <n v="1.1122448979591837"/>
  </r>
  <r>
    <x v="2"/>
    <s v="0207"/>
    <x v="20"/>
    <n v="0"/>
    <n v="545"/>
    <n v="2.0408163265306124E-3"/>
    <n v="1.1122448979591837"/>
    <x v="0"/>
    <n v="1.1122448979591837"/>
  </r>
  <r>
    <x v="2"/>
    <s v="0220"/>
    <x v="21"/>
    <n v="0"/>
    <n v="545"/>
    <n v="8.1632653061224497E-3"/>
    <n v="4.4489795918367347"/>
    <x v="0"/>
    <n v="4.4489795918367347"/>
  </r>
  <r>
    <x v="2"/>
    <s v="0243"/>
    <x v="22"/>
    <n v="0"/>
    <n v="545"/>
    <n v="2.0408163265306124E-3"/>
    <n v="1.1122448979591837"/>
    <x v="0"/>
    <n v="1.1122448979591837"/>
  </r>
  <r>
    <x v="2"/>
    <s v="0244"/>
    <x v="23"/>
    <n v="0"/>
    <n v="545"/>
    <n v="1.020408163265306E-2"/>
    <n v="5.5612244897959178"/>
    <x v="0"/>
    <n v="5.5612244897959178"/>
  </r>
  <r>
    <x v="2"/>
    <s v="0274"/>
    <x v="24"/>
    <n v="0"/>
    <n v="545"/>
    <n v="2.0408163265306124E-3"/>
    <n v="1.1122448979591837"/>
    <x v="0"/>
    <n v="1.1122448979591837"/>
  </r>
  <r>
    <x v="2"/>
    <s v="0285"/>
    <x v="25"/>
    <n v="0"/>
    <n v="545"/>
    <n v="4.0816326530612249E-3"/>
    <n v="2.2244897959183674"/>
    <x v="0"/>
    <n v="2.2244897959183674"/>
  </r>
  <r>
    <x v="2"/>
    <s v="0293"/>
    <x v="26"/>
    <n v="0"/>
    <n v="545"/>
    <n v="6.1224489795918364E-3"/>
    <n v="3.3367346938775508"/>
    <x v="0"/>
    <n v="3.3367346938775508"/>
  </r>
  <r>
    <x v="3"/>
    <s v="0091"/>
    <x v="27"/>
    <n v="0"/>
    <n v="220"/>
    <n v="4.5454545454545452E-3"/>
    <n v="1"/>
    <x v="0"/>
    <n v="1"/>
  </r>
  <r>
    <x v="3"/>
    <s v="0114"/>
    <x v="28"/>
    <n v="0"/>
    <n v="220"/>
    <n v="0.43181818181818182"/>
    <n v="95"/>
    <x v="0"/>
    <n v="95"/>
  </r>
  <r>
    <x v="3"/>
    <s v="0117"/>
    <x v="29"/>
    <n v="0"/>
    <n v="220"/>
    <n v="4.5454545454545452E-3"/>
    <n v="1"/>
    <x v="0"/>
    <n v="1"/>
  </r>
  <r>
    <x v="3"/>
    <s v="0127"/>
    <x v="30"/>
    <n v="0"/>
    <n v="220"/>
    <n v="4.5454545454545452E-3"/>
    <n v="1"/>
    <x v="0"/>
    <n v="1"/>
  </r>
  <r>
    <x v="3"/>
    <s v="0210"/>
    <x v="31"/>
    <n v="0"/>
    <n v="220"/>
    <n v="4.5454545454545452E-3"/>
    <n v="1"/>
    <x v="0"/>
    <n v="1"/>
  </r>
  <r>
    <x v="3"/>
    <s v="0253"/>
    <x v="32"/>
    <n v="0"/>
    <n v="220"/>
    <n v="4.5454545454545452E-3"/>
    <n v="1"/>
    <x v="0"/>
    <n v="1"/>
  </r>
  <r>
    <x v="3"/>
    <s v="0312"/>
    <x v="33"/>
    <n v="0"/>
    <n v="220"/>
    <n v="1.3636363636363636E-2"/>
    <n v="3"/>
    <x v="0"/>
    <n v="3"/>
  </r>
  <r>
    <x v="3"/>
    <s v="0605"/>
    <x v="34"/>
    <n v="0"/>
    <n v="220"/>
    <n v="9.0909090909090905E-3"/>
    <n v="2"/>
    <x v="0"/>
    <n v="2"/>
  </r>
  <r>
    <x v="3"/>
    <s v="0615"/>
    <x v="35"/>
    <n v="0"/>
    <n v="220"/>
    <n v="9.0909090909090905E-3"/>
    <n v="2"/>
    <x v="0"/>
    <n v="2"/>
  </r>
  <r>
    <x v="3"/>
    <s v="0670"/>
    <x v="36"/>
    <n v="0"/>
    <n v="220"/>
    <n v="0.05"/>
    <n v="11"/>
    <x v="0"/>
    <n v="11"/>
  </r>
  <r>
    <x v="3"/>
    <s v="0674"/>
    <x v="37"/>
    <n v="0"/>
    <n v="220"/>
    <n v="0.21363636363636362"/>
    <n v="47"/>
    <x v="0"/>
    <n v="47"/>
  </r>
  <r>
    <x v="3"/>
    <s v="0717"/>
    <x v="38"/>
    <n v="0"/>
    <n v="220"/>
    <n v="9.5454545454545459E-2"/>
    <n v="21"/>
    <x v="0"/>
    <n v="21"/>
  </r>
  <r>
    <x v="3"/>
    <s v="0750"/>
    <x v="39"/>
    <n v="0"/>
    <n v="220"/>
    <n v="8.1818181818181818E-2"/>
    <n v="18"/>
    <x v="0"/>
    <n v="18"/>
  </r>
  <r>
    <x v="3"/>
    <s v="0755"/>
    <x v="40"/>
    <n v="0"/>
    <n v="220"/>
    <n v="7.2727272727272724E-2"/>
    <n v="16"/>
    <x v="0"/>
    <n v="16"/>
  </r>
  <r>
    <x v="4"/>
    <s v="0063"/>
    <x v="41"/>
    <n v="0"/>
    <n v="363"/>
    <n v="1.1019283746556474E-2"/>
    <n v="4"/>
    <x v="0"/>
    <n v="4"/>
  </r>
  <r>
    <x v="4"/>
    <s v="0098"/>
    <x v="42"/>
    <n v="0"/>
    <n v="363"/>
    <n v="5.5096418732782371E-3"/>
    <n v="2"/>
    <x v="0"/>
    <n v="2"/>
  </r>
  <r>
    <x v="4"/>
    <s v="0121"/>
    <x v="43"/>
    <n v="0"/>
    <n v="363"/>
    <n v="2.7548209366391185E-3"/>
    <n v="1"/>
    <x v="0"/>
    <n v="1"/>
  </r>
  <r>
    <x v="4"/>
    <s v="0150"/>
    <x v="44"/>
    <n v="0"/>
    <n v="363"/>
    <n v="5.5096418732782371E-3"/>
    <n v="2"/>
    <x v="0"/>
    <n v="2"/>
  </r>
  <r>
    <x v="4"/>
    <s v="0209"/>
    <x v="45"/>
    <n v="0"/>
    <n v="363"/>
    <n v="0.21763085399449036"/>
    <n v="79"/>
    <x v="0"/>
    <n v="79"/>
  </r>
  <r>
    <x v="4"/>
    <s v="0236"/>
    <x v="46"/>
    <n v="0"/>
    <n v="363"/>
    <n v="0.49586776859504134"/>
    <n v="180"/>
    <x v="0"/>
    <n v="180"/>
  </r>
  <r>
    <x v="4"/>
    <s v="0263"/>
    <x v="47"/>
    <n v="0"/>
    <n v="363"/>
    <n v="2.7548209366391185E-3"/>
    <n v="1"/>
    <x v="0"/>
    <n v="1"/>
  </r>
  <r>
    <x v="4"/>
    <s v="0603"/>
    <x v="48"/>
    <n v="0"/>
    <n v="363"/>
    <n v="0.17079889807162535"/>
    <n v="62"/>
    <x v="0"/>
    <n v="62"/>
  </r>
  <r>
    <x v="4"/>
    <s v="0635"/>
    <x v="49"/>
    <n v="0"/>
    <n v="363"/>
    <n v="5.2341597796143252E-2"/>
    <n v="19"/>
    <x v="0"/>
    <n v="19"/>
  </r>
  <r>
    <x v="4"/>
    <s v="0715"/>
    <x v="50"/>
    <n v="0"/>
    <n v="363"/>
    <n v="3.5812672176308541E-2"/>
    <n v="13"/>
    <x v="0"/>
    <n v="13"/>
  </r>
  <r>
    <x v="5"/>
    <s v="0018"/>
    <x v="51"/>
    <n v="0"/>
    <n v="700"/>
    <n v="1.4285714285714286E-3"/>
    <n v="1"/>
    <x v="0"/>
    <n v="1"/>
  </r>
  <r>
    <x v="5"/>
    <s v="0030"/>
    <x v="52"/>
    <n v="0"/>
    <n v="700"/>
    <n v="1.4285714285714286E-3"/>
    <n v="1"/>
    <x v="0"/>
    <n v="1"/>
  </r>
  <r>
    <x v="5"/>
    <s v="0035"/>
    <x v="53"/>
    <n v="0"/>
    <n v="700"/>
    <n v="0.97142857142857142"/>
    <n v="680"/>
    <x v="0"/>
    <n v="680"/>
  </r>
  <r>
    <x v="5"/>
    <s v="0044"/>
    <x v="54"/>
    <n v="0"/>
    <n v="700"/>
    <n v="5.7142857142857143E-3"/>
    <n v="4"/>
    <x v="0"/>
    <n v="4"/>
  </r>
  <r>
    <x v="5"/>
    <s v="0050"/>
    <x v="55"/>
    <n v="0"/>
    <n v="700"/>
    <n v="1.4285714285714286E-3"/>
    <n v="1"/>
    <x v="0"/>
    <n v="1"/>
  </r>
  <r>
    <x v="5"/>
    <s v="0073"/>
    <x v="56"/>
    <n v="0"/>
    <n v="700"/>
    <n v="1.4285714285714286E-3"/>
    <n v="1"/>
    <x v="0"/>
    <n v="1"/>
  </r>
  <r>
    <x v="5"/>
    <s v="0133"/>
    <x v="57"/>
    <n v="0"/>
    <n v="700"/>
    <n v="1.4285714285714286E-3"/>
    <n v="1"/>
    <x v="0"/>
    <n v="1"/>
  </r>
  <r>
    <x v="5"/>
    <s v="0189"/>
    <x v="58"/>
    <n v="0"/>
    <n v="700"/>
    <n v="2.8571428571428571E-3"/>
    <n v="2"/>
    <x v="0"/>
    <n v="2"/>
  </r>
  <r>
    <x v="5"/>
    <s v="0243"/>
    <x v="59"/>
    <n v="0"/>
    <n v="700"/>
    <n v="1.4285714285714286E-3"/>
    <n v="1"/>
    <x v="0"/>
    <n v="1"/>
  </r>
  <r>
    <x v="5"/>
    <s v="0244"/>
    <x v="60"/>
    <n v="0"/>
    <n v="700"/>
    <n v="7.1428571428571426E-3"/>
    <n v="5"/>
    <x v="0"/>
    <n v="5"/>
  </r>
  <r>
    <x v="5"/>
    <s v="0274"/>
    <x v="61"/>
    <n v="0"/>
    <n v="700"/>
    <n v="1.4285714285714286E-3"/>
    <n v="1"/>
    <x v="0"/>
    <n v="1"/>
  </r>
  <r>
    <x v="5"/>
    <s v="0285"/>
    <x v="62"/>
    <n v="0"/>
    <n v="700"/>
    <n v="2.8571428571428571E-3"/>
    <n v="2"/>
    <x v="0"/>
    <n v="2"/>
  </r>
  <r>
    <x v="6"/>
    <s v="0035"/>
    <x v="63"/>
    <n v="0"/>
    <n v="335"/>
    <n v="0.94925373134328361"/>
    <n v="318"/>
    <x v="0"/>
    <n v="318"/>
  </r>
  <r>
    <x v="6"/>
    <s v="0040"/>
    <x v="64"/>
    <n v="0"/>
    <n v="335"/>
    <n v="2.9850746268656717E-3"/>
    <n v="1"/>
    <x v="0"/>
    <n v="1"/>
  </r>
  <r>
    <x v="6"/>
    <s v="0044"/>
    <x v="65"/>
    <n v="0"/>
    <n v="335"/>
    <n v="5.9701492537313433E-3"/>
    <n v="2"/>
    <x v="0"/>
    <n v="2"/>
  </r>
  <r>
    <x v="6"/>
    <s v="0057"/>
    <x v="66"/>
    <n v="0"/>
    <n v="335"/>
    <n v="2.9850746268656717E-3"/>
    <n v="1"/>
    <x v="0"/>
    <n v="1"/>
  </r>
  <r>
    <x v="6"/>
    <s v="0100"/>
    <x v="67"/>
    <n v="0"/>
    <n v="335"/>
    <n v="5.9701492537313433E-3"/>
    <n v="2"/>
    <x v="0"/>
    <n v="2"/>
  </r>
  <r>
    <x v="6"/>
    <s v="0133"/>
    <x v="68"/>
    <n v="0"/>
    <n v="335"/>
    <n v="8.9552238805970154E-3"/>
    <n v="3"/>
    <x v="0"/>
    <n v="3"/>
  </r>
  <r>
    <x v="6"/>
    <s v="0244"/>
    <x v="69"/>
    <n v="0"/>
    <n v="335"/>
    <n v="1.4925373134328358E-2"/>
    <n v="5"/>
    <x v="0"/>
    <n v="5"/>
  </r>
  <r>
    <x v="6"/>
    <s v="0285"/>
    <x v="70"/>
    <n v="0"/>
    <n v="335"/>
    <n v="8.9552238805970154E-3"/>
    <n v="3"/>
    <x v="0"/>
    <n v="3"/>
  </r>
  <r>
    <x v="7"/>
    <s v="0014"/>
    <x v="71"/>
    <n v="0"/>
    <n v="396"/>
    <n v="1.8461538461538463E-2"/>
    <n v="7.3107692307692318"/>
    <x v="0"/>
    <n v="7.3107692307692318"/>
  </r>
  <r>
    <x v="7"/>
    <s v="0100"/>
    <x v="72"/>
    <n v="0"/>
    <n v="396"/>
    <n v="0.88"/>
    <n v="348.48"/>
    <x v="0"/>
    <n v="348.48"/>
  </r>
  <r>
    <x v="7"/>
    <s v="0136"/>
    <x v="73"/>
    <n v="0"/>
    <n v="396"/>
    <n v="9.2307692307692316E-3"/>
    <n v="3.6553846153846159"/>
    <x v="0"/>
    <n v="3.6553846153846159"/>
  </r>
  <r>
    <x v="7"/>
    <s v="0170"/>
    <x v="74"/>
    <n v="0"/>
    <n v="396"/>
    <n v="2.1538461538461538E-2"/>
    <n v="8.5292307692307681"/>
    <x v="0"/>
    <n v="8.5292307692307681"/>
  </r>
  <r>
    <x v="7"/>
    <s v="0174"/>
    <x v="75"/>
    <n v="0"/>
    <n v="396"/>
    <n v="3.0769230769230769E-3"/>
    <n v="1.2184615384615385"/>
    <x v="0"/>
    <n v="1.2184615384615385"/>
  </r>
  <r>
    <x v="7"/>
    <s v="0185"/>
    <x v="76"/>
    <n v="0"/>
    <n v="396"/>
    <n v="3.0769230769230769E-3"/>
    <n v="1.2184615384615385"/>
    <x v="0"/>
    <n v="1.2184615384615385"/>
  </r>
  <r>
    <x v="7"/>
    <s v="0187"/>
    <x v="77"/>
    <n v="0"/>
    <n v="396"/>
    <n v="6.1538461538461538E-3"/>
    <n v="2.436923076923077"/>
    <x v="0"/>
    <n v="2.436923076923077"/>
  </r>
  <r>
    <x v="7"/>
    <s v="0198"/>
    <x v="78"/>
    <n v="0"/>
    <n v="396"/>
    <n v="2.7692307692307693E-2"/>
    <n v="10.966153846153846"/>
    <x v="0"/>
    <n v="10.966153846153846"/>
  </r>
  <r>
    <x v="7"/>
    <s v="0276"/>
    <x v="79"/>
    <n v="0"/>
    <n v="396"/>
    <n v="6.1538461538461538E-3"/>
    <n v="2.436923076923077"/>
    <x v="0"/>
    <n v="2.436923076923077"/>
  </r>
  <r>
    <x v="7"/>
    <s v="0288"/>
    <x v="80"/>
    <n v="0"/>
    <n v="396"/>
    <n v="6.1538461538461538E-3"/>
    <n v="2.436923076923077"/>
    <x v="0"/>
    <n v="2.436923076923077"/>
  </r>
  <r>
    <x v="7"/>
    <s v="0308"/>
    <x v="81"/>
    <n v="0"/>
    <n v="396"/>
    <n v="6.1538461538461538E-3"/>
    <n v="2.436923076923077"/>
    <x v="0"/>
    <n v="2.436923076923077"/>
  </r>
  <r>
    <x v="7"/>
    <s v="0317"/>
    <x v="82"/>
    <n v="0"/>
    <n v="396"/>
    <n v="3.0769230769230769E-3"/>
    <n v="1.2184615384615385"/>
    <x v="0"/>
    <n v="1.2184615384615385"/>
  </r>
  <r>
    <x v="7"/>
    <s v="0321"/>
    <x v="83"/>
    <n v="0"/>
    <n v="396"/>
    <n v="3.0769230769230769E-3"/>
    <n v="1.2184615384615385"/>
    <x v="0"/>
    <n v="1.2184615384615385"/>
  </r>
  <r>
    <x v="7"/>
    <s v="0690"/>
    <x v="84"/>
    <n v="0"/>
    <n v="396"/>
    <n v="6.1538461538461538E-3"/>
    <n v="2.436923076923077"/>
    <x v="0"/>
    <n v="2.436923076923077"/>
  </r>
  <r>
    <x v="8"/>
    <s v="0035"/>
    <x v="85"/>
    <n v="0"/>
    <n v="216"/>
    <n v="0.95199999999999996"/>
    <n v="205.63200000000001"/>
    <x v="0"/>
    <n v="205.63200000000001"/>
  </r>
  <r>
    <x v="8"/>
    <s v="0044"/>
    <x v="86"/>
    <n v="0"/>
    <n v="216"/>
    <n v="8.0000000000000002E-3"/>
    <n v="1.728"/>
    <x v="0"/>
    <n v="1.728"/>
  </r>
  <r>
    <x v="8"/>
    <s v="0189"/>
    <x v="87"/>
    <n v="0"/>
    <n v="216"/>
    <n v="8.0000000000000002E-3"/>
    <n v="1.728"/>
    <x v="0"/>
    <n v="1.728"/>
  </r>
  <r>
    <x v="8"/>
    <s v="0244"/>
    <x v="88"/>
    <n v="0"/>
    <n v="216"/>
    <n v="2.4E-2"/>
    <n v="5.1840000000000002"/>
    <x v="0"/>
    <n v="5.1840000000000002"/>
  </r>
  <r>
    <x v="8"/>
    <s v="0248"/>
    <x v="89"/>
    <n v="0"/>
    <n v="216"/>
    <n v="8.0000000000000002E-3"/>
    <n v="1.728"/>
    <x v="0"/>
    <n v="1.728"/>
  </r>
  <r>
    <x v="9"/>
    <s v="0010"/>
    <x v="90"/>
    <n v="0"/>
    <n v="350"/>
    <n v="2.5714285714285714E-2"/>
    <n v="9"/>
    <x v="0"/>
    <n v="9"/>
  </r>
  <r>
    <x v="9"/>
    <s v="0016"/>
    <x v="91"/>
    <n v="0"/>
    <n v="350"/>
    <n v="5.7142857142857143E-3"/>
    <n v="2"/>
    <x v="0"/>
    <n v="2"/>
  </r>
  <r>
    <x v="9"/>
    <s v="0026"/>
    <x v="92"/>
    <n v="0"/>
    <n v="350"/>
    <n v="8.5714285714285719E-3"/>
    <n v="3"/>
    <x v="0"/>
    <n v="3"/>
  </r>
  <r>
    <x v="9"/>
    <s v="0031"/>
    <x v="93"/>
    <n v="0"/>
    <n v="350"/>
    <n v="2.8571428571428571E-3"/>
    <n v="1"/>
    <x v="0"/>
    <n v="1"/>
  </r>
  <r>
    <x v="9"/>
    <s v="0035"/>
    <x v="94"/>
    <n v="0"/>
    <n v="350"/>
    <n v="7.1428571428571425E-2"/>
    <n v="25"/>
    <x v="0"/>
    <n v="25"/>
  </r>
  <r>
    <x v="9"/>
    <s v="0044"/>
    <x v="95"/>
    <n v="0"/>
    <n v="350"/>
    <n v="0.02"/>
    <n v="7"/>
    <x v="0"/>
    <n v="7"/>
  </r>
  <r>
    <x v="9"/>
    <s v="0049"/>
    <x v="96"/>
    <n v="0"/>
    <n v="350"/>
    <n v="0.62857142857142856"/>
    <n v="220"/>
    <x v="0"/>
    <n v="220"/>
  </r>
  <r>
    <x v="9"/>
    <s v="0050"/>
    <x v="97"/>
    <n v="0"/>
    <n v="350"/>
    <n v="2.8571428571428571E-3"/>
    <n v="1"/>
    <x v="0"/>
    <n v="1"/>
  </r>
  <r>
    <x v="9"/>
    <s v="0056"/>
    <x v="98"/>
    <n v="0"/>
    <n v="350"/>
    <n v="2.8571428571428571E-3"/>
    <n v="1"/>
    <x v="0"/>
    <n v="1"/>
  </r>
  <r>
    <x v="9"/>
    <s v="0057"/>
    <x v="99"/>
    <n v="0"/>
    <n v="350"/>
    <n v="8.5714285714285719E-3"/>
    <n v="3"/>
    <x v="0"/>
    <n v="3"/>
  </r>
  <r>
    <x v="9"/>
    <s v="0093"/>
    <x v="100"/>
    <n v="0"/>
    <n v="350"/>
    <n v="0.04"/>
    <n v="14"/>
    <x v="0"/>
    <n v="14"/>
  </r>
  <r>
    <x v="9"/>
    <s v="0097"/>
    <x v="101"/>
    <n v="0"/>
    <n v="350"/>
    <n v="2.8571428571428571E-3"/>
    <n v="1"/>
    <x v="0"/>
    <n v="1"/>
  </r>
  <r>
    <x v="9"/>
    <s v="0128"/>
    <x v="102"/>
    <n v="0"/>
    <n v="350"/>
    <n v="2.8571428571428571E-3"/>
    <n v="1"/>
    <x v="0"/>
    <n v="1"/>
  </r>
  <r>
    <x v="9"/>
    <s v="0149"/>
    <x v="103"/>
    <n v="0"/>
    <n v="350"/>
    <n v="5.7142857142857143E-3"/>
    <n v="2"/>
    <x v="0"/>
    <n v="2"/>
  </r>
  <r>
    <x v="9"/>
    <s v="0153"/>
    <x v="104"/>
    <n v="0"/>
    <n v="350"/>
    <n v="8.5714285714285719E-3"/>
    <n v="3"/>
    <x v="0"/>
    <n v="3"/>
  </r>
  <r>
    <x v="9"/>
    <s v="0155"/>
    <x v="105"/>
    <n v="0"/>
    <n v="350"/>
    <n v="8.5714285714285719E-3"/>
    <n v="3"/>
    <x v="0"/>
    <n v="3"/>
  </r>
  <r>
    <x v="9"/>
    <s v="0163"/>
    <x v="106"/>
    <n v="0"/>
    <n v="350"/>
    <n v="2.8571428571428571E-3"/>
    <n v="1"/>
    <x v="0"/>
    <n v="1"/>
  </r>
  <r>
    <x v="9"/>
    <s v="0165"/>
    <x v="107"/>
    <n v="0"/>
    <n v="350"/>
    <n v="2.8571428571428571E-2"/>
    <n v="10"/>
    <x v="0"/>
    <n v="10"/>
  </r>
  <r>
    <x v="9"/>
    <s v="0174"/>
    <x v="108"/>
    <n v="0"/>
    <n v="350"/>
    <n v="5.7142857142857143E-3"/>
    <n v="2"/>
    <x v="0"/>
    <n v="2"/>
  </r>
  <r>
    <x v="9"/>
    <s v="0176"/>
    <x v="109"/>
    <n v="0"/>
    <n v="350"/>
    <n v="3.1428571428571431E-2"/>
    <n v="11"/>
    <x v="0"/>
    <n v="11"/>
  </r>
  <r>
    <x v="9"/>
    <s v="0181"/>
    <x v="110"/>
    <n v="0"/>
    <n v="350"/>
    <n v="2.8571428571428571E-3"/>
    <n v="1"/>
    <x v="0"/>
    <n v="1"/>
  </r>
  <r>
    <x v="9"/>
    <s v="0184"/>
    <x v="111"/>
    <n v="0"/>
    <n v="350"/>
    <n v="2.8571428571428571E-3"/>
    <n v="1"/>
    <x v="0"/>
    <n v="1"/>
  </r>
  <r>
    <x v="9"/>
    <s v="0199"/>
    <x v="112"/>
    <n v="0"/>
    <n v="350"/>
    <n v="2.8571428571428571E-3"/>
    <n v="1"/>
    <x v="0"/>
    <n v="1"/>
  </r>
  <r>
    <x v="9"/>
    <s v="0243"/>
    <x v="113"/>
    <n v="0"/>
    <n v="350"/>
    <n v="5.7142857142857143E-3"/>
    <n v="2"/>
    <x v="0"/>
    <n v="2"/>
  </r>
  <r>
    <x v="9"/>
    <s v="0248"/>
    <x v="114"/>
    <n v="0"/>
    <n v="350"/>
    <n v="0.02"/>
    <n v="7"/>
    <x v="0"/>
    <n v="7"/>
  </r>
  <r>
    <x v="9"/>
    <s v="0262"/>
    <x v="115"/>
    <n v="0"/>
    <n v="350"/>
    <n v="1.4285714285714285E-2"/>
    <n v="5"/>
    <x v="0"/>
    <n v="5"/>
  </r>
  <r>
    <x v="9"/>
    <s v="0284"/>
    <x v="116"/>
    <n v="0"/>
    <n v="350"/>
    <n v="5.7142857142857143E-3"/>
    <n v="2"/>
    <x v="0"/>
    <n v="2"/>
  </r>
  <r>
    <x v="9"/>
    <s v="0295"/>
    <x v="117"/>
    <n v="0"/>
    <n v="350"/>
    <n v="8.5714285714285719E-3"/>
    <n v="3"/>
    <x v="0"/>
    <n v="3"/>
  </r>
  <r>
    <x v="9"/>
    <s v="0305"/>
    <x v="118"/>
    <n v="0"/>
    <n v="350"/>
    <n v="2.8571428571428571E-3"/>
    <n v="1"/>
    <x v="0"/>
    <n v="1"/>
  </r>
  <r>
    <x v="9"/>
    <s v="0308"/>
    <x v="119"/>
    <n v="0"/>
    <n v="350"/>
    <n v="2.8571428571428571E-3"/>
    <n v="1"/>
    <x v="0"/>
    <n v="1"/>
  </r>
  <r>
    <x v="9"/>
    <s v="0347"/>
    <x v="120"/>
    <n v="0"/>
    <n v="350"/>
    <n v="8.5714285714285719E-3"/>
    <n v="3"/>
    <x v="0"/>
    <n v="3"/>
  </r>
  <r>
    <x v="9"/>
    <s v="0625"/>
    <x v="121"/>
    <n v="0"/>
    <n v="350"/>
    <n v="8.5714285714285719E-3"/>
    <n v="3"/>
    <x v="0"/>
    <n v="3"/>
  </r>
  <r>
    <x v="10"/>
    <s v="0016"/>
    <x v="122"/>
    <n v="0"/>
    <n v="2221"/>
    <n v="1.3507429085997298E-3"/>
    <n v="3"/>
    <x v="0"/>
    <n v="3"/>
  </r>
  <r>
    <x v="10"/>
    <s v="0018"/>
    <x v="123"/>
    <n v="0"/>
    <n v="2221"/>
    <n v="4.5024763619990995E-4"/>
    <n v="1"/>
    <x v="0"/>
    <n v="1"/>
  </r>
  <r>
    <x v="10"/>
    <s v="0035"/>
    <x v="124"/>
    <n v="1960"/>
    <n v="2221"/>
    <n v="0.84241332733003149"/>
    <n v="1871"/>
    <x v="0"/>
    <n v="1871"/>
  </r>
  <r>
    <x v="10"/>
    <s v="0040"/>
    <x v="125"/>
    <n v="0"/>
    <n v="2221"/>
    <n v="4.5024763619990995E-4"/>
    <n v="1"/>
    <x v="0"/>
    <n v="1"/>
  </r>
  <r>
    <x v="10"/>
    <s v="0044"/>
    <x v="126"/>
    <n v="0"/>
    <n v="2221"/>
    <n v="1.0355695632597929E-2"/>
    <n v="23"/>
    <x v="0"/>
    <n v="23"/>
  </r>
  <r>
    <x v="10"/>
    <s v="0046"/>
    <x v="127"/>
    <n v="0"/>
    <n v="2221"/>
    <n v="4.5024763619990995E-4"/>
    <n v="1"/>
    <x v="0"/>
    <n v="1"/>
  </r>
  <r>
    <x v="10"/>
    <s v="0057"/>
    <x v="128"/>
    <n v="0"/>
    <n v="2221"/>
    <n v="8.1044574515983792E-2"/>
    <n v="180"/>
    <x v="0"/>
    <n v="180"/>
  </r>
  <r>
    <x v="10"/>
    <s v="0073"/>
    <x v="129"/>
    <n v="0"/>
    <n v="2221"/>
    <n v="9.0049527239981983E-3"/>
    <n v="20"/>
    <x v="0"/>
    <n v="20"/>
  </r>
  <r>
    <x v="10"/>
    <s v="0093"/>
    <x v="130"/>
    <n v="0"/>
    <n v="2221"/>
    <n v="3.1517334533993696E-3"/>
    <n v="7"/>
    <x v="0"/>
    <n v="7"/>
  </r>
  <r>
    <x v="10"/>
    <s v="0128"/>
    <x v="131"/>
    <n v="0"/>
    <n v="2221"/>
    <n v="4.5024763619990995E-4"/>
    <n v="1"/>
    <x v="0"/>
    <n v="1"/>
  </r>
  <r>
    <x v="10"/>
    <s v="0133"/>
    <x v="132"/>
    <n v="0"/>
    <n v="2221"/>
    <n v="4.5024763619990995E-4"/>
    <n v="1"/>
    <x v="0"/>
    <n v="1"/>
  </r>
  <r>
    <x v="10"/>
    <s v="0163"/>
    <x v="133"/>
    <n v="0"/>
    <n v="2221"/>
    <n v="5.8532192705988296E-3"/>
    <n v="13"/>
    <x v="0"/>
    <n v="13"/>
  </r>
  <r>
    <x v="10"/>
    <s v="0165"/>
    <x v="134"/>
    <n v="0"/>
    <n v="2221"/>
    <n v="3.6019810895992796E-3"/>
    <n v="8"/>
    <x v="0"/>
    <n v="8"/>
  </r>
  <r>
    <x v="10"/>
    <s v="0220"/>
    <x v="135"/>
    <n v="0"/>
    <n v="2221"/>
    <n v="3.1517334533993696E-3"/>
    <n v="7"/>
    <x v="0"/>
    <n v="7"/>
  </r>
  <r>
    <x v="10"/>
    <s v="0243"/>
    <x v="136"/>
    <n v="0"/>
    <n v="2221"/>
    <n v="2.7014858171994596E-3"/>
    <n v="6"/>
    <x v="0"/>
    <n v="6"/>
  </r>
  <r>
    <x v="10"/>
    <s v="0244"/>
    <x v="137"/>
    <n v="0"/>
    <n v="2221"/>
    <n v="1.0355695632597929E-2"/>
    <n v="23"/>
    <x v="0"/>
    <n v="23"/>
  </r>
  <r>
    <x v="10"/>
    <s v="0248"/>
    <x v="138"/>
    <n v="0"/>
    <n v="2221"/>
    <n v="1.3057181449797388E-2"/>
    <n v="29"/>
    <x v="0"/>
    <n v="29"/>
  </r>
  <r>
    <x v="10"/>
    <s v="0258"/>
    <x v="139"/>
    <n v="0"/>
    <n v="2221"/>
    <n v="9.0049527239981989E-4"/>
    <n v="2"/>
    <x v="0"/>
    <n v="2"/>
  </r>
  <r>
    <x v="10"/>
    <s v="0262"/>
    <x v="140"/>
    <n v="0"/>
    <n v="2221"/>
    <n v="1.8009905447996398E-3"/>
    <n v="4"/>
    <x v="0"/>
    <n v="4"/>
  </r>
  <r>
    <x v="10"/>
    <s v="0285"/>
    <x v="141"/>
    <n v="0"/>
    <n v="2221"/>
    <n v="2.2512381809995496E-3"/>
    <n v="5"/>
    <x v="0"/>
    <n v="5"/>
  </r>
  <r>
    <x v="10"/>
    <s v="0293"/>
    <x v="142"/>
    <n v="0"/>
    <n v="2221"/>
    <n v="9.0049527239981989E-4"/>
    <n v="2"/>
    <x v="0"/>
    <n v="2"/>
  </r>
  <r>
    <x v="10"/>
    <s v="0314"/>
    <x v="143"/>
    <n v="0"/>
    <n v="2221"/>
    <n v="9.0049527239981989E-4"/>
    <n v="2"/>
    <x v="0"/>
    <n v="2"/>
  </r>
  <r>
    <x v="10"/>
    <s v="0336"/>
    <x v="144"/>
    <n v="0"/>
    <n v="2221"/>
    <n v="9.0049527239981989E-4"/>
    <n v="2"/>
    <x v="0"/>
    <n v="2"/>
  </r>
  <r>
    <x v="10"/>
    <s v="0346"/>
    <x v="145"/>
    <n v="0"/>
    <n v="2221"/>
    <n v="3.6019810895992796E-3"/>
    <n v="8"/>
    <x v="0"/>
    <n v="8"/>
  </r>
  <r>
    <x v="10"/>
    <s v="0350"/>
    <x v="146"/>
    <n v="0"/>
    <n v="2221"/>
    <n v="4.5024763619990995E-4"/>
    <n v="1"/>
    <x v="0"/>
    <n v="1"/>
  </r>
  <r>
    <x v="11"/>
    <s v="0030"/>
    <x v="147"/>
    <n v="0"/>
    <n v="1586"/>
    <n v="6.3051702395964691E-4"/>
    <n v="1"/>
    <x v="0"/>
    <n v="1"/>
  </r>
  <r>
    <x v="11"/>
    <s v="0057"/>
    <x v="148"/>
    <n v="0"/>
    <n v="1586"/>
    <n v="6.3051702395964691E-4"/>
    <n v="1"/>
    <x v="0"/>
    <n v="1"/>
  </r>
  <r>
    <x v="11"/>
    <s v="0071"/>
    <x v="149"/>
    <n v="0"/>
    <n v="1586"/>
    <n v="2.5220680958385876E-3"/>
    <n v="4"/>
    <x v="0"/>
    <n v="4"/>
  </r>
  <r>
    <x v="11"/>
    <s v="0128"/>
    <x v="150"/>
    <n v="0"/>
    <n v="1586"/>
    <n v="1.2610340479192938E-3"/>
    <n v="2"/>
    <x v="0"/>
    <n v="2"/>
  </r>
  <r>
    <x v="11"/>
    <s v="0160"/>
    <x v="151"/>
    <n v="0"/>
    <n v="1586"/>
    <n v="1.2610340479192938E-3"/>
    <n v="2"/>
    <x v="0"/>
    <n v="2"/>
  </r>
  <r>
    <x v="11"/>
    <s v="0163"/>
    <x v="152"/>
    <n v="0"/>
    <n v="1586"/>
    <n v="0.95397225725094581"/>
    <n v="1513"/>
    <x v="0"/>
    <n v="1513"/>
  </r>
  <r>
    <x v="11"/>
    <s v="0165"/>
    <x v="153"/>
    <n v="0"/>
    <n v="1586"/>
    <n v="6.3051702395964691E-4"/>
    <n v="1"/>
    <x v="0"/>
    <n v="1"/>
  </r>
  <r>
    <x v="11"/>
    <s v="0168"/>
    <x v="154"/>
    <n v="0"/>
    <n v="1586"/>
    <n v="1.8915510718789407E-3"/>
    <n v="3"/>
    <x v="0"/>
    <n v="3"/>
  </r>
  <r>
    <x v="11"/>
    <s v="0229"/>
    <x v="155"/>
    <n v="0"/>
    <n v="1586"/>
    <n v="5.0441361916771753E-3"/>
    <n v="8"/>
    <x v="0"/>
    <n v="8"/>
  </r>
  <r>
    <x v="11"/>
    <s v="0246"/>
    <x v="156"/>
    <n v="0"/>
    <n v="1586"/>
    <n v="6.3051702395964691E-4"/>
    <n v="1"/>
    <x v="0"/>
    <n v="1"/>
  </r>
  <r>
    <x v="11"/>
    <s v="0248"/>
    <x v="157"/>
    <n v="0"/>
    <n v="1586"/>
    <n v="1.8915510718789407E-3"/>
    <n v="3"/>
    <x v="0"/>
    <n v="3"/>
  </r>
  <r>
    <x v="11"/>
    <s v="0258"/>
    <x v="158"/>
    <n v="0"/>
    <n v="1586"/>
    <n v="1.5132408575031526E-2"/>
    <n v="24"/>
    <x v="0"/>
    <n v="24"/>
  </r>
  <r>
    <x v="11"/>
    <s v="0262"/>
    <x v="159"/>
    <n v="0"/>
    <n v="1586"/>
    <n v="1.0718789407313998E-2"/>
    <n v="17"/>
    <x v="0"/>
    <n v="17"/>
  </r>
  <r>
    <x v="11"/>
    <s v="0274"/>
    <x v="160"/>
    <n v="0"/>
    <n v="1586"/>
    <n v="6.3051702395964691E-4"/>
    <n v="1"/>
    <x v="0"/>
    <n v="1"/>
  </r>
  <r>
    <x v="11"/>
    <s v="0291"/>
    <x v="161"/>
    <n v="0"/>
    <n v="1586"/>
    <n v="2.5220680958385876E-3"/>
    <n v="4"/>
    <x v="0"/>
    <n v="4"/>
  </r>
  <r>
    <x v="11"/>
    <s v="0347"/>
    <x v="162"/>
    <n v="0"/>
    <n v="1586"/>
    <n v="6.3051702395964691E-4"/>
    <n v="1"/>
    <x v="0"/>
    <n v="1"/>
  </r>
  <r>
    <x v="12"/>
    <s v="0025"/>
    <x v="163"/>
    <n v="0"/>
    <n v="966"/>
    <n v="1.0351966873706005E-3"/>
    <n v="1"/>
    <x v="0"/>
    <n v="1"/>
  </r>
  <r>
    <x v="12"/>
    <s v="0064"/>
    <x v="164"/>
    <n v="0"/>
    <n v="966"/>
    <n v="7.5569358178053825E-2"/>
    <n v="73"/>
    <x v="0"/>
    <n v="73"/>
  </r>
  <r>
    <x v="12"/>
    <s v="0100"/>
    <x v="165"/>
    <n v="0"/>
    <n v="966"/>
    <n v="6.2111801242236021E-3"/>
    <n v="6"/>
    <x v="0"/>
    <n v="6"/>
  </r>
  <r>
    <x v="12"/>
    <s v="0101"/>
    <x v="166"/>
    <n v="0"/>
    <n v="966"/>
    <n v="2.070393374741201E-3"/>
    <n v="2"/>
    <x v="0"/>
    <n v="2"/>
  </r>
  <r>
    <x v="12"/>
    <s v="0110"/>
    <x v="167"/>
    <n v="0"/>
    <n v="966"/>
    <n v="8.2815734989648039E-3"/>
    <n v="8"/>
    <x v="0"/>
    <n v="8"/>
  </r>
  <r>
    <x v="12"/>
    <s v="0136"/>
    <x v="168"/>
    <n v="0"/>
    <n v="966"/>
    <n v="2.070393374741201E-3"/>
    <n v="2"/>
    <x v="0"/>
    <n v="2"/>
  </r>
  <r>
    <x v="12"/>
    <s v="0139"/>
    <x v="169"/>
    <n v="0"/>
    <n v="966"/>
    <n v="2.070393374741201E-3"/>
    <n v="2"/>
    <x v="0"/>
    <n v="2"/>
  </r>
  <r>
    <x v="12"/>
    <s v="0141"/>
    <x v="170"/>
    <n v="0"/>
    <n v="966"/>
    <n v="0.24223602484472051"/>
    <n v="234"/>
    <x v="0"/>
    <n v="234"/>
  </r>
  <r>
    <x v="12"/>
    <s v="0153"/>
    <x v="171"/>
    <n v="0"/>
    <n v="966"/>
    <n v="3.105590062111801E-3"/>
    <n v="3"/>
    <x v="0"/>
    <n v="3"/>
  </r>
  <r>
    <x v="12"/>
    <s v="0162"/>
    <x v="172"/>
    <n v="0"/>
    <n v="966"/>
    <n v="1.0351966873706005E-3"/>
    <n v="1"/>
    <x v="0"/>
    <n v="1"/>
  </r>
  <r>
    <x v="12"/>
    <s v="0170"/>
    <x v="173"/>
    <n v="0"/>
    <n v="966"/>
    <n v="0.52587991718426497"/>
    <n v="507.99999999999994"/>
    <x v="0"/>
    <n v="507.99999999999994"/>
  </r>
  <r>
    <x v="12"/>
    <s v="0174"/>
    <x v="174"/>
    <n v="0"/>
    <n v="966"/>
    <n v="6.4182194616977231E-2"/>
    <n v="62.000000000000007"/>
    <x v="0"/>
    <n v="62.000000000000007"/>
  </r>
  <r>
    <x v="12"/>
    <s v="0185"/>
    <x v="175"/>
    <n v="0"/>
    <n v="966"/>
    <n v="3.105590062111801E-3"/>
    <n v="3"/>
    <x v="0"/>
    <n v="3"/>
  </r>
  <r>
    <x v="12"/>
    <s v="0186"/>
    <x v="176"/>
    <n v="0"/>
    <n v="966"/>
    <n v="1.0351966873706005E-3"/>
    <n v="1"/>
    <x v="0"/>
    <n v="1"/>
  </r>
  <r>
    <x v="12"/>
    <s v="0198"/>
    <x v="177"/>
    <n v="0"/>
    <n v="966"/>
    <n v="2.070393374741201E-3"/>
    <n v="2"/>
    <x v="0"/>
    <n v="2"/>
  </r>
  <r>
    <x v="12"/>
    <s v="0213"/>
    <x v="178"/>
    <n v="0"/>
    <n v="966"/>
    <n v="1.0351966873706005E-3"/>
    <n v="1"/>
    <x v="0"/>
    <n v="1"/>
  </r>
  <r>
    <x v="12"/>
    <s v="0271"/>
    <x v="179"/>
    <n v="0"/>
    <n v="966"/>
    <n v="1.3457556935817806E-2"/>
    <n v="13"/>
    <x v="0"/>
    <n v="13"/>
  </r>
  <r>
    <x v="12"/>
    <s v="0321"/>
    <x v="180"/>
    <n v="0"/>
    <n v="966"/>
    <n v="6.2111801242236021E-3"/>
    <n v="6"/>
    <x v="0"/>
    <n v="6"/>
  </r>
  <r>
    <x v="12"/>
    <s v="0348"/>
    <x v="181"/>
    <n v="0"/>
    <n v="966"/>
    <n v="1.0351966873706005E-3"/>
    <n v="1"/>
    <x v="0"/>
    <n v="1"/>
  </r>
  <r>
    <x v="12"/>
    <s v="0600"/>
    <x v="182"/>
    <n v="0"/>
    <n v="966"/>
    <n v="1.0351966873706005E-3"/>
    <n v="1"/>
    <x v="0"/>
    <n v="1"/>
  </r>
  <r>
    <x v="12"/>
    <s v="0616"/>
    <x v="183"/>
    <n v="0"/>
    <n v="966"/>
    <n v="2.070393374741201E-3"/>
    <n v="2"/>
    <x v="0"/>
    <n v="2"/>
  </r>
  <r>
    <x v="12"/>
    <s v="0620"/>
    <x v="184"/>
    <n v="0"/>
    <n v="966"/>
    <n v="1.1387163561076604E-2"/>
    <n v="11"/>
    <x v="0"/>
    <n v="11"/>
  </r>
  <r>
    <x v="12"/>
    <s v="0673"/>
    <x v="185"/>
    <n v="0"/>
    <n v="966"/>
    <n v="1.0351966873706005E-3"/>
    <n v="1"/>
    <x v="0"/>
    <n v="1"/>
  </r>
  <r>
    <x v="12"/>
    <s v="0690"/>
    <x v="186"/>
    <n v="0"/>
    <n v="966"/>
    <n v="2.070393374741201E-3"/>
    <n v="2"/>
    <x v="0"/>
    <n v="2"/>
  </r>
  <r>
    <x v="12"/>
    <s v="0710"/>
    <x v="187"/>
    <n v="0"/>
    <n v="966"/>
    <n v="1.0351966873706005E-3"/>
    <n v="1"/>
    <x v="0"/>
    <n v="1"/>
  </r>
  <r>
    <x v="12"/>
    <s v="0725"/>
    <x v="188"/>
    <n v="0"/>
    <n v="966"/>
    <n v="8.2815734989648039E-3"/>
    <n v="8"/>
    <x v="0"/>
    <n v="8"/>
  </r>
  <r>
    <x v="12"/>
    <s v="0730"/>
    <x v="189"/>
    <n v="0"/>
    <n v="966"/>
    <n v="4.140786749482402E-3"/>
    <n v="4"/>
    <x v="0"/>
    <n v="4"/>
  </r>
  <r>
    <x v="12"/>
    <s v="0735"/>
    <x v="190"/>
    <n v="0"/>
    <n v="966"/>
    <n v="2.070393374741201E-3"/>
    <n v="2"/>
    <x v="0"/>
    <n v="2"/>
  </r>
  <r>
    <x v="12"/>
    <s v="0775"/>
    <x v="191"/>
    <n v="0"/>
    <n v="966"/>
    <n v="5.175983436853002E-3"/>
    <n v="5"/>
    <x v="0"/>
    <n v="5"/>
  </r>
  <r>
    <x v="13"/>
    <s v="0020"/>
    <x v="192"/>
    <n v="0"/>
    <n v="260"/>
    <n v="0.39285714285714285"/>
    <n v="102.14285714285714"/>
    <x v="0"/>
    <n v="102.14285714285714"/>
  </r>
  <r>
    <x v="13"/>
    <s v="0172"/>
    <x v="193"/>
    <n v="0"/>
    <n v="260"/>
    <n v="3.968253968253968E-3"/>
    <n v="1.0317460317460316"/>
    <x v="0"/>
    <n v="1.0317460317460316"/>
  </r>
  <r>
    <x v="13"/>
    <s v="0242"/>
    <x v="194"/>
    <n v="0"/>
    <n v="260"/>
    <n v="3.968253968253968E-3"/>
    <n v="1.0317460317460316"/>
    <x v="0"/>
    <n v="1.0317460317460316"/>
  </r>
  <r>
    <x v="13"/>
    <s v="0261"/>
    <x v="195"/>
    <n v="0"/>
    <n v="260"/>
    <n v="5.1587301587301584E-2"/>
    <n v="13.412698412698411"/>
    <x v="0"/>
    <n v="13.412698412698411"/>
  </r>
  <r>
    <x v="13"/>
    <s v="0300"/>
    <x v="196"/>
    <n v="0"/>
    <n v="260"/>
    <n v="3.968253968253968E-3"/>
    <n v="1.0317460317460316"/>
    <x v="0"/>
    <n v="1.0317460317460316"/>
  </r>
  <r>
    <x v="13"/>
    <s v="0645"/>
    <x v="197"/>
    <n v="0"/>
    <n v="260"/>
    <n v="0.15476190476190477"/>
    <n v="40.238095238095241"/>
    <x v="0"/>
    <n v="40.238095238095241"/>
  </r>
  <r>
    <x v="13"/>
    <s v="0660"/>
    <x v="198"/>
    <n v="0"/>
    <n v="260"/>
    <n v="0.30555555555555558"/>
    <n v="79.444444444444457"/>
    <x v="0"/>
    <n v="79.444444444444457"/>
  </r>
  <r>
    <x v="13"/>
    <s v="0712"/>
    <x v="199"/>
    <n v="0"/>
    <n v="260"/>
    <n v="8.3333333333333329E-2"/>
    <n v="21.666666666666664"/>
    <x v="0"/>
    <n v="21.666666666666664"/>
  </r>
  <r>
    <x v="14"/>
    <s v="0009"/>
    <x v="200"/>
    <n v="0"/>
    <n v="800"/>
    <n v="2.5000000000000001E-3"/>
    <n v="2"/>
    <x v="0"/>
    <n v="2"/>
  </r>
  <r>
    <x v="14"/>
    <s v="0031"/>
    <x v="201"/>
    <n v="0"/>
    <n v="800"/>
    <n v="7.3749999999999996E-2"/>
    <n v="59"/>
    <x v="0"/>
    <n v="59"/>
  </r>
  <r>
    <x v="14"/>
    <s v="0056"/>
    <x v="202"/>
    <n v="0"/>
    <n v="800"/>
    <n v="9.7500000000000003E-2"/>
    <n v="78"/>
    <x v="0"/>
    <n v="78"/>
  </r>
  <r>
    <x v="14"/>
    <s v="0079"/>
    <x v="203"/>
    <n v="0"/>
    <n v="800"/>
    <n v="0.17749999999999999"/>
    <n v="142"/>
    <x v="0"/>
    <n v="142"/>
  </r>
  <r>
    <x v="14"/>
    <s v="0149"/>
    <x v="204"/>
    <n v="0"/>
    <n v="800"/>
    <n v="6.2500000000000003E-3"/>
    <n v="5"/>
    <x v="0"/>
    <n v="5"/>
  </r>
  <r>
    <x v="14"/>
    <s v="0160"/>
    <x v="205"/>
    <n v="0"/>
    <n v="800"/>
    <n v="0.44750000000000001"/>
    <n v="358"/>
    <x v="0"/>
    <n v="358"/>
  </r>
  <r>
    <x v="14"/>
    <s v="0181"/>
    <x v="206"/>
    <n v="0"/>
    <n v="800"/>
    <n v="1.25E-3"/>
    <n v="1"/>
    <x v="0"/>
    <n v="1"/>
  </r>
  <r>
    <x v="14"/>
    <s v="0211"/>
    <x v="207"/>
    <n v="0"/>
    <n v="800"/>
    <n v="3.7499999999999999E-3"/>
    <n v="3"/>
    <x v="0"/>
    <n v="3"/>
  </r>
  <r>
    <x v="14"/>
    <s v="0295"/>
    <x v="208"/>
    <n v="0"/>
    <n v="800"/>
    <n v="0.04"/>
    <n v="32"/>
    <x v="0"/>
    <n v="32"/>
  </r>
  <r>
    <x v="14"/>
    <s v="0301"/>
    <x v="209"/>
    <n v="0"/>
    <n v="800"/>
    <n v="0.10375"/>
    <n v="83"/>
    <x v="0"/>
    <n v="83"/>
  </r>
  <r>
    <x v="14"/>
    <s v="0308"/>
    <x v="210"/>
    <n v="0"/>
    <n v="800"/>
    <n v="1.25E-3"/>
    <n v="1"/>
    <x v="0"/>
    <n v="1"/>
  </r>
  <r>
    <x v="14"/>
    <s v="0326"/>
    <x v="211"/>
    <n v="0"/>
    <n v="800"/>
    <n v="8.7500000000000008E-3"/>
    <n v="7.0000000000000009"/>
    <x v="0"/>
    <n v="7.0000000000000009"/>
  </r>
  <r>
    <x v="14"/>
    <s v="0342"/>
    <x v="212"/>
    <n v="0"/>
    <n v="800"/>
    <n v="1.25E-3"/>
    <n v="1"/>
    <x v="0"/>
    <n v="1"/>
  </r>
  <r>
    <x v="14"/>
    <s v="0616"/>
    <x v="213"/>
    <n v="0"/>
    <n v="800"/>
    <n v="1.25E-3"/>
    <n v="1"/>
    <x v="0"/>
    <n v="1"/>
  </r>
  <r>
    <x v="14"/>
    <s v="0673"/>
    <x v="214"/>
    <n v="0"/>
    <n v="800"/>
    <n v="2.6249999999999999E-2"/>
    <n v="21"/>
    <x v="0"/>
    <n v="21"/>
  </r>
  <r>
    <x v="14"/>
    <s v="0735"/>
    <x v="215"/>
    <n v="0"/>
    <n v="800"/>
    <n v="7.4999999999999997E-3"/>
    <n v="6"/>
    <x v="0"/>
    <n v="6"/>
  </r>
  <r>
    <x v="15"/>
    <s v="0010"/>
    <x v="216"/>
    <n v="0"/>
    <n v="420"/>
    <n v="3.5087719298245615E-3"/>
    <n v="1.4736842105263157"/>
    <x v="0"/>
    <n v="1.4736842105263157"/>
  </r>
  <r>
    <x v="15"/>
    <s v="0026"/>
    <x v="217"/>
    <n v="0"/>
    <n v="420"/>
    <n v="3.5087719298245615E-3"/>
    <n v="1.4736842105263157"/>
    <x v="0"/>
    <n v="1.4736842105263157"/>
  </r>
  <r>
    <x v="15"/>
    <s v="0035"/>
    <x v="218"/>
    <n v="0"/>
    <n v="420"/>
    <n v="5.2631578947368418E-2"/>
    <n v="22.105263157894736"/>
    <x v="0"/>
    <n v="22.105263157894736"/>
  </r>
  <r>
    <x v="15"/>
    <s v="0044"/>
    <x v="219"/>
    <n v="0"/>
    <n v="420"/>
    <n v="7.0175438596491229E-3"/>
    <n v="2.9473684210526314"/>
    <x v="0"/>
    <n v="2.9473684210526314"/>
  </r>
  <r>
    <x v="15"/>
    <s v="0049"/>
    <x v="220"/>
    <n v="0"/>
    <n v="420"/>
    <n v="0.743859649122807"/>
    <n v="312.42105263157896"/>
    <x v="0"/>
    <n v="312.42105263157896"/>
  </r>
  <r>
    <x v="15"/>
    <s v="0057"/>
    <x v="221"/>
    <n v="0"/>
    <n v="420"/>
    <n v="1.0526315789473684E-2"/>
    <n v="4.4210526315789469"/>
    <x v="0"/>
    <n v="4.4210526315789469"/>
  </r>
  <r>
    <x v="15"/>
    <s v="0093"/>
    <x v="222"/>
    <n v="0"/>
    <n v="420"/>
    <n v="4.2105263157894736E-2"/>
    <n v="17.684210526315788"/>
    <x v="0"/>
    <n v="17.684210526315788"/>
  </r>
  <r>
    <x v="15"/>
    <s v="0095"/>
    <x v="223"/>
    <n v="0"/>
    <n v="420"/>
    <n v="3.5087719298245615E-3"/>
    <n v="1.4736842105263157"/>
    <x v="0"/>
    <n v="1.4736842105263157"/>
  </r>
  <r>
    <x v="15"/>
    <s v="0131"/>
    <x v="224"/>
    <n v="0"/>
    <n v="420"/>
    <n v="3.5087719298245615E-3"/>
    <n v="1.4736842105263157"/>
    <x v="0"/>
    <n v="1.4736842105263157"/>
  </r>
  <r>
    <x v="15"/>
    <s v="0133"/>
    <x v="225"/>
    <n v="0"/>
    <n v="420"/>
    <n v="3.5087719298245615E-3"/>
    <n v="1.4736842105263157"/>
    <x v="0"/>
    <n v="1.4736842105263157"/>
  </r>
  <r>
    <x v="15"/>
    <s v="0165"/>
    <x v="226"/>
    <n v="0"/>
    <n v="420"/>
    <n v="1.4035087719298246E-2"/>
    <n v="5.8947368421052628"/>
    <x v="0"/>
    <n v="5.8947368421052628"/>
  </r>
  <r>
    <x v="15"/>
    <s v="0176"/>
    <x v="227"/>
    <n v="0"/>
    <n v="420"/>
    <n v="2.8070175438596492E-2"/>
    <n v="11.789473684210526"/>
    <x v="0"/>
    <n v="11.789473684210526"/>
  </r>
  <r>
    <x v="15"/>
    <s v="0207"/>
    <x v="228"/>
    <n v="0"/>
    <n v="420"/>
    <n v="3.5087719298245615E-3"/>
    <n v="1.4736842105263157"/>
    <x v="0"/>
    <n v="1.4736842105263157"/>
  </r>
  <r>
    <x v="15"/>
    <s v="0229"/>
    <x v="229"/>
    <n v="0"/>
    <n v="420"/>
    <n v="3.5087719298245615E-3"/>
    <n v="1.4736842105263157"/>
    <x v="0"/>
    <n v="1.4736842105263157"/>
  </r>
  <r>
    <x v="15"/>
    <s v="0243"/>
    <x v="230"/>
    <n v="0"/>
    <n v="420"/>
    <n v="3.5087719298245615E-3"/>
    <n v="1.4736842105263157"/>
    <x v="0"/>
    <n v="1.4736842105263157"/>
  </r>
  <r>
    <x v="15"/>
    <s v="0244"/>
    <x v="231"/>
    <n v="0"/>
    <n v="420"/>
    <n v="3.5087719298245615E-3"/>
    <n v="1.4736842105263157"/>
    <x v="0"/>
    <n v="1.4736842105263157"/>
  </r>
  <r>
    <x v="15"/>
    <s v="0248"/>
    <x v="232"/>
    <n v="0"/>
    <n v="420"/>
    <n v="2.1052631578947368E-2"/>
    <n v="8.8421052631578938"/>
    <x v="0"/>
    <n v="8.8421052631578938"/>
  </r>
  <r>
    <x v="15"/>
    <s v="0274"/>
    <x v="233"/>
    <n v="0"/>
    <n v="420"/>
    <n v="2.8070175438596492E-2"/>
    <n v="11.789473684210526"/>
    <x v="0"/>
    <n v="11.789473684210526"/>
  </r>
  <r>
    <x v="15"/>
    <s v="0285"/>
    <x v="234"/>
    <n v="0"/>
    <n v="420"/>
    <n v="3.5087719298245615E-3"/>
    <n v="1.4736842105263157"/>
    <x v="0"/>
    <n v="1.4736842105263157"/>
  </r>
  <r>
    <x v="15"/>
    <s v="0308"/>
    <x v="235"/>
    <n v="0"/>
    <n v="420"/>
    <n v="7.0175438596491229E-3"/>
    <n v="2.9473684210526314"/>
    <x v="0"/>
    <n v="2.9473684210526314"/>
  </r>
  <r>
    <x v="15"/>
    <s v="0314"/>
    <x v="236"/>
    <n v="0"/>
    <n v="420"/>
    <n v="3.5087719298245615E-3"/>
    <n v="1.4736842105263157"/>
    <x v="0"/>
    <n v="1.4736842105263157"/>
  </r>
  <r>
    <x v="15"/>
    <s v="0347"/>
    <x v="237"/>
    <n v="0"/>
    <n v="420"/>
    <n v="3.5087719298245615E-3"/>
    <n v="1.4736842105263157"/>
    <x v="0"/>
    <n v="1.4736842105263157"/>
  </r>
  <r>
    <x v="15"/>
    <s v="0616"/>
    <x v="238"/>
    <n v="0"/>
    <n v="420"/>
    <n v="3.5087719298245615E-3"/>
    <n v="1.4736842105263157"/>
    <x v="0"/>
    <n v="1.4736842105263157"/>
  </r>
  <r>
    <x v="16"/>
    <s v="0035"/>
    <x v="239"/>
    <n v="0"/>
    <n v="400"/>
    <n v="1"/>
    <n v="400"/>
    <x v="0"/>
    <n v="400"/>
  </r>
  <r>
    <x v="17"/>
    <s v="0035"/>
    <x v="240"/>
    <n v="0"/>
    <n v="345"/>
    <n v="0.95652173913043481"/>
    <n v="330"/>
    <x v="0"/>
    <n v="330"/>
  </r>
  <r>
    <x v="17"/>
    <s v="0044"/>
    <x v="241"/>
    <n v="0"/>
    <n v="345"/>
    <n v="1.4492753623188406E-2"/>
    <n v="5"/>
    <x v="0"/>
    <n v="5"/>
  </r>
  <r>
    <x v="17"/>
    <s v="0220"/>
    <x v="242"/>
    <n v="0"/>
    <n v="345"/>
    <n v="2.8985507246376812E-3"/>
    <n v="1"/>
    <x v="0"/>
    <n v="1"/>
  </r>
  <r>
    <x v="17"/>
    <s v="0243"/>
    <x v="243"/>
    <n v="0"/>
    <n v="345"/>
    <n v="1.1594202898550725E-2"/>
    <n v="4"/>
    <x v="0"/>
    <n v="4"/>
  </r>
  <r>
    <x v="17"/>
    <s v="0244"/>
    <x v="244"/>
    <n v="0"/>
    <n v="345"/>
    <n v="1.1594202898550725E-2"/>
    <n v="4"/>
    <x v="0"/>
    <n v="4"/>
  </r>
  <r>
    <x v="17"/>
    <s v="0293"/>
    <x v="245"/>
    <n v="0"/>
    <n v="345"/>
    <n v="2.8985507246376812E-3"/>
    <n v="1"/>
    <x v="0"/>
    <n v="1"/>
  </r>
  <r>
    <x v="18"/>
    <s v="0035"/>
    <x v="246"/>
    <n v="0"/>
    <n v="444"/>
    <n v="0.97297297297297303"/>
    <n v="432"/>
    <x v="0"/>
    <n v="432"/>
  </r>
  <r>
    <x v="18"/>
    <s v="0044"/>
    <x v="247"/>
    <n v="0"/>
    <n v="444"/>
    <n v="2.2522522522522522E-3"/>
    <n v="1"/>
    <x v="0"/>
    <n v="1"/>
  </r>
  <r>
    <x v="18"/>
    <s v="0073"/>
    <x v="248"/>
    <n v="0"/>
    <n v="444"/>
    <n v="4.5045045045045045E-3"/>
    <n v="2"/>
    <x v="0"/>
    <n v="2"/>
  </r>
  <r>
    <x v="18"/>
    <s v="0088"/>
    <x v="249"/>
    <n v="0"/>
    <n v="444"/>
    <n v="2.2522522522522522E-3"/>
    <n v="1"/>
    <x v="0"/>
    <n v="1"/>
  </r>
  <r>
    <x v="18"/>
    <s v="0220"/>
    <x v="250"/>
    <n v="0"/>
    <n v="444"/>
    <n v="4.5045045045045045E-3"/>
    <n v="2"/>
    <x v="0"/>
    <n v="2"/>
  </r>
  <r>
    <x v="18"/>
    <s v="0243"/>
    <x v="251"/>
    <n v="0"/>
    <n v="444"/>
    <n v="4.5045045045045045E-3"/>
    <n v="2"/>
    <x v="0"/>
    <n v="2"/>
  </r>
  <r>
    <x v="18"/>
    <s v="0244"/>
    <x v="252"/>
    <n v="0"/>
    <n v="444"/>
    <n v="4.5045045045045045E-3"/>
    <n v="2"/>
    <x v="0"/>
    <n v="2"/>
  </r>
  <r>
    <x v="18"/>
    <s v="0285"/>
    <x v="253"/>
    <n v="0"/>
    <n v="444"/>
    <n v="4.5045045045045045E-3"/>
    <n v="2"/>
    <x v="0"/>
    <n v="2"/>
  </r>
  <r>
    <x v="19"/>
    <s v="0009"/>
    <x v="254"/>
    <n v="0"/>
    <n v="1200"/>
    <n v="1.6666666666666668E-3"/>
    <n v="2"/>
    <x v="0"/>
    <n v="2"/>
  </r>
  <r>
    <x v="19"/>
    <s v="0079"/>
    <x v="255"/>
    <n v="0"/>
    <n v="1200"/>
    <n v="2.5000000000000001E-3"/>
    <n v="3"/>
    <x v="0"/>
    <n v="3"/>
  </r>
  <r>
    <x v="19"/>
    <s v="0128"/>
    <x v="256"/>
    <n v="0"/>
    <n v="1200"/>
    <n v="3.2500000000000001E-2"/>
    <n v="39"/>
    <x v="0"/>
    <n v="39"/>
  </r>
  <r>
    <x v="19"/>
    <s v="0149"/>
    <x v="257"/>
    <n v="0"/>
    <n v="1200"/>
    <n v="0.90666666666666662"/>
    <n v="1088"/>
    <x v="0"/>
    <n v="1088"/>
  </r>
  <r>
    <x v="19"/>
    <s v="0160"/>
    <x v="258"/>
    <n v="0"/>
    <n v="1200"/>
    <n v="1.6666666666666668E-3"/>
    <n v="2"/>
    <x v="0"/>
    <n v="2"/>
  </r>
  <r>
    <x v="19"/>
    <s v="0181"/>
    <x v="259"/>
    <n v="0"/>
    <n v="1200"/>
    <n v="5.3333333333333337E-2"/>
    <n v="64"/>
    <x v="0"/>
    <n v="64"/>
  </r>
  <r>
    <x v="19"/>
    <s v="0211"/>
    <x v="260"/>
    <n v="0"/>
    <n v="1200"/>
    <n v="8.3333333333333339E-4"/>
    <n v="1"/>
    <x v="0"/>
    <n v="1"/>
  </r>
  <r>
    <x v="19"/>
    <s v="0745"/>
    <x v="261"/>
    <n v="0"/>
    <n v="1200"/>
    <n v="8.3333333333333339E-4"/>
    <n v="1"/>
    <x v="0"/>
    <n v="1"/>
  </r>
  <r>
    <x v="20"/>
    <s v="0005"/>
    <x v="262"/>
    <n v="0"/>
    <n v="1574"/>
    <n v="1.9646365422396855E-3"/>
    <n v="3.0923379174852652"/>
    <x v="0"/>
    <n v="3.0923379174852652"/>
  </r>
  <r>
    <x v="20"/>
    <s v="0024"/>
    <x v="263"/>
    <n v="0"/>
    <n v="1574"/>
    <n v="6.5487884741322858E-4"/>
    <n v="1.0307793058284218"/>
    <x v="0"/>
    <n v="1.0307793058284218"/>
  </r>
  <r>
    <x v="20"/>
    <s v="0061"/>
    <x v="264"/>
    <n v="0"/>
    <n v="1574"/>
    <n v="1.3097576948264572E-3"/>
    <n v="2.0615586116568436"/>
    <x v="0"/>
    <n v="2.0615586116568436"/>
  </r>
  <r>
    <x v="20"/>
    <s v="0087"/>
    <x v="265"/>
    <n v="0"/>
    <n v="1574"/>
    <n v="3.2743942370661427E-3"/>
    <n v="5.1538965291421084"/>
    <x v="0"/>
    <n v="5.1538965291421084"/>
  </r>
  <r>
    <x v="20"/>
    <s v="0111"/>
    <x v="266"/>
    <n v="0"/>
    <n v="1574"/>
    <n v="6.5487884741322858E-4"/>
    <n v="1.0307793058284218"/>
    <x v="0"/>
    <n v="1.0307793058284218"/>
  </r>
  <r>
    <x v="20"/>
    <s v="0137"/>
    <x v="267"/>
    <n v="0"/>
    <n v="1574"/>
    <n v="1.3097576948264572E-3"/>
    <n v="2.0615586116568436"/>
    <x v="0"/>
    <n v="2.0615586116568436"/>
  </r>
  <r>
    <x v="20"/>
    <s v="0159"/>
    <x v="268"/>
    <n v="0"/>
    <n v="1574"/>
    <n v="6.5487884741322858E-4"/>
    <n v="1.0307793058284218"/>
    <x v="0"/>
    <n v="1.0307793058284218"/>
  </r>
  <r>
    <x v="20"/>
    <s v="0161"/>
    <x v="269"/>
    <n v="0"/>
    <n v="1574"/>
    <n v="6.5487884741322858E-4"/>
    <n v="1.0307793058284218"/>
    <x v="0"/>
    <n v="1.0307793058284218"/>
  </r>
  <r>
    <x v="20"/>
    <s v="0210"/>
    <x v="270"/>
    <n v="0"/>
    <n v="1574"/>
    <n v="6.5487884741322858E-4"/>
    <n v="1.0307793058284218"/>
    <x v="0"/>
    <n v="1.0307793058284218"/>
  </r>
  <r>
    <x v="20"/>
    <s v="0227"/>
    <x v="271"/>
    <n v="0"/>
    <n v="1574"/>
    <n v="1.9646365422396855E-3"/>
    <n v="3.0923379174852652"/>
    <x v="0"/>
    <n v="3.0923379174852652"/>
  </r>
  <r>
    <x v="20"/>
    <s v="0281"/>
    <x v="272"/>
    <n v="0"/>
    <n v="1574"/>
    <n v="0.97773411918795028"/>
    <n v="1538.9535036018337"/>
    <x v="0"/>
    <n v="1538.9535036018337"/>
  </r>
  <r>
    <x v="20"/>
    <s v="0332"/>
    <x v="273"/>
    <n v="0"/>
    <n v="1574"/>
    <n v="1.3097576948264572E-3"/>
    <n v="2.0615586116568436"/>
    <x v="0"/>
    <n v="2.0615586116568436"/>
  </r>
  <r>
    <x v="20"/>
    <s v="0605"/>
    <x v="274"/>
    <n v="0"/>
    <n v="1574"/>
    <n v="6.5487884741322858E-4"/>
    <n v="1.0307793058284218"/>
    <x v="0"/>
    <n v="1.0307793058284218"/>
  </r>
  <r>
    <x v="20"/>
    <s v="0672"/>
    <x v="275"/>
    <n v="0"/>
    <n v="1574"/>
    <n v="2.6195153896529143E-3"/>
    <n v="4.1231172233136872"/>
    <x v="0"/>
    <n v="4.1231172233136872"/>
  </r>
  <r>
    <x v="20"/>
    <s v="0680"/>
    <x v="276"/>
    <n v="0"/>
    <n v="1574"/>
    <n v="4.5841519318926003E-3"/>
    <n v="7.2154551407989524"/>
    <x v="0"/>
    <n v="7.2154551407989524"/>
  </r>
  <r>
    <x v="21"/>
    <s v="0035"/>
    <x v="277"/>
    <n v="0"/>
    <n v="828"/>
    <n v="0.95772946859903385"/>
    <n v="793"/>
    <x v="0"/>
    <n v="793"/>
  </r>
  <r>
    <x v="21"/>
    <s v="0044"/>
    <x v="278"/>
    <n v="0"/>
    <n v="828"/>
    <n v="9.6618357487922701E-3"/>
    <n v="8"/>
    <x v="0"/>
    <n v="8"/>
  </r>
  <r>
    <x v="21"/>
    <s v="0073"/>
    <x v="279"/>
    <n v="0"/>
    <n v="828"/>
    <n v="1.2077294685990338E-3"/>
    <n v="1"/>
    <x v="0"/>
    <n v="1"/>
  </r>
  <r>
    <x v="21"/>
    <s v="0100"/>
    <x v="280"/>
    <n v="0"/>
    <n v="828"/>
    <n v="1.2077294685990338E-3"/>
    <n v="1"/>
    <x v="0"/>
    <n v="1"/>
  </r>
  <r>
    <x v="21"/>
    <s v="0133"/>
    <x v="281"/>
    <n v="0"/>
    <n v="828"/>
    <n v="1.2077294685990338E-3"/>
    <n v="1"/>
    <x v="0"/>
    <n v="1"/>
  </r>
  <r>
    <x v="21"/>
    <s v="0189"/>
    <x v="282"/>
    <n v="0"/>
    <n v="828"/>
    <n v="2.4154589371980675E-3"/>
    <n v="2"/>
    <x v="0"/>
    <n v="2"/>
  </r>
  <r>
    <x v="21"/>
    <s v="0220"/>
    <x v="283"/>
    <n v="0"/>
    <n v="828"/>
    <n v="1.2077294685990338E-3"/>
    <n v="1"/>
    <x v="0"/>
    <n v="1"/>
  </r>
  <r>
    <x v="21"/>
    <s v="0243"/>
    <x v="284"/>
    <n v="0"/>
    <n v="828"/>
    <n v="4.830917874396135E-3"/>
    <n v="4"/>
    <x v="0"/>
    <n v="4"/>
  </r>
  <r>
    <x v="21"/>
    <s v="0244"/>
    <x v="285"/>
    <n v="0"/>
    <n v="828"/>
    <n v="1.6908212560386472E-2"/>
    <n v="13.999999999999998"/>
    <x v="0"/>
    <n v="13.999999999999998"/>
  </r>
  <r>
    <x v="21"/>
    <s v="0285"/>
    <x v="286"/>
    <n v="0"/>
    <n v="828"/>
    <n v="2.4154589371980675E-3"/>
    <n v="2"/>
    <x v="0"/>
    <n v="2"/>
  </r>
  <r>
    <x v="21"/>
    <s v="0336"/>
    <x v="287"/>
    <n v="0"/>
    <n v="828"/>
    <n v="1.2077294685990338E-3"/>
    <n v="1"/>
    <x v="0"/>
    <n v="1"/>
  </r>
  <r>
    <x v="22"/>
    <s v="0017"/>
    <x v="288"/>
    <n v="0"/>
    <n v="1426"/>
    <n v="2.1037868162692847E-3"/>
    <n v="3"/>
    <x v="0"/>
    <n v="3"/>
  </r>
  <r>
    <x v="22"/>
    <s v="0110"/>
    <x v="289"/>
    <n v="0"/>
    <n v="1426"/>
    <n v="4.2075736325385693E-3"/>
    <n v="6"/>
    <x v="0"/>
    <n v="6"/>
  </r>
  <r>
    <x v="22"/>
    <s v="0141"/>
    <x v="290"/>
    <n v="0"/>
    <n v="1426"/>
    <n v="7.0126227208976155E-4"/>
    <n v="1"/>
    <x v="0"/>
    <n v="1"/>
  </r>
  <r>
    <x v="22"/>
    <s v="0151"/>
    <x v="291"/>
    <n v="0"/>
    <n v="1426"/>
    <n v="1.1220196353436185E-2"/>
    <n v="16"/>
    <x v="0"/>
    <n v="16"/>
  </r>
  <r>
    <x v="22"/>
    <s v="0153"/>
    <x v="292"/>
    <n v="0"/>
    <n v="1426"/>
    <n v="1.4025245441795231E-3"/>
    <n v="2"/>
    <x v="0"/>
    <n v="2"/>
  </r>
  <r>
    <x v="22"/>
    <s v="0186"/>
    <x v="293"/>
    <n v="0"/>
    <n v="1426"/>
    <n v="7.7138849929873771E-3"/>
    <n v="11"/>
    <x v="0"/>
    <n v="11"/>
  </r>
  <r>
    <x v="22"/>
    <s v="0226"/>
    <x v="294"/>
    <n v="0"/>
    <n v="1426"/>
    <n v="1.1220196353436185E-2"/>
    <n v="16"/>
    <x v="0"/>
    <n v="16"/>
  </r>
  <r>
    <x v="22"/>
    <s v="0227"/>
    <x v="295"/>
    <n v="0"/>
    <n v="1426"/>
    <n v="7.0126227208976155E-4"/>
    <n v="1"/>
    <x v="0"/>
    <n v="1"/>
  </r>
  <r>
    <x v="22"/>
    <s v="0271"/>
    <x v="296"/>
    <n v="0"/>
    <n v="1426"/>
    <n v="2.1037868162692847E-3"/>
    <n v="3"/>
    <x v="0"/>
    <n v="3"/>
  </r>
  <r>
    <x v="22"/>
    <s v="0316"/>
    <x v="297"/>
    <n v="0"/>
    <n v="1426"/>
    <n v="1.4025245441795231E-3"/>
    <n v="2"/>
    <x v="0"/>
    <n v="2"/>
  </r>
  <r>
    <x v="22"/>
    <s v="0322"/>
    <x v="298"/>
    <n v="0"/>
    <n v="1426"/>
    <n v="7.0126227208976155E-4"/>
    <n v="1"/>
    <x v="0"/>
    <n v="1"/>
  </r>
  <r>
    <x v="22"/>
    <s v="0348"/>
    <x v="299"/>
    <n v="0"/>
    <n v="1426"/>
    <n v="0.93899018232819076"/>
    <n v="1339"/>
    <x v="0"/>
    <n v="1339"/>
  </r>
  <r>
    <x v="22"/>
    <s v="0620"/>
    <x v="300"/>
    <n v="0"/>
    <n v="1426"/>
    <n v="7.0126227208976155E-4"/>
    <n v="1"/>
    <x v="0"/>
    <n v="1"/>
  </r>
  <r>
    <x v="22"/>
    <s v="0658"/>
    <x v="301"/>
    <n v="0"/>
    <n v="1426"/>
    <n v="4.2075736325385693E-3"/>
    <n v="6"/>
    <x v="0"/>
    <n v="6"/>
  </r>
  <r>
    <x v="22"/>
    <s v="0753"/>
    <x v="302"/>
    <n v="0"/>
    <n v="1426"/>
    <n v="1.4025245441795231E-3"/>
    <n v="2"/>
    <x v="0"/>
    <n v="2"/>
  </r>
  <r>
    <x v="22"/>
    <s v="0767"/>
    <x v="303"/>
    <n v="0"/>
    <n v="1426"/>
    <n v="7.0126227208976155E-4"/>
    <n v="1"/>
    <x v="0"/>
    <n v="1"/>
  </r>
  <r>
    <x v="22"/>
    <s v="0775"/>
    <x v="304"/>
    <n v="40"/>
    <n v="1426"/>
    <n v="1.0518934081346423E-2"/>
    <n v="15"/>
    <x v="0"/>
    <n v="15"/>
  </r>
  <r>
    <x v="23"/>
    <s v="0001"/>
    <x v="305"/>
    <n v="0"/>
    <n v="1700"/>
    <n v="6.5573770491803279E-4"/>
    <n v="1.1147540983606556"/>
    <x v="0"/>
    <n v="1.1147540983606556"/>
  </r>
  <r>
    <x v="23"/>
    <s v="0016"/>
    <x v="306"/>
    <n v="0"/>
    <n v="1700"/>
    <n v="0.12721311475409836"/>
    <n v="216.26229508196721"/>
    <x v="0"/>
    <n v="216.26229508196721"/>
  </r>
  <r>
    <x v="23"/>
    <s v="0018"/>
    <x v="307"/>
    <n v="0"/>
    <n v="1700"/>
    <n v="3.2786885245901639E-3"/>
    <n v="5.5737704918032787"/>
    <x v="0"/>
    <n v="5.5737704918032787"/>
  </r>
  <r>
    <x v="23"/>
    <s v="0025"/>
    <x v="308"/>
    <n v="0"/>
    <n v="1700"/>
    <n v="1.9672131147540984E-3"/>
    <n v="3.3442622950819674"/>
    <x v="0"/>
    <n v="3.3442622950819674"/>
  </r>
  <r>
    <x v="23"/>
    <s v="0044"/>
    <x v="309"/>
    <n v="0"/>
    <n v="1700"/>
    <n v="0.4878688524590164"/>
    <n v="829.37704918032784"/>
    <x v="0"/>
    <n v="829.37704918032784"/>
  </r>
  <r>
    <x v="23"/>
    <s v="0050"/>
    <x v="310"/>
    <n v="0"/>
    <n v="1700"/>
    <n v="5.2459016393442623E-3"/>
    <n v="8.9180327868852451"/>
    <x v="0"/>
    <n v="8.9180327868852451"/>
  </r>
  <r>
    <x v="23"/>
    <s v="0088"/>
    <x v="311"/>
    <n v="0"/>
    <n v="1700"/>
    <n v="1.3114754098360656E-2"/>
    <n v="22.295081967213115"/>
    <x v="0"/>
    <n v="22.295081967213115"/>
  </r>
  <r>
    <x v="23"/>
    <s v="0095"/>
    <x v="312"/>
    <n v="0"/>
    <n v="1700"/>
    <n v="1.9672131147540984E-3"/>
    <n v="3.3442622950819674"/>
    <x v="0"/>
    <n v="3.3442622950819674"/>
  </r>
  <r>
    <x v="23"/>
    <s v="0099"/>
    <x v="313"/>
    <n v="0"/>
    <n v="1700"/>
    <n v="5.9016393442622953E-2"/>
    <n v="100.32786885245902"/>
    <x v="0"/>
    <n v="100.32786885245902"/>
  </r>
  <r>
    <x v="23"/>
    <s v="0101"/>
    <x v="314"/>
    <n v="0"/>
    <n v="1700"/>
    <n v="2.6229508196721311E-3"/>
    <n v="4.4590163934426226"/>
    <x v="0"/>
    <n v="4.4590163934426226"/>
  </r>
  <r>
    <x v="23"/>
    <s v="0133"/>
    <x v="315"/>
    <n v="0"/>
    <n v="1700"/>
    <n v="5.9016393442622951E-3"/>
    <n v="10.032786885245901"/>
    <x v="0"/>
    <n v="10.032786885245901"/>
  </r>
  <r>
    <x v="23"/>
    <s v="0136"/>
    <x v="316"/>
    <n v="0"/>
    <n v="1700"/>
    <n v="6.5573770491803279E-4"/>
    <n v="1.1147540983606556"/>
    <x v="0"/>
    <n v="1.1147540983606556"/>
  </r>
  <r>
    <x v="23"/>
    <s v="0167"/>
    <x v="317"/>
    <n v="0"/>
    <n v="1700"/>
    <n v="2.8852459016393443E-2"/>
    <n v="49.049180327868854"/>
    <x v="0"/>
    <n v="49.049180327868854"/>
  </r>
  <r>
    <x v="23"/>
    <s v="0182"/>
    <x v="318"/>
    <n v="0"/>
    <n v="1700"/>
    <n v="1.9672131147540984E-3"/>
    <n v="3.3442622950819674"/>
    <x v="0"/>
    <n v="3.3442622950819674"/>
  </r>
  <r>
    <x v="23"/>
    <s v="0208"/>
    <x v="319"/>
    <n v="0"/>
    <n v="1700"/>
    <n v="1.9672131147540984E-3"/>
    <n v="3.3442622950819674"/>
    <x v="0"/>
    <n v="3.3442622950819674"/>
  </r>
  <r>
    <x v="23"/>
    <s v="0212"/>
    <x v="320"/>
    <n v="0"/>
    <n v="1700"/>
    <n v="5.7704918032786885E-2"/>
    <n v="98.098360655737707"/>
    <x v="0"/>
    <n v="98.098360655737707"/>
  </r>
  <r>
    <x v="23"/>
    <s v="0218"/>
    <x v="321"/>
    <n v="0"/>
    <n v="1700"/>
    <n v="3.2131147540983604E-2"/>
    <n v="54.622950819672127"/>
    <x v="0"/>
    <n v="54.622950819672127"/>
  </r>
  <r>
    <x v="23"/>
    <s v="0220"/>
    <x v="322"/>
    <n v="0"/>
    <n v="1700"/>
    <n v="1.7704918032786884E-2"/>
    <n v="30.098360655737704"/>
    <x v="0"/>
    <n v="30.098360655737704"/>
  </r>
  <r>
    <x v="23"/>
    <s v="0238"/>
    <x v="323"/>
    <n v="0"/>
    <n v="1700"/>
    <n v="9.180327868852459E-3"/>
    <n v="15.60655737704918"/>
    <x v="0"/>
    <n v="15.60655737704918"/>
  </r>
  <r>
    <x v="23"/>
    <s v="0244"/>
    <x v="324"/>
    <n v="0"/>
    <n v="1700"/>
    <n v="8.5245901639344271E-3"/>
    <n v="14.491803278688526"/>
    <x v="0"/>
    <n v="14.491803278688526"/>
  </r>
  <r>
    <x v="23"/>
    <s v="0265"/>
    <x v="325"/>
    <n v="0"/>
    <n v="1700"/>
    <n v="6.5573770491803279E-4"/>
    <n v="1.1147540983606556"/>
    <x v="0"/>
    <n v="1.1147540983606556"/>
  </r>
  <r>
    <x v="23"/>
    <s v="0266"/>
    <x v="326"/>
    <n v="0"/>
    <n v="1700"/>
    <n v="5.2459016393442623E-3"/>
    <n v="8.9180327868852451"/>
    <x v="0"/>
    <n v="8.9180327868852451"/>
  </r>
  <r>
    <x v="23"/>
    <s v="0285"/>
    <x v="327"/>
    <n v="0"/>
    <n v="1700"/>
    <n v="5.0491803278688525E-2"/>
    <n v="85.836065573770497"/>
    <x v="0"/>
    <n v="85.836065573770497"/>
  </r>
  <r>
    <x v="23"/>
    <s v="0293"/>
    <x v="328"/>
    <n v="0"/>
    <n v="1700"/>
    <n v="4.0655737704918031E-2"/>
    <n v="69.114754098360649"/>
    <x v="0"/>
    <n v="69.114754098360649"/>
  </r>
  <r>
    <x v="23"/>
    <s v="0307"/>
    <x v="329"/>
    <n v="0"/>
    <n v="1700"/>
    <n v="4.5901639344262295E-3"/>
    <n v="7.8032786885245899"/>
    <x v="0"/>
    <n v="7.8032786885245899"/>
  </r>
  <r>
    <x v="23"/>
    <s v="0350"/>
    <x v="330"/>
    <n v="0"/>
    <n v="1700"/>
    <n v="1.9672131147540984E-3"/>
    <n v="3.3442622950819674"/>
    <x v="0"/>
    <n v="3.3442622950819674"/>
  </r>
  <r>
    <x v="23"/>
    <s v="0625"/>
    <x v="331"/>
    <n v="0"/>
    <n v="1700"/>
    <n v="1.3114754098360656E-2"/>
    <n v="22.295081967213115"/>
    <x v="0"/>
    <n v="22.295081967213115"/>
  </r>
  <r>
    <x v="23"/>
    <s v="0650"/>
    <x v="332"/>
    <n v="0"/>
    <n v="1700"/>
    <n v="1.3114754098360656E-3"/>
    <n v="2.2295081967213113"/>
    <x v="0"/>
    <n v="2.2295081967213113"/>
  </r>
  <r>
    <x v="23"/>
    <s v="0665"/>
    <x v="333"/>
    <n v="0"/>
    <n v="1700"/>
    <n v="1.3114754098360656E-3"/>
    <n v="2.2295081967213113"/>
    <x v="0"/>
    <n v="2.2295081967213113"/>
  </r>
  <r>
    <x v="23"/>
    <s v="0690"/>
    <x v="334"/>
    <n v="0"/>
    <n v="1700"/>
    <n v="1.1147540983606558E-2"/>
    <n v="18.95081967213115"/>
    <x v="0"/>
    <n v="18.95081967213115"/>
  </r>
  <r>
    <x v="23"/>
    <s v="0780"/>
    <x v="335"/>
    <n v="0"/>
    <n v="1700"/>
    <n v="1.9672131147540984E-3"/>
    <n v="3.3442622950819674"/>
    <x v="0"/>
    <n v="3.3442622950819674"/>
  </r>
  <r>
    <x v="24"/>
    <s v="0025"/>
    <x v="336"/>
    <n v="0"/>
    <n v="900"/>
    <n v="0.19555555555555557"/>
    <n v="176"/>
    <x v="0"/>
    <n v="176"/>
  </r>
  <r>
    <x v="24"/>
    <s v="0100"/>
    <x v="337"/>
    <n v="0"/>
    <n v="900"/>
    <n v="2.2222222222222222E-3"/>
    <n v="2"/>
    <x v="0"/>
    <n v="2"/>
  </r>
  <r>
    <x v="24"/>
    <s v="0101"/>
    <x v="338"/>
    <n v="0"/>
    <n v="900"/>
    <n v="0.35333333333333333"/>
    <n v="318"/>
    <x v="0"/>
    <n v="318"/>
  </r>
  <r>
    <x v="24"/>
    <s v="0136"/>
    <x v="339"/>
    <n v="0"/>
    <n v="900"/>
    <n v="6.6666666666666671E-3"/>
    <n v="6"/>
    <x v="0"/>
    <n v="6"/>
  </r>
  <r>
    <x v="24"/>
    <s v="0138"/>
    <x v="340"/>
    <n v="0"/>
    <n v="900"/>
    <n v="7.7777777777777776E-3"/>
    <n v="7"/>
    <x v="0"/>
    <n v="7"/>
  </r>
  <r>
    <x v="24"/>
    <s v="0170"/>
    <x v="341"/>
    <n v="0"/>
    <n v="900"/>
    <n v="1.1111111111111111E-3"/>
    <n v="1"/>
    <x v="0"/>
    <n v="1"/>
  </r>
  <r>
    <x v="24"/>
    <s v="0177"/>
    <x v="342"/>
    <n v="0"/>
    <n v="900"/>
    <n v="0.03"/>
    <n v="27"/>
    <x v="0"/>
    <n v="27"/>
  </r>
  <r>
    <x v="24"/>
    <s v="0185"/>
    <x v="343"/>
    <n v="0"/>
    <n v="900"/>
    <n v="0.17666666666666667"/>
    <n v="159"/>
    <x v="0"/>
    <n v="159"/>
  </r>
  <r>
    <x v="24"/>
    <s v="0187"/>
    <x v="344"/>
    <n v="0"/>
    <n v="900"/>
    <n v="2.2222222222222222E-3"/>
    <n v="2"/>
    <x v="0"/>
    <n v="2"/>
  </r>
  <r>
    <x v="24"/>
    <s v="0208"/>
    <x v="345"/>
    <n v="0"/>
    <n v="900"/>
    <n v="1.2222222222222223E-2"/>
    <n v="11"/>
    <x v="0"/>
    <n v="11"/>
  </r>
  <r>
    <x v="24"/>
    <s v="0212"/>
    <x v="346"/>
    <n v="0"/>
    <n v="900"/>
    <n v="2.2222222222222222E-3"/>
    <n v="2"/>
    <x v="0"/>
    <n v="2"/>
  </r>
  <r>
    <x v="24"/>
    <s v="0214"/>
    <x v="347"/>
    <n v="0"/>
    <n v="900"/>
    <n v="1.1111111111111111E-3"/>
    <n v="1"/>
    <x v="0"/>
    <n v="1"/>
  </r>
  <r>
    <x v="24"/>
    <s v="0218"/>
    <x v="348"/>
    <n v="0"/>
    <n v="900"/>
    <n v="1.1111111111111111E-3"/>
    <n v="1"/>
    <x v="0"/>
    <n v="1"/>
  </r>
  <r>
    <x v="24"/>
    <s v="0238"/>
    <x v="349"/>
    <n v="0"/>
    <n v="900"/>
    <n v="1.6666666666666666E-2"/>
    <n v="15"/>
    <x v="0"/>
    <n v="15"/>
  </r>
  <r>
    <x v="24"/>
    <s v="0304"/>
    <x v="350"/>
    <n v="0"/>
    <n v="900"/>
    <n v="2.2222222222222222E-3"/>
    <n v="2"/>
    <x v="0"/>
    <n v="2"/>
  </r>
  <r>
    <x v="24"/>
    <s v="0307"/>
    <x v="351"/>
    <n v="0"/>
    <n v="900"/>
    <n v="0.01"/>
    <n v="9"/>
    <x v="0"/>
    <n v="9"/>
  </r>
  <r>
    <x v="24"/>
    <s v="0348"/>
    <x v="352"/>
    <n v="0"/>
    <n v="900"/>
    <n v="1.1111111111111111E-3"/>
    <n v="1"/>
    <x v="0"/>
    <n v="1"/>
  </r>
  <r>
    <x v="24"/>
    <s v="0350"/>
    <x v="353"/>
    <n v="0"/>
    <n v="900"/>
    <n v="0.05"/>
    <n v="45"/>
    <x v="0"/>
    <n v="45"/>
  </r>
  <r>
    <x v="24"/>
    <s v="0622"/>
    <x v="354"/>
    <n v="0"/>
    <n v="900"/>
    <n v="8.7777777777777774E-2"/>
    <n v="79"/>
    <x v="0"/>
    <n v="79"/>
  </r>
  <r>
    <x v="24"/>
    <s v="0690"/>
    <x v="355"/>
    <n v="0"/>
    <n v="900"/>
    <n v="2.2222222222222223E-2"/>
    <n v="20"/>
    <x v="0"/>
    <n v="20"/>
  </r>
  <r>
    <x v="24"/>
    <s v="0710"/>
    <x v="356"/>
    <n v="0"/>
    <n v="900"/>
    <n v="1.7777777777777778E-2"/>
    <n v="16"/>
    <x v="0"/>
    <n v="16"/>
  </r>
  <r>
    <x v="25"/>
    <s v="0035"/>
    <x v="357"/>
    <n v="0"/>
    <n v="700"/>
    <n v="1"/>
    <n v="700"/>
    <x v="0"/>
    <n v="700"/>
  </r>
  <r>
    <x v="26"/>
    <s v="0008"/>
    <x v="358"/>
    <n v="0"/>
    <n v="218"/>
    <n v="4.5871559633027525E-3"/>
    <n v="1"/>
    <x v="0"/>
    <n v="1"/>
  </r>
  <r>
    <x v="26"/>
    <s v="0074"/>
    <x v="359"/>
    <n v="0"/>
    <n v="218"/>
    <n v="4.5871559633027525E-3"/>
    <n v="1"/>
    <x v="0"/>
    <n v="1"/>
  </r>
  <r>
    <x v="26"/>
    <s v="0086"/>
    <x v="360"/>
    <n v="0"/>
    <n v="218"/>
    <n v="0.3577981651376147"/>
    <n v="78"/>
    <x v="0"/>
    <n v="78"/>
  </r>
  <r>
    <x v="26"/>
    <s v="0114"/>
    <x v="361"/>
    <n v="0"/>
    <n v="218"/>
    <n v="9.1743119266055051E-3"/>
    <n v="2"/>
    <x v="0"/>
    <n v="2"/>
  </r>
  <r>
    <x v="26"/>
    <s v="0117"/>
    <x v="362"/>
    <n v="0"/>
    <n v="218"/>
    <n v="4.5871559633027525E-3"/>
    <n v="1"/>
    <x v="0"/>
    <n v="1"/>
  </r>
  <r>
    <x v="26"/>
    <s v="0127"/>
    <x v="363"/>
    <n v="0"/>
    <n v="218"/>
    <n v="1.834862385321101E-2"/>
    <n v="4"/>
    <x v="0"/>
    <n v="4"/>
  </r>
  <r>
    <x v="26"/>
    <s v="0137"/>
    <x v="364"/>
    <n v="0"/>
    <n v="218"/>
    <n v="1.3761467889908258E-2"/>
    <n v="3"/>
    <x v="0"/>
    <n v="3"/>
  </r>
  <r>
    <x v="26"/>
    <s v="0210"/>
    <x v="365"/>
    <n v="0"/>
    <n v="218"/>
    <n v="0.43119266055045874"/>
    <n v="94"/>
    <x v="0"/>
    <n v="94"/>
  </r>
  <r>
    <x v="26"/>
    <s v="0275"/>
    <x v="366"/>
    <n v="0"/>
    <n v="218"/>
    <n v="4.1284403669724773E-2"/>
    <n v="9"/>
    <x v="0"/>
    <n v="9"/>
  </r>
  <r>
    <x v="26"/>
    <s v="0278"/>
    <x v="367"/>
    <n v="0"/>
    <n v="218"/>
    <n v="4.5871559633027525E-2"/>
    <n v="10"/>
    <x v="0"/>
    <n v="10"/>
  </r>
  <r>
    <x v="26"/>
    <s v="0327"/>
    <x v="368"/>
    <n v="0"/>
    <n v="218"/>
    <n v="9.1743119266055051E-3"/>
    <n v="2"/>
    <x v="0"/>
    <n v="2"/>
  </r>
  <r>
    <x v="26"/>
    <s v="0337"/>
    <x v="369"/>
    <n v="0"/>
    <n v="218"/>
    <n v="4.5871559633027525E-3"/>
    <n v="1"/>
    <x v="0"/>
    <n v="1"/>
  </r>
  <r>
    <x v="26"/>
    <s v="0340"/>
    <x v="370"/>
    <n v="0"/>
    <n v="218"/>
    <n v="1.3761467889908258E-2"/>
    <n v="3"/>
    <x v="0"/>
    <n v="3"/>
  </r>
  <r>
    <x v="26"/>
    <s v="0349"/>
    <x v="371"/>
    <n v="0"/>
    <n v="218"/>
    <n v="9.1743119266055051E-3"/>
    <n v="2"/>
    <x v="0"/>
    <n v="2"/>
  </r>
  <r>
    <x v="26"/>
    <s v="0605"/>
    <x v="372"/>
    <n v="0"/>
    <n v="218"/>
    <n v="9.1743119266055051E-3"/>
    <n v="2"/>
    <x v="0"/>
    <n v="2"/>
  </r>
  <r>
    <x v="26"/>
    <s v="0670"/>
    <x v="373"/>
    <n v="0"/>
    <n v="218"/>
    <n v="4.5871559633027525E-3"/>
    <n v="1"/>
    <x v="0"/>
    <n v="1"/>
  </r>
  <r>
    <x v="26"/>
    <s v="0674"/>
    <x v="374"/>
    <n v="0"/>
    <n v="218"/>
    <n v="4.5871559633027525E-3"/>
    <n v="1"/>
    <x v="0"/>
    <n v="1"/>
  </r>
  <r>
    <x v="26"/>
    <s v="0683"/>
    <x v="375"/>
    <n v="0"/>
    <n v="218"/>
    <n v="1.3761467889908258E-2"/>
    <n v="3"/>
    <x v="0"/>
    <n v="3"/>
  </r>
  <r>
    <x v="27"/>
    <s v="0005"/>
    <x v="376"/>
    <n v="0"/>
    <n v="702"/>
    <n v="4.2735042735042739E-3"/>
    <n v="3.0000000000000004"/>
    <x v="0"/>
    <n v="3.0000000000000004"/>
  </r>
  <r>
    <x v="27"/>
    <s v="0061"/>
    <x v="377"/>
    <n v="125"/>
    <n v="702"/>
    <n v="0.10256410256410256"/>
    <n v="72"/>
    <x v="0"/>
    <n v="72"/>
  </r>
  <r>
    <x v="27"/>
    <s v="0137"/>
    <x v="378"/>
    <n v="0"/>
    <n v="702"/>
    <n v="0.70797720797720798"/>
    <n v="497"/>
    <x v="0"/>
    <n v="497"/>
  </r>
  <r>
    <x v="27"/>
    <s v="0161"/>
    <x v="379"/>
    <n v="0"/>
    <n v="702"/>
    <n v="1.4245014245014246E-3"/>
    <n v="1"/>
    <x v="0"/>
    <n v="1"/>
  </r>
  <r>
    <x v="27"/>
    <s v="0210"/>
    <x v="380"/>
    <n v="0"/>
    <n v="702"/>
    <n v="4.2735042735042739E-3"/>
    <n v="3.0000000000000004"/>
    <x v="0"/>
    <n v="3.0000000000000004"/>
  </r>
  <r>
    <x v="27"/>
    <s v="0278"/>
    <x v="381"/>
    <n v="0"/>
    <n v="702"/>
    <n v="1.282051282051282E-2"/>
    <n v="9"/>
    <x v="0"/>
    <n v="9"/>
  </r>
  <r>
    <x v="27"/>
    <s v="0281"/>
    <x v="382"/>
    <n v="0"/>
    <n v="702"/>
    <n v="0.14814814814814814"/>
    <n v="104"/>
    <x v="0"/>
    <n v="104"/>
  </r>
  <r>
    <x v="27"/>
    <s v="0309"/>
    <x v="383"/>
    <n v="0"/>
    <n v="702"/>
    <n v="1.4245014245014246E-3"/>
    <n v="1"/>
    <x v="0"/>
    <n v="1"/>
  </r>
  <r>
    <x v="27"/>
    <s v="0325"/>
    <x v="384"/>
    <n v="0"/>
    <n v="702"/>
    <n v="2.8490028490028491E-3"/>
    <n v="2"/>
    <x v="0"/>
    <n v="2"/>
  </r>
  <r>
    <x v="27"/>
    <s v="0332"/>
    <x v="385"/>
    <n v="0"/>
    <n v="702"/>
    <n v="1.4245014245014245E-2"/>
    <n v="10"/>
    <x v="0"/>
    <n v="10"/>
  </r>
  <r>
    <x v="28"/>
    <s v="0009"/>
    <x v="386"/>
    <n v="0"/>
    <n v="1000"/>
    <n v="3.3333333333333335E-3"/>
    <n v="3.3333333333333335"/>
    <x v="0"/>
    <n v="3.3333333333333335"/>
  </r>
  <r>
    <x v="28"/>
    <s v="0128"/>
    <x v="387"/>
    <n v="0"/>
    <n v="1000"/>
    <n v="2.4444444444444446E-2"/>
    <n v="24.444444444444446"/>
    <x v="0"/>
    <n v="24.444444444444446"/>
  </r>
  <r>
    <x v="28"/>
    <s v="0149"/>
    <x v="388"/>
    <n v="0"/>
    <n v="1000"/>
    <n v="0.89888888888888885"/>
    <n v="898.8888888888888"/>
    <x v="0"/>
    <n v="898.8888888888888"/>
  </r>
  <r>
    <x v="28"/>
    <s v="0181"/>
    <x v="389"/>
    <n v="0"/>
    <n v="1000"/>
    <n v="7.1111111111111111E-2"/>
    <n v="71.111111111111114"/>
    <x v="0"/>
    <n v="71.111111111111114"/>
  </r>
  <r>
    <x v="28"/>
    <s v="0211"/>
    <x v="390"/>
    <n v="0"/>
    <n v="1000"/>
    <n v="2.2222222222222222E-3"/>
    <n v="2.2222222222222223"/>
    <x v="0"/>
    <n v="2.2222222222222223"/>
  </r>
  <r>
    <x v="29"/>
    <s v="0128"/>
    <x v="391"/>
    <n v="0"/>
    <n v="306"/>
    <n v="0.95751633986928109"/>
    <n v="293"/>
    <x v="0"/>
    <n v="293"/>
  </r>
  <r>
    <x v="29"/>
    <s v="0149"/>
    <x v="392"/>
    <n v="0"/>
    <n v="306"/>
    <n v="1.3071895424836602E-2"/>
    <n v="4"/>
    <x v="0"/>
    <n v="4"/>
  </r>
  <r>
    <x v="29"/>
    <s v="0181"/>
    <x v="393"/>
    <n v="0"/>
    <n v="306"/>
    <n v="6.5359477124183009E-3"/>
    <n v="2"/>
    <x v="0"/>
    <n v="2"/>
  </r>
  <r>
    <x v="29"/>
    <s v="0204"/>
    <x v="394"/>
    <n v="0"/>
    <n v="306"/>
    <n v="6.5359477124183009E-3"/>
    <n v="2"/>
    <x v="0"/>
    <n v="2"/>
  </r>
  <r>
    <x v="29"/>
    <s v="0745"/>
    <x v="395"/>
    <n v="0"/>
    <n v="306"/>
    <n v="1.6339869281045753E-2"/>
    <n v="5"/>
    <x v="0"/>
    <n v="5"/>
  </r>
  <r>
    <x v="30"/>
    <s v="0009"/>
    <x v="396"/>
    <n v="0"/>
    <n v="815"/>
    <n v="1.2269938650306749E-3"/>
    <n v="1"/>
    <x v="0"/>
    <n v="1"/>
  </r>
  <r>
    <x v="30"/>
    <s v="0031"/>
    <x v="397"/>
    <n v="0"/>
    <n v="815"/>
    <n v="3.6809815950920245E-3"/>
    <n v="3"/>
    <x v="0"/>
    <n v="3"/>
  </r>
  <r>
    <x v="30"/>
    <s v="0056"/>
    <x v="398"/>
    <n v="0"/>
    <n v="815"/>
    <n v="6.1349693251533744E-3"/>
    <n v="5"/>
    <x v="0"/>
    <n v="5"/>
  </r>
  <r>
    <x v="30"/>
    <s v="0079"/>
    <x v="399"/>
    <n v="0"/>
    <n v="815"/>
    <n v="5.8895705521472393E-2"/>
    <n v="48"/>
    <x v="0"/>
    <n v="48"/>
  </r>
  <r>
    <x v="30"/>
    <s v="0149"/>
    <x v="400"/>
    <n v="0"/>
    <n v="815"/>
    <n v="6.1349693251533744E-3"/>
    <n v="5"/>
    <x v="0"/>
    <n v="5"/>
  </r>
  <r>
    <x v="30"/>
    <s v="0153"/>
    <x v="401"/>
    <n v="0"/>
    <n v="815"/>
    <n v="2.4539877300613498E-3"/>
    <n v="2"/>
    <x v="0"/>
    <n v="2"/>
  </r>
  <r>
    <x v="30"/>
    <s v="0160"/>
    <x v="402"/>
    <n v="0"/>
    <n v="815"/>
    <n v="0.90674846625766869"/>
    <n v="739"/>
    <x v="0"/>
    <n v="739"/>
  </r>
  <r>
    <x v="30"/>
    <s v="0170"/>
    <x v="403"/>
    <n v="0"/>
    <n v="815"/>
    <n v="2.4539877300613498E-3"/>
    <n v="2"/>
    <x v="0"/>
    <n v="2"/>
  </r>
  <r>
    <x v="30"/>
    <s v="0181"/>
    <x v="404"/>
    <n v="0"/>
    <n v="815"/>
    <n v="1.2269938650306749E-3"/>
    <n v="1"/>
    <x v="0"/>
    <n v="1"/>
  </r>
  <r>
    <x v="30"/>
    <s v="0295"/>
    <x v="405"/>
    <n v="0"/>
    <n v="815"/>
    <n v="6.1349693251533744E-3"/>
    <n v="5"/>
    <x v="0"/>
    <n v="5"/>
  </r>
  <r>
    <x v="30"/>
    <s v="0301"/>
    <x v="406"/>
    <n v="0"/>
    <n v="815"/>
    <n v="2.4539877300613498E-3"/>
    <n v="2"/>
    <x v="0"/>
    <n v="2"/>
  </r>
  <r>
    <x v="30"/>
    <s v="0616"/>
    <x v="407"/>
    <n v="0"/>
    <n v="815"/>
    <n v="1.2269938650306749E-3"/>
    <n v="1"/>
    <x v="0"/>
    <n v="1"/>
  </r>
  <r>
    <x v="30"/>
    <s v="0735"/>
    <x v="408"/>
    <n v="0"/>
    <n v="815"/>
    <n v="1.2269938650306749E-3"/>
    <n v="1"/>
    <x v="0"/>
    <n v="1"/>
  </r>
  <r>
    <x v="31"/>
    <s v="0056"/>
    <x v="409"/>
    <n v="0"/>
    <n v="150"/>
    <n v="2.8571428571428571E-2"/>
    <n v="4.2857142857142856"/>
    <x v="0"/>
    <n v="4.2857142857142856"/>
  </r>
  <r>
    <x v="31"/>
    <s v="0079"/>
    <x v="410"/>
    <n v="0"/>
    <n v="150"/>
    <n v="0.10714285714285714"/>
    <n v="16.071428571428569"/>
    <x v="0"/>
    <n v="16.071428571428569"/>
  </r>
  <r>
    <x v="31"/>
    <s v="0160"/>
    <x v="411"/>
    <n v="0"/>
    <n v="150"/>
    <n v="0.82857142857142863"/>
    <n v="124.28571428571429"/>
    <x v="0"/>
    <n v="124.28571428571429"/>
  </r>
  <r>
    <x v="31"/>
    <s v="0163"/>
    <x v="412"/>
    <n v="0"/>
    <n v="150"/>
    <n v="7.1428571428571426E-3"/>
    <n v="1.0714285714285714"/>
    <x v="0"/>
    <n v="1.0714285714285714"/>
  </r>
  <r>
    <x v="31"/>
    <s v="0301"/>
    <x v="413"/>
    <n v="0"/>
    <n v="150"/>
    <n v="2.8571428571428571E-2"/>
    <n v="4.2857142857142856"/>
    <x v="0"/>
    <n v="4.2857142857142856"/>
  </r>
  <r>
    <x v="32"/>
    <s v="0035"/>
    <x v="414"/>
    <n v="0"/>
    <n v="588"/>
    <n v="0.95408163265306123"/>
    <n v="561"/>
    <x v="0"/>
    <n v="561"/>
  </r>
  <r>
    <x v="32"/>
    <s v="0040"/>
    <x v="415"/>
    <n v="0"/>
    <n v="588"/>
    <n v="1.7006802721088435E-3"/>
    <n v="1"/>
    <x v="0"/>
    <n v="1"/>
  </r>
  <r>
    <x v="32"/>
    <s v="0044"/>
    <x v="416"/>
    <n v="0"/>
    <n v="588"/>
    <n v="1.5306122448979591E-2"/>
    <n v="9"/>
    <x v="0"/>
    <n v="9"/>
  </r>
  <r>
    <x v="32"/>
    <s v="0073"/>
    <x v="417"/>
    <n v="0"/>
    <n v="588"/>
    <n v="3.4013605442176869E-3"/>
    <n v="2"/>
    <x v="0"/>
    <n v="2"/>
  </r>
  <r>
    <x v="32"/>
    <s v="0093"/>
    <x v="418"/>
    <n v="0"/>
    <n v="588"/>
    <n v="3.4013605442176869E-3"/>
    <n v="2"/>
    <x v="0"/>
    <n v="2"/>
  </r>
  <r>
    <x v="32"/>
    <s v="0099"/>
    <x v="419"/>
    <n v="0"/>
    <n v="588"/>
    <n v="1.7006802721088435E-3"/>
    <n v="1"/>
    <x v="0"/>
    <n v="1"/>
  </r>
  <r>
    <x v="32"/>
    <s v="0207"/>
    <x v="420"/>
    <n v="0"/>
    <n v="588"/>
    <n v="1.7006802721088435E-3"/>
    <n v="1"/>
    <x v="0"/>
    <n v="1"/>
  </r>
  <r>
    <x v="32"/>
    <s v="0220"/>
    <x v="421"/>
    <n v="0"/>
    <n v="588"/>
    <n v="3.4013605442176869E-3"/>
    <n v="2"/>
    <x v="0"/>
    <n v="2"/>
  </r>
  <r>
    <x v="32"/>
    <s v="0243"/>
    <x v="422"/>
    <n v="0"/>
    <n v="588"/>
    <n v="3.4013605442176869E-3"/>
    <n v="2"/>
    <x v="0"/>
    <n v="2"/>
  </r>
  <r>
    <x v="32"/>
    <s v="0244"/>
    <x v="423"/>
    <n v="0"/>
    <n v="588"/>
    <n v="6.8027210884353739E-3"/>
    <n v="4"/>
    <x v="0"/>
    <n v="4"/>
  </r>
  <r>
    <x v="32"/>
    <s v="0251"/>
    <x v="424"/>
    <n v="0"/>
    <n v="588"/>
    <n v="1.7006802721088435E-3"/>
    <n v="1"/>
    <x v="0"/>
    <n v="1"/>
  </r>
  <r>
    <x v="32"/>
    <s v="0285"/>
    <x v="425"/>
    <n v="0"/>
    <n v="588"/>
    <n v="3.4013605442176869E-3"/>
    <n v="2"/>
    <x v="0"/>
    <n v="2"/>
  </r>
  <r>
    <x v="33"/>
    <s v="0030"/>
    <x v="426"/>
    <n v="0"/>
    <n v="230"/>
    <n v="2.4509803921568627E-2"/>
    <n v="5.6372549019607838"/>
    <x v="0"/>
    <n v="5.6372549019607838"/>
  </r>
  <r>
    <x v="33"/>
    <s v="0071"/>
    <x v="427"/>
    <n v="0"/>
    <n v="230"/>
    <n v="1.9607843137254902E-2"/>
    <n v="4.5098039215686274"/>
    <x v="0"/>
    <n v="4.5098039215686274"/>
  </r>
  <r>
    <x v="33"/>
    <s v="0163"/>
    <x v="428"/>
    <n v="0"/>
    <n v="230"/>
    <n v="9.3137254901960786E-2"/>
    <n v="21.421568627450981"/>
    <x v="0"/>
    <n v="21.421568627450981"/>
  </r>
  <r>
    <x v="33"/>
    <s v="0168"/>
    <x v="429"/>
    <n v="0"/>
    <n v="230"/>
    <n v="0.40196078431372551"/>
    <n v="92.450980392156865"/>
    <x v="0"/>
    <n v="92.450980392156865"/>
  </r>
  <r>
    <x v="33"/>
    <s v="0196"/>
    <x v="430"/>
    <n v="20"/>
    <n v="230"/>
    <n v="4.9019607843137254E-2"/>
    <n v="11.274509803921568"/>
    <x v="0"/>
    <n v="11.274509803921568"/>
  </r>
  <r>
    <x v="33"/>
    <s v="0229"/>
    <x v="431"/>
    <n v="0"/>
    <n v="230"/>
    <n v="0.10294117647058823"/>
    <n v="23.676470588235293"/>
    <x v="0"/>
    <n v="23.676470588235293"/>
  </r>
  <r>
    <x v="33"/>
    <s v="0248"/>
    <x v="432"/>
    <n v="0"/>
    <n v="230"/>
    <n v="4.9019607843137254E-3"/>
    <n v="1.1274509803921569"/>
    <x v="0"/>
    <n v="1.1274509803921569"/>
  </r>
  <r>
    <x v="33"/>
    <s v="0258"/>
    <x v="433"/>
    <n v="0"/>
    <n v="230"/>
    <n v="2.9411764705882353E-2"/>
    <n v="6.7647058823529411"/>
    <x v="0"/>
    <n v="6.7647058823529411"/>
  </r>
  <r>
    <x v="33"/>
    <s v="0262"/>
    <x v="434"/>
    <n v="0"/>
    <n v="230"/>
    <n v="4.9019607843137254E-3"/>
    <n v="1.1274509803921569"/>
    <x v="0"/>
    <n v="1.1274509803921569"/>
  </r>
  <r>
    <x v="33"/>
    <s v="0291"/>
    <x v="435"/>
    <n v="0"/>
    <n v="230"/>
    <n v="0.26470588235294118"/>
    <n v="60.882352941176471"/>
    <x v="0"/>
    <n v="60.882352941176471"/>
  </r>
  <r>
    <x v="33"/>
    <s v="0346"/>
    <x v="436"/>
    <n v="0"/>
    <n v="230"/>
    <n v="4.9019607843137254E-3"/>
    <n v="1.1274509803921569"/>
    <x v="0"/>
    <n v="1.1274509803921569"/>
  </r>
  <r>
    <x v="34"/>
    <s v="0089"/>
    <x v="437"/>
    <n v="0"/>
    <n v="180"/>
    <n v="0.2"/>
    <n v="36"/>
    <x v="0"/>
    <n v="36"/>
  </r>
  <r>
    <x v="34"/>
    <s v="0096"/>
    <x v="438"/>
    <n v="0"/>
    <n v="180"/>
    <n v="5.5555555555555552E-2"/>
    <n v="10"/>
    <x v="0"/>
    <n v="10"/>
  </r>
  <r>
    <x v="34"/>
    <s v="0221"/>
    <x v="439"/>
    <n v="0"/>
    <n v="180"/>
    <n v="0.15555555555555556"/>
    <n v="28"/>
    <x v="0"/>
    <n v="28"/>
  </r>
  <r>
    <x v="34"/>
    <s v="0296"/>
    <x v="440"/>
    <n v="0"/>
    <n v="180"/>
    <n v="0.22222222222222221"/>
    <n v="40"/>
    <x v="0"/>
    <n v="40"/>
  </r>
  <r>
    <x v="34"/>
    <s v="0700"/>
    <x v="441"/>
    <n v="0"/>
    <n v="180"/>
    <n v="0.19444444444444445"/>
    <n v="35"/>
    <x v="0"/>
    <n v="35"/>
  </r>
  <r>
    <x v="34"/>
    <s v="0774"/>
    <x v="442"/>
    <n v="0"/>
    <n v="180"/>
    <n v="0.17222222222222222"/>
    <n v="31"/>
    <x v="0"/>
    <n v="31"/>
  </r>
  <r>
    <x v="35"/>
    <s v="0016"/>
    <x v="443"/>
    <n v="0"/>
    <n v="1250"/>
    <n v="8.3333333333333339E-4"/>
    <n v="1.0416666666666667"/>
    <x v="0"/>
    <n v="1.0416666666666667"/>
  </r>
  <r>
    <x v="35"/>
    <s v="0018"/>
    <x v="444"/>
    <n v="0"/>
    <n v="1250"/>
    <n v="8.3333333333333339E-4"/>
    <n v="1.0416666666666667"/>
    <x v="0"/>
    <n v="1.0416666666666667"/>
  </r>
  <r>
    <x v="35"/>
    <s v="0035"/>
    <x v="445"/>
    <n v="0"/>
    <n v="1250"/>
    <n v="0.96"/>
    <n v="1200"/>
    <x v="0"/>
    <n v="1200"/>
  </r>
  <r>
    <x v="35"/>
    <s v="0044"/>
    <x v="446"/>
    <n v="0"/>
    <n v="1250"/>
    <n v="6.6666666666666671E-3"/>
    <n v="8.3333333333333339"/>
    <x v="0"/>
    <n v="8.3333333333333339"/>
  </r>
  <r>
    <x v="35"/>
    <s v="0048"/>
    <x v="447"/>
    <n v="0"/>
    <n v="1250"/>
    <n v="8.3333333333333339E-4"/>
    <n v="1.0416666666666667"/>
    <x v="0"/>
    <n v="1.0416666666666667"/>
  </r>
  <r>
    <x v="35"/>
    <s v="0049"/>
    <x v="448"/>
    <n v="0"/>
    <n v="1250"/>
    <n v="8.3333333333333339E-4"/>
    <n v="1.0416666666666667"/>
    <x v="0"/>
    <n v="1.0416666666666667"/>
  </r>
  <r>
    <x v="35"/>
    <s v="0050"/>
    <x v="449"/>
    <n v="0"/>
    <n v="1250"/>
    <n v="8.3333333333333339E-4"/>
    <n v="1.0416666666666667"/>
    <x v="0"/>
    <n v="1.0416666666666667"/>
  </r>
  <r>
    <x v="35"/>
    <s v="0073"/>
    <x v="450"/>
    <n v="0"/>
    <n v="1250"/>
    <n v="4.1666666666666666E-3"/>
    <n v="5.208333333333333"/>
    <x v="0"/>
    <n v="5.208333333333333"/>
  </r>
  <r>
    <x v="35"/>
    <s v="0083"/>
    <x v="451"/>
    <n v="0"/>
    <n v="1250"/>
    <n v="8.3333333333333339E-4"/>
    <n v="1.0416666666666667"/>
    <x v="0"/>
    <n v="1.0416666666666667"/>
  </r>
  <r>
    <x v="35"/>
    <s v="0093"/>
    <x v="452"/>
    <n v="0"/>
    <n v="1250"/>
    <n v="8.3333333333333339E-4"/>
    <n v="1.0416666666666667"/>
    <x v="0"/>
    <n v="1.0416666666666667"/>
  </r>
  <r>
    <x v="35"/>
    <s v="0133"/>
    <x v="453"/>
    <n v="0"/>
    <n v="1250"/>
    <n v="8.3333333333333339E-4"/>
    <n v="1.0416666666666667"/>
    <x v="0"/>
    <n v="1.0416666666666667"/>
  </r>
  <r>
    <x v="35"/>
    <s v="0163"/>
    <x v="454"/>
    <n v="0"/>
    <n v="1250"/>
    <n v="4.1666666666666666E-3"/>
    <n v="5.208333333333333"/>
    <x v="0"/>
    <n v="5.208333333333333"/>
  </r>
  <r>
    <x v="35"/>
    <s v="0165"/>
    <x v="455"/>
    <n v="0"/>
    <n v="1250"/>
    <n v="8.3333333333333339E-4"/>
    <n v="1.0416666666666667"/>
    <x v="0"/>
    <n v="1.0416666666666667"/>
  </r>
  <r>
    <x v="35"/>
    <s v="0189"/>
    <x v="456"/>
    <n v="0"/>
    <n v="1250"/>
    <n v="1.6666666666666668E-3"/>
    <n v="2.0833333333333335"/>
    <x v="0"/>
    <n v="2.0833333333333335"/>
  </r>
  <r>
    <x v="35"/>
    <s v="0220"/>
    <x v="457"/>
    <n v="0"/>
    <n v="1250"/>
    <n v="8.3333333333333339E-4"/>
    <n v="1.0416666666666667"/>
    <x v="0"/>
    <n v="1.0416666666666667"/>
  </r>
  <r>
    <x v="35"/>
    <s v="0243"/>
    <x v="458"/>
    <n v="0"/>
    <n v="1250"/>
    <n v="2.5000000000000001E-3"/>
    <n v="3.125"/>
    <x v="0"/>
    <n v="3.125"/>
  </r>
  <r>
    <x v="35"/>
    <s v="0244"/>
    <x v="459"/>
    <n v="0"/>
    <n v="1250"/>
    <n v="9.1666666666666667E-3"/>
    <n v="11.458333333333334"/>
    <x v="0"/>
    <n v="11.458333333333334"/>
  </r>
  <r>
    <x v="35"/>
    <s v="0274"/>
    <x v="460"/>
    <n v="0"/>
    <n v="1250"/>
    <n v="8.3333333333333339E-4"/>
    <n v="1.0416666666666667"/>
    <x v="0"/>
    <n v="1.0416666666666667"/>
  </r>
  <r>
    <x v="35"/>
    <s v="0285"/>
    <x v="461"/>
    <n v="0"/>
    <n v="1250"/>
    <n v="2.5000000000000001E-3"/>
    <n v="3.125"/>
    <x v="0"/>
    <n v="3.125"/>
  </r>
  <r>
    <x v="36"/>
    <s v="0010"/>
    <x v="462"/>
    <n v="0"/>
    <n v="1900"/>
    <n v="1.1422044545973729E-3"/>
    <n v="2.1701884637350086"/>
    <x v="0"/>
    <n v="2.1701884637350086"/>
  </r>
  <r>
    <x v="36"/>
    <s v="0031"/>
    <x v="463"/>
    <n v="0"/>
    <n v="1900"/>
    <n v="1.1422044545973729E-3"/>
    <n v="2.1701884637350086"/>
    <x v="0"/>
    <n v="2.1701884637350086"/>
  </r>
  <r>
    <x v="36"/>
    <s v="0035"/>
    <x v="464"/>
    <n v="0"/>
    <n v="1900"/>
    <n v="2.2844089091947459E-3"/>
    <n v="4.3403769274700172"/>
    <x v="0"/>
    <n v="4.3403769274700172"/>
  </r>
  <r>
    <x v="36"/>
    <s v="0044"/>
    <x v="465"/>
    <n v="0"/>
    <n v="1900"/>
    <n v="5.7110222729868647E-4"/>
    <n v="1.0850942318675043"/>
    <x v="0"/>
    <n v="1.0850942318675043"/>
  </r>
  <r>
    <x v="36"/>
    <s v="0057"/>
    <x v="466"/>
    <n v="0"/>
    <n v="1900"/>
    <n v="1.1422044545973729E-3"/>
    <n v="2.1701884637350086"/>
    <x v="0"/>
    <n v="2.1701884637350086"/>
  </r>
  <r>
    <x v="36"/>
    <s v="0071"/>
    <x v="467"/>
    <n v="0"/>
    <n v="1900"/>
    <n v="1.1422044545973729E-3"/>
    <n v="2.1701884637350086"/>
    <x v="0"/>
    <n v="2.1701884637350086"/>
  </r>
  <r>
    <x v="36"/>
    <s v="0093"/>
    <x v="468"/>
    <n v="300"/>
    <n v="1900"/>
    <n v="0.17133066818960593"/>
    <n v="325.52826956025126"/>
    <x v="1"/>
    <n v="300"/>
  </r>
  <r>
    <x v="36"/>
    <s v="0128"/>
    <x v="469"/>
    <n v="0"/>
    <n v="1900"/>
    <n v="1.7133066818960593E-3"/>
    <n v="3.2552826956025127"/>
    <x v="0"/>
    <n v="3.2552826956025127"/>
  </r>
  <r>
    <x v="36"/>
    <s v="0163"/>
    <x v="470"/>
    <n v="0"/>
    <n v="1900"/>
    <n v="2.1701884637350087E-2"/>
    <n v="41.233580810965165"/>
    <x v="0"/>
    <n v="41.233580810965165"/>
  </r>
  <r>
    <x v="36"/>
    <s v="0164"/>
    <x v="471"/>
    <n v="0"/>
    <n v="1900"/>
    <n v="2.2844089091947459E-3"/>
    <n v="4.3403769274700172"/>
    <x v="0"/>
    <n v="4.3403769274700172"/>
  </r>
  <r>
    <x v="36"/>
    <s v="0165"/>
    <x v="472"/>
    <n v="835"/>
    <n v="1900"/>
    <n v="0.27127355796687608"/>
    <n v="515.4197601370646"/>
    <x v="0"/>
    <n v="515.4197601370646"/>
  </r>
  <r>
    <x v="36"/>
    <s v="0176"/>
    <x v="473"/>
    <n v="0"/>
    <n v="1900"/>
    <n v="0.11707595659623073"/>
    <n v="222.44431753283837"/>
    <x v="0"/>
    <n v="222.44431753283837"/>
  </r>
  <r>
    <x v="36"/>
    <s v="0178"/>
    <x v="474"/>
    <n v="0"/>
    <n v="1900"/>
    <n v="0.15819531696173614"/>
    <n v="300.57110222729864"/>
    <x v="0"/>
    <n v="300.57110222729864"/>
  </r>
  <r>
    <x v="36"/>
    <s v="0181"/>
    <x v="475"/>
    <n v="0"/>
    <n v="1900"/>
    <n v="1.1422044545973729E-3"/>
    <n v="2.1701884637350086"/>
    <x v="0"/>
    <n v="2.1701884637350086"/>
  </r>
  <r>
    <x v="36"/>
    <s v="0217"/>
    <x v="476"/>
    <n v="0"/>
    <n v="1900"/>
    <n v="5.7110222729868647E-4"/>
    <n v="1.0850942318675043"/>
    <x v="0"/>
    <n v="1.0850942318675043"/>
  </r>
  <r>
    <x v="36"/>
    <s v="0229"/>
    <x v="477"/>
    <n v="0"/>
    <n v="1900"/>
    <n v="4.5688178183894918E-3"/>
    <n v="8.6807538549400345"/>
    <x v="0"/>
    <n v="8.6807538549400345"/>
  </r>
  <r>
    <x v="36"/>
    <s v="0246"/>
    <x v="478"/>
    <n v="0"/>
    <n v="1900"/>
    <n v="5.7110222729868647E-4"/>
    <n v="1.0850942318675043"/>
    <x v="0"/>
    <n v="1.0850942318675043"/>
  </r>
  <r>
    <x v="36"/>
    <s v="0248"/>
    <x v="479"/>
    <n v="0"/>
    <n v="1900"/>
    <n v="2.3415191319246145E-2"/>
    <n v="44.488863506567675"/>
    <x v="0"/>
    <n v="44.488863506567675"/>
  </r>
  <r>
    <x v="36"/>
    <s v="0262"/>
    <x v="480"/>
    <n v="0"/>
    <n v="1900"/>
    <n v="5.311250713877784E-2"/>
    <n v="100.91376356367789"/>
    <x v="0"/>
    <n v="100.91376356367789"/>
  </r>
  <r>
    <x v="36"/>
    <s v="0274"/>
    <x v="481"/>
    <n v="0"/>
    <n v="1900"/>
    <n v="1.1422044545973729E-3"/>
    <n v="2.1701884637350086"/>
    <x v="0"/>
    <n v="2.1701884637350086"/>
  </r>
  <r>
    <x v="36"/>
    <s v="0284"/>
    <x v="482"/>
    <n v="0"/>
    <n v="1900"/>
    <n v="0.1010850942318675"/>
    <n v="192.06167904054826"/>
    <x v="0"/>
    <n v="192.06167904054826"/>
  </r>
  <r>
    <x v="36"/>
    <s v="0295"/>
    <x v="483"/>
    <n v="0"/>
    <n v="1900"/>
    <n v="1.7133066818960593E-3"/>
    <n v="3.2552826956025127"/>
    <x v="0"/>
    <n v="3.2552826956025127"/>
  </r>
  <r>
    <x v="36"/>
    <s v="0305"/>
    <x v="484"/>
    <n v="0"/>
    <n v="1900"/>
    <n v="4.7401484865790974E-2"/>
    <n v="90.062821245002851"/>
    <x v="0"/>
    <n v="90.062821245002851"/>
  </r>
  <r>
    <x v="36"/>
    <s v="0342"/>
    <x v="485"/>
    <n v="0"/>
    <n v="1900"/>
    <n v="1.1422044545973729E-3"/>
    <n v="2.1701884637350086"/>
    <x v="0"/>
    <n v="2.1701884637350086"/>
  </r>
  <r>
    <x v="36"/>
    <s v="0346"/>
    <x v="486"/>
    <n v="0"/>
    <n v="1900"/>
    <n v="1.7133066818960593E-3"/>
    <n v="3.2552826956025127"/>
    <x v="0"/>
    <n v="3.2552826956025127"/>
  </r>
  <r>
    <x v="36"/>
    <s v="0347"/>
    <x v="487"/>
    <n v="0"/>
    <n v="1900"/>
    <n v="7.4243289548829245E-3"/>
    <n v="14.106225014277557"/>
    <x v="0"/>
    <n v="14.106225014277557"/>
  </r>
  <r>
    <x v="36"/>
    <s v="0705"/>
    <x v="488"/>
    <n v="0"/>
    <n v="1900"/>
    <n v="1.1422044545973729E-3"/>
    <n v="2.1701884637350086"/>
    <x v="0"/>
    <n v="2.1701884637350086"/>
  </r>
  <r>
    <x v="36"/>
    <s v="0735"/>
    <x v="489"/>
    <n v="0"/>
    <n v="1900"/>
    <n v="2.8555111364934323E-3"/>
    <n v="5.4254711593375209"/>
    <x v="0"/>
    <n v="5.4254711593375209"/>
  </r>
  <r>
    <x v="37"/>
    <s v="0064"/>
    <x v="490"/>
    <n v="0"/>
    <n v="400"/>
    <n v="8.2872928176795577E-3"/>
    <n v="3.3149171270718232"/>
    <x v="0"/>
    <n v="3.3149171270718232"/>
  </r>
  <r>
    <x v="37"/>
    <s v="0097"/>
    <x v="491"/>
    <n v="0"/>
    <n v="400"/>
    <n v="0.63535911602209949"/>
    <n v="254.1436464088398"/>
    <x v="0"/>
    <n v="254.1436464088398"/>
  </r>
  <r>
    <x v="37"/>
    <s v="0103"/>
    <x v="492"/>
    <n v="0"/>
    <n v="400"/>
    <n v="6.6298342541436461E-2"/>
    <n v="26.519337016574585"/>
    <x v="0"/>
    <n v="26.519337016574585"/>
  </r>
  <r>
    <x v="37"/>
    <s v="0153"/>
    <x v="493"/>
    <n v="0"/>
    <n v="400"/>
    <n v="0.11602209944751381"/>
    <n v="46.408839779005525"/>
    <x v="0"/>
    <n v="46.408839779005525"/>
  </r>
  <r>
    <x v="37"/>
    <s v="0155"/>
    <x v="494"/>
    <n v="0"/>
    <n v="400"/>
    <n v="2.7624309392265192E-3"/>
    <n v="1.1049723756906076"/>
    <x v="0"/>
    <n v="1.1049723756906076"/>
  </r>
  <r>
    <x v="37"/>
    <s v="0162"/>
    <x v="495"/>
    <n v="0"/>
    <n v="400"/>
    <n v="4.4198895027624308E-2"/>
    <n v="17.679558011049721"/>
    <x v="0"/>
    <n v="17.679558011049721"/>
  </r>
  <r>
    <x v="37"/>
    <s v="0186"/>
    <x v="496"/>
    <n v="0"/>
    <n v="400"/>
    <n v="2.7624309392265192E-3"/>
    <n v="1.1049723756906076"/>
    <x v="0"/>
    <n v="1.1049723756906076"/>
  </r>
  <r>
    <x v="37"/>
    <s v="0343"/>
    <x v="497"/>
    <n v="0"/>
    <n v="400"/>
    <n v="2.2099447513812154E-2"/>
    <n v="8.8397790055248606"/>
    <x v="0"/>
    <n v="8.8397790055248606"/>
  </r>
  <r>
    <x v="37"/>
    <s v="0348"/>
    <x v="498"/>
    <n v="0"/>
    <n v="400"/>
    <n v="2.7624309392265192E-3"/>
    <n v="1.1049723756906076"/>
    <x v="0"/>
    <n v="1.1049723756906076"/>
  </r>
  <r>
    <x v="37"/>
    <s v="0600"/>
    <x v="499"/>
    <n v="0"/>
    <n v="400"/>
    <n v="2.7624309392265192E-3"/>
    <n v="1.1049723756906076"/>
    <x v="0"/>
    <n v="1.1049723756906076"/>
  </r>
  <r>
    <x v="37"/>
    <s v="0610"/>
    <x v="500"/>
    <n v="0"/>
    <n v="400"/>
    <n v="1.6574585635359115E-2"/>
    <n v="6.6298342541436464"/>
    <x v="0"/>
    <n v="6.6298342541436464"/>
  </r>
  <r>
    <x v="37"/>
    <s v="0615"/>
    <x v="501"/>
    <n v="0"/>
    <n v="400"/>
    <n v="1.1049723756906077E-2"/>
    <n v="4.4198895027624303"/>
    <x v="0"/>
    <n v="4.4198895027624303"/>
  </r>
  <r>
    <x v="37"/>
    <s v="0616"/>
    <x v="502"/>
    <n v="0"/>
    <n v="400"/>
    <n v="5.5248618784530384E-3"/>
    <n v="2.2099447513812152"/>
    <x v="0"/>
    <n v="2.2099447513812152"/>
  </r>
  <r>
    <x v="37"/>
    <s v="0620"/>
    <x v="503"/>
    <n v="0"/>
    <n v="400"/>
    <n v="5.5248618784530384E-3"/>
    <n v="2.2099447513812152"/>
    <x v="0"/>
    <n v="2.2099447513812152"/>
  </r>
  <r>
    <x v="37"/>
    <s v="0673"/>
    <x v="504"/>
    <n v="0"/>
    <n v="400"/>
    <n v="2.7624309392265192E-3"/>
    <n v="1.1049723756906076"/>
    <x v="0"/>
    <n v="1.1049723756906076"/>
  </r>
  <r>
    <x v="37"/>
    <s v="0720"/>
    <x v="505"/>
    <n v="0"/>
    <n v="400"/>
    <n v="5.5248618784530384E-3"/>
    <n v="2.2099447513812152"/>
    <x v="0"/>
    <n v="2.2099447513812152"/>
  </r>
  <r>
    <x v="37"/>
    <s v="0725"/>
    <x v="506"/>
    <n v="0"/>
    <n v="400"/>
    <n v="5.5248618784530384E-3"/>
    <n v="2.2099447513812152"/>
    <x v="0"/>
    <n v="2.2099447513812152"/>
  </r>
  <r>
    <x v="37"/>
    <s v="0735"/>
    <x v="507"/>
    <n v="0"/>
    <n v="400"/>
    <n v="2.7624309392265192E-2"/>
    <n v="11.049723756906078"/>
    <x v="0"/>
    <n v="11.049723756906078"/>
  </r>
  <r>
    <x v="37"/>
    <s v="0753"/>
    <x v="508"/>
    <n v="0"/>
    <n v="400"/>
    <n v="8.2872928176795577E-3"/>
    <n v="3.3149171270718232"/>
    <x v="0"/>
    <n v="3.3149171270718232"/>
  </r>
  <r>
    <x v="37"/>
    <s v="0775"/>
    <x v="509"/>
    <n v="0"/>
    <n v="400"/>
    <n v="8.2872928176795577E-3"/>
    <n v="3.3149171270718232"/>
    <x v="0"/>
    <n v="3.3149171270718232"/>
  </r>
  <r>
    <x v="38"/>
    <s v="0010"/>
    <x v="510"/>
    <n v="0"/>
    <n v="400"/>
    <n v="2.5000000000000001E-3"/>
    <n v="1"/>
    <x v="0"/>
    <n v="1"/>
  </r>
  <r>
    <x v="38"/>
    <s v="0056"/>
    <x v="511"/>
    <n v="0"/>
    <n v="400"/>
    <n v="7.4999999999999997E-3"/>
    <n v="3"/>
    <x v="0"/>
    <n v="3"/>
  </r>
  <r>
    <x v="38"/>
    <s v="0064"/>
    <x v="512"/>
    <n v="0"/>
    <n v="400"/>
    <n v="2.5000000000000001E-3"/>
    <n v="1"/>
    <x v="0"/>
    <n v="1"/>
  </r>
  <r>
    <x v="38"/>
    <s v="0067"/>
    <x v="513"/>
    <n v="0"/>
    <n v="400"/>
    <n v="5.0000000000000001E-3"/>
    <n v="2"/>
    <x v="0"/>
    <n v="2"/>
  </r>
  <r>
    <x v="38"/>
    <s v="0097"/>
    <x v="514"/>
    <n v="0"/>
    <n v="400"/>
    <n v="2.2499999999999999E-2"/>
    <n v="9"/>
    <x v="0"/>
    <n v="9"/>
  </r>
  <r>
    <x v="38"/>
    <s v="0100"/>
    <x v="515"/>
    <n v="0"/>
    <n v="400"/>
    <n v="2.5000000000000001E-3"/>
    <n v="1"/>
    <x v="0"/>
    <n v="1"/>
  </r>
  <r>
    <x v="38"/>
    <s v="0103"/>
    <x v="516"/>
    <n v="0"/>
    <n v="400"/>
    <n v="5.0000000000000001E-3"/>
    <n v="2"/>
    <x v="0"/>
    <n v="2"/>
  </r>
  <r>
    <x v="38"/>
    <s v="0125"/>
    <x v="517"/>
    <n v="0"/>
    <n v="400"/>
    <n v="0.06"/>
    <n v="24"/>
    <x v="0"/>
    <n v="24"/>
  </r>
  <r>
    <x v="38"/>
    <s v="0141"/>
    <x v="518"/>
    <n v="0"/>
    <n v="400"/>
    <n v="1.4999999999999999E-2"/>
    <n v="6"/>
    <x v="0"/>
    <n v="6"/>
  </r>
  <r>
    <x v="38"/>
    <s v="0153"/>
    <x v="519"/>
    <n v="0"/>
    <n v="400"/>
    <n v="0.105"/>
    <n v="42"/>
    <x v="0"/>
    <n v="42"/>
  </r>
  <r>
    <x v="38"/>
    <s v="0158"/>
    <x v="520"/>
    <n v="0"/>
    <n v="400"/>
    <n v="0.11749999999999999"/>
    <n v="47"/>
    <x v="0"/>
    <n v="47"/>
  </r>
  <r>
    <x v="38"/>
    <s v="0160"/>
    <x v="521"/>
    <n v="0"/>
    <n v="400"/>
    <n v="7.4999999999999997E-3"/>
    <n v="3"/>
    <x v="0"/>
    <n v="3"/>
  </r>
  <r>
    <x v="38"/>
    <s v="0162"/>
    <x v="522"/>
    <n v="0"/>
    <n v="400"/>
    <n v="0.04"/>
    <n v="16"/>
    <x v="0"/>
    <n v="16"/>
  </r>
  <r>
    <x v="38"/>
    <s v="0170"/>
    <x v="523"/>
    <n v="0"/>
    <n v="400"/>
    <n v="5.0000000000000001E-3"/>
    <n v="2"/>
    <x v="0"/>
    <n v="2"/>
  </r>
  <r>
    <x v="38"/>
    <s v="0174"/>
    <x v="524"/>
    <n v="0"/>
    <n v="400"/>
    <n v="2.2499999999999999E-2"/>
    <n v="9"/>
    <x v="0"/>
    <n v="9"/>
  </r>
  <r>
    <x v="38"/>
    <s v="0271"/>
    <x v="525"/>
    <n v="0"/>
    <n v="400"/>
    <n v="5.0000000000000001E-3"/>
    <n v="2"/>
    <x v="0"/>
    <n v="2"/>
  </r>
  <r>
    <x v="38"/>
    <s v="0288"/>
    <x v="526"/>
    <n v="0"/>
    <n v="400"/>
    <n v="7.4999999999999997E-3"/>
    <n v="3"/>
    <x v="0"/>
    <n v="3"/>
  </r>
  <r>
    <x v="38"/>
    <s v="0301"/>
    <x v="527"/>
    <n v="0"/>
    <n v="400"/>
    <n v="2.5000000000000001E-3"/>
    <n v="1"/>
    <x v="0"/>
    <n v="1"/>
  </r>
  <r>
    <x v="38"/>
    <s v="0315"/>
    <x v="528"/>
    <n v="0"/>
    <n v="400"/>
    <n v="2.5000000000000001E-3"/>
    <n v="1"/>
    <x v="0"/>
    <n v="1"/>
  </r>
  <r>
    <x v="38"/>
    <s v="0321"/>
    <x v="529"/>
    <n v="0"/>
    <n v="400"/>
    <n v="2.5000000000000001E-3"/>
    <n v="1"/>
    <x v="0"/>
    <n v="1"/>
  </r>
  <r>
    <x v="38"/>
    <s v="0322"/>
    <x v="530"/>
    <n v="0"/>
    <n v="400"/>
    <n v="7.4999999999999997E-3"/>
    <n v="3"/>
    <x v="0"/>
    <n v="3"/>
  </r>
  <r>
    <x v="38"/>
    <s v="0326"/>
    <x v="531"/>
    <n v="0"/>
    <n v="400"/>
    <n v="1.4999999999999999E-2"/>
    <n v="6"/>
    <x v="0"/>
    <n v="6"/>
  </r>
  <r>
    <x v="38"/>
    <s v="0348"/>
    <x v="532"/>
    <n v="0"/>
    <n v="400"/>
    <n v="1.4999999999999999E-2"/>
    <n v="6"/>
    <x v="0"/>
    <n v="6"/>
  </r>
  <r>
    <x v="38"/>
    <s v="0352"/>
    <x v="533"/>
    <n v="0"/>
    <n v="400"/>
    <n v="1.7500000000000002E-2"/>
    <n v="7.0000000000000009"/>
    <x v="0"/>
    <n v="7.0000000000000009"/>
  </r>
  <r>
    <x v="38"/>
    <s v="0600"/>
    <x v="534"/>
    <n v="0"/>
    <n v="400"/>
    <n v="9.7500000000000003E-2"/>
    <n v="39"/>
    <x v="0"/>
    <n v="39"/>
  </r>
  <r>
    <x v="38"/>
    <s v="0610"/>
    <x v="535"/>
    <n v="0"/>
    <n v="400"/>
    <n v="2.2499999999999999E-2"/>
    <n v="9"/>
    <x v="0"/>
    <n v="9"/>
  </r>
  <r>
    <x v="38"/>
    <s v="0615"/>
    <x v="536"/>
    <n v="0"/>
    <n v="400"/>
    <n v="2.5000000000000001E-3"/>
    <n v="1"/>
    <x v="0"/>
    <n v="1"/>
  </r>
  <r>
    <x v="38"/>
    <s v="0616"/>
    <x v="537"/>
    <n v="0"/>
    <n v="400"/>
    <n v="0.1275"/>
    <n v="51"/>
    <x v="0"/>
    <n v="51"/>
  </r>
  <r>
    <x v="38"/>
    <s v="0640"/>
    <x v="538"/>
    <n v="0"/>
    <n v="400"/>
    <n v="7.4999999999999997E-3"/>
    <n v="3"/>
    <x v="0"/>
    <n v="3"/>
  </r>
  <r>
    <x v="38"/>
    <s v="0673"/>
    <x v="539"/>
    <n v="0"/>
    <n v="400"/>
    <n v="5.7500000000000002E-2"/>
    <n v="23"/>
    <x v="0"/>
    <n v="23"/>
  </r>
  <r>
    <x v="38"/>
    <s v="0695"/>
    <x v="540"/>
    <n v="0"/>
    <n v="400"/>
    <n v="7.4999999999999997E-3"/>
    <n v="3"/>
    <x v="0"/>
    <n v="3"/>
  </r>
  <r>
    <x v="38"/>
    <s v="0720"/>
    <x v="541"/>
    <n v="0"/>
    <n v="400"/>
    <n v="2.5000000000000001E-3"/>
    <n v="1"/>
    <x v="0"/>
    <n v="1"/>
  </r>
  <r>
    <x v="38"/>
    <s v="0725"/>
    <x v="542"/>
    <n v="0"/>
    <n v="400"/>
    <n v="7.2499999999999995E-2"/>
    <n v="28.999999999999996"/>
    <x v="0"/>
    <n v="28.999999999999996"/>
  </r>
  <r>
    <x v="38"/>
    <s v="0735"/>
    <x v="543"/>
    <n v="0"/>
    <n v="400"/>
    <n v="7.2499999999999995E-2"/>
    <n v="28.999999999999996"/>
    <x v="0"/>
    <n v="28.999999999999996"/>
  </r>
  <r>
    <x v="38"/>
    <s v="0753"/>
    <x v="544"/>
    <n v="0"/>
    <n v="400"/>
    <n v="5.0000000000000001E-3"/>
    <n v="2"/>
    <x v="0"/>
    <n v="2"/>
  </r>
  <r>
    <x v="38"/>
    <s v="0775"/>
    <x v="545"/>
    <n v="0"/>
    <n v="400"/>
    <n v="0.03"/>
    <n v="12"/>
    <x v="0"/>
    <n v="12"/>
  </r>
  <r>
    <x v="39"/>
    <s v="0005"/>
    <x v="546"/>
    <n v="0"/>
    <n v="400"/>
    <n v="1.4999999999999999E-2"/>
    <n v="6"/>
    <x v="0"/>
    <n v="6"/>
  </r>
  <r>
    <x v="39"/>
    <s v="0024"/>
    <x v="547"/>
    <n v="0"/>
    <n v="400"/>
    <n v="3.2500000000000001E-2"/>
    <n v="13"/>
    <x v="0"/>
    <n v="13"/>
  </r>
  <r>
    <x v="39"/>
    <s v="0061"/>
    <x v="548"/>
    <n v="0"/>
    <n v="400"/>
    <n v="9.2499999999999999E-2"/>
    <n v="37"/>
    <x v="0"/>
    <n v="37"/>
  </r>
  <r>
    <x v="39"/>
    <s v="0086"/>
    <x v="549"/>
    <n v="0"/>
    <n v="400"/>
    <n v="0.05"/>
    <n v="20"/>
    <x v="0"/>
    <n v="20"/>
  </r>
  <r>
    <x v="39"/>
    <s v="0087"/>
    <x v="550"/>
    <n v="0"/>
    <n v="400"/>
    <n v="1.2500000000000001E-2"/>
    <n v="5"/>
    <x v="0"/>
    <n v="5"/>
  </r>
  <r>
    <x v="39"/>
    <s v="0111"/>
    <x v="551"/>
    <n v="0"/>
    <n v="400"/>
    <n v="2.2499999999999999E-2"/>
    <n v="9"/>
    <x v="0"/>
    <n v="9"/>
  </r>
  <r>
    <x v="39"/>
    <s v="0114"/>
    <x v="552"/>
    <n v="0"/>
    <n v="400"/>
    <n v="5.0000000000000001E-3"/>
    <n v="2"/>
    <x v="0"/>
    <n v="2"/>
  </r>
  <r>
    <x v="39"/>
    <s v="0117"/>
    <x v="553"/>
    <n v="0"/>
    <n v="400"/>
    <n v="2.75E-2"/>
    <n v="11"/>
    <x v="0"/>
    <n v="11"/>
  </r>
  <r>
    <x v="39"/>
    <s v="0127"/>
    <x v="554"/>
    <n v="0"/>
    <n v="400"/>
    <n v="1.7500000000000002E-2"/>
    <n v="7.0000000000000009"/>
    <x v="0"/>
    <n v="7.0000000000000009"/>
  </r>
  <r>
    <x v="39"/>
    <s v="0137"/>
    <x v="555"/>
    <n v="0"/>
    <n v="400"/>
    <n v="9.2499999999999999E-2"/>
    <n v="37"/>
    <x v="0"/>
    <n v="37"/>
  </r>
  <r>
    <x v="39"/>
    <s v="0159"/>
    <x v="556"/>
    <n v="0"/>
    <n v="400"/>
    <n v="2.5000000000000001E-3"/>
    <n v="1"/>
    <x v="0"/>
    <n v="1"/>
  </r>
  <r>
    <x v="39"/>
    <s v="0161"/>
    <x v="557"/>
    <n v="0"/>
    <n v="400"/>
    <n v="0.02"/>
    <n v="8"/>
    <x v="0"/>
    <n v="8"/>
  </r>
  <r>
    <x v="39"/>
    <s v="0191"/>
    <x v="558"/>
    <n v="0"/>
    <n v="400"/>
    <n v="2.5000000000000001E-3"/>
    <n v="1"/>
    <x v="0"/>
    <n v="1"/>
  </r>
  <r>
    <x v="39"/>
    <s v="0210"/>
    <x v="559"/>
    <n v="0"/>
    <n v="400"/>
    <n v="7.4999999999999997E-2"/>
    <n v="30"/>
    <x v="0"/>
    <n v="30"/>
  </r>
  <r>
    <x v="39"/>
    <s v="0227"/>
    <x v="560"/>
    <n v="0"/>
    <n v="400"/>
    <n v="5.0000000000000001E-3"/>
    <n v="2"/>
    <x v="0"/>
    <n v="2"/>
  </r>
  <r>
    <x v="39"/>
    <s v="0278"/>
    <x v="561"/>
    <n v="0"/>
    <n v="400"/>
    <n v="0.1275"/>
    <n v="51"/>
    <x v="0"/>
    <n v="51"/>
  </r>
  <r>
    <x v="39"/>
    <s v="0281"/>
    <x v="562"/>
    <n v="0"/>
    <n v="400"/>
    <n v="0.16750000000000001"/>
    <n v="67"/>
    <x v="0"/>
    <n v="67"/>
  </r>
  <r>
    <x v="39"/>
    <s v="0309"/>
    <x v="563"/>
    <n v="0"/>
    <n v="400"/>
    <n v="7.4999999999999997E-3"/>
    <n v="3"/>
    <x v="0"/>
    <n v="3"/>
  </r>
  <r>
    <x v="39"/>
    <s v="0325"/>
    <x v="564"/>
    <n v="0"/>
    <n v="400"/>
    <n v="5.2499999999999998E-2"/>
    <n v="21"/>
    <x v="0"/>
    <n v="21"/>
  </r>
  <r>
    <x v="39"/>
    <s v="0332"/>
    <x v="565"/>
    <n v="0"/>
    <n v="400"/>
    <n v="0.02"/>
    <n v="8"/>
    <x v="0"/>
    <n v="8"/>
  </r>
  <r>
    <x v="39"/>
    <s v="0605"/>
    <x v="566"/>
    <n v="0"/>
    <n v="400"/>
    <n v="7.4999999999999997E-2"/>
    <n v="30"/>
    <x v="0"/>
    <n v="30"/>
  </r>
  <r>
    <x v="39"/>
    <s v="0670"/>
    <x v="567"/>
    <n v="0"/>
    <n v="400"/>
    <n v="2.5000000000000001E-3"/>
    <n v="1"/>
    <x v="0"/>
    <n v="1"/>
  </r>
  <r>
    <x v="39"/>
    <s v="0672"/>
    <x v="568"/>
    <n v="0"/>
    <n v="400"/>
    <n v="0.01"/>
    <n v="4"/>
    <x v="0"/>
    <n v="4"/>
  </r>
  <r>
    <x v="39"/>
    <s v="0674"/>
    <x v="569"/>
    <n v="0"/>
    <n v="400"/>
    <n v="2.5000000000000001E-3"/>
    <n v="1"/>
    <x v="0"/>
    <n v="1"/>
  </r>
  <r>
    <x v="39"/>
    <s v="0680"/>
    <x v="570"/>
    <n v="0"/>
    <n v="400"/>
    <n v="0.02"/>
    <n v="8"/>
    <x v="0"/>
    <n v="8"/>
  </r>
  <r>
    <x v="39"/>
    <s v="0683"/>
    <x v="571"/>
    <n v="0"/>
    <n v="400"/>
    <n v="0.02"/>
    <n v="8"/>
    <x v="0"/>
    <n v="8"/>
  </r>
  <r>
    <x v="39"/>
    <s v="0750"/>
    <x v="572"/>
    <n v="0"/>
    <n v="400"/>
    <n v="2.5000000000000001E-3"/>
    <n v="1"/>
    <x v="0"/>
    <n v="1"/>
  </r>
  <r>
    <x v="39"/>
    <s v="0753"/>
    <x v="573"/>
    <n v="0"/>
    <n v="400"/>
    <n v="2.5000000000000001E-3"/>
    <n v="1"/>
    <x v="0"/>
    <n v="1"/>
  </r>
  <r>
    <x v="39"/>
    <s v="0755"/>
    <x v="574"/>
    <n v="0"/>
    <n v="400"/>
    <n v="7.4999999999999997E-3"/>
    <n v="3"/>
    <x v="0"/>
    <n v="3"/>
  </r>
  <r>
    <x v="39"/>
    <s v="0766"/>
    <x v="575"/>
    <n v="0"/>
    <n v="400"/>
    <n v="0.01"/>
    <n v="4"/>
    <x v="0"/>
    <n v="4"/>
  </r>
  <r>
    <x v="40"/>
    <s v="0001"/>
    <x v="576"/>
    <n v="0"/>
    <n v="944"/>
    <n v="1.0593220338983051E-3"/>
    <n v="1"/>
    <x v="0"/>
    <n v="1"/>
  </r>
  <r>
    <x v="40"/>
    <s v="0030"/>
    <x v="577"/>
    <n v="0"/>
    <n v="944"/>
    <n v="1.0593220338983051E-3"/>
    <n v="1"/>
    <x v="0"/>
    <n v="1"/>
  </r>
  <r>
    <x v="40"/>
    <s v="0035"/>
    <x v="578"/>
    <n v="0"/>
    <n v="944"/>
    <n v="0.95868644067796616"/>
    <n v="905"/>
    <x v="0"/>
    <n v="905"/>
  </r>
  <r>
    <x v="40"/>
    <s v="0040"/>
    <x v="579"/>
    <n v="0"/>
    <n v="944"/>
    <n v="1.0593220338983051E-3"/>
    <n v="1"/>
    <x v="0"/>
    <n v="1"/>
  </r>
  <r>
    <x v="40"/>
    <s v="0044"/>
    <x v="580"/>
    <n v="0"/>
    <n v="944"/>
    <n v="4.2372881355932203E-3"/>
    <n v="4"/>
    <x v="0"/>
    <n v="4"/>
  </r>
  <r>
    <x v="40"/>
    <s v="0057"/>
    <x v="581"/>
    <n v="0"/>
    <n v="944"/>
    <n v="1.0593220338983051E-3"/>
    <n v="1"/>
    <x v="0"/>
    <n v="1"/>
  </r>
  <r>
    <x v="40"/>
    <s v="0073"/>
    <x v="582"/>
    <n v="0"/>
    <n v="944"/>
    <n v="2.1186440677966102E-3"/>
    <n v="2"/>
    <x v="0"/>
    <n v="2"/>
  </r>
  <r>
    <x v="40"/>
    <s v="0189"/>
    <x v="583"/>
    <n v="0"/>
    <n v="944"/>
    <n v="2.1186440677966102E-3"/>
    <n v="2"/>
    <x v="0"/>
    <n v="2"/>
  </r>
  <r>
    <x v="40"/>
    <s v="0207"/>
    <x v="584"/>
    <n v="0"/>
    <n v="944"/>
    <n v="2.1186440677966102E-3"/>
    <n v="2"/>
    <x v="0"/>
    <n v="2"/>
  </r>
  <r>
    <x v="40"/>
    <s v="0212"/>
    <x v="585"/>
    <n v="0"/>
    <n v="944"/>
    <n v="1.0593220338983051E-3"/>
    <n v="1"/>
    <x v="0"/>
    <n v="1"/>
  </r>
  <r>
    <x v="40"/>
    <s v="0220"/>
    <x v="586"/>
    <n v="0"/>
    <n v="944"/>
    <n v="4.2372881355932203E-3"/>
    <n v="4"/>
    <x v="0"/>
    <n v="4"/>
  </r>
  <r>
    <x v="40"/>
    <s v="0244"/>
    <x v="587"/>
    <n v="0"/>
    <n v="944"/>
    <n v="9.5338983050847464E-3"/>
    <n v="9"/>
    <x v="0"/>
    <n v="9"/>
  </r>
  <r>
    <x v="40"/>
    <s v="0285"/>
    <x v="588"/>
    <n v="0"/>
    <n v="944"/>
    <n v="7.4152542372881358E-3"/>
    <n v="7"/>
    <x v="0"/>
    <n v="7"/>
  </r>
  <r>
    <x v="40"/>
    <s v="0336"/>
    <x v="589"/>
    <n v="0"/>
    <n v="944"/>
    <n v="4.2372881355932203E-3"/>
    <n v="4"/>
    <x v="0"/>
    <n v="4"/>
  </r>
  <r>
    <x v="41"/>
    <s v="0007"/>
    <x v="590"/>
    <n v="0"/>
    <n v="288"/>
    <n v="0.37282229965156793"/>
    <n v="107.37282229965156"/>
    <x v="0"/>
    <n v="107.37282229965156"/>
  </r>
  <r>
    <x v="41"/>
    <s v="0038"/>
    <x v="591"/>
    <n v="0"/>
    <n v="288"/>
    <n v="3.4843205574912892E-3"/>
    <n v="1.0034843205574913"/>
    <x v="0"/>
    <n v="1.0034843205574913"/>
  </r>
  <r>
    <x v="41"/>
    <s v="0105"/>
    <x v="592"/>
    <n v="0"/>
    <n v="288"/>
    <n v="3.4843205574912892E-3"/>
    <n v="1.0034843205574913"/>
    <x v="0"/>
    <n v="1.0034843205574913"/>
  </r>
  <r>
    <x v="41"/>
    <s v="0128"/>
    <x v="593"/>
    <n v="0"/>
    <n v="288"/>
    <n v="3.4843205574912892E-3"/>
    <n v="1.0034843205574913"/>
    <x v="0"/>
    <n v="1.0034843205574913"/>
  </r>
  <r>
    <x v="41"/>
    <s v="0204"/>
    <x v="594"/>
    <n v="0"/>
    <n v="288"/>
    <n v="0.32055749128919858"/>
    <n v="92.320557491289193"/>
    <x v="0"/>
    <n v="92.320557491289193"/>
  </r>
  <r>
    <x v="41"/>
    <s v="0229"/>
    <x v="595"/>
    <n v="0"/>
    <n v="288"/>
    <n v="3.4843205574912892E-3"/>
    <n v="1.0034843205574913"/>
    <x v="0"/>
    <n v="1.0034843205574913"/>
  </r>
  <r>
    <x v="41"/>
    <s v="0705"/>
    <x v="596"/>
    <n v="0"/>
    <n v="288"/>
    <n v="3.4843205574912892E-3"/>
    <n v="1.0034843205574913"/>
    <x v="0"/>
    <n v="1.0034843205574913"/>
  </r>
  <r>
    <x v="41"/>
    <s v="0745"/>
    <x v="597"/>
    <n v="0"/>
    <n v="288"/>
    <n v="0.12195121951219512"/>
    <n v="35.121951219512198"/>
    <x v="0"/>
    <n v="35.121951219512198"/>
  </r>
  <r>
    <x v="41"/>
    <s v="0773"/>
    <x v="598"/>
    <n v="0"/>
    <n v="288"/>
    <n v="0.1672473867595819"/>
    <n v="48.167247386759584"/>
    <x v="0"/>
    <n v="48.167247386759584"/>
  </r>
  <r>
    <x v="42"/>
    <s v="0020"/>
    <x v="599"/>
    <n v="0"/>
    <n v="700"/>
    <n v="3.7142857142857144E-2"/>
    <n v="26"/>
    <x v="0"/>
    <n v="26"/>
  </r>
  <r>
    <x v="42"/>
    <s v="0036"/>
    <x v="600"/>
    <n v="0"/>
    <n v="700"/>
    <n v="3.5714285714285712E-2"/>
    <n v="25"/>
    <x v="0"/>
    <n v="25"/>
  </r>
  <r>
    <x v="42"/>
    <s v="0052"/>
    <x v="601"/>
    <n v="0"/>
    <n v="700"/>
    <n v="7.4285714285714288E-2"/>
    <n v="52"/>
    <x v="0"/>
    <n v="52"/>
  </r>
  <r>
    <x v="42"/>
    <s v="0082"/>
    <x v="602"/>
    <n v="0"/>
    <n v="700"/>
    <n v="1.2857142857142857E-2"/>
    <n v="9"/>
    <x v="0"/>
    <n v="9"/>
  </r>
  <r>
    <x v="42"/>
    <s v="0083"/>
    <x v="603"/>
    <n v="0"/>
    <n v="700"/>
    <n v="2.8571428571428571E-3"/>
    <n v="2"/>
    <x v="0"/>
    <n v="2"/>
  </r>
  <r>
    <x v="42"/>
    <s v="0095"/>
    <x v="604"/>
    <n v="0"/>
    <n v="700"/>
    <n v="5.7142857142857143E-3"/>
    <n v="4"/>
    <x v="0"/>
    <n v="4"/>
  </r>
  <r>
    <x v="42"/>
    <s v="0096"/>
    <x v="605"/>
    <n v="0"/>
    <n v="700"/>
    <n v="1.5714285714285715E-2"/>
    <n v="11"/>
    <x v="0"/>
    <n v="11"/>
  </r>
  <r>
    <x v="42"/>
    <s v="0118"/>
    <x v="606"/>
    <n v="0"/>
    <n v="700"/>
    <n v="5.7142857142857143E-3"/>
    <n v="4"/>
    <x v="0"/>
    <n v="4"/>
  </r>
  <r>
    <x v="42"/>
    <s v="0122"/>
    <x v="607"/>
    <n v="0"/>
    <n v="700"/>
    <n v="2.8571428571428571E-3"/>
    <n v="2"/>
    <x v="0"/>
    <n v="2"/>
  </r>
  <r>
    <x v="42"/>
    <s v="0131"/>
    <x v="608"/>
    <n v="0"/>
    <n v="700"/>
    <n v="2.8571428571428571E-3"/>
    <n v="2"/>
    <x v="0"/>
    <n v="2"/>
  </r>
  <r>
    <x v="42"/>
    <s v="0145"/>
    <x v="609"/>
    <n v="0"/>
    <n v="700"/>
    <n v="1.4285714285714285E-2"/>
    <n v="10"/>
    <x v="0"/>
    <n v="10"/>
  </r>
  <r>
    <x v="42"/>
    <s v="0171"/>
    <x v="610"/>
    <n v="0"/>
    <n v="700"/>
    <n v="2.1428571428571429E-2"/>
    <n v="15"/>
    <x v="0"/>
    <n v="15"/>
  </r>
  <r>
    <x v="42"/>
    <s v="0172"/>
    <x v="611"/>
    <n v="0"/>
    <n v="700"/>
    <n v="1.8571428571428572E-2"/>
    <n v="13"/>
    <x v="0"/>
    <n v="13"/>
  </r>
  <r>
    <x v="42"/>
    <s v="0173"/>
    <x v="612"/>
    <n v="0"/>
    <n v="700"/>
    <n v="1.4285714285714286E-3"/>
    <n v="1"/>
    <x v="0"/>
    <n v="1"/>
  </r>
  <r>
    <x v="42"/>
    <s v="0182"/>
    <x v="613"/>
    <n v="0"/>
    <n v="700"/>
    <n v="0.05"/>
    <n v="35"/>
    <x v="0"/>
    <n v="35"/>
  </r>
  <r>
    <x v="42"/>
    <s v="0231"/>
    <x v="614"/>
    <n v="0"/>
    <n v="700"/>
    <n v="2.4285714285714285E-2"/>
    <n v="17"/>
    <x v="0"/>
    <n v="17"/>
  </r>
  <r>
    <x v="42"/>
    <s v="0239"/>
    <x v="615"/>
    <n v="0"/>
    <n v="700"/>
    <n v="0.40571428571428569"/>
    <n v="284"/>
    <x v="0"/>
    <n v="284"/>
  </r>
  <r>
    <x v="42"/>
    <s v="0240"/>
    <x v="616"/>
    <n v="0"/>
    <n v="700"/>
    <n v="4.2857142857142859E-3"/>
    <n v="3"/>
    <x v="0"/>
    <n v="3"/>
  </r>
  <r>
    <x v="42"/>
    <s v="0250"/>
    <x v="617"/>
    <n v="0"/>
    <n v="700"/>
    <n v="1.4285714285714286E-3"/>
    <n v="1"/>
    <x v="0"/>
    <n v="1"/>
  </r>
  <r>
    <x v="42"/>
    <s v="0251"/>
    <x v="618"/>
    <n v="0"/>
    <n v="700"/>
    <n v="2.8571428571428571E-3"/>
    <n v="2"/>
    <x v="0"/>
    <n v="2"/>
  </r>
  <r>
    <x v="42"/>
    <s v="0261"/>
    <x v="619"/>
    <n v="0"/>
    <n v="700"/>
    <n v="0.03"/>
    <n v="21"/>
    <x v="0"/>
    <n v="21"/>
  </r>
  <r>
    <x v="42"/>
    <s v="0293"/>
    <x v="620"/>
    <n v="0"/>
    <n v="700"/>
    <n v="2.8571428571428571E-3"/>
    <n v="2"/>
    <x v="0"/>
    <n v="2"/>
  </r>
  <r>
    <x v="42"/>
    <s v="0310"/>
    <x v="621"/>
    <n v="0"/>
    <n v="700"/>
    <n v="0.12285714285714286"/>
    <n v="86"/>
    <x v="0"/>
    <n v="86"/>
  </r>
  <r>
    <x v="42"/>
    <s v="0625"/>
    <x v="622"/>
    <n v="0"/>
    <n v="700"/>
    <n v="2.8571428571428571E-3"/>
    <n v="2"/>
    <x v="0"/>
    <n v="2"/>
  </r>
  <r>
    <x v="42"/>
    <s v="0665"/>
    <x v="623"/>
    <n v="0"/>
    <n v="700"/>
    <n v="0.01"/>
    <n v="7"/>
    <x v="0"/>
    <n v="7"/>
  </r>
  <r>
    <x v="42"/>
    <s v="0700"/>
    <x v="624"/>
    <n v="0"/>
    <n v="700"/>
    <n v="1.4285714285714286E-3"/>
    <n v="1"/>
    <x v="0"/>
    <n v="1"/>
  </r>
  <r>
    <x v="42"/>
    <s v="0740"/>
    <x v="625"/>
    <n v="0"/>
    <n v="700"/>
    <n v="8.5714285714285719E-3"/>
    <n v="6"/>
    <x v="0"/>
    <n v="6"/>
  </r>
  <r>
    <x v="42"/>
    <s v="0760"/>
    <x v="626"/>
    <n v="0"/>
    <n v="700"/>
    <n v="7.857142857142857E-2"/>
    <n v="55"/>
    <x v="0"/>
    <n v="55"/>
  </r>
  <r>
    <x v="42"/>
    <s v="0780"/>
    <x v="627"/>
    <n v="0"/>
    <n v="700"/>
    <n v="2.8571428571428571E-3"/>
    <n v="2"/>
    <x v="0"/>
    <n v="2"/>
  </r>
  <r>
    <x v="43"/>
    <s v="0035"/>
    <x v="628"/>
    <n v="0"/>
    <n v="1800"/>
    <n v="0.95379537953795379"/>
    <n v="1716.8316831683169"/>
    <x v="0"/>
    <n v="1716.8316831683169"/>
  </r>
  <r>
    <x v="43"/>
    <s v="0044"/>
    <x v="629"/>
    <n v="0"/>
    <n v="1800"/>
    <n v="8.2508250825082501E-3"/>
    <n v="14.85148514851485"/>
    <x v="0"/>
    <n v="14.85148514851485"/>
  </r>
  <r>
    <x v="43"/>
    <s v="0046"/>
    <x v="630"/>
    <n v="0"/>
    <n v="1800"/>
    <n v="3.3003300330033004E-3"/>
    <n v="5.9405940594059405"/>
    <x v="0"/>
    <n v="5.9405940594059405"/>
  </r>
  <r>
    <x v="43"/>
    <s v="0057"/>
    <x v="631"/>
    <n v="0"/>
    <n v="1800"/>
    <n v="5.7755775577557752E-3"/>
    <n v="10.396039603960395"/>
    <x v="0"/>
    <n v="10.396039603960395"/>
  </r>
  <r>
    <x v="43"/>
    <s v="0093"/>
    <x v="632"/>
    <n v="0"/>
    <n v="1800"/>
    <n v="1.6501650165016502E-3"/>
    <n v="2.9702970297029703"/>
    <x v="0"/>
    <n v="2.9702970297029703"/>
  </r>
  <r>
    <x v="43"/>
    <s v="0101"/>
    <x v="633"/>
    <n v="0"/>
    <n v="1800"/>
    <n v="8.2508250825082509E-4"/>
    <n v="1.4851485148514851"/>
    <x v="0"/>
    <n v="1.4851485148514851"/>
  </r>
  <r>
    <x v="43"/>
    <s v="0163"/>
    <x v="634"/>
    <n v="0"/>
    <n v="1800"/>
    <n v="5.7755775577557752E-3"/>
    <n v="10.396039603960395"/>
    <x v="0"/>
    <n v="10.396039603960395"/>
  </r>
  <r>
    <x v="43"/>
    <s v="0176"/>
    <x v="635"/>
    <n v="0"/>
    <n v="1800"/>
    <n v="8.2508250825082509E-4"/>
    <n v="1.4851485148514851"/>
    <x v="0"/>
    <n v="1.4851485148514851"/>
  </r>
  <r>
    <x v="43"/>
    <s v="0189"/>
    <x v="636"/>
    <n v="0"/>
    <n v="1800"/>
    <n v="2.4752475247524753E-3"/>
    <n v="4.4554455445544559"/>
    <x v="0"/>
    <n v="4.4554455445544559"/>
  </r>
  <r>
    <x v="43"/>
    <s v="0243"/>
    <x v="637"/>
    <n v="0"/>
    <n v="1800"/>
    <n v="8.2508250825082509E-4"/>
    <n v="1.4851485148514851"/>
    <x v="0"/>
    <n v="1.4851485148514851"/>
  </r>
  <r>
    <x v="43"/>
    <s v="0244"/>
    <x v="638"/>
    <n v="0"/>
    <n v="1800"/>
    <n v="1.0726072607260726E-2"/>
    <n v="19.306930693069308"/>
    <x v="0"/>
    <n v="19.306930693069308"/>
  </r>
  <r>
    <x v="43"/>
    <s v="0248"/>
    <x v="639"/>
    <n v="0"/>
    <n v="1800"/>
    <n v="8.2508250825082509E-4"/>
    <n v="1.4851485148514851"/>
    <x v="0"/>
    <n v="1.4851485148514851"/>
  </r>
  <r>
    <x v="43"/>
    <s v="0262"/>
    <x v="640"/>
    <n v="0"/>
    <n v="1800"/>
    <n v="2.4752475247524753E-3"/>
    <n v="4.4554455445544559"/>
    <x v="0"/>
    <n v="4.4554455445544559"/>
  </r>
  <r>
    <x v="43"/>
    <s v="0274"/>
    <x v="641"/>
    <n v="0"/>
    <n v="1800"/>
    <n v="8.2508250825082509E-4"/>
    <n v="1.4851485148514851"/>
    <x v="0"/>
    <n v="1.4851485148514851"/>
  </r>
  <r>
    <x v="43"/>
    <s v="0307"/>
    <x v="642"/>
    <n v="0"/>
    <n v="1800"/>
    <n v="1.6501650165016502E-3"/>
    <n v="2.9702970297029703"/>
    <x v="0"/>
    <n v="2.9702970297029703"/>
  </r>
  <r>
    <x v="44"/>
    <s v="0030"/>
    <x v="643"/>
    <n v="0"/>
    <n v="480"/>
    <n v="2.0833333333333333E-3"/>
    <n v="1"/>
    <x v="0"/>
    <n v="1"/>
  </r>
  <r>
    <x v="44"/>
    <s v="0079"/>
    <x v="644"/>
    <n v="0"/>
    <n v="480"/>
    <n v="4.1666666666666666E-3"/>
    <n v="2"/>
    <x v="0"/>
    <n v="2"/>
  </r>
  <r>
    <x v="44"/>
    <s v="0107"/>
    <x v="645"/>
    <n v="0"/>
    <n v="480"/>
    <n v="2.0833333333333333E-3"/>
    <n v="1"/>
    <x v="0"/>
    <n v="1"/>
  </r>
  <r>
    <x v="44"/>
    <s v="0128"/>
    <x v="646"/>
    <n v="0"/>
    <n v="480"/>
    <n v="2.0833333333333333E-3"/>
    <n v="1"/>
    <x v="0"/>
    <n v="1"/>
  </r>
  <r>
    <x v="44"/>
    <s v="0163"/>
    <x v="647"/>
    <n v="0"/>
    <n v="480"/>
    <n v="2.7083333333333334E-2"/>
    <n v="13"/>
    <x v="0"/>
    <n v="13"/>
  </r>
  <r>
    <x v="44"/>
    <s v="0229"/>
    <x v="648"/>
    <n v="0"/>
    <n v="480"/>
    <n v="3.9583333333333331E-2"/>
    <n v="19"/>
    <x v="0"/>
    <n v="19"/>
  </r>
  <r>
    <x v="44"/>
    <s v="0258"/>
    <x v="649"/>
    <n v="0"/>
    <n v="480"/>
    <n v="0.91041666666666665"/>
    <n v="437"/>
    <x v="0"/>
    <n v="437"/>
  </r>
  <r>
    <x v="44"/>
    <s v="0291"/>
    <x v="650"/>
    <n v="0"/>
    <n v="480"/>
    <n v="1.0416666666666666E-2"/>
    <n v="5"/>
    <x v="0"/>
    <n v="5"/>
  </r>
  <r>
    <x v="44"/>
    <s v="0295"/>
    <x v="651"/>
    <n v="0"/>
    <n v="480"/>
    <n v="2.0833333333333333E-3"/>
    <n v="1"/>
    <x v="0"/>
    <n v="1"/>
  </r>
  <r>
    <x v="45"/>
    <s v="0151"/>
    <x v="652"/>
    <n v="0"/>
    <n v="666"/>
    <n v="4.5045045045045045E-3"/>
    <n v="3"/>
    <x v="0"/>
    <n v="3"/>
  </r>
  <r>
    <x v="45"/>
    <s v="0153"/>
    <x v="653"/>
    <n v="0"/>
    <n v="666"/>
    <n v="1.5015015015015015E-3"/>
    <n v="1"/>
    <x v="0"/>
    <n v="1"/>
  </r>
  <r>
    <x v="45"/>
    <s v="0215"/>
    <x v="654"/>
    <n v="0"/>
    <n v="666"/>
    <n v="1.5015015015015015E-3"/>
    <n v="1"/>
    <x v="0"/>
    <n v="1"/>
  </r>
  <r>
    <x v="45"/>
    <s v="0271"/>
    <x v="655"/>
    <n v="0"/>
    <n v="666"/>
    <n v="3.003003003003003E-3"/>
    <n v="2"/>
    <x v="0"/>
    <n v="2"/>
  </r>
  <r>
    <x v="45"/>
    <s v="0277"/>
    <x v="656"/>
    <n v="0"/>
    <n v="666"/>
    <n v="9.0090090090090089E-3"/>
    <n v="6"/>
    <x v="0"/>
    <n v="6"/>
  </r>
  <r>
    <x v="45"/>
    <s v="0316"/>
    <x v="657"/>
    <n v="0"/>
    <n v="666"/>
    <n v="1.5015015015015015E-3"/>
    <n v="1"/>
    <x v="0"/>
    <n v="1"/>
  </r>
  <r>
    <x v="45"/>
    <s v="0348"/>
    <x v="658"/>
    <n v="0"/>
    <n v="666"/>
    <n v="0.96546546546546541"/>
    <n v="643"/>
    <x v="0"/>
    <n v="643"/>
  </r>
  <r>
    <x v="45"/>
    <s v="0658"/>
    <x v="659"/>
    <n v="0"/>
    <n v="666"/>
    <n v="1.5015015015015015E-3"/>
    <n v="1"/>
    <x v="0"/>
    <n v="1"/>
  </r>
  <r>
    <x v="45"/>
    <s v="0753"/>
    <x v="660"/>
    <n v="0"/>
    <n v="666"/>
    <n v="1.5015015015015015E-3"/>
    <n v="1"/>
    <x v="0"/>
    <n v="1"/>
  </r>
  <r>
    <x v="45"/>
    <s v="0767"/>
    <x v="661"/>
    <n v="0"/>
    <n v="666"/>
    <n v="4.5045045045045045E-3"/>
    <n v="3"/>
    <x v="0"/>
    <n v="3"/>
  </r>
  <r>
    <x v="45"/>
    <s v="0775"/>
    <x v="662"/>
    <n v="0"/>
    <n v="666"/>
    <n v="6.006006006006006E-3"/>
    <n v="4"/>
    <x v="0"/>
    <n v="4"/>
  </r>
  <r>
    <x v="46"/>
    <s v="0010"/>
    <x v="663"/>
    <n v="0"/>
    <n v="1200"/>
    <n v="4.2598509052183178E-3"/>
    <n v="5.1118210862619815"/>
    <x v="0"/>
    <n v="5.1118210862619815"/>
  </r>
  <r>
    <x v="46"/>
    <s v="0018"/>
    <x v="664"/>
    <n v="0"/>
    <n v="1200"/>
    <n v="1.0649627263045794E-3"/>
    <n v="1.2779552715654954"/>
    <x v="0"/>
    <n v="1.2779552715654954"/>
  </r>
  <r>
    <x v="46"/>
    <s v="0026"/>
    <x v="665"/>
    <n v="0"/>
    <n v="1200"/>
    <n v="1.0649627263045794E-3"/>
    <n v="1.2779552715654954"/>
    <x v="0"/>
    <n v="1.2779552715654954"/>
  </r>
  <r>
    <x v="46"/>
    <s v="0031"/>
    <x v="666"/>
    <n v="0"/>
    <n v="1200"/>
    <n v="8.5197018104366355E-3"/>
    <n v="10.223642172523963"/>
    <x v="0"/>
    <n v="10.223642172523963"/>
  </r>
  <r>
    <x v="46"/>
    <s v="0035"/>
    <x v="667"/>
    <n v="0"/>
    <n v="1200"/>
    <n v="1.8104366347177849E-2"/>
    <n v="21.725239616613418"/>
    <x v="0"/>
    <n v="21.725239616613418"/>
  </r>
  <r>
    <x v="46"/>
    <s v="0048"/>
    <x v="668"/>
    <n v="0"/>
    <n v="1200"/>
    <n v="3.1948881789137379E-3"/>
    <n v="3.8338658146964857"/>
    <x v="0"/>
    <n v="3.8338658146964857"/>
  </r>
  <r>
    <x v="46"/>
    <s v="0049"/>
    <x v="669"/>
    <n v="0"/>
    <n v="1200"/>
    <n v="9.2651757188498399E-2"/>
    <n v="111.18210862619807"/>
    <x v="0"/>
    <n v="111.18210862619807"/>
  </r>
  <r>
    <x v="46"/>
    <s v="0057"/>
    <x v="670"/>
    <n v="0"/>
    <n v="1200"/>
    <n v="2.7689030883919063E-2"/>
    <n v="33.226837060702877"/>
    <x v="0"/>
    <n v="33.226837060702877"/>
  </r>
  <r>
    <x v="46"/>
    <s v="0093"/>
    <x v="671"/>
    <n v="0"/>
    <n v="1200"/>
    <n v="0.10436634717784878"/>
    <n v="125.23961661341853"/>
    <x v="0"/>
    <n v="125.23961661341853"/>
  </r>
  <r>
    <x v="46"/>
    <s v="0097"/>
    <x v="672"/>
    <n v="0"/>
    <n v="1200"/>
    <n v="2.1299254526091589E-3"/>
    <n v="2.5559105431309908"/>
    <x v="0"/>
    <n v="2.5559105431309908"/>
  </r>
  <r>
    <x v="46"/>
    <s v="0128"/>
    <x v="673"/>
    <n v="0"/>
    <n v="1200"/>
    <n v="1.0649627263045794E-3"/>
    <n v="1.2779552715654954"/>
    <x v="0"/>
    <n v="1.2779552715654954"/>
  </r>
  <r>
    <x v="46"/>
    <s v="0149"/>
    <x v="674"/>
    <n v="0"/>
    <n v="1200"/>
    <n v="7.4547390841320556E-3"/>
    <n v="8.9456869009584672"/>
    <x v="0"/>
    <n v="8.9456869009584672"/>
  </r>
  <r>
    <x v="46"/>
    <s v="0155"/>
    <x v="675"/>
    <n v="0"/>
    <n v="1200"/>
    <n v="2.1299254526091589E-3"/>
    <n v="2.5559105431309908"/>
    <x v="0"/>
    <n v="2.5559105431309908"/>
  </r>
  <r>
    <x v="46"/>
    <s v="0160"/>
    <x v="676"/>
    <n v="0"/>
    <n v="1200"/>
    <n v="6.3897763578274758E-3"/>
    <n v="7.6677316293929714"/>
    <x v="0"/>
    <n v="7.6677316293929714"/>
  </r>
  <r>
    <x v="46"/>
    <s v="0163"/>
    <x v="677"/>
    <n v="0"/>
    <n v="1200"/>
    <n v="3.301384451544196E-2"/>
    <n v="39.616613418530349"/>
    <x v="0"/>
    <n v="39.616613418530349"/>
  </r>
  <r>
    <x v="46"/>
    <s v="0164"/>
    <x v="678"/>
    <n v="0"/>
    <n v="1200"/>
    <n v="2.1299254526091589E-3"/>
    <n v="2.5559105431309908"/>
    <x v="0"/>
    <n v="2.5559105431309908"/>
  </r>
  <r>
    <x v="46"/>
    <s v="0165"/>
    <x v="679"/>
    <n v="0"/>
    <n v="1200"/>
    <n v="5.3248136315228969E-2"/>
    <n v="63.897763578274763"/>
    <x v="0"/>
    <n v="63.897763578274763"/>
  </r>
  <r>
    <x v="46"/>
    <s v="0176"/>
    <x v="680"/>
    <n v="0"/>
    <n v="1200"/>
    <n v="0.13525026624068157"/>
    <n v="162.30031948881788"/>
    <x v="0"/>
    <n v="162.30031948881788"/>
  </r>
  <r>
    <x v="46"/>
    <s v="0178"/>
    <x v="681"/>
    <n v="0"/>
    <n v="1200"/>
    <n v="6.3897763578274758E-3"/>
    <n v="7.6677316293929714"/>
    <x v="0"/>
    <n v="7.6677316293929714"/>
  </r>
  <r>
    <x v="46"/>
    <s v="0181"/>
    <x v="682"/>
    <n v="0"/>
    <n v="1200"/>
    <n v="6.3897763578274758E-3"/>
    <n v="7.6677316293929714"/>
    <x v="0"/>
    <n v="7.6677316293929714"/>
  </r>
  <r>
    <x v="46"/>
    <s v="0182"/>
    <x v="683"/>
    <n v="0"/>
    <n v="1200"/>
    <n v="3.1948881789137379E-3"/>
    <n v="3.8338658146964857"/>
    <x v="0"/>
    <n v="3.8338658146964857"/>
  </r>
  <r>
    <x v="46"/>
    <s v="0185"/>
    <x v="684"/>
    <n v="0"/>
    <n v="1200"/>
    <n v="1.0649627263045794E-3"/>
    <n v="1.2779552715654954"/>
    <x v="0"/>
    <n v="1.2779552715654954"/>
  </r>
  <r>
    <x v="46"/>
    <s v="0189"/>
    <x v="685"/>
    <n v="0"/>
    <n v="1200"/>
    <n v="2.1299254526091589E-3"/>
    <n v="2.5559105431309908"/>
    <x v="0"/>
    <n v="2.5559105431309908"/>
  </r>
  <r>
    <x v="46"/>
    <s v="0199"/>
    <x v="686"/>
    <n v="0"/>
    <n v="1200"/>
    <n v="2.1299254526091589E-3"/>
    <n v="2.5559105431309908"/>
    <x v="0"/>
    <n v="2.5559105431309908"/>
  </r>
  <r>
    <x v="46"/>
    <s v="0201"/>
    <x v="687"/>
    <n v="0"/>
    <n v="1200"/>
    <n v="3.1948881789137379E-3"/>
    <n v="3.8338658146964857"/>
    <x v="0"/>
    <n v="3.8338658146964857"/>
  </r>
  <r>
    <x v="46"/>
    <s v="0207"/>
    <x v="688"/>
    <n v="0"/>
    <n v="1200"/>
    <n v="1.0649627263045794E-3"/>
    <n v="1.2779552715654954"/>
    <x v="0"/>
    <n v="1.2779552715654954"/>
  </r>
  <r>
    <x v="46"/>
    <s v="0229"/>
    <x v="689"/>
    <n v="0"/>
    <n v="1200"/>
    <n v="2.1299254526091589E-3"/>
    <n v="2.5559105431309908"/>
    <x v="0"/>
    <n v="2.5559105431309908"/>
  </r>
  <r>
    <x v="46"/>
    <s v="0243"/>
    <x v="690"/>
    <n v="0"/>
    <n v="1200"/>
    <n v="1.0649627263045794E-3"/>
    <n v="1.2779552715654954"/>
    <x v="0"/>
    <n v="1.2779552715654954"/>
  </r>
  <r>
    <x v="46"/>
    <s v="0244"/>
    <x v="691"/>
    <n v="0"/>
    <n v="1200"/>
    <n v="4.2598509052183178E-3"/>
    <n v="5.1118210862619815"/>
    <x v="0"/>
    <n v="5.1118210862619815"/>
  </r>
  <r>
    <x v="46"/>
    <s v="0246"/>
    <x v="692"/>
    <n v="0"/>
    <n v="1200"/>
    <n v="2.1299254526091589E-3"/>
    <n v="2.5559105431309908"/>
    <x v="0"/>
    <n v="2.5559105431309908"/>
  </r>
  <r>
    <x v="46"/>
    <s v="0248"/>
    <x v="693"/>
    <n v="0"/>
    <n v="1200"/>
    <n v="4.5793397231096912E-2"/>
    <n v="54.952076677316292"/>
    <x v="0"/>
    <n v="54.952076677316292"/>
  </r>
  <r>
    <x v="46"/>
    <s v="0262"/>
    <x v="694"/>
    <n v="0"/>
    <n v="1200"/>
    <n v="2.4494142705005325E-2"/>
    <n v="29.39297124600639"/>
    <x v="0"/>
    <n v="29.39297124600639"/>
  </r>
  <r>
    <x v="46"/>
    <s v="0274"/>
    <x v="695"/>
    <n v="0"/>
    <n v="1200"/>
    <n v="0.32694355697550587"/>
    <n v="392.33226837060704"/>
    <x v="0"/>
    <n v="392.33226837060704"/>
  </r>
  <r>
    <x v="46"/>
    <s v="0284"/>
    <x v="696"/>
    <n v="0"/>
    <n v="1200"/>
    <n v="7.4547390841320556E-3"/>
    <n v="8.9456869009584672"/>
    <x v="0"/>
    <n v="8.9456869009584672"/>
  </r>
  <r>
    <x v="46"/>
    <s v="0285"/>
    <x v="697"/>
    <n v="0"/>
    <n v="1200"/>
    <n v="2.1299254526091589E-3"/>
    <n v="2.5559105431309908"/>
    <x v="0"/>
    <n v="2.5559105431309908"/>
  </r>
  <r>
    <x v="46"/>
    <s v="0293"/>
    <x v="698"/>
    <n v="0"/>
    <n v="1200"/>
    <n v="1.0649627263045794E-3"/>
    <n v="1.2779552715654954"/>
    <x v="0"/>
    <n v="1.2779552715654954"/>
  </r>
  <r>
    <x v="46"/>
    <s v="0295"/>
    <x v="699"/>
    <n v="0"/>
    <n v="1200"/>
    <n v="4.2598509052183178E-3"/>
    <n v="5.1118210862619815"/>
    <x v="0"/>
    <n v="5.1118210862619815"/>
  </r>
  <r>
    <x v="46"/>
    <s v="0305"/>
    <x v="700"/>
    <n v="0"/>
    <n v="1200"/>
    <n v="2.1299254526091589E-3"/>
    <n v="2.5559105431309908"/>
    <x v="0"/>
    <n v="2.5559105431309908"/>
  </r>
  <r>
    <x v="46"/>
    <s v="0307"/>
    <x v="701"/>
    <n v="0"/>
    <n v="1200"/>
    <n v="2.1299254526091589E-3"/>
    <n v="2.5559105431309908"/>
    <x v="0"/>
    <n v="2.5559105431309908"/>
  </r>
  <r>
    <x v="46"/>
    <s v="0308"/>
    <x v="702"/>
    <n v="0"/>
    <n v="1200"/>
    <n v="5.3248136315228968E-3"/>
    <n v="6.3897763578274764"/>
    <x v="0"/>
    <n v="6.3897763578274764"/>
  </r>
  <r>
    <x v="46"/>
    <s v="0314"/>
    <x v="703"/>
    <n v="0"/>
    <n v="1200"/>
    <n v="4.2598509052183178E-3"/>
    <n v="5.1118210862619815"/>
    <x v="0"/>
    <n v="5.1118210862619815"/>
  </r>
  <r>
    <x v="46"/>
    <s v="0336"/>
    <x v="704"/>
    <n v="0"/>
    <n v="1200"/>
    <n v="1.0649627263045794E-3"/>
    <n v="1.2779552715654954"/>
    <x v="0"/>
    <n v="1.2779552715654954"/>
  </r>
  <r>
    <x v="46"/>
    <s v="0342"/>
    <x v="705"/>
    <n v="0"/>
    <n v="1200"/>
    <n v="1.0649627263045794E-3"/>
    <n v="1.2779552715654954"/>
    <x v="0"/>
    <n v="1.2779552715654954"/>
  </r>
  <r>
    <x v="46"/>
    <s v="0347"/>
    <x v="706"/>
    <n v="0"/>
    <n v="1200"/>
    <n v="3.301384451544196E-2"/>
    <n v="39.616613418530349"/>
    <x v="0"/>
    <n v="39.616613418530349"/>
  </r>
  <r>
    <x v="47"/>
    <s v="0001"/>
    <x v="707"/>
    <n v="0"/>
    <n v="1075"/>
    <n v="5.1162790697674418E-2"/>
    <n v="55"/>
    <x v="0"/>
    <n v="55"/>
  </r>
  <r>
    <x v="47"/>
    <s v="0016"/>
    <x v="708"/>
    <n v="0"/>
    <n v="1075"/>
    <n v="1.8604651162790699E-3"/>
    <n v="2"/>
    <x v="0"/>
    <n v="2"/>
  </r>
  <r>
    <x v="47"/>
    <s v="0035"/>
    <x v="709"/>
    <n v="0"/>
    <n v="1075"/>
    <n v="2.7906976744186047E-3"/>
    <n v="3"/>
    <x v="0"/>
    <n v="3"/>
  </r>
  <r>
    <x v="47"/>
    <s v="0040"/>
    <x v="710"/>
    <n v="0"/>
    <n v="1075"/>
    <n v="1.8604651162790697E-2"/>
    <n v="20"/>
    <x v="0"/>
    <n v="20"/>
  </r>
  <r>
    <x v="47"/>
    <s v="0044"/>
    <x v="711"/>
    <n v="0"/>
    <n v="1075"/>
    <n v="0.17116279069767443"/>
    <n v="184"/>
    <x v="0"/>
    <n v="184"/>
  </r>
  <r>
    <x v="47"/>
    <s v="0052"/>
    <x v="712"/>
    <n v="0"/>
    <n v="1075"/>
    <n v="1.8604651162790699E-3"/>
    <n v="2"/>
    <x v="0"/>
    <n v="2"/>
  </r>
  <r>
    <x v="47"/>
    <s v="0065"/>
    <x v="713"/>
    <n v="0"/>
    <n v="1075"/>
    <n v="6.5116279069767444E-3"/>
    <n v="7"/>
    <x v="0"/>
    <n v="7"/>
  </r>
  <r>
    <x v="47"/>
    <s v="0083"/>
    <x v="714"/>
    <n v="0"/>
    <n v="1075"/>
    <n v="5.5813953488372094E-3"/>
    <n v="6"/>
    <x v="0"/>
    <n v="6"/>
  </r>
  <r>
    <x v="47"/>
    <s v="0118"/>
    <x v="715"/>
    <n v="0"/>
    <n v="1075"/>
    <n v="9.3023255813953494E-4"/>
    <n v="1"/>
    <x v="0"/>
    <n v="1"/>
  </r>
  <r>
    <x v="47"/>
    <s v="0122"/>
    <x v="716"/>
    <n v="0"/>
    <n v="1075"/>
    <n v="2.2325581395348838E-2"/>
    <n v="24"/>
    <x v="0"/>
    <n v="24"/>
  </r>
  <r>
    <x v="47"/>
    <s v="0131"/>
    <x v="717"/>
    <n v="0"/>
    <n v="1075"/>
    <n v="5.5813953488372094E-3"/>
    <n v="6"/>
    <x v="0"/>
    <n v="6"/>
  </r>
  <r>
    <x v="47"/>
    <s v="0133"/>
    <x v="718"/>
    <n v="0"/>
    <n v="1075"/>
    <n v="3.1627906976744183E-2"/>
    <n v="34"/>
    <x v="0"/>
    <n v="34"/>
  </r>
  <r>
    <x v="47"/>
    <s v="0142"/>
    <x v="719"/>
    <n v="0"/>
    <n v="1075"/>
    <n v="1.4883720930232559E-2"/>
    <n v="16"/>
    <x v="0"/>
    <n v="16"/>
  </r>
  <r>
    <x v="47"/>
    <s v="0145"/>
    <x v="720"/>
    <n v="0"/>
    <n v="1075"/>
    <n v="7.4418604651162795E-3"/>
    <n v="8"/>
    <x v="0"/>
    <n v="8"/>
  </r>
  <r>
    <x v="47"/>
    <s v="0171"/>
    <x v="721"/>
    <n v="0"/>
    <n v="1075"/>
    <n v="1.0232558139534883E-2"/>
    <n v="10.999999999999998"/>
    <x v="0"/>
    <n v="10.999999999999998"/>
  </r>
  <r>
    <x v="47"/>
    <s v="0219"/>
    <x v="722"/>
    <n v="0"/>
    <n v="1075"/>
    <n v="9.3023255813953487E-3"/>
    <n v="10"/>
    <x v="0"/>
    <n v="10"/>
  </r>
  <r>
    <x v="47"/>
    <s v="0231"/>
    <x v="723"/>
    <n v="0"/>
    <n v="1075"/>
    <n v="2.1395348837209303E-2"/>
    <n v="23"/>
    <x v="0"/>
    <n v="23"/>
  </r>
  <r>
    <x v="47"/>
    <s v="0239"/>
    <x v="724"/>
    <n v="0"/>
    <n v="1075"/>
    <n v="5.5813953488372094E-3"/>
    <n v="6"/>
    <x v="0"/>
    <n v="6"/>
  </r>
  <r>
    <x v="47"/>
    <s v="0243"/>
    <x v="725"/>
    <n v="0"/>
    <n v="1075"/>
    <n v="3.4418604651162789E-2"/>
    <n v="37"/>
    <x v="0"/>
    <n v="37"/>
  </r>
  <r>
    <x v="47"/>
    <s v="0244"/>
    <x v="726"/>
    <n v="0"/>
    <n v="1075"/>
    <n v="0.13023255813953488"/>
    <n v="140"/>
    <x v="0"/>
    <n v="140"/>
  </r>
  <r>
    <x v="47"/>
    <s v="0251"/>
    <x v="727"/>
    <n v="0"/>
    <n v="1075"/>
    <n v="9.6744186046511624E-2"/>
    <n v="104"/>
    <x v="0"/>
    <n v="104"/>
  </r>
  <r>
    <x v="47"/>
    <s v="0264"/>
    <x v="728"/>
    <n v="0"/>
    <n v="1075"/>
    <n v="1.4883720930232559E-2"/>
    <n v="16"/>
    <x v="0"/>
    <n v="16"/>
  </r>
  <r>
    <x v="47"/>
    <s v="0285"/>
    <x v="729"/>
    <n v="0"/>
    <n v="1075"/>
    <n v="2.7906976744186047E-3"/>
    <n v="3"/>
    <x v="0"/>
    <n v="3"/>
  </r>
  <r>
    <x v="47"/>
    <s v="0293"/>
    <x v="730"/>
    <n v="0"/>
    <n v="1075"/>
    <n v="2.7906976744186047E-3"/>
    <n v="3"/>
    <x v="0"/>
    <n v="3"/>
  </r>
  <r>
    <x v="47"/>
    <s v="0336"/>
    <x v="731"/>
    <n v="0"/>
    <n v="1075"/>
    <n v="0.26418604651162791"/>
    <n v="284"/>
    <x v="0"/>
    <n v="284"/>
  </r>
  <r>
    <x v="47"/>
    <s v="0625"/>
    <x v="732"/>
    <n v="0"/>
    <n v="1075"/>
    <n v="2.7906976744186047E-3"/>
    <n v="3"/>
    <x v="0"/>
    <n v="3"/>
  </r>
  <r>
    <x v="47"/>
    <s v="0760"/>
    <x v="733"/>
    <n v="0"/>
    <n v="1075"/>
    <n v="4.6511627906976744E-3"/>
    <n v="5"/>
    <x v="0"/>
    <n v="5"/>
  </r>
  <r>
    <x v="47"/>
    <s v="0780"/>
    <x v="734"/>
    <n v="0"/>
    <n v="1075"/>
    <n v="5.7674418604651161E-2"/>
    <n v="62"/>
    <x v="0"/>
    <n v="62"/>
  </r>
  <r>
    <x v="48"/>
    <s v="0020"/>
    <x v="735"/>
    <n v="0"/>
    <n v="850"/>
    <n v="0.32823529411764707"/>
    <n v="279"/>
    <x v="0"/>
    <n v="279"/>
  </r>
  <r>
    <x v="48"/>
    <s v="0036"/>
    <x v="736"/>
    <n v="0"/>
    <n v="850"/>
    <n v="9.5294117647058821E-2"/>
    <n v="81"/>
    <x v="0"/>
    <n v="81"/>
  </r>
  <r>
    <x v="48"/>
    <s v="0052"/>
    <x v="737"/>
    <n v="0"/>
    <n v="850"/>
    <n v="1.176470588235294E-3"/>
    <n v="0.99999999999999989"/>
    <x v="0"/>
    <n v="0.99999999999999989"/>
  </r>
  <r>
    <x v="48"/>
    <s v="0082"/>
    <x v="738"/>
    <n v="0"/>
    <n v="850"/>
    <n v="1.176470588235294E-3"/>
    <n v="0.99999999999999989"/>
    <x v="0"/>
    <n v="0.99999999999999989"/>
  </r>
  <r>
    <x v="48"/>
    <s v="0096"/>
    <x v="739"/>
    <n v="0"/>
    <n v="850"/>
    <n v="0.11529411764705882"/>
    <n v="98"/>
    <x v="0"/>
    <n v="98"/>
  </r>
  <r>
    <x v="48"/>
    <s v="0122"/>
    <x v="740"/>
    <n v="0"/>
    <n v="850"/>
    <n v="1.176470588235294E-3"/>
    <n v="0.99999999999999989"/>
    <x v="0"/>
    <n v="0.99999999999999989"/>
  </r>
  <r>
    <x v="48"/>
    <s v="0172"/>
    <x v="741"/>
    <n v="0"/>
    <n v="850"/>
    <n v="4.1176470588235294E-2"/>
    <n v="35"/>
    <x v="0"/>
    <n v="35"/>
  </r>
  <r>
    <x v="48"/>
    <s v="0197"/>
    <x v="742"/>
    <n v="0"/>
    <n v="850"/>
    <n v="1.176470588235294E-3"/>
    <n v="0.99999999999999989"/>
    <x v="0"/>
    <n v="0.99999999999999989"/>
  </r>
  <r>
    <x v="48"/>
    <s v="0239"/>
    <x v="743"/>
    <n v="0"/>
    <n v="850"/>
    <n v="4.5882352941176471E-2"/>
    <n v="39"/>
    <x v="0"/>
    <n v="39"/>
  </r>
  <r>
    <x v="48"/>
    <s v="0242"/>
    <x v="744"/>
    <n v="0"/>
    <n v="850"/>
    <n v="1.176470588235294E-3"/>
    <n v="0.99999999999999989"/>
    <x v="0"/>
    <n v="0.99999999999999989"/>
  </r>
  <r>
    <x v="48"/>
    <s v="0261"/>
    <x v="745"/>
    <n v="0"/>
    <n v="850"/>
    <n v="0.14705882352941177"/>
    <n v="125"/>
    <x v="0"/>
    <n v="125"/>
  </r>
  <r>
    <x v="48"/>
    <s v="0310"/>
    <x v="746"/>
    <n v="0"/>
    <n v="850"/>
    <n v="2.1176470588235293E-2"/>
    <n v="18"/>
    <x v="0"/>
    <n v="18"/>
  </r>
  <r>
    <x v="48"/>
    <s v="0645"/>
    <x v="747"/>
    <n v="0"/>
    <n v="850"/>
    <n v="0.11176470588235295"/>
    <n v="95"/>
    <x v="0"/>
    <n v="95"/>
  </r>
  <r>
    <x v="48"/>
    <s v="0660"/>
    <x v="748"/>
    <n v="0"/>
    <n v="850"/>
    <n v="6.235294117647059E-2"/>
    <n v="53"/>
    <x v="0"/>
    <n v="53"/>
  </r>
  <r>
    <x v="48"/>
    <s v="0712"/>
    <x v="749"/>
    <n v="0"/>
    <n v="850"/>
    <n v="2.4705882352941175E-2"/>
    <n v="21"/>
    <x v="0"/>
    <n v="21"/>
  </r>
  <r>
    <x v="48"/>
    <s v="0760"/>
    <x v="750"/>
    <n v="0"/>
    <n v="850"/>
    <n v="1.176470588235294E-3"/>
    <n v="0.99999999999999989"/>
    <x v="0"/>
    <n v="0.99999999999999989"/>
  </r>
  <r>
    <x v="49"/>
    <s v="0072"/>
    <x v="751"/>
    <n v="0"/>
    <n v="1378"/>
    <n v="7.8125000000000004E-4"/>
    <n v="1.0765625000000001"/>
    <x v="0"/>
    <n v="1.0765625000000001"/>
  </r>
  <r>
    <x v="49"/>
    <s v="0095"/>
    <x v="752"/>
    <n v="0"/>
    <n v="1378"/>
    <n v="0.94453125000000004"/>
    <n v="1301.5640625000001"/>
    <x v="0"/>
    <n v="1301.5640625000001"/>
  </r>
  <r>
    <x v="49"/>
    <s v="0201"/>
    <x v="753"/>
    <n v="0"/>
    <n v="1378"/>
    <n v="1.171875E-2"/>
    <n v="16.1484375"/>
    <x v="0"/>
    <n v="16.1484375"/>
  </r>
  <r>
    <x v="49"/>
    <s v="0265"/>
    <x v="754"/>
    <n v="0"/>
    <n v="1378"/>
    <n v="3.90625E-3"/>
    <n v="5.3828125"/>
    <x v="0"/>
    <n v="5.3828125"/>
  </r>
  <r>
    <x v="49"/>
    <s v="0273"/>
    <x v="755"/>
    <n v="0"/>
    <n v="1378"/>
    <n v="8.5937500000000007E-3"/>
    <n v="11.842187500000001"/>
    <x v="0"/>
    <n v="11.842187500000001"/>
  </r>
  <r>
    <x v="49"/>
    <s v="0292"/>
    <x v="756"/>
    <n v="0"/>
    <n v="1378"/>
    <n v="1.015625E-2"/>
    <n v="13.995312500000001"/>
    <x v="0"/>
    <n v="13.995312500000001"/>
  </r>
  <r>
    <x v="49"/>
    <s v="0331"/>
    <x v="757"/>
    <n v="0"/>
    <n v="1378"/>
    <n v="1.171875E-2"/>
    <n v="16.1484375"/>
    <x v="0"/>
    <n v="16.1484375"/>
  </r>
  <r>
    <x v="49"/>
    <s v="0650"/>
    <x v="758"/>
    <n v="0"/>
    <n v="1378"/>
    <n v="1.5625000000000001E-3"/>
    <n v="2.1531250000000002"/>
    <x v="0"/>
    <n v="2.1531250000000002"/>
  </r>
  <r>
    <x v="49"/>
    <s v="0665"/>
    <x v="759"/>
    <n v="0"/>
    <n v="1378"/>
    <n v="3.1250000000000002E-3"/>
    <n v="4.3062500000000004"/>
    <x v="0"/>
    <n v="4.3062500000000004"/>
  </r>
  <r>
    <x v="49"/>
    <s v="0763"/>
    <x v="760"/>
    <n v="0"/>
    <n v="1378"/>
    <n v="3.90625E-3"/>
    <n v="5.3828125"/>
    <x v="0"/>
    <n v="5.3828125"/>
  </r>
  <r>
    <x v="50"/>
    <s v="0061"/>
    <x v="761"/>
    <n v="0"/>
    <n v="360"/>
    <n v="5.6497175141242938E-3"/>
    <n v="2.0338983050847457"/>
    <x v="0"/>
    <n v="2.0338983050847457"/>
  </r>
  <r>
    <x v="50"/>
    <s v="0086"/>
    <x v="762"/>
    <n v="0"/>
    <n v="360"/>
    <n v="2.8248587570621469E-3"/>
    <n v="1.0169491525423728"/>
    <x v="0"/>
    <n v="1.0169491525423728"/>
  </r>
  <r>
    <x v="50"/>
    <s v="0087"/>
    <x v="763"/>
    <n v="0"/>
    <n v="360"/>
    <n v="2.8248587570621469E-3"/>
    <n v="1.0169491525423728"/>
    <x v="0"/>
    <n v="1.0169491525423728"/>
  </r>
  <r>
    <x v="50"/>
    <s v="0137"/>
    <x v="764"/>
    <n v="0"/>
    <n v="360"/>
    <n v="2.8248587570621469E-3"/>
    <n v="1.0169491525423728"/>
    <x v="0"/>
    <n v="1.0169491525423728"/>
  </r>
  <r>
    <x v="50"/>
    <s v="0281"/>
    <x v="765"/>
    <n v="0"/>
    <n v="360"/>
    <n v="0.97740112994350281"/>
    <n v="351.86440677966101"/>
    <x v="0"/>
    <n v="351.86440677966101"/>
  </r>
  <r>
    <x v="50"/>
    <s v="0332"/>
    <x v="766"/>
    <n v="0"/>
    <n v="360"/>
    <n v="8.4745762711864406E-3"/>
    <n v="3.0508474576271185"/>
    <x v="0"/>
    <n v="3.0508474576271185"/>
  </r>
  <r>
    <x v="51"/>
    <s v="0035"/>
    <x v="767"/>
    <n v="0"/>
    <n v="225"/>
    <n v="9.0909090909090912E-2"/>
    <n v="20.454545454545457"/>
    <x v="0"/>
    <n v="20.454545454545457"/>
  </r>
  <r>
    <x v="51"/>
    <s v="0057"/>
    <x v="768"/>
    <n v="0"/>
    <n v="225"/>
    <n v="0.54545454545454541"/>
    <n v="122.72727272727272"/>
    <x v="0"/>
    <n v="122.72727272727272"/>
  </r>
  <r>
    <x v="51"/>
    <s v="0093"/>
    <x v="769"/>
    <n v="0"/>
    <n v="225"/>
    <n v="0.15909090909090909"/>
    <n v="35.795454545454547"/>
    <x v="0"/>
    <n v="35.795454545454547"/>
  </r>
  <r>
    <x v="51"/>
    <s v="0163"/>
    <x v="770"/>
    <n v="0"/>
    <n v="225"/>
    <n v="2.2727272727272728E-2"/>
    <n v="5.1136363636363642"/>
    <x v="0"/>
    <n v="5.1136363636363642"/>
  </r>
  <r>
    <x v="51"/>
    <s v="0165"/>
    <x v="771"/>
    <n v="0"/>
    <n v="225"/>
    <n v="2.2727272727272728E-2"/>
    <n v="5.1136363636363642"/>
    <x v="0"/>
    <n v="5.1136363636363642"/>
  </r>
  <r>
    <x v="51"/>
    <s v="0176"/>
    <x v="772"/>
    <n v="0"/>
    <n v="225"/>
    <n v="1.3636363636363636E-2"/>
    <n v="3.0681818181818179"/>
    <x v="0"/>
    <n v="3.0681818181818179"/>
  </r>
  <r>
    <x v="51"/>
    <s v="0248"/>
    <x v="773"/>
    <n v="0"/>
    <n v="225"/>
    <n v="0.1409090909090909"/>
    <n v="31.704545454545453"/>
    <x v="0"/>
    <n v="31.704545454545453"/>
  </r>
  <r>
    <x v="51"/>
    <s v="0274"/>
    <x v="774"/>
    <n v="0"/>
    <n v="225"/>
    <n v="4.5454545454545452E-3"/>
    <n v="1.0227272727272727"/>
    <x v="0"/>
    <n v="1.0227272727272727"/>
  </r>
  <r>
    <x v="52"/>
    <s v="0031"/>
    <x v="775"/>
    <n v="0"/>
    <n v="780"/>
    <n v="2.5641025641025641E-3"/>
    <n v="2"/>
    <x v="0"/>
    <n v="2"/>
  </r>
  <r>
    <x v="52"/>
    <s v="0035"/>
    <x v="776"/>
    <n v="0"/>
    <n v="780"/>
    <n v="6.41025641025641E-3"/>
    <n v="5"/>
    <x v="0"/>
    <n v="5"/>
  </r>
  <r>
    <x v="52"/>
    <s v="0049"/>
    <x v="777"/>
    <n v="0"/>
    <n v="780"/>
    <n v="2.5641025641025641E-3"/>
    <n v="2"/>
    <x v="0"/>
    <n v="2"/>
  </r>
  <r>
    <x v="52"/>
    <s v="0056"/>
    <x v="778"/>
    <n v="0"/>
    <n v="780"/>
    <n v="1.2820512820512821E-3"/>
    <n v="1"/>
    <x v="0"/>
    <n v="1"/>
  </r>
  <r>
    <x v="52"/>
    <s v="0057"/>
    <x v="779"/>
    <n v="0"/>
    <n v="780"/>
    <n v="0.10641025641025641"/>
    <n v="83"/>
    <x v="0"/>
    <n v="83"/>
  </r>
  <r>
    <x v="52"/>
    <s v="0071"/>
    <x v="780"/>
    <n v="0"/>
    <n v="780"/>
    <n v="3.8461538461538464E-3"/>
    <n v="3"/>
    <x v="0"/>
    <n v="3"/>
  </r>
  <r>
    <x v="52"/>
    <s v="0093"/>
    <x v="781"/>
    <n v="400"/>
    <n v="780"/>
    <n v="0.3371794871794872"/>
    <n v="263"/>
    <x v="0"/>
    <n v="263"/>
  </r>
  <r>
    <x v="52"/>
    <s v="0097"/>
    <x v="782"/>
    <n v="0"/>
    <n v="780"/>
    <n v="3.8461538461538464E-3"/>
    <n v="3"/>
    <x v="0"/>
    <n v="3"/>
  </r>
  <r>
    <x v="52"/>
    <s v="0128"/>
    <x v="783"/>
    <n v="0"/>
    <n v="780"/>
    <n v="1.2820512820512821E-3"/>
    <n v="1"/>
    <x v="0"/>
    <n v="1"/>
  </r>
  <r>
    <x v="52"/>
    <s v="0149"/>
    <x v="784"/>
    <n v="0"/>
    <n v="780"/>
    <n v="3.8461538461538464E-3"/>
    <n v="3"/>
    <x v="0"/>
    <n v="3"/>
  </r>
  <r>
    <x v="52"/>
    <s v="0163"/>
    <x v="785"/>
    <n v="0"/>
    <n v="780"/>
    <n v="2.0512820512820513E-2"/>
    <n v="16"/>
    <x v="0"/>
    <n v="16"/>
  </r>
  <r>
    <x v="52"/>
    <s v="0165"/>
    <x v="786"/>
    <n v="0"/>
    <n v="780"/>
    <n v="4.6153846153846156E-2"/>
    <n v="36"/>
    <x v="0"/>
    <n v="36"/>
  </r>
  <r>
    <x v="52"/>
    <s v="0176"/>
    <x v="787"/>
    <n v="0"/>
    <n v="780"/>
    <n v="1.4102564102564103E-2"/>
    <n v="11"/>
    <x v="0"/>
    <n v="11"/>
  </r>
  <r>
    <x v="52"/>
    <s v="0178"/>
    <x v="788"/>
    <n v="0"/>
    <n v="780"/>
    <n v="2.5641025641025641E-3"/>
    <n v="2"/>
    <x v="0"/>
    <n v="2"/>
  </r>
  <r>
    <x v="52"/>
    <s v="0181"/>
    <x v="789"/>
    <n v="0"/>
    <n v="780"/>
    <n v="5.1282051282051282E-3"/>
    <n v="4"/>
    <x v="0"/>
    <n v="4"/>
  </r>
  <r>
    <x v="52"/>
    <s v="0229"/>
    <x v="790"/>
    <n v="0"/>
    <n v="780"/>
    <n v="5.1282051282051282E-3"/>
    <n v="4"/>
    <x v="0"/>
    <n v="4"/>
  </r>
  <r>
    <x v="52"/>
    <s v="0248"/>
    <x v="791"/>
    <n v="0"/>
    <n v="780"/>
    <n v="0.38846153846153847"/>
    <n v="303"/>
    <x v="0"/>
    <n v="303"/>
  </r>
  <r>
    <x v="52"/>
    <s v="0262"/>
    <x v="792"/>
    <n v="0"/>
    <n v="780"/>
    <n v="3.0769230769230771E-2"/>
    <n v="24"/>
    <x v="0"/>
    <n v="24"/>
  </r>
  <r>
    <x v="52"/>
    <s v="0284"/>
    <x v="793"/>
    <n v="0"/>
    <n v="780"/>
    <n v="5.1282051282051282E-3"/>
    <n v="4"/>
    <x v="0"/>
    <n v="4"/>
  </r>
  <r>
    <x v="52"/>
    <s v="0291"/>
    <x v="794"/>
    <n v="0"/>
    <n v="780"/>
    <n v="2.5641025641025641E-3"/>
    <n v="2"/>
    <x v="0"/>
    <n v="2"/>
  </r>
  <r>
    <x v="52"/>
    <s v="0295"/>
    <x v="795"/>
    <n v="0"/>
    <n v="780"/>
    <n v="2.5641025641025641E-3"/>
    <n v="2"/>
    <x v="0"/>
    <n v="2"/>
  </r>
  <r>
    <x v="52"/>
    <s v="0305"/>
    <x v="796"/>
    <n v="0"/>
    <n v="780"/>
    <n v="2.5641025641025641E-3"/>
    <n v="2"/>
    <x v="0"/>
    <n v="2"/>
  </r>
  <r>
    <x v="52"/>
    <s v="0346"/>
    <x v="797"/>
    <n v="0"/>
    <n v="780"/>
    <n v="1.2820512820512821E-3"/>
    <n v="1"/>
    <x v="0"/>
    <n v="1"/>
  </r>
  <r>
    <x v="52"/>
    <s v="0347"/>
    <x v="798"/>
    <n v="0"/>
    <n v="780"/>
    <n v="3.8461538461538464E-3"/>
    <n v="3"/>
    <x v="0"/>
    <n v="3"/>
  </r>
  <r>
    <x v="53"/>
    <s v="0003"/>
    <x v="799"/>
    <n v="0"/>
    <n v="500"/>
    <n v="2E-3"/>
    <n v="1"/>
    <x v="0"/>
    <n v="1"/>
  </r>
  <r>
    <x v="53"/>
    <s v="0072"/>
    <x v="800"/>
    <n v="0"/>
    <n v="500"/>
    <n v="2E-3"/>
    <n v="1"/>
    <x v="0"/>
    <n v="1"/>
  </r>
  <r>
    <x v="53"/>
    <s v="0095"/>
    <x v="801"/>
    <n v="0"/>
    <n v="500"/>
    <n v="6.0000000000000001E-3"/>
    <n v="3"/>
    <x v="0"/>
    <n v="3"/>
  </r>
  <r>
    <x v="53"/>
    <s v="0201"/>
    <x v="802"/>
    <n v="0"/>
    <n v="500"/>
    <n v="0.98799999999999999"/>
    <n v="494"/>
    <x v="0"/>
    <n v="494"/>
  </r>
  <r>
    <x v="53"/>
    <s v="0310"/>
    <x v="803"/>
    <n v="0"/>
    <n v="500"/>
    <n v="2E-3"/>
    <n v="1"/>
    <x v="0"/>
    <n v="1"/>
  </r>
  <r>
    <x v="54"/>
    <s v="0005"/>
    <x v="804"/>
    <n v="0"/>
    <n v="584"/>
    <n v="1.3698630136986301E-2"/>
    <n v="8"/>
    <x v="0"/>
    <n v="8"/>
  </r>
  <r>
    <x v="54"/>
    <s v="0008"/>
    <x v="805"/>
    <n v="0"/>
    <n v="584"/>
    <n v="0.11815068493150685"/>
    <n v="69"/>
    <x v="0"/>
    <n v="69"/>
  </r>
  <r>
    <x v="54"/>
    <s v="0024"/>
    <x v="806"/>
    <n v="0"/>
    <n v="584"/>
    <n v="3.2534246575342464E-2"/>
    <n v="19"/>
    <x v="0"/>
    <n v="19"/>
  </r>
  <r>
    <x v="54"/>
    <s v="0061"/>
    <x v="807"/>
    <n v="0"/>
    <n v="584"/>
    <n v="3.5958904109589039E-2"/>
    <n v="21"/>
    <x v="0"/>
    <n v="21"/>
  </r>
  <r>
    <x v="54"/>
    <s v="0074"/>
    <x v="808"/>
    <n v="0"/>
    <n v="584"/>
    <n v="1.0273972602739725E-2"/>
    <n v="6"/>
    <x v="0"/>
    <n v="6"/>
  </r>
  <r>
    <x v="54"/>
    <s v="0086"/>
    <x v="809"/>
    <n v="0"/>
    <n v="584"/>
    <n v="3.4246575342465752E-2"/>
    <n v="20"/>
    <x v="0"/>
    <n v="20"/>
  </r>
  <r>
    <x v="54"/>
    <s v="0087"/>
    <x v="810"/>
    <n v="0"/>
    <n v="584"/>
    <n v="8.5616438356164379E-3"/>
    <n v="5"/>
    <x v="0"/>
    <n v="5"/>
  </r>
  <r>
    <x v="54"/>
    <s v="0111"/>
    <x v="811"/>
    <n v="0"/>
    <n v="584"/>
    <n v="2.2260273972602738E-2"/>
    <n v="13"/>
    <x v="0"/>
    <n v="13"/>
  </r>
  <r>
    <x v="54"/>
    <s v="0114"/>
    <x v="812"/>
    <n v="0"/>
    <n v="584"/>
    <n v="2.7397260273972601E-2"/>
    <n v="16"/>
    <x v="0"/>
    <n v="16"/>
  </r>
  <r>
    <x v="54"/>
    <s v="0117"/>
    <x v="813"/>
    <n v="0"/>
    <n v="584"/>
    <n v="5.650684931506849E-2"/>
    <n v="33"/>
    <x v="0"/>
    <n v="33"/>
  </r>
  <r>
    <x v="54"/>
    <s v="0127"/>
    <x v="814"/>
    <n v="0"/>
    <n v="584"/>
    <n v="5.1369863013698627E-3"/>
    <n v="3"/>
    <x v="0"/>
    <n v="3"/>
  </r>
  <r>
    <x v="54"/>
    <s v="0137"/>
    <x v="815"/>
    <n v="0"/>
    <n v="584"/>
    <n v="5.4794520547945202E-2"/>
    <n v="32"/>
    <x v="0"/>
    <n v="32"/>
  </r>
  <r>
    <x v="54"/>
    <s v="0159"/>
    <x v="816"/>
    <n v="0"/>
    <n v="584"/>
    <n v="1.8835616438356163E-2"/>
    <n v="11"/>
    <x v="0"/>
    <n v="11"/>
  </r>
  <r>
    <x v="54"/>
    <s v="0161"/>
    <x v="817"/>
    <n v="0"/>
    <n v="584"/>
    <n v="1.0273972602739725E-2"/>
    <n v="6"/>
    <x v="0"/>
    <n v="6"/>
  </r>
  <r>
    <x v="54"/>
    <s v="0210"/>
    <x v="818"/>
    <n v="0"/>
    <n v="584"/>
    <n v="7.5342465753424653E-2"/>
    <n v="44"/>
    <x v="0"/>
    <n v="44"/>
  </r>
  <r>
    <x v="54"/>
    <s v="0223"/>
    <x v="819"/>
    <n v="0"/>
    <n v="584"/>
    <n v="3.4246575342465752E-3"/>
    <n v="2"/>
    <x v="0"/>
    <n v="2"/>
  </r>
  <r>
    <x v="54"/>
    <s v="0227"/>
    <x v="820"/>
    <n v="0"/>
    <n v="584"/>
    <n v="6.8493150684931503E-3"/>
    <n v="4"/>
    <x v="0"/>
    <n v="4"/>
  </r>
  <r>
    <x v="54"/>
    <s v="0230"/>
    <x v="821"/>
    <n v="0"/>
    <n v="584"/>
    <n v="1.7123287671232876E-3"/>
    <n v="1"/>
    <x v="0"/>
    <n v="1"/>
  </r>
  <r>
    <x v="54"/>
    <s v="0236"/>
    <x v="822"/>
    <n v="0"/>
    <n v="584"/>
    <n v="3.4246575342465752E-3"/>
    <n v="2"/>
    <x v="0"/>
    <n v="2"/>
  </r>
  <r>
    <x v="54"/>
    <s v="0272"/>
    <x v="823"/>
    <n v="0"/>
    <n v="584"/>
    <n v="5.1369863013698627E-3"/>
    <n v="3"/>
    <x v="0"/>
    <n v="3"/>
  </r>
  <r>
    <x v="54"/>
    <s v="0275"/>
    <x v="824"/>
    <n v="0"/>
    <n v="584"/>
    <n v="8.5616438356164379E-3"/>
    <n v="5"/>
    <x v="0"/>
    <n v="5"/>
  </r>
  <r>
    <x v="54"/>
    <s v="0278"/>
    <x v="825"/>
    <n v="0"/>
    <n v="584"/>
    <n v="0.11643835616438356"/>
    <n v="68"/>
    <x v="0"/>
    <n v="68"/>
  </r>
  <r>
    <x v="54"/>
    <s v="0281"/>
    <x v="826"/>
    <n v="0"/>
    <n v="584"/>
    <n v="0.12671232876712329"/>
    <n v="74"/>
    <x v="0"/>
    <n v="74"/>
  </r>
  <r>
    <x v="54"/>
    <s v="0325"/>
    <x v="827"/>
    <n v="0"/>
    <n v="584"/>
    <n v="2.9109589041095889E-2"/>
    <n v="17"/>
    <x v="0"/>
    <n v="17"/>
  </r>
  <r>
    <x v="54"/>
    <s v="0332"/>
    <x v="828"/>
    <n v="0"/>
    <n v="584"/>
    <n v="1.7123287671232876E-2"/>
    <n v="10"/>
    <x v="0"/>
    <n v="10"/>
  </r>
  <r>
    <x v="54"/>
    <s v="0340"/>
    <x v="829"/>
    <n v="0"/>
    <n v="584"/>
    <n v="5.1369863013698627E-3"/>
    <n v="3"/>
    <x v="0"/>
    <n v="3"/>
  </r>
  <r>
    <x v="54"/>
    <s v="0605"/>
    <x v="830"/>
    <n v="0"/>
    <n v="584"/>
    <n v="0.10102739726027397"/>
    <n v="59"/>
    <x v="0"/>
    <n v="59"/>
  </r>
  <r>
    <x v="54"/>
    <s v="0632"/>
    <x v="831"/>
    <n v="0"/>
    <n v="584"/>
    <n v="1.7123287671232876E-3"/>
    <n v="1"/>
    <x v="0"/>
    <n v="1"/>
  </r>
  <r>
    <x v="54"/>
    <s v="0670"/>
    <x v="832"/>
    <n v="0"/>
    <n v="584"/>
    <n v="6.8493150684931503E-3"/>
    <n v="4"/>
    <x v="0"/>
    <n v="4"/>
  </r>
  <r>
    <x v="54"/>
    <s v="0674"/>
    <x v="833"/>
    <n v="0"/>
    <n v="584"/>
    <n v="6.8493150684931503E-3"/>
    <n v="4"/>
    <x v="0"/>
    <n v="4"/>
  </r>
  <r>
    <x v="54"/>
    <s v="0680"/>
    <x v="834"/>
    <n v="0"/>
    <n v="584"/>
    <n v="6.8493150684931503E-3"/>
    <n v="4"/>
    <x v="0"/>
    <n v="4"/>
  </r>
  <r>
    <x v="54"/>
    <s v="0683"/>
    <x v="835"/>
    <n v="0"/>
    <n v="584"/>
    <n v="8.5616438356164379E-3"/>
    <n v="5"/>
    <x v="0"/>
    <n v="5"/>
  </r>
  <r>
    <x v="54"/>
    <s v="0717"/>
    <x v="836"/>
    <n v="0"/>
    <n v="584"/>
    <n v="6.8493150684931503E-3"/>
    <n v="4"/>
    <x v="0"/>
    <n v="4"/>
  </r>
  <r>
    <x v="54"/>
    <s v="0750"/>
    <x v="837"/>
    <n v="0"/>
    <n v="584"/>
    <n v="3.4246575342465752E-3"/>
    <n v="2"/>
    <x v="0"/>
    <n v="2"/>
  </r>
  <r>
    <x v="54"/>
    <s v="0755"/>
    <x v="838"/>
    <n v="0"/>
    <n v="584"/>
    <n v="5.1369863013698627E-3"/>
    <n v="3"/>
    <x v="0"/>
    <n v="3"/>
  </r>
  <r>
    <x v="54"/>
    <s v="0766"/>
    <x v="839"/>
    <n v="0"/>
    <n v="584"/>
    <n v="5.1369863013698627E-3"/>
    <n v="3"/>
    <x v="0"/>
    <n v="3"/>
  </r>
  <r>
    <x v="55"/>
    <s v="0061"/>
    <x v="840"/>
    <n v="0"/>
    <n v="766"/>
    <n v="1.2857142857142857E-2"/>
    <n v="9.8485714285714288"/>
    <x v="0"/>
    <n v="9.8485714285714288"/>
  </r>
  <r>
    <x v="55"/>
    <s v="0137"/>
    <x v="841"/>
    <n v="0"/>
    <n v="766"/>
    <n v="0.01"/>
    <n v="7.66"/>
    <x v="0"/>
    <n v="7.66"/>
  </r>
  <r>
    <x v="55"/>
    <s v="0281"/>
    <x v="842"/>
    <n v="0"/>
    <n v="766"/>
    <n v="0.96857142857142853"/>
    <n v="741.92571428571421"/>
    <x v="0"/>
    <n v="741.92571428571421"/>
  </r>
  <r>
    <x v="55"/>
    <s v="0325"/>
    <x v="843"/>
    <n v="0"/>
    <n v="766"/>
    <n v="1.4285714285714286E-3"/>
    <n v="1.0942857142857143"/>
    <x v="0"/>
    <n v="1.0942857142857143"/>
  </r>
  <r>
    <x v="55"/>
    <s v="0332"/>
    <x v="844"/>
    <n v="0"/>
    <n v="766"/>
    <n v="5.7142857142857143E-3"/>
    <n v="4.3771428571428572"/>
    <x v="0"/>
    <n v="4.3771428571428572"/>
  </r>
  <r>
    <x v="55"/>
    <s v="0680"/>
    <x v="845"/>
    <n v="0"/>
    <n v="766"/>
    <n v="1.4285714285714286E-3"/>
    <n v="1.0942857142857143"/>
    <x v="0"/>
    <n v="1.0942857142857143"/>
  </r>
  <r>
    <x v="56"/>
    <s v="0005"/>
    <x v="846"/>
    <n v="0"/>
    <n v="1148"/>
    <n v="4.9098196392785572E-2"/>
    <n v="56.364729458917836"/>
    <x v="0"/>
    <n v="56.364729458917836"/>
  </r>
  <r>
    <x v="56"/>
    <s v="0024"/>
    <x v="847"/>
    <n v="0"/>
    <n v="1148"/>
    <n v="1.002004008016032E-3"/>
    <n v="1.1503006012024046"/>
    <x v="0"/>
    <n v="1.1503006012024046"/>
  </r>
  <r>
    <x v="56"/>
    <s v="0035"/>
    <x v="848"/>
    <n v="0"/>
    <n v="1148"/>
    <n v="1.002004008016032E-3"/>
    <n v="1.1503006012024046"/>
    <x v="0"/>
    <n v="1.1503006012024046"/>
  </r>
  <r>
    <x v="56"/>
    <s v="0061"/>
    <x v="849"/>
    <n v="0"/>
    <n v="1148"/>
    <n v="0.23647294589178355"/>
    <n v="271.47094188376752"/>
    <x v="0"/>
    <n v="271.47094188376752"/>
  </r>
  <r>
    <x v="56"/>
    <s v="0086"/>
    <x v="850"/>
    <n v="0"/>
    <n v="1148"/>
    <n v="1.002004008016032E-3"/>
    <n v="1.1503006012024046"/>
    <x v="0"/>
    <n v="1.1503006012024046"/>
  </r>
  <r>
    <x v="56"/>
    <s v="0087"/>
    <x v="851"/>
    <n v="0"/>
    <n v="1148"/>
    <n v="1.002004008016032E-3"/>
    <n v="1.1503006012024046"/>
    <x v="0"/>
    <n v="1.1503006012024046"/>
  </r>
  <r>
    <x v="56"/>
    <s v="0137"/>
    <x v="852"/>
    <n v="0"/>
    <n v="1148"/>
    <n v="7.9158316633266529E-2"/>
    <n v="90.873747494989971"/>
    <x v="0"/>
    <n v="90.873747494989971"/>
  </r>
  <r>
    <x v="56"/>
    <s v="0159"/>
    <x v="853"/>
    <n v="0"/>
    <n v="1148"/>
    <n v="1.002004008016032E-3"/>
    <n v="1.1503006012024046"/>
    <x v="0"/>
    <n v="1.1503006012024046"/>
  </r>
  <r>
    <x v="56"/>
    <s v="0161"/>
    <x v="854"/>
    <n v="0"/>
    <n v="1148"/>
    <n v="4.0080160320641279E-3"/>
    <n v="4.6012024048096185"/>
    <x v="0"/>
    <n v="4.6012024048096185"/>
  </r>
  <r>
    <x v="56"/>
    <s v="0191"/>
    <x v="855"/>
    <n v="0"/>
    <n v="1148"/>
    <n v="3.0060120240480962E-3"/>
    <n v="3.4509018036072145"/>
    <x v="0"/>
    <n v="3.4509018036072145"/>
  </r>
  <r>
    <x v="56"/>
    <s v="0278"/>
    <x v="856"/>
    <n v="0"/>
    <n v="1148"/>
    <n v="2.004008016032064E-3"/>
    <n v="2.3006012024048093"/>
    <x v="0"/>
    <n v="2.3006012024048093"/>
  </r>
  <r>
    <x v="56"/>
    <s v="0281"/>
    <x v="857"/>
    <n v="560"/>
    <n v="1148"/>
    <n v="0.51503006012024044"/>
    <n v="591.25450901803606"/>
    <x v="2"/>
    <n v="560"/>
  </r>
  <r>
    <x v="56"/>
    <s v="0325"/>
    <x v="858"/>
    <n v="0"/>
    <n v="1148"/>
    <n v="3.2064128256513023E-2"/>
    <n v="36.809619238476948"/>
    <x v="0"/>
    <n v="36.809619238476948"/>
  </r>
  <r>
    <x v="56"/>
    <s v="0332"/>
    <x v="859"/>
    <n v="0"/>
    <n v="1148"/>
    <n v="7.2144288577154311E-2"/>
    <n v="82.821643286573149"/>
    <x v="0"/>
    <n v="82.821643286573149"/>
  </r>
  <r>
    <x v="56"/>
    <s v="0683"/>
    <x v="860"/>
    <n v="0"/>
    <n v="1148"/>
    <n v="1.002004008016032E-3"/>
    <n v="1.1503006012024046"/>
    <x v="0"/>
    <n v="1.1503006012024046"/>
  </r>
  <r>
    <x v="56"/>
    <s v="0750"/>
    <x v="861"/>
    <n v="0"/>
    <n v="1148"/>
    <n v="1.002004008016032E-3"/>
    <n v="1.1503006012024046"/>
    <x v="0"/>
    <n v="1.1503006012024046"/>
  </r>
  <r>
    <x v="57"/>
    <s v="0061"/>
    <x v="862"/>
    <n v="0"/>
    <n v="560"/>
    <n v="1.5384615384615385E-2"/>
    <n v="8.6153846153846168"/>
    <x v="0"/>
    <n v="8.6153846153846168"/>
  </r>
  <r>
    <x v="57"/>
    <s v="0137"/>
    <x v="863"/>
    <n v="0"/>
    <n v="560"/>
    <n v="4.6153846153846156E-2"/>
    <n v="25.846153846153847"/>
    <x v="0"/>
    <n v="25.846153846153847"/>
  </r>
  <r>
    <x v="57"/>
    <s v="0281"/>
    <x v="864"/>
    <n v="0"/>
    <n v="560"/>
    <n v="0.9358974358974359"/>
    <n v="524.10256410256409"/>
    <x v="0"/>
    <n v="524.10256410256409"/>
  </r>
  <r>
    <x v="57"/>
    <s v="0332"/>
    <x v="865"/>
    <n v="0"/>
    <n v="560"/>
    <n v="2.5641025641025641E-3"/>
    <n v="1.4358974358974359"/>
    <x v="0"/>
    <n v="1.4358974358974359"/>
  </r>
  <r>
    <x v="58"/>
    <s v="0160"/>
    <x v="866"/>
    <n v="0"/>
    <n v="1200"/>
    <n v="1"/>
    <n v="1200"/>
    <x v="0"/>
    <n v="1200"/>
  </r>
  <r>
    <x v="59"/>
    <s v="0007"/>
    <x v="867"/>
    <n v="0"/>
    <n v="858"/>
    <n v="1.5360983102918587E-3"/>
    <n v="1.3179723502304148"/>
    <x v="0"/>
    <n v="1.3179723502304148"/>
  </r>
  <r>
    <x v="59"/>
    <s v="0030"/>
    <x v="868"/>
    <n v="0"/>
    <n v="858"/>
    <n v="9.2165898617511521E-3"/>
    <n v="7.9078341013824884"/>
    <x v="0"/>
    <n v="7.9078341013824884"/>
  </r>
  <r>
    <x v="59"/>
    <s v="0035"/>
    <x v="869"/>
    <n v="0"/>
    <n v="858"/>
    <n v="4.608294930875576E-3"/>
    <n v="3.9539170506912442"/>
    <x v="0"/>
    <n v="3.9539170506912442"/>
  </r>
  <r>
    <x v="59"/>
    <s v="0056"/>
    <x v="870"/>
    <n v="0"/>
    <n v="858"/>
    <n v="1.5360983102918587E-3"/>
    <n v="1.3179723502304148"/>
    <x v="0"/>
    <n v="1.3179723502304148"/>
  </r>
  <r>
    <x v="59"/>
    <s v="0057"/>
    <x v="871"/>
    <n v="0"/>
    <n v="858"/>
    <n v="6.1443932411674347E-3"/>
    <n v="5.2718894009216593"/>
    <x v="0"/>
    <n v="5.2718894009216593"/>
  </r>
  <r>
    <x v="59"/>
    <s v="0071"/>
    <x v="872"/>
    <n v="0"/>
    <n v="858"/>
    <n v="1.2288786482334869E-2"/>
    <n v="10.543778801843319"/>
    <x v="0"/>
    <n v="10.543778801843319"/>
  </r>
  <r>
    <x v="59"/>
    <s v="0093"/>
    <x v="873"/>
    <n v="0"/>
    <n v="858"/>
    <n v="2.6113671274961597E-2"/>
    <n v="22.40552995391705"/>
    <x v="0"/>
    <n v="22.40552995391705"/>
  </r>
  <r>
    <x v="59"/>
    <s v="0163"/>
    <x v="874"/>
    <n v="0"/>
    <n v="858"/>
    <n v="0.40399385560675882"/>
    <n v="346.62672811059906"/>
    <x v="0"/>
    <n v="346.62672811059906"/>
  </r>
  <r>
    <x v="59"/>
    <s v="0164"/>
    <x v="875"/>
    <n v="0"/>
    <n v="858"/>
    <n v="6.1443932411674347E-3"/>
    <n v="5.2718894009216593"/>
    <x v="0"/>
    <n v="5.2718894009216593"/>
  </r>
  <r>
    <x v="59"/>
    <s v="0165"/>
    <x v="876"/>
    <n v="0"/>
    <n v="858"/>
    <n v="7.9877112135176648E-2"/>
    <n v="68.534562211981566"/>
    <x v="0"/>
    <n v="68.534562211981566"/>
  </r>
  <r>
    <x v="59"/>
    <s v="0176"/>
    <x v="877"/>
    <n v="0"/>
    <n v="858"/>
    <n v="1.0752688172043012E-2"/>
    <n v="9.2258064516129039"/>
    <x v="0"/>
    <n v="9.2258064516129039"/>
  </r>
  <r>
    <x v="59"/>
    <s v="0178"/>
    <x v="878"/>
    <n v="0"/>
    <n v="858"/>
    <n v="6.1443932411674347E-3"/>
    <n v="5.2718894009216593"/>
    <x v="0"/>
    <n v="5.2718894009216593"/>
  </r>
  <r>
    <x v="59"/>
    <s v="0181"/>
    <x v="879"/>
    <n v="0"/>
    <n v="858"/>
    <n v="7.6804915514592934E-3"/>
    <n v="6.5898617511520738"/>
    <x v="0"/>
    <n v="6.5898617511520738"/>
  </r>
  <r>
    <x v="59"/>
    <s v="0229"/>
    <x v="880"/>
    <n v="0"/>
    <n v="858"/>
    <n v="0.14132104454685099"/>
    <n v="121.25345622119815"/>
    <x v="0"/>
    <n v="121.25345622119815"/>
  </r>
  <r>
    <x v="59"/>
    <s v="0244"/>
    <x v="881"/>
    <n v="0"/>
    <n v="858"/>
    <n v="1.5360983102918587E-3"/>
    <n v="1.3179723502304148"/>
    <x v="0"/>
    <n v="1.3179723502304148"/>
  </r>
  <r>
    <x v="59"/>
    <s v="0246"/>
    <x v="882"/>
    <n v="0"/>
    <n v="858"/>
    <n v="3.0721966205837174E-3"/>
    <n v="2.6359447004608296"/>
    <x v="0"/>
    <n v="2.6359447004608296"/>
  </r>
  <r>
    <x v="59"/>
    <s v="0248"/>
    <x v="883"/>
    <n v="0"/>
    <n v="858"/>
    <n v="3.9938556067588324E-2"/>
    <n v="34.267281105990783"/>
    <x v="0"/>
    <n v="34.267281105990783"/>
  </r>
  <r>
    <x v="59"/>
    <s v="0258"/>
    <x v="884"/>
    <n v="8"/>
    <n v="858"/>
    <n v="1.2288786482334869E-2"/>
    <n v="10.543778801843319"/>
    <x v="3"/>
    <n v="8"/>
  </r>
  <r>
    <x v="59"/>
    <s v="0262"/>
    <x v="885"/>
    <n v="130"/>
    <n v="858"/>
    <n v="0.19969278033794163"/>
    <n v="171.33640552995391"/>
    <x v="4"/>
    <n v="130"/>
  </r>
  <r>
    <x v="59"/>
    <s v="0274"/>
    <x v="886"/>
    <n v="0"/>
    <n v="858"/>
    <n v="1.5360983102918587E-3"/>
    <n v="1.3179723502304148"/>
    <x v="0"/>
    <n v="1.3179723502304148"/>
  </r>
  <r>
    <x v="59"/>
    <s v="0284"/>
    <x v="887"/>
    <n v="0"/>
    <n v="858"/>
    <n v="3.0721966205837174E-3"/>
    <n v="2.6359447004608296"/>
    <x v="0"/>
    <n v="2.6359447004608296"/>
  </r>
  <r>
    <x v="59"/>
    <s v="0291"/>
    <x v="888"/>
    <n v="0"/>
    <n v="858"/>
    <n v="3.0721966205837174E-3"/>
    <n v="2.6359447004608296"/>
    <x v="0"/>
    <n v="2.6359447004608296"/>
  </r>
  <r>
    <x v="59"/>
    <s v="0295"/>
    <x v="889"/>
    <n v="0"/>
    <n v="858"/>
    <n v="4.608294930875576E-3"/>
    <n v="3.9539170506912442"/>
    <x v="0"/>
    <n v="3.9539170506912442"/>
  </r>
  <r>
    <x v="59"/>
    <s v="0305"/>
    <x v="890"/>
    <n v="0"/>
    <n v="858"/>
    <n v="4.608294930875576E-3"/>
    <n v="3.9539170506912442"/>
    <x v="0"/>
    <n v="3.9539170506912442"/>
  </r>
  <r>
    <x v="59"/>
    <s v="0347"/>
    <x v="891"/>
    <n v="0"/>
    <n v="858"/>
    <n v="7.6804915514592934E-3"/>
    <n v="6.5898617511520738"/>
    <x v="0"/>
    <n v="6.5898617511520738"/>
  </r>
  <r>
    <x v="59"/>
    <s v="0705"/>
    <x v="892"/>
    <n v="0"/>
    <n v="858"/>
    <n v="1.5360983102918587E-3"/>
    <n v="1.3179723502304148"/>
    <x v="0"/>
    <n v="1.3179723502304148"/>
  </r>
  <r>
    <x v="60"/>
    <s v="0061"/>
    <x v="893"/>
    <n v="0"/>
    <n v="250"/>
    <n v="1.4999999999999999E-2"/>
    <n v="3.75"/>
    <x v="0"/>
    <n v="3.75"/>
  </r>
  <r>
    <x v="60"/>
    <s v="0137"/>
    <x v="894"/>
    <n v="0"/>
    <n v="250"/>
    <n v="0.02"/>
    <n v="5"/>
    <x v="0"/>
    <n v="5"/>
  </r>
  <r>
    <x v="60"/>
    <s v="0161"/>
    <x v="895"/>
    <n v="0"/>
    <n v="250"/>
    <n v="5.0000000000000001E-3"/>
    <n v="1.25"/>
    <x v="0"/>
    <n v="1.25"/>
  </r>
  <r>
    <x v="60"/>
    <s v="0281"/>
    <x v="896"/>
    <n v="0"/>
    <n v="250"/>
    <n v="0.96"/>
    <n v="240"/>
    <x v="0"/>
    <n v="240"/>
  </r>
  <r>
    <x v="61"/>
    <s v="0095"/>
    <x v="897"/>
    <n v="0"/>
    <n v="644"/>
    <n v="0.97889610389610393"/>
    <n v="630.40909090909088"/>
    <x v="0"/>
    <n v="630.40909090909088"/>
  </r>
  <r>
    <x v="61"/>
    <s v="0201"/>
    <x v="898"/>
    <n v="0"/>
    <n v="644"/>
    <n v="9.74025974025974E-3"/>
    <n v="6.2727272727272725"/>
    <x v="0"/>
    <n v="6.2727272727272725"/>
  </r>
  <r>
    <x v="61"/>
    <s v="0292"/>
    <x v="899"/>
    <n v="0"/>
    <n v="644"/>
    <n v="3.246753246753247E-3"/>
    <n v="2.0909090909090908"/>
    <x v="0"/>
    <n v="2.0909090909090908"/>
  </r>
  <r>
    <x v="61"/>
    <s v="0293"/>
    <x v="900"/>
    <n v="0"/>
    <n v="644"/>
    <n v="1.6233766233766235E-3"/>
    <n v="1.0454545454545454"/>
    <x v="0"/>
    <n v="1.0454545454545454"/>
  </r>
  <r>
    <x v="61"/>
    <s v="0331"/>
    <x v="901"/>
    <n v="0"/>
    <n v="644"/>
    <n v="6.4935064935064939E-3"/>
    <n v="4.1818181818181817"/>
    <x v="0"/>
    <n v="4.1818181818181817"/>
  </r>
  <r>
    <x v="62"/>
    <s v="0005"/>
    <x v="902"/>
    <n v="0"/>
    <n v="486"/>
    <n v="2.05761316872428E-3"/>
    <n v="1"/>
    <x v="0"/>
    <n v="1"/>
  </r>
  <r>
    <x v="62"/>
    <s v="0061"/>
    <x v="903"/>
    <n v="0"/>
    <n v="486"/>
    <n v="1.0288065843621399E-2"/>
    <n v="5"/>
    <x v="0"/>
    <n v="5"/>
  </r>
  <r>
    <x v="62"/>
    <s v="0137"/>
    <x v="904"/>
    <n v="0"/>
    <n v="486"/>
    <n v="2.05761316872428E-3"/>
    <n v="1"/>
    <x v="0"/>
    <n v="1"/>
  </r>
  <r>
    <x v="62"/>
    <s v="0278"/>
    <x v="905"/>
    <n v="0"/>
    <n v="486"/>
    <n v="4.11522633744856E-3"/>
    <n v="2"/>
    <x v="0"/>
    <n v="2"/>
  </r>
  <r>
    <x v="62"/>
    <s v="0281"/>
    <x v="906"/>
    <n v="0"/>
    <n v="486"/>
    <n v="0.9711934156378601"/>
    <n v="472"/>
    <x v="0"/>
    <n v="472"/>
  </r>
  <r>
    <x v="62"/>
    <s v="0332"/>
    <x v="907"/>
    <n v="0"/>
    <n v="486"/>
    <n v="8.23045267489712E-3"/>
    <n v="4"/>
    <x v="0"/>
    <n v="4"/>
  </r>
  <r>
    <x v="62"/>
    <s v="0672"/>
    <x v="908"/>
    <n v="0"/>
    <n v="486"/>
    <n v="2.05761316872428E-3"/>
    <n v="1"/>
    <x v="0"/>
    <n v="1"/>
  </r>
  <r>
    <x v="63"/>
    <s v="0016"/>
    <x v="909"/>
    <n v="0"/>
    <n v="735"/>
    <n v="1.3605442176870747E-3"/>
    <n v="0.99999999999999989"/>
    <x v="0"/>
    <n v="0.99999999999999989"/>
  </r>
  <r>
    <x v="63"/>
    <s v="0018"/>
    <x v="910"/>
    <n v="0"/>
    <n v="735"/>
    <n v="2.7210884353741495E-3"/>
    <n v="1.9999999999999998"/>
    <x v="0"/>
    <n v="1.9999999999999998"/>
  </r>
  <r>
    <x v="63"/>
    <s v="0044"/>
    <x v="911"/>
    <n v="0"/>
    <n v="735"/>
    <n v="0.86258503401360542"/>
    <n v="634"/>
    <x v="0"/>
    <n v="634"/>
  </r>
  <r>
    <x v="63"/>
    <s v="0050"/>
    <x v="912"/>
    <n v="0"/>
    <n v="735"/>
    <n v="1.3605442176870747E-3"/>
    <n v="0.99999999999999989"/>
    <x v="0"/>
    <n v="0.99999999999999989"/>
  </r>
  <r>
    <x v="63"/>
    <s v="0083"/>
    <x v="913"/>
    <n v="0"/>
    <n v="735"/>
    <n v="4.0816326530612249E-3"/>
    <n v="3.0000000000000004"/>
    <x v="0"/>
    <n v="3.0000000000000004"/>
  </r>
  <r>
    <x v="63"/>
    <s v="0093"/>
    <x v="914"/>
    <n v="0"/>
    <n v="735"/>
    <n v="1.3605442176870747E-3"/>
    <n v="0.99999999999999989"/>
    <x v="0"/>
    <n v="0.99999999999999989"/>
  </r>
  <r>
    <x v="63"/>
    <s v="0201"/>
    <x v="915"/>
    <n v="0"/>
    <n v="735"/>
    <n v="1.3605442176870747E-3"/>
    <n v="0.99999999999999989"/>
    <x v="0"/>
    <n v="0.99999999999999989"/>
  </r>
  <r>
    <x v="63"/>
    <s v="0218"/>
    <x v="916"/>
    <n v="0"/>
    <n v="735"/>
    <n v="1.3605442176870747E-3"/>
    <n v="0.99999999999999989"/>
    <x v="0"/>
    <n v="0.99999999999999989"/>
  </r>
  <r>
    <x v="63"/>
    <s v="0243"/>
    <x v="917"/>
    <n v="0"/>
    <n v="735"/>
    <n v="2.7210884353741495E-3"/>
    <n v="1.9999999999999998"/>
    <x v="0"/>
    <n v="1.9999999999999998"/>
  </r>
  <r>
    <x v="63"/>
    <s v="0244"/>
    <x v="918"/>
    <n v="0"/>
    <n v="735"/>
    <n v="4.3537414965986392E-2"/>
    <n v="31.999999999999996"/>
    <x v="0"/>
    <n v="31.999999999999996"/>
  </r>
  <r>
    <x v="63"/>
    <s v="0293"/>
    <x v="919"/>
    <n v="0"/>
    <n v="735"/>
    <n v="6.3945578231292516E-2"/>
    <n v="47"/>
    <x v="0"/>
    <n v="47"/>
  </r>
  <r>
    <x v="63"/>
    <s v="0323"/>
    <x v="920"/>
    <n v="0"/>
    <n v="735"/>
    <n v="1.3605442176870747E-3"/>
    <n v="0.99999999999999989"/>
    <x v="0"/>
    <n v="0.99999999999999989"/>
  </r>
  <r>
    <x v="63"/>
    <s v="0625"/>
    <x v="921"/>
    <n v="0"/>
    <n v="735"/>
    <n v="6.8027210884353739E-3"/>
    <n v="5"/>
    <x v="0"/>
    <n v="5"/>
  </r>
  <r>
    <x v="63"/>
    <s v="0780"/>
    <x v="922"/>
    <n v="0"/>
    <n v="735"/>
    <n v="5.4421768707482989E-3"/>
    <n v="3.9999999999999996"/>
    <x v="0"/>
    <n v="3.9999999999999996"/>
  </r>
  <r>
    <x v="64"/>
    <s v="0281"/>
    <x v="923"/>
    <n v="0"/>
    <n v="630"/>
    <n v="1"/>
    <n v="630"/>
    <x v="0"/>
    <n v="630"/>
  </r>
  <r>
    <x v="65"/>
    <s v="0043"/>
    <x v="924"/>
    <n v="0"/>
    <n v="360"/>
    <n v="1.4084507042253521E-2"/>
    <n v="5.070422535211268"/>
    <x v="0"/>
    <n v="5.070422535211268"/>
  </r>
  <r>
    <x v="65"/>
    <s v="0045"/>
    <x v="925"/>
    <n v="0"/>
    <n v="360"/>
    <n v="1.4084507042253521E-2"/>
    <n v="5.070422535211268"/>
    <x v="0"/>
    <n v="5.070422535211268"/>
  </r>
  <r>
    <x v="65"/>
    <s v="0135"/>
    <x v="926"/>
    <n v="0"/>
    <n v="360"/>
    <n v="5.6338028169014088E-3"/>
    <n v="2.028169014084507"/>
    <x v="0"/>
    <n v="2.028169014084507"/>
  </r>
  <r>
    <x v="65"/>
    <s v="0151"/>
    <x v="927"/>
    <n v="0"/>
    <n v="360"/>
    <n v="2.8169014084507044E-3"/>
    <n v="1.0140845070422535"/>
    <x v="0"/>
    <n v="1.0140845070422535"/>
  </r>
  <r>
    <x v="65"/>
    <s v="0191"/>
    <x v="928"/>
    <n v="0"/>
    <n v="360"/>
    <n v="9.8591549295774641E-2"/>
    <n v="35.492957746478872"/>
    <x v="0"/>
    <n v="35.492957746478872"/>
  </r>
  <r>
    <x v="65"/>
    <s v="0215"/>
    <x v="929"/>
    <n v="0"/>
    <n v="360"/>
    <n v="4.788732394366197E-2"/>
    <n v="17.239436619718308"/>
    <x v="0"/>
    <n v="17.239436619718308"/>
  </r>
  <r>
    <x v="65"/>
    <s v="0226"/>
    <x v="930"/>
    <n v="0"/>
    <n v="360"/>
    <n v="2.8169014084507044E-3"/>
    <n v="1.0140845070422535"/>
    <x v="0"/>
    <n v="1.0140845070422535"/>
  </r>
  <r>
    <x v="65"/>
    <s v="0227"/>
    <x v="931"/>
    <n v="0"/>
    <n v="360"/>
    <n v="7.3239436619718309E-2"/>
    <n v="26.366197183098592"/>
    <x v="0"/>
    <n v="26.366197183098592"/>
  </r>
  <r>
    <x v="65"/>
    <s v="0277"/>
    <x v="932"/>
    <n v="0"/>
    <n v="360"/>
    <n v="0.36056338028169016"/>
    <n v="129.80281690140845"/>
    <x v="0"/>
    <n v="129.80281690140845"/>
  </r>
  <r>
    <x v="65"/>
    <s v="0287"/>
    <x v="933"/>
    <n v="0"/>
    <n v="360"/>
    <n v="7.0422535211267609E-2"/>
    <n v="25.35211267605634"/>
    <x v="0"/>
    <n v="25.35211267605634"/>
  </r>
  <r>
    <x v="65"/>
    <s v="0306"/>
    <x v="934"/>
    <n v="0"/>
    <n v="360"/>
    <n v="1.6901408450704224E-2"/>
    <n v="6.0845070422535201"/>
    <x v="0"/>
    <n v="6.0845070422535201"/>
  </r>
  <r>
    <x v="65"/>
    <s v="0316"/>
    <x v="935"/>
    <n v="0"/>
    <n v="360"/>
    <n v="6.4788732394366194E-2"/>
    <n v="23.323943661971828"/>
    <x v="0"/>
    <n v="23.323943661971828"/>
  </r>
  <r>
    <x v="65"/>
    <s v="0658"/>
    <x v="936"/>
    <n v="0"/>
    <n v="360"/>
    <n v="2.8169014084507044E-3"/>
    <n v="1.0140845070422535"/>
    <x v="0"/>
    <n v="1.0140845070422535"/>
  </r>
  <r>
    <x v="65"/>
    <s v="0680"/>
    <x v="937"/>
    <n v="0"/>
    <n v="360"/>
    <n v="2.8169014084507044E-3"/>
    <n v="1.0140845070422535"/>
    <x v="0"/>
    <n v="1.0140845070422535"/>
  </r>
  <r>
    <x v="65"/>
    <s v="0767"/>
    <x v="938"/>
    <n v="0"/>
    <n v="360"/>
    <n v="0.16619718309859155"/>
    <n v="59.83098591549296"/>
    <x v="0"/>
    <n v="59.83098591549296"/>
  </r>
  <r>
    <x v="65"/>
    <s v="0770"/>
    <x v="939"/>
    <n v="0"/>
    <n v="360"/>
    <n v="2.5352112676056339E-2"/>
    <n v="9.126760563380282"/>
    <x v="0"/>
    <n v="9.126760563380282"/>
  </r>
  <r>
    <x v="65"/>
    <s v="0778"/>
    <x v="940"/>
    <n v="0"/>
    <n v="360"/>
    <n v="3.0985915492957747E-2"/>
    <n v="11.154929577464788"/>
    <x v="0"/>
    <n v="11.154929577464788"/>
  </r>
  <r>
    <x v="66"/>
    <s v="0003"/>
    <x v="941"/>
    <n v="0"/>
    <n v="300"/>
    <n v="3.3333333333333335E-3"/>
    <n v="1"/>
    <x v="0"/>
    <n v="1"/>
  </r>
  <r>
    <x v="66"/>
    <s v="0036"/>
    <x v="942"/>
    <n v="0"/>
    <n v="300"/>
    <n v="1.6666666666666666E-2"/>
    <n v="5"/>
    <x v="0"/>
    <n v="5"/>
  </r>
  <r>
    <x v="66"/>
    <s v="0040"/>
    <x v="943"/>
    <n v="0"/>
    <n v="300"/>
    <n v="6.6666666666666671E-3"/>
    <n v="2"/>
    <x v="0"/>
    <n v="2"/>
  </r>
  <r>
    <x v="66"/>
    <s v="0044"/>
    <x v="944"/>
    <n v="0"/>
    <n v="300"/>
    <n v="0.02"/>
    <n v="6"/>
    <x v="0"/>
    <n v="6"/>
  </r>
  <r>
    <x v="66"/>
    <s v="0052"/>
    <x v="945"/>
    <n v="0"/>
    <n v="300"/>
    <n v="6.3333333333333339E-2"/>
    <n v="19"/>
    <x v="0"/>
    <n v="19"/>
  </r>
  <r>
    <x v="66"/>
    <s v="0072"/>
    <x v="946"/>
    <n v="0"/>
    <n v="300"/>
    <n v="3.3333333333333335E-3"/>
    <n v="1"/>
    <x v="0"/>
    <n v="1"/>
  </r>
  <r>
    <x v="66"/>
    <s v="0082"/>
    <x v="947"/>
    <n v="0"/>
    <n v="300"/>
    <n v="3.3333333333333335E-3"/>
    <n v="1"/>
    <x v="0"/>
    <n v="1"/>
  </r>
  <r>
    <x v="66"/>
    <s v="0094"/>
    <x v="948"/>
    <n v="0"/>
    <n v="300"/>
    <n v="6.6666666666666671E-3"/>
    <n v="2"/>
    <x v="0"/>
    <n v="2"/>
  </r>
  <r>
    <x v="66"/>
    <s v="0096"/>
    <x v="949"/>
    <n v="0"/>
    <n v="300"/>
    <n v="0.04"/>
    <n v="12"/>
    <x v="0"/>
    <n v="12"/>
  </r>
  <r>
    <x v="66"/>
    <s v="0171"/>
    <x v="950"/>
    <n v="0"/>
    <n v="300"/>
    <n v="0.04"/>
    <n v="12"/>
    <x v="0"/>
    <n v="12"/>
  </r>
  <r>
    <x v="66"/>
    <s v="0172"/>
    <x v="951"/>
    <n v="0"/>
    <n v="300"/>
    <n v="1.6666666666666666E-2"/>
    <n v="5"/>
    <x v="0"/>
    <n v="5"/>
  </r>
  <r>
    <x v="66"/>
    <s v="0182"/>
    <x v="952"/>
    <n v="0"/>
    <n v="300"/>
    <n v="3.6666666666666667E-2"/>
    <n v="11"/>
    <x v="0"/>
    <n v="11"/>
  </r>
  <r>
    <x v="66"/>
    <s v="0201"/>
    <x v="953"/>
    <n v="0"/>
    <n v="300"/>
    <n v="1.3333333333333334E-2"/>
    <n v="4"/>
    <x v="0"/>
    <n v="4"/>
  </r>
  <r>
    <x v="66"/>
    <s v="0219"/>
    <x v="954"/>
    <n v="0"/>
    <n v="300"/>
    <n v="0.01"/>
    <n v="3"/>
    <x v="0"/>
    <n v="3"/>
  </r>
  <r>
    <x v="66"/>
    <s v="0231"/>
    <x v="955"/>
    <n v="0"/>
    <n v="300"/>
    <n v="0.06"/>
    <n v="18"/>
    <x v="0"/>
    <n v="18"/>
  </r>
  <r>
    <x v="66"/>
    <s v="0239"/>
    <x v="956"/>
    <n v="0"/>
    <n v="300"/>
    <n v="0.37"/>
    <n v="111"/>
    <x v="0"/>
    <n v="111"/>
  </r>
  <r>
    <x v="66"/>
    <s v="0251"/>
    <x v="957"/>
    <n v="0"/>
    <n v="300"/>
    <n v="3.3333333333333335E-3"/>
    <n v="1"/>
    <x v="0"/>
    <n v="1"/>
  </r>
  <r>
    <x v="66"/>
    <s v="0261"/>
    <x v="958"/>
    <n v="0"/>
    <n v="300"/>
    <n v="3.3333333333333335E-3"/>
    <n v="1"/>
    <x v="0"/>
    <n v="1"/>
  </r>
  <r>
    <x v="66"/>
    <s v="0264"/>
    <x v="959"/>
    <n v="0"/>
    <n v="300"/>
    <n v="0.01"/>
    <n v="3"/>
    <x v="0"/>
    <n v="3"/>
  </r>
  <r>
    <x v="66"/>
    <s v="0285"/>
    <x v="960"/>
    <n v="0"/>
    <n v="300"/>
    <n v="3.3333333333333335E-3"/>
    <n v="1"/>
    <x v="0"/>
    <n v="1"/>
  </r>
  <r>
    <x v="66"/>
    <s v="0293"/>
    <x v="961"/>
    <n v="0"/>
    <n v="300"/>
    <n v="1.3333333333333334E-2"/>
    <n v="4"/>
    <x v="0"/>
    <n v="4"/>
  </r>
  <r>
    <x v="66"/>
    <s v="0310"/>
    <x v="962"/>
    <n v="0"/>
    <n v="300"/>
    <n v="0.12333333333333334"/>
    <n v="37"/>
    <x v="0"/>
    <n v="37"/>
  </r>
  <r>
    <x v="66"/>
    <s v="0323"/>
    <x v="963"/>
    <n v="0"/>
    <n v="300"/>
    <n v="3.3333333333333335E-3"/>
    <n v="1"/>
    <x v="0"/>
    <n v="1"/>
  </r>
  <r>
    <x v="66"/>
    <s v="0336"/>
    <x v="964"/>
    <n v="0"/>
    <n v="300"/>
    <n v="3.3333333333333335E-3"/>
    <n v="1"/>
    <x v="0"/>
    <n v="1"/>
  </r>
  <r>
    <x v="66"/>
    <s v="0625"/>
    <x v="965"/>
    <n v="0"/>
    <n v="300"/>
    <n v="6.6666666666666671E-3"/>
    <n v="2"/>
    <x v="0"/>
    <n v="2"/>
  </r>
  <r>
    <x v="66"/>
    <s v="0645"/>
    <x v="966"/>
    <n v="0"/>
    <n v="300"/>
    <n v="3.3333333333333335E-3"/>
    <n v="1"/>
    <x v="0"/>
    <n v="1"/>
  </r>
  <r>
    <x v="66"/>
    <s v="0665"/>
    <x v="967"/>
    <n v="0"/>
    <n v="300"/>
    <n v="3.3333333333333335E-3"/>
    <n v="1"/>
    <x v="0"/>
    <n v="1"/>
  </r>
  <r>
    <x v="66"/>
    <s v="0712"/>
    <x v="968"/>
    <n v="0"/>
    <n v="300"/>
    <n v="3.3333333333333335E-3"/>
    <n v="1"/>
    <x v="0"/>
    <n v="1"/>
  </r>
  <r>
    <x v="66"/>
    <s v="0740"/>
    <x v="969"/>
    <n v="0"/>
    <n v="300"/>
    <n v="0.01"/>
    <n v="3"/>
    <x v="0"/>
    <n v="3"/>
  </r>
  <r>
    <x v="66"/>
    <s v="0760"/>
    <x v="970"/>
    <n v="0"/>
    <n v="300"/>
    <n v="8.666666666666667E-2"/>
    <n v="26"/>
    <x v="0"/>
    <n v="26"/>
  </r>
  <r>
    <x v="66"/>
    <s v="0780"/>
    <x v="971"/>
    <n v="0"/>
    <n v="300"/>
    <n v="1.3333333333333334E-2"/>
    <n v="4"/>
    <x v="0"/>
    <n v="4"/>
  </r>
  <r>
    <x v="67"/>
    <s v="0128"/>
    <x v="972"/>
    <n v="0"/>
    <n v="250"/>
    <n v="0.25294117647058822"/>
    <n v="63.235294117647058"/>
    <x v="0"/>
    <n v="63.235294117647058"/>
  </r>
  <r>
    <x v="67"/>
    <s v="0149"/>
    <x v="973"/>
    <n v="0"/>
    <n v="250"/>
    <n v="0.6705882352941176"/>
    <n v="167.64705882352939"/>
    <x v="0"/>
    <n v="167.64705882352939"/>
  </r>
  <r>
    <x v="67"/>
    <s v="0160"/>
    <x v="974"/>
    <n v="0"/>
    <n v="250"/>
    <n v="1.7647058823529412E-2"/>
    <n v="4.4117647058823533"/>
    <x v="0"/>
    <n v="4.4117647058823533"/>
  </r>
  <r>
    <x v="67"/>
    <s v="0181"/>
    <x v="975"/>
    <n v="0"/>
    <n v="250"/>
    <n v="5.2941176470588235E-2"/>
    <n v="13.235294117647058"/>
    <x v="0"/>
    <n v="13.235294117647058"/>
  </r>
  <r>
    <x v="67"/>
    <s v="0295"/>
    <x v="976"/>
    <n v="0"/>
    <n v="250"/>
    <n v="5.8823529411764705E-3"/>
    <n v="1.4705882352941175"/>
    <x v="0"/>
    <n v="1.4705882352941175"/>
  </r>
  <r>
    <x v="68"/>
    <s v="0151"/>
    <x v="977"/>
    <n v="0"/>
    <n v="360"/>
    <n v="3.1578947368421054E-2"/>
    <n v="11.368421052631579"/>
    <x v="0"/>
    <n v="11.368421052631579"/>
  </r>
  <r>
    <x v="68"/>
    <s v="0153"/>
    <x v="978"/>
    <n v="0"/>
    <n v="360"/>
    <n v="1.0526315789473684E-2"/>
    <n v="3.7894736842105261"/>
    <x v="0"/>
    <n v="3.7894736842105261"/>
  </r>
  <r>
    <x v="68"/>
    <s v="0186"/>
    <x v="979"/>
    <n v="0"/>
    <n v="360"/>
    <n v="5.263157894736842E-3"/>
    <n v="1.8947368421052631"/>
    <x v="0"/>
    <n v="1.8947368421052631"/>
  </r>
  <r>
    <x v="68"/>
    <s v="0214"/>
    <x v="980"/>
    <n v="0"/>
    <n v="360"/>
    <n v="5.263157894736842E-3"/>
    <n v="1.8947368421052631"/>
    <x v="0"/>
    <n v="1.8947368421052631"/>
  </r>
  <r>
    <x v="68"/>
    <s v="0215"/>
    <x v="981"/>
    <n v="0"/>
    <n v="360"/>
    <n v="5.263157894736842E-3"/>
    <n v="1.8947368421052631"/>
    <x v="0"/>
    <n v="1.8947368421052631"/>
  </r>
  <r>
    <x v="68"/>
    <s v="0226"/>
    <x v="982"/>
    <n v="0"/>
    <n v="360"/>
    <n v="5.263157894736842E-3"/>
    <n v="1.8947368421052631"/>
    <x v="0"/>
    <n v="1.8947368421052631"/>
  </r>
  <r>
    <x v="68"/>
    <s v="0271"/>
    <x v="983"/>
    <n v="0"/>
    <n v="360"/>
    <n v="1.5789473684210527E-2"/>
    <n v="5.6842105263157894"/>
    <x v="0"/>
    <n v="5.6842105263157894"/>
  </r>
  <r>
    <x v="68"/>
    <s v="0277"/>
    <x v="984"/>
    <n v="0"/>
    <n v="360"/>
    <n v="1.0526315789473684E-2"/>
    <n v="3.7894736842105261"/>
    <x v="0"/>
    <n v="3.7894736842105261"/>
  </r>
  <r>
    <x v="68"/>
    <s v="0348"/>
    <x v="985"/>
    <n v="0"/>
    <n v="360"/>
    <n v="0.90526315789473688"/>
    <n v="325.89473684210526"/>
    <x v="0"/>
    <n v="325.89473684210526"/>
  </r>
  <r>
    <x v="68"/>
    <s v="0775"/>
    <x v="986"/>
    <n v="0"/>
    <n v="360"/>
    <n v="5.263157894736842E-3"/>
    <n v="1.8947368421052631"/>
    <x v="0"/>
    <n v="1.894736842105263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s v="0409"/>
    <x v="0"/>
    <s v="04090201"/>
    <n v="0"/>
    <n v="1044"/>
    <n v="1"/>
    <n v="1044"/>
    <n v="0"/>
    <n v="1044"/>
    <n v="0"/>
    <n v="0"/>
    <n v="0"/>
    <n v="1044"/>
  </r>
  <r>
    <s v="0410"/>
    <x v="1"/>
    <s v="04100035"/>
    <n v="748"/>
    <n v="1400"/>
    <n v="0.50642857142857145"/>
    <n v="709"/>
    <n v="0"/>
    <n v="709"/>
    <n v="0"/>
    <n v="0"/>
    <n v="0"/>
    <n v="709"/>
  </r>
  <r>
    <s v="0410"/>
    <x v="2"/>
    <s v="04100044"/>
    <n v="0"/>
    <n v="1400"/>
    <n v="1.4285714285714286E-3"/>
    <n v="2"/>
    <n v="0"/>
    <n v="2"/>
    <n v="0"/>
    <n v="0"/>
    <n v="0"/>
    <n v="2"/>
  </r>
  <r>
    <s v="0410"/>
    <x v="3"/>
    <s v="04100057"/>
    <n v="0"/>
    <n v="1400"/>
    <n v="0.36071428571428571"/>
    <n v="505"/>
    <n v="0"/>
    <n v="505"/>
    <n v="0"/>
    <n v="0"/>
    <n v="0"/>
    <n v="505"/>
  </r>
  <r>
    <s v="0410"/>
    <x v="4"/>
    <s v="04100093"/>
    <n v="0"/>
    <n v="1400"/>
    <n v="1.6428571428571428E-2"/>
    <n v="23"/>
    <n v="0"/>
    <n v="23"/>
    <n v="0"/>
    <n v="0"/>
    <n v="0"/>
    <n v="23"/>
  </r>
  <r>
    <s v="0410"/>
    <x v="5"/>
    <s v="04100153"/>
    <n v="0"/>
    <n v="1400"/>
    <n v="2.142857142857143E-3"/>
    <n v="3"/>
    <n v="0"/>
    <n v="3"/>
    <n v="0"/>
    <n v="0"/>
    <n v="0"/>
    <n v="3"/>
  </r>
  <r>
    <s v="0410"/>
    <x v="6"/>
    <s v="04100160"/>
    <n v="0"/>
    <n v="1400"/>
    <n v="1.4285714285714286E-3"/>
    <n v="2"/>
    <n v="0"/>
    <n v="2"/>
    <n v="0"/>
    <n v="0"/>
    <n v="0"/>
    <n v="2"/>
  </r>
  <r>
    <s v="0410"/>
    <x v="7"/>
    <s v="04100163"/>
    <n v="0"/>
    <n v="1400"/>
    <n v="2.2857142857142857E-2"/>
    <n v="32"/>
    <n v="0"/>
    <n v="32"/>
    <n v="0"/>
    <n v="0"/>
    <n v="0"/>
    <n v="32"/>
  </r>
  <r>
    <s v="0410"/>
    <x v="8"/>
    <s v="04100165"/>
    <n v="0"/>
    <n v="1400"/>
    <n v="5.7142857142857143E-3"/>
    <n v="8"/>
    <n v="0"/>
    <n v="8"/>
    <n v="0"/>
    <n v="0"/>
    <n v="0"/>
    <n v="8"/>
  </r>
  <r>
    <s v="0410"/>
    <x v="9"/>
    <s v="04100176"/>
    <n v="0"/>
    <n v="1400"/>
    <n v="7.1428571428571429E-4"/>
    <n v="1"/>
    <n v="0"/>
    <n v="1"/>
    <n v="0"/>
    <n v="0"/>
    <n v="0"/>
    <n v="1"/>
  </r>
  <r>
    <s v="0410"/>
    <x v="10"/>
    <s v="04100229"/>
    <n v="0"/>
    <n v="1400"/>
    <n v="1.4285714285714286E-3"/>
    <n v="2"/>
    <n v="0"/>
    <n v="2"/>
    <n v="0"/>
    <n v="0"/>
    <n v="0"/>
    <n v="2"/>
  </r>
  <r>
    <s v="0410"/>
    <x v="11"/>
    <s v="04100244"/>
    <n v="0"/>
    <n v="1400"/>
    <n v="2.8571428571428571E-3"/>
    <n v="4"/>
    <n v="0"/>
    <n v="4"/>
    <n v="0"/>
    <n v="0"/>
    <n v="0"/>
    <n v="4"/>
  </r>
  <r>
    <s v="0410"/>
    <x v="12"/>
    <s v="04100248"/>
    <n v="0"/>
    <n v="1400"/>
    <n v="6.2857142857142861E-2"/>
    <n v="88"/>
    <n v="0"/>
    <n v="88"/>
    <n v="0"/>
    <n v="0"/>
    <n v="0"/>
    <n v="88"/>
  </r>
  <r>
    <s v="0410"/>
    <x v="13"/>
    <s v="04100262"/>
    <n v="0"/>
    <n v="1400"/>
    <n v="2.142857142857143E-3"/>
    <n v="3"/>
    <n v="0"/>
    <n v="3"/>
    <n v="0"/>
    <n v="0"/>
    <n v="0"/>
    <n v="3"/>
  </r>
  <r>
    <s v="0410"/>
    <x v="14"/>
    <s v="04100346"/>
    <n v="0"/>
    <n v="1400"/>
    <n v="1.2857142857142857E-2"/>
    <n v="18"/>
    <n v="0"/>
    <n v="18"/>
    <n v="0"/>
    <n v="0"/>
    <n v="0"/>
    <n v="18"/>
  </r>
  <r>
    <s v="0412"/>
    <x v="1"/>
    <s v="04120035"/>
    <n v="0"/>
    <n v="545"/>
    <n v="0.9285714285714286"/>
    <n v="506.07142857142861"/>
    <n v="0"/>
    <n v="506.07142857142861"/>
    <n v="0"/>
    <n v="0"/>
    <n v="0"/>
    <n v="506.07142857142861"/>
  </r>
  <r>
    <s v="0412"/>
    <x v="2"/>
    <s v="04120044"/>
    <n v="0"/>
    <n v="545"/>
    <n v="2.6530612244897958E-2"/>
    <n v="14.459183673469386"/>
    <n v="0"/>
    <n v="14.459183673469386"/>
    <n v="0"/>
    <n v="0"/>
    <n v="0"/>
    <n v="14.459183673469386"/>
  </r>
  <r>
    <s v="0412"/>
    <x v="15"/>
    <s v="04120050"/>
    <n v="0"/>
    <n v="545"/>
    <n v="2.0408163265306124E-3"/>
    <n v="1.1122448979591837"/>
    <n v="0"/>
    <n v="1.1122448979591837"/>
    <n v="0"/>
    <n v="0"/>
    <n v="0"/>
    <n v="1.1122448979591837"/>
  </r>
  <r>
    <s v="0412"/>
    <x v="16"/>
    <s v="04120073"/>
    <n v="0"/>
    <n v="545"/>
    <n v="6.1224489795918364E-3"/>
    <n v="3.3367346938775508"/>
    <n v="0"/>
    <n v="3.3367346938775508"/>
    <n v="0"/>
    <n v="0"/>
    <n v="0"/>
    <n v="3.3367346938775508"/>
  </r>
  <r>
    <s v="0412"/>
    <x v="17"/>
    <s v="04120095"/>
    <n v="0"/>
    <n v="545"/>
    <n v="2.0408163265306124E-3"/>
    <n v="1.1122448979591837"/>
    <n v="0"/>
    <n v="1.1122448979591837"/>
    <n v="0"/>
    <n v="0"/>
    <n v="0"/>
    <n v="1.1122448979591837"/>
  </r>
  <r>
    <s v="0412"/>
    <x v="18"/>
    <s v="04120207"/>
    <n v="0"/>
    <n v="545"/>
    <n v="2.0408163265306124E-3"/>
    <n v="1.1122448979591837"/>
    <n v="0"/>
    <n v="1.1122448979591837"/>
    <n v="0"/>
    <n v="0"/>
    <n v="0"/>
    <n v="1.1122448979591837"/>
  </r>
  <r>
    <s v="0412"/>
    <x v="19"/>
    <s v="04120220"/>
    <n v="0"/>
    <n v="545"/>
    <n v="8.1632653061224497E-3"/>
    <n v="4.4489795918367347"/>
    <n v="0"/>
    <n v="4.4489795918367347"/>
    <n v="0"/>
    <n v="0"/>
    <n v="0"/>
    <n v="4.4489795918367347"/>
  </r>
  <r>
    <s v="0412"/>
    <x v="20"/>
    <s v="04120243"/>
    <n v="0"/>
    <n v="545"/>
    <n v="2.0408163265306124E-3"/>
    <n v="1.1122448979591837"/>
    <n v="0"/>
    <n v="1.1122448979591837"/>
    <n v="0"/>
    <n v="0"/>
    <n v="0"/>
    <n v="1.1122448979591837"/>
  </r>
  <r>
    <s v="0412"/>
    <x v="11"/>
    <s v="04120244"/>
    <n v="0"/>
    <n v="545"/>
    <n v="1.020408163265306E-2"/>
    <n v="5.5612244897959178"/>
    <n v="0"/>
    <n v="5.5612244897959178"/>
    <n v="0"/>
    <n v="0"/>
    <n v="0"/>
    <n v="5.5612244897959178"/>
  </r>
  <r>
    <s v="0412"/>
    <x v="21"/>
    <s v="04120274"/>
    <n v="0"/>
    <n v="545"/>
    <n v="2.0408163265306124E-3"/>
    <n v="1.1122448979591837"/>
    <n v="0"/>
    <n v="1.1122448979591837"/>
    <n v="0"/>
    <n v="0"/>
    <n v="0"/>
    <n v="1.1122448979591837"/>
  </r>
  <r>
    <s v="0412"/>
    <x v="22"/>
    <s v="04120285"/>
    <n v="0"/>
    <n v="545"/>
    <n v="4.0816326530612249E-3"/>
    <n v="2.2244897959183674"/>
    <n v="0"/>
    <n v="2.2244897959183674"/>
    <n v="0"/>
    <n v="0"/>
    <n v="0"/>
    <n v="2.2244897959183674"/>
  </r>
  <r>
    <s v="0412"/>
    <x v="23"/>
    <s v="04120293"/>
    <n v="0"/>
    <n v="545"/>
    <n v="6.1224489795918364E-3"/>
    <n v="3.3367346938775508"/>
    <n v="0"/>
    <n v="3.3367346938775508"/>
    <n v="0"/>
    <n v="0"/>
    <n v="0"/>
    <n v="3.3367346938775508"/>
  </r>
  <r>
    <s v="0413"/>
    <x v="24"/>
    <s v="04130091"/>
    <n v="0"/>
    <n v="220"/>
    <n v="4.5454545454545452E-3"/>
    <n v="1"/>
    <n v="0"/>
    <n v="1"/>
    <n v="0"/>
    <n v="0"/>
    <n v="0"/>
    <n v="1"/>
  </r>
  <r>
    <s v="0413"/>
    <x v="25"/>
    <s v="04130114"/>
    <n v="0"/>
    <n v="220"/>
    <n v="0.43181818181818182"/>
    <n v="95"/>
    <n v="0"/>
    <n v="95"/>
    <n v="0"/>
    <n v="0"/>
    <n v="0"/>
    <n v="95"/>
  </r>
  <r>
    <s v="0413"/>
    <x v="26"/>
    <s v="04130117"/>
    <n v="0"/>
    <n v="220"/>
    <n v="4.5454545454545452E-3"/>
    <n v="1"/>
    <n v="0"/>
    <n v="1"/>
    <n v="0"/>
    <n v="0"/>
    <n v="0"/>
    <n v="1"/>
  </r>
  <r>
    <s v="0413"/>
    <x v="27"/>
    <s v="04130127"/>
    <n v="0"/>
    <n v="220"/>
    <n v="4.5454545454545452E-3"/>
    <n v="1"/>
    <n v="0"/>
    <n v="1"/>
    <n v="0"/>
    <n v="0"/>
    <n v="0"/>
    <n v="1"/>
  </r>
  <r>
    <s v="0413"/>
    <x v="28"/>
    <s v="04130210"/>
    <n v="0"/>
    <n v="220"/>
    <n v="4.5454545454545452E-3"/>
    <n v="1"/>
    <n v="0"/>
    <n v="1"/>
    <n v="0"/>
    <n v="0"/>
    <n v="0"/>
    <n v="1"/>
  </r>
  <r>
    <s v="0413"/>
    <x v="29"/>
    <s v="04130253"/>
    <n v="0"/>
    <n v="220"/>
    <n v="4.5454545454545452E-3"/>
    <n v="1"/>
    <n v="0"/>
    <n v="1"/>
    <n v="0"/>
    <n v="0"/>
    <n v="0"/>
    <n v="1"/>
  </r>
  <r>
    <s v="0413"/>
    <x v="30"/>
    <s v="04130312"/>
    <n v="0"/>
    <n v="220"/>
    <n v="1.3636363636363636E-2"/>
    <n v="3"/>
    <n v="0"/>
    <n v="3"/>
    <n v="0"/>
    <n v="0"/>
    <n v="0"/>
    <n v="3"/>
  </r>
  <r>
    <s v="0413"/>
    <x v="31"/>
    <s v="04130605"/>
    <n v="0"/>
    <n v="220"/>
    <n v="9.0909090909090905E-3"/>
    <n v="2"/>
    <n v="0"/>
    <n v="2"/>
    <n v="0"/>
    <n v="0"/>
    <n v="0"/>
    <n v="2"/>
  </r>
  <r>
    <s v="0413"/>
    <x v="32"/>
    <s v="04130615"/>
    <n v="0"/>
    <n v="220"/>
    <n v="9.0909090909090905E-3"/>
    <n v="2"/>
    <n v="0"/>
    <n v="2"/>
    <n v="0"/>
    <n v="0"/>
    <n v="0"/>
    <n v="2"/>
  </r>
  <r>
    <s v="0413"/>
    <x v="33"/>
    <s v="04130670"/>
    <n v="0"/>
    <n v="220"/>
    <n v="0.05"/>
    <n v="11"/>
    <n v="0"/>
    <n v="11"/>
    <n v="0"/>
    <n v="0"/>
    <n v="0"/>
    <n v="11"/>
  </r>
  <r>
    <s v="0413"/>
    <x v="34"/>
    <s v="04130674"/>
    <n v="0"/>
    <n v="220"/>
    <n v="0.21363636363636362"/>
    <n v="47"/>
    <n v="0"/>
    <n v="47"/>
    <n v="0"/>
    <n v="0"/>
    <n v="0"/>
    <n v="47"/>
  </r>
  <r>
    <s v="0413"/>
    <x v="35"/>
    <s v="04130717"/>
    <n v="0"/>
    <n v="220"/>
    <n v="9.5454545454545459E-2"/>
    <n v="21"/>
    <n v="0"/>
    <n v="21"/>
    <n v="0"/>
    <n v="0"/>
    <n v="0"/>
    <n v="21"/>
  </r>
  <r>
    <s v="0413"/>
    <x v="36"/>
    <s v="04130750"/>
    <n v="0"/>
    <n v="220"/>
    <n v="8.1818181818181818E-2"/>
    <n v="18"/>
    <n v="0"/>
    <n v="18"/>
    <n v="0"/>
    <n v="0"/>
    <n v="0"/>
    <n v="18"/>
  </r>
  <r>
    <s v="0413"/>
    <x v="37"/>
    <s v="04130755"/>
    <n v="0"/>
    <n v="220"/>
    <n v="7.2727272727272724E-2"/>
    <n v="16"/>
    <n v="0"/>
    <n v="16"/>
    <n v="0"/>
    <n v="0"/>
    <n v="0"/>
    <n v="16"/>
  </r>
  <r>
    <s v="0414"/>
    <x v="38"/>
    <s v="04140063"/>
    <n v="0"/>
    <n v="363"/>
    <n v="1.1019283746556474E-2"/>
    <n v="4"/>
    <n v="0"/>
    <n v="4"/>
    <n v="0"/>
    <n v="0"/>
    <n v="0"/>
    <n v="4"/>
  </r>
  <r>
    <s v="0414"/>
    <x v="39"/>
    <s v="04140098"/>
    <n v="0"/>
    <n v="363"/>
    <n v="5.5096418732782371E-3"/>
    <n v="2"/>
    <n v="0"/>
    <n v="2"/>
    <n v="0"/>
    <n v="0"/>
    <n v="0"/>
    <n v="2"/>
  </r>
  <r>
    <s v="0414"/>
    <x v="40"/>
    <s v="04140121"/>
    <n v="0"/>
    <n v="363"/>
    <n v="2.7548209366391185E-3"/>
    <n v="1"/>
    <n v="0"/>
    <n v="1"/>
    <n v="0"/>
    <n v="0"/>
    <n v="0"/>
    <n v="1"/>
  </r>
  <r>
    <s v="0414"/>
    <x v="41"/>
    <s v="04140150"/>
    <n v="0"/>
    <n v="363"/>
    <n v="5.5096418732782371E-3"/>
    <n v="2"/>
    <n v="0"/>
    <n v="2"/>
    <n v="0"/>
    <n v="0"/>
    <n v="0"/>
    <n v="2"/>
  </r>
  <r>
    <s v="0414"/>
    <x v="42"/>
    <s v="04140209"/>
    <n v="0"/>
    <n v="363"/>
    <n v="0.21763085399449036"/>
    <n v="79"/>
    <n v="0"/>
    <n v="79"/>
    <n v="0"/>
    <n v="0"/>
    <n v="0"/>
    <n v="79"/>
  </r>
  <r>
    <s v="0414"/>
    <x v="43"/>
    <s v="04140236"/>
    <n v="0"/>
    <n v="363"/>
    <n v="0.49586776859504134"/>
    <n v="180"/>
    <n v="0"/>
    <n v="180"/>
    <n v="0"/>
    <n v="0"/>
    <n v="0"/>
    <n v="180"/>
  </r>
  <r>
    <s v="0414"/>
    <x v="44"/>
    <s v="04140263"/>
    <n v="0"/>
    <n v="363"/>
    <n v="2.7548209366391185E-3"/>
    <n v="1"/>
    <n v="0"/>
    <n v="1"/>
    <n v="0"/>
    <n v="0"/>
    <n v="0"/>
    <n v="1"/>
  </r>
  <r>
    <s v="0414"/>
    <x v="45"/>
    <s v="04140603"/>
    <n v="0"/>
    <n v="363"/>
    <n v="0.17079889807162535"/>
    <n v="62"/>
    <n v="0"/>
    <n v="62"/>
    <n v="0"/>
    <n v="0"/>
    <n v="0"/>
    <n v="62"/>
  </r>
  <r>
    <s v="0414"/>
    <x v="46"/>
    <s v="04140635"/>
    <n v="0"/>
    <n v="363"/>
    <n v="5.2341597796143252E-2"/>
    <n v="19"/>
    <n v="0"/>
    <n v="19"/>
    <n v="0"/>
    <n v="0"/>
    <n v="0"/>
    <n v="19"/>
  </r>
  <r>
    <s v="0414"/>
    <x v="47"/>
    <s v="04140715"/>
    <n v="0"/>
    <n v="363"/>
    <n v="3.5812672176308541E-2"/>
    <n v="13"/>
    <n v="0"/>
    <n v="13"/>
    <n v="0"/>
    <n v="0"/>
    <n v="0"/>
    <n v="13"/>
  </r>
  <r>
    <s v="0416"/>
    <x v="48"/>
    <s v="04160018"/>
    <n v="0"/>
    <n v="700"/>
    <n v="1.4285714285714286E-3"/>
    <n v="1"/>
    <n v="0"/>
    <n v="1"/>
    <n v="0"/>
    <n v="0"/>
    <n v="0"/>
    <n v="1"/>
  </r>
  <r>
    <s v="0416"/>
    <x v="49"/>
    <s v="04160030"/>
    <n v="0"/>
    <n v="700"/>
    <n v="1.4285714285714286E-3"/>
    <n v="1"/>
    <n v="0"/>
    <n v="1"/>
    <n v="0"/>
    <n v="0"/>
    <n v="0"/>
    <n v="1"/>
  </r>
  <r>
    <s v="0416"/>
    <x v="1"/>
    <s v="04160035"/>
    <n v="0"/>
    <n v="700"/>
    <n v="0.97142857142857142"/>
    <n v="680"/>
    <n v="0"/>
    <n v="680"/>
    <n v="0"/>
    <n v="0"/>
    <n v="0"/>
    <n v="680"/>
  </r>
  <r>
    <s v="0416"/>
    <x v="2"/>
    <s v="04160044"/>
    <n v="0"/>
    <n v="700"/>
    <n v="5.7142857142857143E-3"/>
    <n v="4"/>
    <n v="0"/>
    <n v="4"/>
    <n v="0"/>
    <n v="0"/>
    <n v="0"/>
    <n v="4"/>
  </r>
  <r>
    <s v="0416"/>
    <x v="15"/>
    <s v="04160050"/>
    <n v="0"/>
    <n v="700"/>
    <n v="1.4285714285714286E-3"/>
    <n v="1"/>
    <n v="0"/>
    <n v="1"/>
    <n v="0"/>
    <n v="0"/>
    <n v="0"/>
    <n v="1"/>
  </r>
  <r>
    <s v="0416"/>
    <x v="16"/>
    <s v="04160073"/>
    <n v="0"/>
    <n v="700"/>
    <n v="1.4285714285714286E-3"/>
    <n v="1"/>
    <n v="0"/>
    <n v="1"/>
    <n v="0"/>
    <n v="0"/>
    <n v="0"/>
    <n v="1"/>
  </r>
  <r>
    <s v="0416"/>
    <x v="50"/>
    <s v="04160133"/>
    <n v="0"/>
    <n v="700"/>
    <n v="1.4285714285714286E-3"/>
    <n v="1"/>
    <n v="0"/>
    <n v="1"/>
    <n v="0"/>
    <n v="0"/>
    <n v="0"/>
    <n v="1"/>
  </r>
  <r>
    <s v="0416"/>
    <x v="51"/>
    <s v="04160189"/>
    <n v="0"/>
    <n v="700"/>
    <n v="2.8571428571428571E-3"/>
    <n v="2"/>
    <n v="0"/>
    <n v="2"/>
    <n v="0"/>
    <n v="0"/>
    <n v="0"/>
    <n v="2"/>
  </r>
  <r>
    <s v="0416"/>
    <x v="20"/>
    <s v="04160243"/>
    <n v="0"/>
    <n v="700"/>
    <n v="1.4285714285714286E-3"/>
    <n v="1"/>
    <n v="0"/>
    <n v="1"/>
    <n v="0"/>
    <n v="0"/>
    <n v="0"/>
    <n v="1"/>
  </r>
  <r>
    <s v="0416"/>
    <x v="11"/>
    <s v="04160244"/>
    <n v="0"/>
    <n v="700"/>
    <n v="7.1428571428571426E-3"/>
    <n v="5"/>
    <n v="0"/>
    <n v="5"/>
    <n v="0"/>
    <n v="0"/>
    <n v="0"/>
    <n v="5"/>
  </r>
  <r>
    <s v="0416"/>
    <x v="21"/>
    <s v="04160274"/>
    <n v="0"/>
    <n v="700"/>
    <n v="1.4285714285714286E-3"/>
    <n v="1"/>
    <n v="0"/>
    <n v="1"/>
    <n v="0"/>
    <n v="0"/>
    <n v="0"/>
    <n v="1"/>
  </r>
  <r>
    <s v="0416"/>
    <x v="22"/>
    <s v="04160285"/>
    <n v="0"/>
    <n v="700"/>
    <n v="2.8571428571428571E-3"/>
    <n v="2"/>
    <n v="0"/>
    <n v="2"/>
    <n v="0"/>
    <n v="0"/>
    <n v="0"/>
    <n v="2"/>
  </r>
  <r>
    <s v="0417"/>
    <x v="1"/>
    <s v="04170035"/>
    <n v="0"/>
    <n v="335"/>
    <n v="0.94925373134328361"/>
    <n v="318"/>
    <n v="0"/>
    <n v="318"/>
    <n v="0"/>
    <n v="0"/>
    <n v="0"/>
    <n v="318"/>
  </r>
  <r>
    <s v="0417"/>
    <x v="52"/>
    <s v="04170040"/>
    <n v="0"/>
    <n v="335"/>
    <n v="2.9850746268656717E-3"/>
    <n v="1"/>
    <n v="0"/>
    <n v="1"/>
    <n v="0"/>
    <n v="0"/>
    <n v="0"/>
    <n v="1"/>
  </r>
  <r>
    <s v="0417"/>
    <x v="2"/>
    <s v="04170044"/>
    <n v="0"/>
    <n v="335"/>
    <n v="5.9701492537313433E-3"/>
    <n v="2"/>
    <n v="0"/>
    <n v="2"/>
    <n v="0"/>
    <n v="0"/>
    <n v="0"/>
    <n v="2"/>
  </r>
  <r>
    <s v="0417"/>
    <x v="3"/>
    <s v="04170057"/>
    <n v="0"/>
    <n v="335"/>
    <n v="2.9850746268656717E-3"/>
    <n v="1"/>
    <n v="0"/>
    <n v="1"/>
    <n v="0"/>
    <n v="0"/>
    <n v="0"/>
    <n v="1"/>
  </r>
  <r>
    <s v="0417"/>
    <x v="53"/>
    <s v="04170100"/>
    <n v="0"/>
    <n v="335"/>
    <n v="5.9701492537313433E-3"/>
    <n v="2"/>
    <n v="0"/>
    <n v="2"/>
    <n v="0"/>
    <n v="0"/>
    <n v="0"/>
    <n v="2"/>
  </r>
  <r>
    <s v="0417"/>
    <x v="50"/>
    <s v="04170133"/>
    <n v="0"/>
    <n v="335"/>
    <n v="8.9552238805970154E-3"/>
    <n v="3"/>
    <n v="0"/>
    <n v="3"/>
    <n v="0"/>
    <n v="0"/>
    <n v="0"/>
    <n v="3"/>
  </r>
  <r>
    <s v="0417"/>
    <x v="11"/>
    <s v="04170244"/>
    <n v="0"/>
    <n v="335"/>
    <n v="1.4925373134328358E-2"/>
    <n v="5"/>
    <n v="0"/>
    <n v="5"/>
    <n v="0"/>
    <n v="0"/>
    <n v="0"/>
    <n v="5"/>
  </r>
  <r>
    <s v="0417"/>
    <x v="22"/>
    <s v="04170285"/>
    <n v="0"/>
    <n v="335"/>
    <n v="8.9552238805970154E-3"/>
    <n v="3"/>
    <n v="0"/>
    <n v="3"/>
    <n v="0"/>
    <n v="0"/>
    <n v="0"/>
    <n v="3"/>
  </r>
  <r>
    <s v="0418"/>
    <x v="54"/>
    <s v="04180014"/>
    <n v="0"/>
    <n v="396"/>
    <n v="1.8461538461538463E-2"/>
    <n v="7.3107692307692318"/>
    <n v="0"/>
    <n v="7.3107692307692318"/>
    <n v="0"/>
    <n v="0"/>
    <n v="0"/>
    <n v="7.3107692307692318"/>
  </r>
  <r>
    <s v="0418"/>
    <x v="53"/>
    <s v="04180100"/>
    <n v="0"/>
    <n v="396"/>
    <n v="0.88"/>
    <n v="348.48"/>
    <n v="0"/>
    <n v="348.48"/>
    <n v="0"/>
    <n v="0"/>
    <n v="0"/>
    <n v="348.48"/>
  </r>
  <r>
    <s v="0418"/>
    <x v="55"/>
    <s v="04180136"/>
    <n v="0"/>
    <n v="396"/>
    <n v="9.2307692307692316E-3"/>
    <n v="3.6553846153846159"/>
    <n v="0"/>
    <n v="3.6553846153846159"/>
    <n v="0"/>
    <n v="0"/>
    <n v="0"/>
    <n v="3.6553846153846159"/>
  </r>
  <r>
    <s v="0418"/>
    <x v="56"/>
    <s v="04180170"/>
    <n v="0"/>
    <n v="396"/>
    <n v="2.1538461538461538E-2"/>
    <n v="8.5292307692307681"/>
    <n v="0"/>
    <n v="8.5292307692307681"/>
    <n v="0"/>
    <n v="0"/>
    <n v="0"/>
    <n v="8.5292307692307681"/>
  </r>
  <r>
    <s v="0418"/>
    <x v="57"/>
    <s v="04180174"/>
    <n v="0"/>
    <n v="396"/>
    <n v="3.0769230769230769E-3"/>
    <n v="1.2184615384615385"/>
    <n v="0"/>
    <n v="1.2184615384615385"/>
    <n v="0"/>
    <n v="0"/>
    <n v="0"/>
    <n v="1.2184615384615385"/>
  </r>
  <r>
    <s v="0418"/>
    <x v="58"/>
    <s v="04180185"/>
    <n v="0"/>
    <n v="396"/>
    <n v="3.0769230769230769E-3"/>
    <n v="1.2184615384615385"/>
    <n v="0"/>
    <n v="1.2184615384615385"/>
    <n v="0"/>
    <n v="0"/>
    <n v="0"/>
    <n v="1.2184615384615385"/>
  </r>
  <r>
    <s v="0418"/>
    <x v="59"/>
    <s v="04180187"/>
    <n v="0"/>
    <n v="396"/>
    <n v="6.1538461538461538E-3"/>
    <n v="2.436923076923077"/>
    <n v="0"/>
    <n v="2.436923076923077"/>
    <n v="0"/>
    <n v="0"/>
    <n v="0"/>
    <n v="2.436923076923077"/>
  </r>
  <r>
    <s v="0418"/>
    <x v="60"/>
    <s v="04180198"/>
    <n v="0"/>
    <n v="396"/>
    <n v="2.7692307692307693E-2"/>
    <n v="10.966153846153846"/>
    <n v="0"/>
    <n v="10.966153846153846"/>
    <n v="0"/>
    <n v="0"/>
    <n v="0"/>
    <n v="10.966153846153846"/>
  </r>
  <r>
    <s v="0418"/>
    <x v="61"/>
    <s v="04180276"/>
    <n v="0"/>
    <n v="396"/>
    <n v="6.1538461538461538E-3"/>
    <n v="2.436923076923077"/>
    <n v="0"/>
    <n v="2.436923076923077"/>
    <n v="0"/>
    <n v="0"/>
    <n v="0"/>
    <n v="2.436923076923077"/>
  </r>
  <r>
    <s v="0418"/>
    <x v="62"/>
    <s v="04180288"/>
    <n v="0"/>
    <n v="396"/>
    <n v="6.1538461538461538E-3"/>
    <n v="2.436923076923077"/>
    <n v="0"/>
    <n v="2.436923076923077"/>
    <n v="0"/>
    <n v="0"/>
    <n v="0"/>
    <n v="2.436923076923077"/>
  </r>
  <r>
    <s v="0418"/>
    <x v="63"/>
    <s v="04180308"/>
    <n v="0"/>
    <n v="396"/>
    <n v="6.1538461538461538E-3"/>
    <n v="2.436923076923077"/>
    <n v="0"/>
    <n v="2.436923076923077"/>
    <n v="0"/>
    <n v="0"/>
    <n v="0"/>
    <n v="2.436923076923077"/>
  </r>
  <r>
    <s v="0418"/>
    <x v="64"/>
    <s v="04180317"/>
    <n v="0"/>
    <n v="396"/>
    <n v="3.0769230769230769E-3"/>
    <n v="1.2184615384615385"/>
    <n v="0"/>
    <n v="1.2184615384615385"/>
    <n v="0"/>
    <n v="0"/>
    <n v="0"/>
    <n v="1.2184615384615385"/>
  </r>
  <r>
    <s v="0418"/>
    <x v="65"/>
    <s v="04180321"/>
    <n v="0"/>
    <n v="396"/>
    <n v="3.0769230769230769E-3"/>
    <n v="1.2184615384615385"/>
    <n v="0"/>
    <n v="1.2184615384615385"/>
    <n v="0"/>
    <n v="0"/>
    <n v="0"/>
    <n v="1.2184615384615385"/>
  </r>
  <r>
    <s v="0418"/>
    <x v="66"/>
    <s v="04180690"/>
    <n v="0"/>
    <n v="396"/>
    <n v="6.1538461538461538E-3"/>
    <n v="2.436923076923077"/>
    <n v="0"/>
    <n v="2.436923076923077"/>
    <n v="0"/>
    <n v="0"/>
    <n v="0"/>
    <n v="2.436923076923077"/>
  </r>
  <r>
    <s v="0419"/>
    <x v="1"/>
    <s v="04190035"/>
    <n v="0"/>
    <n v="216"/>
    <n v="0.95199999999999996"/>
    <n v="205.63200000000001"/>
    <n v="0"/>
    <n v="205.63200000000001"/>
    <n v="0"/>
    <n v="0"/>
    <n v="0"/>
    <n v="205.63200000000001"/>
  </r>
  <r>
    <s v="0419"/>
    <x v="2"/>
    <s v="04190044"/>
    <n v="0"/>
    <n v="216"/>
    <n v="8.0000000000000002E-3"/>
    <n v="1.728"/>
    <n v="0"/>
    <n v="1.728"/>
    <n v="0"/>
    <n v="0"/>
    <n v="0"/>
    <n v="1.728"/>
  </r>
  <r>
    <s v="0419"/>
    <x v="51"/>
    <s v="04190189"/>
    <n v="0"/>
    <n v="216"/>
    <n v="8.0000000000000002E-3"/>
    <n v="1.728"/>
    <n v="0"/>
    <n v="1.728"/>
    <n v="0"/>
    <n v="0"/>
    <n v="0"/>
    <n v="1.728"/>
  </r>
  <r>
    <s v="0419"/>
    <x v="11"/>
    <s v="04190244"/>
    <n v="0"/>
    <n v="216"/>
    <n v="2.4E-2"/>
    <n v="5.1840000000000002"/>
    <n v="0"/>
    <n v="5.1840000000000002"/>
    <n v="0"/>
    <n v="0"/>
    <n v="0"/>
    <n v="5.1840000000000002"/>
  </r>
  <r>
    <s v="0419"/>
    <x v="12"/>
    <s v="04190248"/>
    <n v="0"/>
    <n v="216"/>
    <n v="8.0000000000000002E-3"/>
    <n v="1.728"/>
    <n v="0"/>
    <n v="1.728"/>
    <n v="0"/>
    <n v="0"/>
    <n v="0"/>
    <n v="1.728"/>
  </r>
  <r>
    <s v="0420"/>
    <x v="67"/>
    <s v="04200010"/>
    <n v="0"/>
    <n v="350"/>
    <n v="2.5714285714285714E-2"/>
    <n v="9"/>
    <n v="0"/>
    <n v="9"/>
    <n v="0"/>
    <n v="0"/>
    <n v="0"/>
    <n v="9"/>
  </r>
  <r>
    <s v="0420"/>
    <x v="68"/>
    <s v="04200016"/>
    <n v="0"/>
    <n v="350"/>
    <n v="5.7142857142857143E-3"/>
    <n v="2"/>
    <n v="0"/>
    <n v="2"/>
    <n v="0"/>
    <n v="0"/>
    <n v="0"/>
    <n v="2"/>
  </r>
  <r>
    <s v="0420"/>
    <x v="69"/>
    <s v="04200026"/>
    <n v="0"/>
    <n v="350"/>
    <n v="8.5714285714285719E-3"/>
    <n v="3"/>
    <n v="0"/>
    <n v="3"/>
    <n v="0"/>
    <n v="0"/>
    <n v="0"/>
    <n v="3"/>
  </r>
  <r>
    <s v="0420"/>
    <x v="70"/>
    <s v="04200031"/>
    <n v="0"/>
    <n v="350"/>
    <n v="2.8571428571428571E-3"/>
    <n v="1"/>
    <n v="0"/>
    <n v="1"/>
    <n v="0"/>
    <n v="0"/>
    <n v="0"/>
    <n v="1"/>
  </r>
  <r>
    <s v="0420"/>
    <x v="1"/>
    <s v="04200035"/>
    <n v="0"/>
    <n v="350"/>
    <n v="7.1428571428571425E-2"/>
    <n v="25"/>
    <n v="0"/>
    <n v="25"/>
    <n v="0"/>
    <n v="0"/>
    <n v="0"/>
    <n v="25"/>
  </r>
  <r>
    <s v="0420"/>
    <x v="2"/>
    <s v="04200044"/>
    <n v="0"/>
    <n v="350"/>
    <n v="0.02"/>
    <n v="7"/>
    <n v="0"/>
    <n v="7"/>
    <n v="0"/>
    <n v="0"/>
    <n v="0"/>
    <n v="7"/>
  </r>
  <r>
    <s v="0420"/>
    <x v="71"/>
    <s v="04200049"/>
    <n v="0"/>
    <n v="350"/>
    <n v="0.62857142857142856"/>
    <n v="220"/>
    <n v="0"/>
    <n v="220"/>
    <n v="0"/>
    <n v="0"/>
    <n v="0"/>
    <n v="220"/>
  </r>
  <r>
    <s v="0420"/>
    <x v="15"/>
    <s v="04200050"/>
    <n v="0"/>
    <n v="350"/>
    <n v="2.8571428571428571E-3"/>
    <n v="1"/>
    <n v="0"/>
    <n v="1"/>
    <n v="0"/>
    <n v="0"/>
    <n v="0"/>
    <n v="1"/>
  </r>
  <r>
    <s v="0420"/>
    <x v="72"/>
    <s v="04200056"/>
    <n v="0"/>
    <n v="350"/>
    <n v="2.8571428571428571E-3"/>
    <n v="1"/>
    <n v="0"/>
    <n v="1"/>
    <n v="0"/>
    <n v="0"/>
    <n v="0"/>
    <n v="1"/>
  </r>
  <r>
    <s v="0420"/>
    <x v="3"/>
    <s v="04200057"/>
    <n v="0"/>
    <n v="350"/>
    <n v="8.5714285714285719E-3"/>
    <n v="3"/>
    <n v="0"/>
    <n v="3"/>
    <n v="0"/>
    <n v="0"/>
    <n v="0"/>
    <n v="3"/>
  </r>
  <r>
    <s v="0420"/>
    <x v="4"/>
    <s v="04200093"/>
    <n v="0"/>
    <n v="350"/>
    <n v="0.04"/>
    <n v="14"/>
    <n v="0"/>
    <n v="14"/>
    <n v="0"/>
    <n v="0"/>
    <n v="0"/>
    <n v="14"/>
  </r>
  <r>
    <s v="0420"/>
    <x v="73"/>
    <s v="04200097"/>
    <n v="0"/>
    <n v="350"/>
    <n v="2.8571428571428571E-3"/>
    <n v="1"/>
    <n v="0"/>
    <n v="1"/>
    <n v="0"/>
    <n v="0"/>
    <n v="0"/>
    <n v="1"/>
  </r>
  <r>
    <s v="0420"/>
    <x v="74"/>
    <s v="04200128"/>
    <n v="0"/>
    <n v="350"/>
    <n v="2.8571428571428571E-3"/>
    <n v="1"/>
    <n v="0"/>
    <n v="1"/>
    <n v="0"/>
    <n v="0"/>
    <n v="0"/>
    <n v="1"/>
  </r>
  <r>
    <s v="0420"/>
    <x v="75"/>
    <s v="04200149"/>
    <n v="0"/>
    <n v="350"/>
    <n v="5.7142857142857143E-3"/>
    <n v="2"/>
    <n v="0"/>
    <n v="2"/>
    <n v="0"/>
    <n v="0"/>
    <n v="0"/>
    <n v="2"/>
  </r>
  <r>
    <s v="0420"/>
    <x v="5"/>
    <s v="04200153"/>
    <n v="0"/>
    <n v="350"/>
    <n v="8.5714285714285719E-3"/>
    <n v="3"/>
    <n v="0"/>
    <n v="3"/>
    <n v="0"/>
    <n v="0"/>
    <n v="0"/>
    <n v="3"/>
  </r>
  <r>
    <s v="0420"/>
    <x v="76"/>
    <s v="04200155"/>
    <n v="0"/>
    <n v="350"/>
    <n v="8.5714285714285719E-3"/>
    <n v="3"/>
    <n v="0"/>
    <n v="3"/>
    <n v="0"/>
    <n v="0"/>
    <n v="0"/>
    <n v="3"/>
  </r>
  <r>
    <s v="0420"/>
    <x v="7"/>
    <s v="04200163"/>
    <n v="0"/>
    <n v="350"/>
    <n v="2.8571428571428571E-3"/>
    <n v="1"/>
    <n v="0"/>
    <n v="1"/>
    <n v="0"/>
    <n v="0"/>
    <n v="0"/>
    <n v="1"/>
  </r>
  <r>
    <s v="0420"/>
    <x v="8"/>
    <s v="04200165"/>
    <n v="0"/>
    <n v="350"/>
    <n v="2.8571428571428571E-2"/>
    <n v="10"/>
    <n v="0"/>
    <n v="10"/>
    <n v="0"/>
    <n v="0"/>
    <n v="0"/>
    <n v="10"/>
  </r>
  <r>
    <s v="0420"/>
    <x v="57"/>
    <s v="04200174"/>
    <n v="0"/>
    <n v="350"/>
    <n v="5.7142857142857143E-3"/>
    <n v="2"/>
    <n v="0"/>
    <n v="2"/>
    <n v="0"/>
    <n v="0"/>
    <n v="0"/>
    <n v="2"/>
  </r>
  <r>
    <s v="0420"/>
    <x v="9"/>
    <s v="04200176"/>
    <n v="0"/>
    <n v="350"/>
    <n v="3.1428571428571431E-2"/>
    <n v="11"/>
    <n v="0"/>
    <n v="11"/>
    <n v="0"/>
    <n v="0"/>
    <n v="0"/>
    <n v="11"/>
  </r>
  <r>
    <s v="0420"/>
    <x v="77"/>
    <s v="04200181"/>
    <n v="0"/>
    <n v="350"/>
    <n v="2.8571428571428571E-3"/>
    <n v="1"/>
    <n v="0"/>
    <n v="1"/>
    <n v="0"/>
    <n v="0"/>
    <n v="0"/>
    <n v="1"/>
  </r>
  <r>
    <s v="0420"/>
    <x v="78"/>
    <s v="04200184"/>
    <n v="0"/>
    <n v="350"/>
    <n v="2.8571428571428571E-3"/>
    <n v="1"/>
    <n v="0"/>
    <n v="1"/>
    <n v="0"/>
    <n v="0"/>
    <n v="0"/>
    <n v="1"/>
  </r>
  <r>
    <s v="0420"/>
    <x v="79"/>
    <s v="04200199"/>
    <n v="0"/>
    <n v="350"/>
    <n v="2.8571428571428571E-3"/>
    <n v="1"/>
    <n v="0"/>
    <n v="1"/>
    <n v="0"/>
    <n v="0"/>
    <n v="0"/>
    <n v="1"/>
  </r>
  <r>
    <s v="0420"/>
    <x v="20"/>
    <s v="04200243"/>
    <n v="0"/>
    <n v="350"/>
    <n v="5.7142857142857143E-3"/>
    <n v="2"/>
    <n v="0"/>
    <n v="2"/>
    <n v="0"/>
    <n v="0"/>
    <n v="0"/>
    <n v="2"/>
  </r>
  <r>
    <s v="0420"/>
    <x v="12"/>
    <s v="04200248"/>
    <n v="0"/>
    <n v="350"/>
    <n v="0.02"/>
    <n v="7"/>
    <n v="0"/>
    <n v="7"/>
    <n v="0"/>
    <n v="0"/>
    <n v="0"/>
    <n v="7"/>
  </r>
  <r>
    <s v="0420"/>
    <x v="13"/>
    <s v="04200262"/>
    <n v="0"/>
    <n v="350"/>
    <n v="1.4285714285714285E-2"/>
    <n v="5"/>
    <n v="0"/>
    <n v="5"/>
    <n v="0"/>
    <n v="0"/>
    <n v="0"/>
    <n v="5"/>
  </r>
  <r>
    <s v="0420"/>
    <x v="80"/>
    <s v="04200284"/>
    <n v="0"/>
    <n v="350"/>
    <n v="5.7142857142857143E-3"/>
    <n v="2"/>
    <n v="0"/>
    <n v="2"/>
    <n v="0"/>
    <n v="0"/>
    <n v="0"/>
    <n v="2"/>
  </r>
  <r>
    <s v="0420"/>
    <x v="81"/>
    <s v="04200295"/>
    <n v="0"/>
    <n v="350"/>
    <n v="8.5714285714285719E-3"/>
    <n v="3"/>
    <n v="0"/>
    <n v="3"/>
    <n v="0"/>
    <n v="0"/>
    <n v="0"/>
    <n v="3"/>
  </r>
  <r>
    <s v="0420"/>
    <x v="82"/>
    <s v="04200305"/>
    <n v="0"/>
    <n v="350"/>
    <n v="2.8571428571428571E-3"/>
    <n v="1"/>
    <n v="0"/>
    <n v="1"/>
    <n v="0"/>
    <n v="0"/>
    <n v="0"/>
    <n v="1"/>
  </r>
  <r>
    <s v="0420"/>
    <x v="63"/>
    <s v="04200308"/>
    <n v="0"/>
    <n v="350"/>
    <n v="2.8571428571428571E-3"/>
    <n v="1"/>
    <n v="0"/>
    <n v="1"/>
    <n v="0"/>
    <n v="0"/>
    <n v="0"/>
    <n v="1"/>
  </r>
  <r>
    <s v="0420"/>
    <x v="83"/>
    <s v="04200347"/>
    <n v="0"/>
    <n v="350"/>
    <n v="8.5714285714285719E-3"/>
    <n v="3"/>
    <n v="0"/>
    <n v="3"/>
    <n v="0"/>
    <n v="0"/>
    <n v="0"/>
    <n v="3"/>
  </r>
  <r>
    <s v="0420"/>
    <x v="84"/>
    <s v="04200625"/>
    <n v="0"/>
    <n v="350"/>
    <n v="8.5714285714285719E-3"/>
    <n v="3"/>
    <n v="0"/>
    <n v="3"/>
    <n v="0"/>
    <n v="0"/>
    <n v="0"/>
    <n v="3"/>
  </r>
  <r>
    <s v="0428"/>
    <x v="68"/>
    <s v="04280016"/>
    <n v="0"/>
    <n v="2221"/>
    <n v="1.3507429085997298E-3"/>
    <n v="3"/>
    <n v="0"/>
    <n v="3"/>
    <n v="0"/>
    <n v="0"/>
    <n v="0"/>
    <n v="3"/>
  </r>
  <r>
    <s v="0428"/>
    <x v="48"/>
    <s v="04280018"/>
    <n v="0"/>
    <n v="2221"/>
    <n v="4.5024763619990995E-4"/>
    <n v="1"/>
    <n v="0"/>
    <n v="1"/>
    <n v="0"/>
    <n v="0"/>
    <n v="0"/>
    <n v="1"/>
  </r>
  <r>
    <s v="0428"/>
    <x v="1"/>
    <s v="04280035"/>
    <n v="1960"/>
    <n v="2221"/>
    <n v="0.84241332733003149"/>
    <n v="1871"/>
    <n v="0"/>
    <n v="1871"/>
    <n v="0"/>
    <n v="0"/>
    <n v="0"/>
    <n v="1871"/>
  </r>
  <r>
    <s v="0428"/>
    <x v="52"/>
    <s v="04280040"/>
    <n v="0"/>
    <n v="2221"/>
    <n v="4.5024763619990995E-4"/>
    <n v="1"/>
    <n v="0"/>
    <n v="1"/>
    <n v="0"/>
    <n v="0"/>
    <n v="0"/>
    <n v="1"/>
  </r>
  <r>
    <s v="0428"/>
    <x v="2"/>
    <s v="04280044"/>
    <n v="0"/>
    <n v="2221"/>
    <n v="1.0355695632597929E-2"/>
    <n v="23"/>
    <n v="0"/>
    <n v="23"/>
    <n v="0"/>
    <n v="0"/>
    <n v="0"/>
    <n v="23"/>
  </r>
  <r>
    <s v="0428"/>
    <x v="85"/>
    <s v="04280046"/>
    <n v="0"/>
    <n v="2221"/>
    <n v="4.5024763619990995E-4"/>
    <n v="1"/>
    <n v="0"/>
    <n v="1"/>
    <n v="0"/>
    <n v="0"/>
    <n v="0"/>
    <n v="1"/>
  </r>
  <r>
    <s v="0428"/>
    <x v="3"/>
    <s v="04280057"/>
    <n v="0"/>
    <n v="2221"/>
    <n v="8.1044574515983792E-2"/>
    <n v="180"/>
    <n v="0"/>
    <n v="180"/>
    <n v="0"/>
    <n v="0"/>
    <n v="0"/>
    <n v="180"/>
  </r>
  <r>
    <s v="0428"/>
    <x v="16"/>
    <s v="04280073"/>
    <n v="0"/>
    <n v="2221"/>
    <n v="9.0049527239981983E-3"/>
    <n v="20"/>
    <n v="0"/>
    <n v="20"/>
    <n v="0"/>
    <n v="0"/>
    <n v="0"/>
    <n v="20"/>
  </r>
  <r>
    <s v="0428"/>
    <x v="4"/>
    <s v="04280093"/>
    <n v="0"/>
    <n v="2221"/>
    <n v="3.1517334533993696E-3"/>
    <n v="7"/>
    <n v="0"/>
    <n v="7"/>
    <n v="0"/>
    <n v="0"/>
    <n v="0"/>
    <n v="7"/>
  </r>
  <r>
    <s v="0428"/>
    <x v="74"/>
    <s v="04280128"/>
    <n v="0"/>
    <n v="2221"/>
    <n v="4.5024763619990995E-4"/>
    <n v="1"/>
    <n v="0"/>
    <n v="1"/>
    <n v="0"/>
    <n v="0"/>
    <n v="0"/>
    <n v="1"/>
  </r>
  <r>
    <s v="0428"/>
    <x v="50"/>
    <s v="04280133"/>
    <n v="0"/>
    <n v="2221"/>
    <n v="4.5024763619990995E-4"/>
    <n v="1"/>
    <n v="0"/>
    <n v="1"/>
    <n v="0"/>
    <n v="0"/>
    <n v="0"/>
    <n v="1"/>
  </r>
  <r>
    <s v="0428"/>
    <x v="7"/>
    <s v="04280163"/>
    <n v="0"/>
    <n v="2221"/>
    <n v="5.8532192705988296E-3"/>
    <n v="13"/>
    <n v="0"/>
    <n v="13"/>
    <n v="0"/>
    <n v="0"/>
    <n v="0"/>
    <n v="13"/>
  </r>
  <r>
    <s v="0428"/>
    <x v="8"/>
    <s v="04280165"/>
    <n v="0"/>
    <n v="2221"/>
    <n v="3.6019810895992796E-3"/>
    <n v="8"/>
    <n v="0"/>
    <n v="8"/>
    <n v="0"/>
    <n v="0"/>
    <n v="0"/>
    <n v="8"/>
  </r>
  <r>
    <s v="0428"/>
    <x v="19"/>
    <s v="04280220"/>
    <n v="0"/>
    <n v="2221"/>
    <n v="3.1517334533993696E-3"/>
    <n v="7"/>
    <n v="0"/>
    <n v="7"/>
    <n v="0"/>
    <n v="0"/>
    <n v="0"/>
    <n v="7"/>
  </r>
  <r>
    <s v="0428"/>
    <x v="20"/>
    <s v="04280243"/>
    <n v="0"/>
    <n v="2221"/>
    <n v="2.7014858171994596E-3"/>
    <n v="6"/>
    <n v="0"/>
    <n v="6"/>
    <n v="0"/>
    <n v="0"/>
    <n v="0"/>
    <n v="6"/>
  </r>
  <r>
    <s v="0428"/>
    <x v="11"/>
    <s v="04280244"/>
    <n v="0"/>
    <n v="2221"/>
    <n v="1.0355695632597929E-2"/>
    <n v="23"/>
    <n v="0"/>
    <n v="23"/>
    <n v="0"/>
    <n v="0"/>
    <n v="0"/>
    <n v="23"/>
  </r>
  <r>
    <s v="0428"/>
    <x v="12"/>
    <s v="04280248"/>
    <n v="0"/>
    <n v="2221"/>
    <n v="1.3057181449797388E-2"/>
    <n v="29"/>
    <n v="0"/>
    <n v="29"/>
    <n v="0"/>
    <n v="0"/>
    <n v="0"/>
    <n v="29"/>
  </r>
  <r>
    <s v="0428"/>
    <x v="86"/>
    <s v="04280258"/>
    <n v="0"/>
    <n v="2221"/>
    <n v="9.0049527239981989E-4"/>
    <n v="2"/>
    <n v="0"/>
    <n v="2"/>
    <n v="0"/>
    <n v="0"/>
    <n v="0"/>
    <n v="2"/>
  </r>
  <r>
    <s v="0428"/>
    <x v="13"/>
    <s v="04280262"/>
    <n v="0"/>
    <n v="2221"/>
    <n v="1.8009905447996398E-3"/>
    <n v="4"/>
    <n v="0"/>
    <n v="4"/>
    <n v="0"/>
    <n v="0"/>
    <n v="0"/>
    <n v="4"/>
  </r>
  <r>
    <s v="0428"/>
    <x v="22"/>
    <s v="04280285"/>
    <n v="0"/>
    <n v="2221"/>
    <n v="2.2512381809995496E-3"/>
    <n v="5"/>
    <n v="0"/>
    <n v="5"/>
    <n v="0"/>
    <n v="0"/>
    <n v="0"/>
    <n v="5"/>
  </r>
  <r>
    <s v="0428"/>
    <x v="23"/>
    <s v="04280293"/>
    <n v="0"/>
    <n v="2221"/>
    <n v="9.0049527239981989E-4"/>
    <n v="2"/>
    <n v="0"/>
    <n v="2"/>
    <n v="0"/>
    <n v="0"/>
    <n v="0"/>
    <n v="2"/>
  </r>
  <r>
    <s v="0428"/>
    <x v="87"/>
    <s v="04280314"/>
    <n v="0"/>
    <n v="2221"/>
    <n v="9.0049527239981989E-4"/>
    <n v="2"/>
    <n v="0"/>
    <n v="2"/>
    <n v="0"/>
    <n v="0"/>
    <n v="0"/>
    <n v="2"/>
  </r>
  <r>
    <s v="0428"/>
    <x v="88"/>
    <s v="04280336"/>
    <n v="0"/>
    <n v="2221"/>
    <n v="9.0049527239981989E-4"/>
    <n v="2"/>
    <n v="0"/>
    <n v="2"/>
    <n v="0"/>
    <n v="0"/>
    <n v="0"/>
    <n v="2"/>
  </r>
  <r>
    <s v="0428"/>
    <x v="14"/>
    <s v="04280346"/>
    <n v="0"/>
    <n v="2221"/>
    <n v="3.6019810895992796E-3"/>
    <n v="8"/>
    <n v="0"/>
    <n v="8"/>
    <n v="0"/>
    <n v="0"/>
    <n v="0"/>
    <n v="8"/>
  </r>
  <r>
    <s v="0428"/>
    <x v="89"/>
    <s v="04280350"/>
    <n v="0"/>
    <n v="2221"/>
    <n v="4.5024763619990995E-4"/>
    <n v="1"/>
    <n v="0"/>
    <n v="1"/>
    <n v="0"/>
    <n v="0"/>
    <n v="0"/>
    <n v="1"/>
  </r>
  <r>
    <s v="0429"/>
    <x v="49"/>
    <s v="04290030"/>
    <n v="0"/>
    <n v="1586"/>
    <n v="6.3051702395964691E-4"/>
    <n v="1"/>
    <n v="0"/>
    <n v="1"/>
    <n v="0"/>
    <n v="0"/>
    <n v="0"/>
    <n v="1"/>
  </r>
  <r>
    <s v="0429"/>
    <x v="3"/>
    <s v="04290057"/>
    <n v="0"/>
    <n v="1586"/>
    <n v="6.3051702395964691E-4"/>
    <n v="1"/>
    <n v="0"/>
    <n v="1"/>
    <n v="0"/>
    <n v="0"/>
    <n v="0"/>
    <n v="1"/>
  </r>
  <r>
    <s v="0429"/>
    <x v="90"/>
    <s v="04290071"/>
    <n v="0"/>
    <n v="1586"/>
    <n v="2.5220680958385876E-3"/>
    <n v="4"/>
    <n v="0"/>
    <n v="4"/>
    <n v="0"/>
    <n v="0"/>
    <n v="0"/>
    <n v="4"/>
  </r>
  <r>
    <s v="0429"/>
    <x v="74"/>
    <s v="04290128"/>
    <n v="0"/>
    <n v="1586"/>
    <n v="1.2610340479192938E-3"/>
    <n v="2"/>
    <n v="0"/>
    <n v="2"/>
    <n v="0"/>
    <n v="0"/>
    <n v="0"/>
    <n v="2"/>
  </r>
  <r>
    <s v="0429"/>
    <x v="6"/>
    <s v="04290160"/>
    <n v="0"/>
    <n v="1586"/>
    <n v="1.2610340479192938E-3"/>
    <n v="2"/>
    <n v="0"/>
    <n v="2"/>
    <n v="0"/>
    <n v="0"/>
    <n v="0"/>
    <n v="2"/>
  </r>
  <r>
    <s v="0429"/>
    <x v="7"/>
    <s v="04290163"/>
    <n v="0"/>
    <n v="1586"/>
    <n v="0.95397225725094581"/>
    <n v="1513"/>
    <n v="0"/>
    <n v="1513"/>
    <n v="0"/>
    <n v="0"/>
    <n v="0"/>
    <n v="1513"/>
  </r>
  <r>
    <s v="0429"/>
    <x v="8"/>
    <s v="04290165"/>
    <n v="0"/>
    <n v="1586"/>
    <n v="6.3051702395964691E-4"/>
    <n v="1"/>
    <n v="0"/>
    <n v="1"/>
    <n v="0"/>
    <n v="0"/>
    <n v="0"/>
    <n v="1"/>
  </r>
  <r>
    <s v="0429"/>
    <x v="91"/>
    <s v="04290168"/>
    <n v="0"/>
    <n v="1586"/>
    <n v="1.8915510718789407E-3"/>
    <n v="3"/>
    <n v="0"/>
    <n v="3"/>
    <n v="0"/>
    <n v="0"/>
    <n v="0"/>
    <n v="3"/>
  </r>
  <r>
    <s v="0429"/>
    <x v="10"/>
    <s v="04290229"/>
    <n v="0"/>
    <n v="1586"/>
    <n v="5.0441361916771753E-3"/>
    <n v="8"/>
    <n v="0"/>
    <n v="8"/>
    <n v="0"/>
    <n v="0"/>
    <n v="0"/>
    <n v="8"/>
  </r>
  <r>
    <s v="0429"/>
    <x v="92"/>
    <s v="04290246"/>
    <n v="0"/>
    <n v="1586"/>
    <n v="6.3051702395964691E-4"/>
    <n v="1"/>
    <n v="0"/>
    <n v="1"/>
    <n v="0"/>
    <n v="0"/>
    <n v="0"/>
    <n v="1"/>
  </r>
  <r>
    <s v="0429"/>
    <x v="12"/>
    <s v="04290248"/>
    <n v="0"/>
    <n v="1586"/>
    <n v="1.8915510718789407E-3"/>
    <n v="3"/>
    <n v="0"/>
    <n v="3"/>
    <n v="0"/>
    <n v="0"/>
    <n v="0"/>
    <n v="3"/>
  </r>
  <r>
    <s v="0429"/>
    <x v="86"/>
    <s v="04290258"/>
    <n v="0"/>
    <n v="1586"/>
    <n v="1.5132408575031526E-2"/>
    <n v="24"/>
    <n v="0"/>
    <n v="24"/>
    <n v="0"/>
    <n v="0"/>
    <n v="0"/>
    <n v="24"/>
  </r>
  <r>
    <s v="0429"/>
    <x v="13"/>
    <s v="04290262"/>
    <n v="0"/>
    <n v="1586"/>
    <n v="1.0718789407313998E-2"/>
    <n v="17"/>
    <n v="0"/>
    <n v="17"/>
    <n v="0"/>
    <n v="0"/>
    <n v="0"/>
    <n v="17"/>
  </r>
  <r>
    <s v="0429"/>
    <x v="21"/>
    <s v="04290274"/>
    <n v="0"/>
    <n v="1586"/>
    <n v="6.3051702395964691E-4"/>
    <n v="1"/>
    <n v="0"/>
    <n v="1"/>
    <n v="0"/>
    <n v="0"/>
    <n v="0"/>
    <n v="1"/>
  </r>
  <r>
    <s v="0429"/>
    <x v="93"/>
    <s v="04290291"/>
    <n v="0"/>
    <n v="1586"/>
    <n v="2.5220680958385876E-3"/>
    <n v="4"/>
    <n v="0"/>
    <n v="4"/>
    <n v="0"/>
    <n v="0"/>
    <n v="0"/>
    <n v="4"/>
  </r>
  <r>
    <s v="0429"/>
    <x v="83"/>
    <s v="04290347"/>
    <n v="0"/>
    <n v="1586"/>
    <n v="6.3051702395964691E-4"/>
    <n v="1"/>
    <n v="0"/>
    <n v="1"/>
    <n v="0"/>
    <n v="0"/>
    <n v="0"/>
    <n v="1"/>
  </r>
  <r>
    <s v="0430"/>
    <x v="94"/>
    <s v="04300025"/>
    <n v="0"/>
    <n v="966"/>
    <n v="1.0351966873706005E-3"/>
    <n v="1"/>
    <n v="0"/>
    <n v="1"/>
    <n v="0"/>
    <n v="0"/>
    <n v="0"/>
    <n v="1"/>
  </r>
  <r>
    <s v="0430"/>
    <x v="95"/>
    <s v="04300064"/>
    <n v="0"/>
    <n v="966"/>
    <n v="7.5569358178053825E-2"/>
    <n v="73"/>
    <n v="0"/>
    <n v="73"/>
    <n v="0"/>
    <n v="0"/>
    <n v="0"/>
    <n v="73"/>
  </r>
  <r>
    <s v="0430"/>
    <x v="53"/>
    <s v="04300100"/>
    <n v="0"/>
    <n v="966"/>
    <n v="6.2111801242236021E-3"/>
    <n v="6"/>
    <n v="0"/>
    <n v="6"/>
    <n v="0"/>
    <n v="0"/>
    <n v="0"/>
    <n v="6"/>
  </r>
  <r>
    <s v="0430"/>
    <x v="96"/>
    <s v="04300101"/>
    <n v="0"/>
    <n v="966"/>
    <n v="2.070393374741201E-3"/>
    <n v="2"/>
    <n v="0"/>
    <n v="2"/>
    <n v="0"/>
    <n v="0"/>
    <n v="0"/>
    <n v="2"/>
  </r>
  <r>
    <s v="0430"/>
    <x v="97"/>
    <s v="04300110"/>
    <n v="0"/>
    <n v="966"/>
    <n v="8.2815734989648039E-3"/>
    <n v="8"/>
    <n v="0"/>
    <n v="8"/>
    <n v="0"/>
    <n v="0"/>
    <n v="0"/>
    <n v="8"/>
  </r>
  <r>
    <s v="0430"/>
    <x v="55"/>
    <s v="04300136"/>
    <n v="0"/>
    <n v="966"/>
    <n v="2.070393374741201E-3"/>
    <n v="2"/>
    <n v="0"/>
    <n v="2"/>
    <n v="0"/>
    <n v="0"/>
    <n v="0"/>
    <n v="2"/>
  </r>
  <r>
    <s v="0430"/>
    <x v="98"/>
    <s v="04300139"/>
    <n v="0"/>
    <n v="966"/>
    <n v="2.070393374741201E-3"/>
    <n v="2"/>
    <n v="0"/>
    <n v="2"/>
    <n v="0"/>
    <n v="0"/>
    <n v="0"/>
    <n v="2"/>
  </r>
  <r>
    <s v="0430"/>
    <x v="99"/>
    <s v="04300141"/>
    <n v="0"/>
    <n v="966"/>
    <n v="0.24223602484472051"/>
    <n v="234"/>
    <n v="0"/>
    <n v="234"/>
    <n v="0"/>
    <n v="0"/>
    <n v="0"/>
    <n v="234"/>
  </r>
  <r>
    <s v="0430"/>
    <x v="5"/>
    <s v="04300153"/>
    <n v="0"/>
    <n v="966"/>
    <n v="3.105590062111801E-3"/>
    <n v="3"/>
    <n v="0"/>
    <n v="3"/>
    <n v="0"/>
    <n v="0"/>
    <n v="0"/>
    <n v="3"/>
  </r>
  <r>
    <s v="0430"/>
    <x v="100"/>
    <s v="04300162"/>
    <n v="0"/>
    <n v="966"/>
    <n v="1.0351966873706005E-3"/>
    <n v="1"/>
    <n v="0"/>
    <n v="1"/>
    <n v="0"/>
    <n v="0"/>
    <n v="0"/>
    <n v="1"/>
  </r>
  <r>
    <s v="0430"/>
    <x v="56"/>
    <s v="04300170"/>
    <n v="0"/>
    <n v="966"/>
    <n v="0.52587991718426497"/>
    <n v="507.99999999999994"/>
    <n v="0"/>
    <n v="507.99999999999994"/>
    <n v="0"/>
    <n v="0"/>
    <n v="0"/>
    <n v="507.99999999999994"/>
  </r>
  <r>
    <s v="0430"/>
    <x v="57"/>
    <s v="04300174"/>
    <n v="0"/>
    <n v="966"/>
    <n v="6.4182194616977231E-2"/>
    <n v="62.000000000000007"/>
    <n v="0"/>
    <n v="62.000000000000007"/>
    <n v="0"/>
    <n v="0"/>
    <n v="0"/>
    <n v="62.000000000000007"/>
  </r>
  <r>
    <s v="0430"/>
    <x v="58"/>
    <s v="04300185"/>
    <n v="0"/>
    <n v="966"/>
    <n v="3.105590062111801E-3"/>
    <n v="3"/>
    <n v="0"/>
    <n v="3"/>
    <n v="0"/>
    <n v="0"/>
    <n v="0"/>
    <n v="3"/>
  </r>
  <r>
    <s v="0430"/>
    <x v="101"/>
    <s v="04300186"/>
    <n v="0"/>
    <n v="966"/>
    <n v="1.0351966873706005E-3"/>
    <n v="1"/>
    <n v="0"/>
    <n v="1"/>
    <n v="0"/>
    <n v="0"/>
    <n v="0"/>
    <n v="1"/>
  </r>
  <r>
    <s v="0430"/>
    <x v="60"/>
    <s v="04300198"/>
    <n v="0"/>
    <n v="966"/>
    <n v="2.070393374741201E-3"/>
    <n v="2"/>
    <n v="0"/>
    <n v="2"/>
    <n v="0"/>
    <n v="0"/>
    <n v="0"/>
    <n v="2"/>
  </r>
  <r>
    <s v="0430"/>
    <x v="102"/>
    <s v="04300213"/>
    <n v="0"/>
    <n v="966"/>
    <n v="1.0351966873706005E-3"/>
    <n v="1"/>
    <n v="0"/>
    <n v="1"/>
    <n v="0"/>
    <n v="0"/>
    <n v="0"/>
    <n v="1"/>
  </r>
  <r>
    <s v="0430"/>
    <x v="103"/>
    <s v="04300271"/>
    <n v="0"/>
    <n v="966"/>
    <n v="1.3457556935817806E-2"/>
    <n v="13"/>
    <n v="0"/>
    <n v="13"/>
    <n v="0"/>
    <n v="0"/>
    <n v="0"/>
    <n v="13"/>
  </r>
  <r>
    <s v="0430"/>
    <x v="65"/>
    <s v="04300321"/>
    <n v="0"/>
    <n v="966"/>
    <n v="6.2111801242236021E-3"/>
    <n v="6"/>
    <n v="0"/>
    <n v="6"/>
    <n v="0"/>
    <n v="0"/>
    <n v="0"/>
    <n v="6"/>
  </r>
  <r>
    <s v="0430"/>
    <x v="104"/>
    <s v="04300348"/>
    <n v="0"/>
    <n v="966"/>
    <n v="1.0351966873706005E-3"/>
    <n v="1"/>
    <n v="0"/>
    <n v="1"/>
    <n v="0"/>
    <n v="0"/>
    <n v="0"/>
    <n v="1"/>
  </r>
  <r>
    <s v="0430"/>
    <x v="105"/>
    <s v="04300600"/>
    <n v="0"/>
    <n v="966"/>
    <n v="1.0351966873706005E-3"/>
    <n v="1"/>
    <n v="0"/>
    <n v="1"/>
    <n v="0"/>
    <n v="0"/>
    <n v="0"/>
    <n v="1"/>
  </r>
  <r>
    <s v="0430"/>
    <x v="106"/>
    <s v="04300616"/>
    <n v="0"/>
    <n v="966"/>
    <n v="2.070393374741201E-3"/>
    <n v="2"/>
    <n v="0"/>
    <n v="2"/>
    <n v="0"/>
    <n v="0"/>
    <n v="0"/>
    <n v="2"/>
  </r>
  <r>
    <s v="0430"/>
    <x v="107"/>
    <s v="04300620"/>
    <n v="0"/>
    <n v="966"/>
    <n v="1.1387163561076604E-2"/>
    <n v="11"/>
    <n v="0"/>
    <n v="11"/>
    <n v="0"/>
    <n v="0"/>
    <n v="0"/>
    <n v="11"/>
  </r>
  <r>
    <s v="0430"/>
    <x v="108"/>
    <s v="04300673"/>
    <n v="0"/>
    <n v="966"/>
    <n v="1.0351966873706005E-3"/>
    <n v="1"/>
    <n v="0"/>
    <n v="1"/>
    <n v="0"/>
    <n v="0"/>
    <n v="0"/>
    <n v="1"/>
  </r>
  <r>
    <s v="0430"/>
    <x v="66"/>
    <s v="04300690"/>
    <n v="0"/>
    <n v="966"/>
    <n v="2.070393374741201E-3"/>
    <n v="2"/>
    <n v="0"/>
    <n v="2"/>
    <n v="0"/>
    <n v="0"/>
    <n v="0"/>
    <n v="2"/>
  </r>
  <r>
    <s v="0430"/>
    <x v="109"/>
    <s v="04300710"/>
    <n v="0"/>
    <n v="966"/>
    <n v="1.0351966873706005E-3"/>
    <n v="1"/>
    <n v="0"/>
    <n v="1"/>
    <n v="0"/>
    <n v="0"/>
    <n v="0"/>
    <n v="1"/>
  </r>
  <r>
    <s v="0430"/>
    <x v="110"/>
    <s v="04300725"/>
    <n v="0"/>
    <n v="966"/>
    <n v="8.2815734989648039E-3"/>
    <n v="8"/>
    <n v="0"/>
    <n v="8"/>
    <n v="0"/>
    <n v="0"/>
    <n v="0"/>
    <n v="8"/>
  </r>
  <r>
    <s v="0430"/>
    <x v="111"/>
    <s v="04300730"/>
    <n v="0"/>
    <n v="966"/>
    <n v="4.140786749482402E-3"/>
    <n v="4"/>
    <n v="0"/>
    <n v="4"/>
    <n v="0"/>
    <n v="0"/>
    <n v="0"/>
    <n v="4"/>
  </r>
  <r>
    <s v="0430"/>
    <x v="112"/>
    <s v="04300735"/>
    <n v="0"/>
    <n v="966"/>
    <n v="2.070393374741201E-3"/>
    <n v="2"/>
    <n v="0"/>
    <n v="2"/>
    <n v="0"/>
    <n v="0"/>
    <n v="0"/>
    <n v="2"/>
  </r>
  <r>
    <s v="0430"/>
    <x v="113"/>
    <s v="04300775"/>
    <n v="0"/>
    <n v="966"/>
    <n v="5.175983436853002E-3"/>
    <n v="5"/>
    <n v="0"/>
    <n v="5"/>
    <n v="0"/>
    <n v="0"/>
    <n v="0"/>
    <n v="5"/>
  </r>
  <r>
    <s v="0432"/>
    <x v="114"/>
    <s v="04320020"/>
    <n v="0"/>
    <n v="260"/>
    <n v="0.39285714285714285"/>
    <n v="102.14285714285714"/>
    <n v="0"/>
    <n v="102.14285714285714"/>
    <n v="0"/>
    <n v="0"/>
    <n v="0"/>
    <n v="102.14285714285714"/>
  </r>
  <r>
    <s v="0432"/>
    <x v="115"/>
    <s v="04320172"/>
    <n v="0"/>
    <n v="260"/>
    <n v="3.968253968253968E-3"/>
    <n v="1.0317460317460316"/>
    <n v="0"/>
    <n v="1.0317460317460316"/>
    <n v="0"/>
    <n v="0"/>
    <n v="0"/>
    <n v="1.0317460317460316"/>
  </r>
  <r>
    <s v="0432"/>
    <x v="116"/>
    <s v="04320242"/>
    <n v="0"/>
    <n v="260"/>
    <n v="3.968253968253968E-3"/>
    <n v="1.0317460317460316"/>
    <n v="0"/>
    <n v="1.0317460317460316"/>
    <n v="0"/>
    <n v="0"/>
    <n v="0"/>
    <n v="1.0317460317460316"/>
  </r>
  <r>
    <s v="0432"/>
    <x v="117"/>
    <s v="04320261"/>
    <n v="0"/>
    <n v="260"/>
    <n v="5.1587301587301584E-2"/>
    <n v="13.412698412698411"/>
    <n v="0"/>
    <n v="13.412698412698411"/>
    <n v="0"/>
    <n v="0"/>
    <n v="0"/>
    <n v="13.412698412698411"/>
  </r>
  <r>
    <s v="0432"/>
    <x v="118"/>
    <s v="04320300"/>
    <n v="0"/>
    <n v="260"/>
    <n v="3.968253968253968E-3"/>
    <n v="1.0317460317460316"/>
    <n v="0"/>
    <n v="1.0317460317460316"/>
    <n v="0"/>
    <n v="0"/>
    <n v="0"/>
    <n v="1.0317460317460316"/>
  </r>
  <r>
    <s v="0432"/>
    <x v="119"/>
    <s v="04320645"/>
    <n v="0"/>
    <n v="260"/>
    <n v="0.15476190476190477"/>
    <n v="40.238095238095241"/>
    <n v="0"/>
    <n v="40.238095238095241"/>
    <n v="0"/>
    <n v="0"/>
    <n v="0"/>
    <n v="40.238095238095241"/>
  </r>
  <r>
    <s v="0432"/>
    <x v="120"/>
    <s v="04320660"/>
    <n v="0"/>
    <n v="260"/>
    <n v="0.30555555555555558"/>
    <n v="79.444444444444457"/>
    <n v="0"/>
    <n v="79.444444444444457"/>
    <n v="0"/>
    <n v="0"/>
    <n v="0"/>
    <n v="79.444444444444457"/>
  </r>
  <r>
    <s v="0432"/>
    <x v="121"/>
    <s v="04320712"/>
    <n v="0"/>
    <n v="260"/>
    <n v="8.3333333333333329E-2"/>
    <n v="21.666666666666664"/>
    <n v="0"/>
    <n v="21.666666666666664"/>
    <n v="0"/>
    <n v="0"/>
    <n v="0"/>
    <n v="21.666666666666664"/>
  </r>
  <r>
    <s v="0435"/>
    <x v="122"/>
    <s v="04350009"/>
    <n v="0"/>
    <n v="800"/>
    <n v="2.5000000000000001E-3"/>
    <n v="2"/>
    <n v="0"/>
    <n v="2"/>
    <n v="0"/>
    <n v="0"/>
    <n v="0"/>
    <n v="2"/>
  </r>
  <r>
    <s v="0435"/>
    <x v="70"/>
    <s v="04350031"/>
    <n v="0"/>
    <n v="800"/>
    <n v="7.3749999999999996E-2"/>
    <n v="59"/>
    <n v="0"/>
    <n v="59"/>
    <n v="0"/>
    <n v="0"/>
    <n v="0"/>
    <n v="59"/>
  </r>
  <r>
    <s v="0435"/>
    <x v="72"/>
    <s v="04350056"/>
    <n v="0"/>
    <n v="800"/>
    <n v="9.7500000000000003E-2"/>
    <n v="78"/>
    <n v="0"/>
    <n v="78"/>
    <n v="0"/>
    <n v="0"/>
    <n v="0"/>
    <n v="78"/>
  </r>
  <r>
    <s v="0435"/>
    <x v="123"/>
    <s v="04350079"/>
    <n v="0"/>
    <n v="800"/>
    <n v="0.17749999999999999"/>
    <n v="142"/>
    <n v="0"/>
    <n v="142"/>
    <n v="0"/>
    <n v="0"/>
    <n v="0"/>
    <n v="142"/>
  </r>
  <r>
    <s v="0435"/>
    <x v="75"/>
    <s v="04350149"/>
    <n v="0"/>
    <n v="800"/>
    <n v="6.2500000000000003E-3"/>
    <n v="5"/>
    <n v="0"/>
    <n v="5"/>
    <n v="0"/>
    <n v="0"/>
    <n v="0"/>
    <n v="5"/>
  </r>
  <r>
    <s v="0435"/>
    <x v="6"/>
    <s v="04350160"/>
    <n v="0"/>
    <n v="800"/>
    <n v="0.44750000000000001"/>
    <n v="358"/>
    <n v="0"/>
    <n v="358"/>
    <n v="0"/>
    <n v="0"/>
    <n v="0"/>
    <n v="358"/>
  </r>
  <r>
    <s v="0435"/>
    <x v="77"/>
    <s v="04350181"/>
    <n v="0"/>
    <n v="800"/>
    <n v="1.25E-3"/>
    <n v="1"/>
    <n v="0"/>
    <n v="1"/>
    <n v="0"/>
    <n v="0"/>
    <n v="0"/>
    <n v="1"/>
  </r>
  <r>
    <s v="0435"/>
    <x v="124"/>
    <s v="04350211"/>
    <n v="0"/>
    <n v="800"/>
    <n v="3.7499999999999999E-3"/>
    <n v="3"/>
    <n v="0"/>
    <n v="3"/>
    <n v="0"/>
    <n v="0"/>
    <n v="0"/>
    <n v="3"/>
  </r>
  <r>
    <s v="0435"/>
    <x v="81"/>
    <s v="04350295"/>
    <n v="0"/>
    <n v="800"/>
    <n v="0.04"/>
    <n v="32"/>
    <n v="0"/>
    <n v="32"/>
    <n v="0"/>
    <n v="0"/>
    <n v="0"/>
    <n v="32"/>
  </r>
  <r>
    <s v="0435"/>
    <x v="125"/>
    <s v="04350301"/>
    <n v="0"/>
    <n v="800"/>
    <n v="0.10375"/>
    <n v="83"/>
    <n v="0"/>
    <n v="83"/>
    <n v="0"/>
    <n v="0"/>
    <n v="0"/>
    <n v="83"/>
  </r>
  <r>
    <s v="0435"/>
    <x v="63"/>
    <s v="04350308"/>
    <n v="0"/>
    <n v="800"/>
    <n v="1.25E-3"/>
    <n v="1"/>
    <n v="0"/>
    <n v="1"/>
    <n v="0"/>
    <n v="0"/>
    <n v="0"/>
    <n v="1"/>
  </r>
  <r>
    <s v="0435"/>
    <x v="126"/>
    <s v="04350326"/>
    <n v="0"/>
    <n v="800"/>
    <n v="8.7500000000000008E-3"/>
    <n v="7.0000000000000009"/>
    <n v="0"/>
    <n v="7.0000000000000009"/>
    <n v="0"/>
    <n v="0"/>
    <n v="0"/>
    <n v="7.0000000000000009"/>
  </r>
  <r>
    <s v="0435"/>
    <x v="127"/>
    <s v="04350342"/>
    <n v="0"/>
    <n v="800"/>
    <n v="1.25E-3"/>
    <n v="1"/>
    <n v="0"/>
    <n v="1"/>
    <n v="0"/>
    <n v="0"/>
    <n v="0"/>
    <n v="1"/>
  </r>
  <r>
    <s v="0435"/>
    <x v="106"/>
    <s v="04350616"/>
    <n v="0"/>
    <n v="800"/>
    <n v="1.25E-3"/>
    <n v="1"/>
    <n v="0"/>
    <n v="1"/>
    <n v="0"/>
    <n v="0"/>
    <n v="0"/>
    <n v="1"/>
  </r>
  <r>
    <s v="0435"/>
    <x v="108"/>
    <s v="04350673"/>
    <n v="0"/>
    <n v="800"/>
    <n v="2.6249999999999999E-2"/>
    <n v="21"/>
    <n v="0"/>
    <n v="21"/>
    <n v="0"/>
    <n v="0"/>
    <n v="0"/>
    <n v="21"/>
  </r>
  <r>
    <s v="0435"/>
    <x v="112"/>
    <s v="04350735"/>
    <n v="0"/>
    <n v="800"/>
    <n v="7.4999999999999997E-3"/>
    <n v="6"/>
    <n v="0"/>
    <n v="6"/>
    <n v="0"/>
    <n v="0"/>
    <n v="0"/>
    <n v="6"/>
  </r>
  <r>
    <s v="0436"/>
    <x v="67"/>
    <s v="04360010"/>
    <n v="0"/>
    <n v="420"/>
    <n v="3.5087719298245615E-3"/>
    <n v="1.4736842105263157"/>
    <n v="0"/>
    <n v="1.4736842105263157"/>
    <n v="0"/>
    <n v="0"/>
    <n v="0"/>
    <n v="1.4736842105263157"/>
  </r>
  <r>
    <s v="0436"/>
    <x v="69"/>
    <s v="04360026"/>
    <n v="0"/>
    <n v="420"/>
    <n v="3.5087719298245615E-3"/>
    <n v="1.4736842105263157"/>
    <n v="0"/>
    <n v="1.4736842105263157"/>
    <n v="0"/>
    <n v="0"/>
    <n v="0"/>
    <n v="1.4736842105263157"/>
  </r>
  <r>
    <s v="0436"/>
    <x v="1"/>
    <s v="04360035"/>
    <n v="0"/>
    <n v="420"/>
    <n v="5.2631578947368418E-2"/>
    <n v="22.105263157894736"/>
    <n v="0"/>
    <n v="22.105263157894736"/>
    <n v="0"/>
    <n v="0"/>
    <n v="0"/>
    <n v="22.105263157894736"/>
  </r>
  <r>
    <s v="0436"/>
    <x v="2"/>
    <s v="04360044"/>
    <n v="0"/>
    <n v="420"/>
    <n v="7.0175438596491229E-3"/>
    <n v="2.9473684210526314"/>
    <n v="0"/>
    <n v="2.9473684210526314"/>
    <n v="0"/>
    <n v="0"/>
    <n v="0"/>
    <n v="2.9473684210526314"/>
  </r>
  <r>
    <s v="0436"/>
    <x v="71"/>
    <s v="04360049"/>
    <n v="0"/>
    <n v="420"/>
    <n v="0.743859649122807"/>
    <n v="312.42105263157896"/>
    <n v="0"/>
    <n v="312.42105263157896"/>
    <n v="0"/>
    <n v="0"/>
    <n v="0"/>
    <n v="312.42105263157896"/>
  </r>
  <r>
    <s v="0436"/>
    <x v="3"/>
    <s v="04360057"/>
    <n v="0"/>
    <n v="420"/>
    <n v="1.0526315789473684E-2"/>
    <n v="4.4210526315789469"/>
    <n v="0"/>
    <n v="4.4210526315789469"/>
    <n v="0"/>
    <n v="0"/>
    <n v="0"/>
    <n v="4.4210526315789469"/>
  </r>
  <r>
    <s v="0436"/>
    <x v="4"/>
    <s v="04360093"/>
    <n v="0"/>
    <n v="420"/>
    <n v="4.2105263157894736E-2"/>
    <n v="17.684210526315788"/>
    <n v="0"/>
    <n v="17.684210526315788"/>
    <n v="0"/>
    <n v="0"/>
    <n v="0"/>
    <n v="17.684210526315788"/>
  </r>
  <r>
    <s v="0436"/>
    <x v="17"/>
    <s v="04360095"/>
    <n v="0"/>
    <n v="420"/>
    <n v="3.5087719298245615E-3"/>
    <n v="1.4736842105263157"/>
    <n v="0"/>
    <n v="1.4736842105263157"/>
    <n v="0"/>
    <n v="0"/>
    <n v="0"/>
    <n v="1.4736842105263157"/>
  </r>
  <r>
    <s v="0436"/>
    <x v="128"/>
    <s v="04360131"/>
    <n v="0"/>
    <n v="420"/>
    <n v="3.5087719298245615E-3"/>
    <n v="1.4736842105263157"/>
    <n v="0"/>
    <n v="1.4736842105263157"/>
    <n v="0"/>
    <n v="0"/>
    <n v="0"/>
    <n v="1.4736842105263157"/>
  </r>
  <r>
    <s v="0436"/>
    <x v="50"/>
    <s v="04360133"/>
    <n v="0"/>
    <n v="420"/>
    <n v="3.5087719298245615E-3"/>
    <n v="1.4736842105263157"/>
    <n v="0"/>
    <n v="1.4736842105263157"/>
    <n v="0"/>
    <n v="0"/>
    <n v="0"/>
    <n v="1.4736842105263157"/>
  </r>
  <r>
    <s v="0436"/>
    <x v="8"/>
    <s v="04360165"/>
    <n v="0"/>
    <n v="420"/>
    <n v="1.4035087719298246E-2"/>
    <n v="5.8947368421052628"/>
    <n v="0"/>
    <n v="5.8947368421052628"/>
    <n v="0"/>
    <n v="0"/>
    <n v="0"/>
    <n v="5.8947368421052628"/>
  </r>
  <r>
    <s v="0436"/>
    <x v="9"/>
    <s v="04360176"/>
    <n v="0"/>
    <n v="420"/>
    <n v="2.8070175438596492E-2"/>
    <n v="11.789473684210526"/>
    <n v="0"/>
    <n v="11.789473684210526"/>
    <n v="0"/>
    <n v="0"/>
    <n v="0"/>
    <n v="11.789473684210526"/>
  </r>
  <r>
    <s v="0436"/>
    <x v="18"/>
    <s v="04360207"/>
    <n v="0"/>
    <n v="420"/>
    <n v="3.5087719298245615E-3"/>
    <n v="1.4736842105263157"/>
    <n v="0"/>
    <n v="1.4736842105263157"/>
    <n v="0"/>
    <n v="0"/>
    <n v="0"/>
    <n v="1.4736842105263157"/>
  </r>
  <r>
    <s v="0436"/>
    <x v="10"/>
    <s v="04360229"/>
    <n v="0"/>
    <n v="420"/>
    <n v="3.5087719298245615E-3"/>
    <n v="1.4736842105263157"/>
    <n v="0"/>
    <n v="1.4736842105263157"/>
    <n v="0"/>
    <n v="0"/>
    <n v="0"/>
    <n v="1.4736842105263157"/>
  </r>
  <r>
    <s v="0436"/>
    <x v="20"/>
    <s v="04360243"/>
    <n v="0"/>
    <n v="420"/>
    <n v="3.5087719298245615E-3"/>
    <n v="1.4736842105263157"/>
    <n v="0"/>
    <n v="1.4736842105263157"/>
    <n v="0"/>
    <n v="0"/>
    <n v="0"/>
    <n v="1.4736842105263157"/>
  </r>
  <r>
    <s v="0436"/>
    <x v="11"/>
    <s v="04360244"/>
    <n v="0"/>
    <n v="420"/>
    <n v="3.5087719298245615E-3"/>
    <n v="1.4736842105263157"/>
    <n v="0"/>
    <n v="1.4736842105263157"/>
    <n v="0"/>
    <n v="0"/>
    <n v="0"/>
    <n v="1.4736842105263157"/>
  </r>
  <r>
    <s v="0436"/>
    <x v="12"/>
    <s v="04360248"/>
    <n v="0"/>
    <n v="420"/>
    <n v="2.1052631578947368E-2"/>
    <n v="8.8421052631578938"/>
    <n v="0"/>
    <n v="8.8421052631578938"/>
    <n v="0"/>
    <n v="0"/>
    <n v="0"/>
    <n v="8.8421052631578938"/>
  </r>
  <r>
    <s v="0436"/>
    <x v="21"/>
    <s v="04360274"/>
    <n v="0"/>
    <n v="420"/>
    <n v="2.8070175438596492E-2"/>
    <n v="11.789473684210526"/>
    <n v="0"/>
    <n v="11.789473684210526"/>
    <n v="0"/>
    <n v="0"/>
    <n v="0"/>
    <n v="11.789473684210526"/>
  </r>
  <r>
    <s v="0436"/>
    <x v="22"/>
    <s v="04360285"/>
    <n v="0"/>
    <n v="420"/>
    <n v="3.5087719298245615E-3"/>
    <n v="1.4736842105263157"/>
    <n v="0"/>
    <n v="1.4736842105263157"/>
    <n v="0"/>
    <n v="0"/>
    <n v="0"/>
    <n v="1.4736842105263157"/>
  </r>
  <r>
    <s v="0436"/>
    <x v="63"/>
    <s v="04360308"/>
    <n v="0"/>
    <n v="420"/>
    <n v="7.0175438596491229E-3"/>
    <n v="2.9473684210526314"/>
    <n v="0"/>
    <n v="2.9473684210526314"/>
    <n v="0"/>
    <n v="0"/>
    <n v="0"/>
    <n v="2.9473684210526314"/>
  </r>
  <r>
    <s v="0436"/>
    <x v="87"/>
    <s v="04360314"/>
    <n v="0"/>
    <n v="420"/>
    <n v="3.5087719298245615E-3"/>
    <n v="1.4736842105263157"/>
    <n v="0"/>
    <n v="1.4736842105263157"/>
    <n v="0"/>
    <n v="0"/>
    <n v="0"/>
    <n v="1.4736842105263157"/>
  </r>
  <r>
    <s v="0436"/>
    <x v="83"/>
    <s v="04360347"/>
    <n v="0"/>
    <n v="420"/>
    <n v="3.5087719298245615E-3"/>
    <n v="1.4736842105263157"/>
    <n v="0"/>
    <n v="1.4736842105263157"/>
    <n v="0"/>
    <n v="0"/>
    <n v="0"/>
    <n v="1.4736842105263157"/>
  </r>
  <r>
    <s v="0436"/>
    <x v="106"/>
    <s v="04360616"/>
    <n v="0"/>
    <n v="420"/>
    <n v="3.5087719298245615E-3"/>
    <n v="1.4736842105263157"/>
    <n v="0"/>
    <n v="1.4736842105263157"/>
    <n v="0"/>
    <n v="0"/>
    <n v="0"/>
    <n v="1.4736842105263157"/>
  </r>
  <r>
    <s v="0437"/>
    <x v="1"/>
    <s v="04370035"/>
    <n v="0"/>
    <n v="400"/>
    <n v="1"/>
    <n v="400"/>
    <n v="0"/>
    <n v="400"/>
    <n v="0"/>
    <n v="0"/>
    <n v="0"/>
    <n v="400"/>
  </r>
  <r>
    <s v="0438"/>
    <x v="1"/>
    <s v="04380035"/>
    <n v="0"/>
    <n v="345"/>
    <n v="0.95652173913043481"/>
    <n v="330"/>
    <n v="0"/>
    <n v="330"/>
    <n v="0"/>
    <n v="0"/>
    <n v="0"/>
    <n v="330"/>
  </r>
  <r>
    <s v="0438"/>
    <x v="2"/>
    <s v="04380044"/>
    <n v="0"/>
    <n v="345"/>
    <n v="1.4492753623188406E-2"/>
    <n v="5"/>
    <n v="0"/>
    <n v="5"/>
    <n v="0"/>
    <n v="0"/>
    <n v="0"/>
    <n v="5"/>
  </r>
  <r>
    <s v="0438"/>
    <x v="19"/>
    <s v="04380220"/>
    <n v="0"/>
    <n v="345"/>
    <n v="2.8985507246376812E-3"/>
    <n v="1"/>
    <n v="0"/>
    <n v="1"/>
    <n v="0"/>
    <n v="0"/>
    <n v="0"/>
    <n v="1"/>
  </r>
  <r>
    <s v="0438"/>
    <x v="20"/>
    <s v="04380243"/>
    <n v="0"/>
    <n v="345"/>
    <n v="1.1594202898550725E-2"/>
    <n v="4"/>
    <n v="0"/>
    <n v="4"/>
    <n v="0"/>
    <n v="0"/>
    <n v="0"/>
    <n v="4"/>
  </r>
  <r>
    <s v="0438"/>
    <x v="11"/>
    <s v="04380244"/>
    <n v="0"/>
    <n v="345"/>
    <n v="1.1594202898550725E-2"/>
    <n v="4"/>
    <n v="0"/>
    <n v="4"/>
    <n v="0"/>
    <n v="0"/>
    <n v="0"/>
    <n v="4"/>
  </r>
  <r>
    <s v="0438"/>
    <x v="23"/>
    <s v="04380293"/>
    <n v="0"/>
    <n v="345"/>
    <n v="2.8985507246376812E-3"/>
    <n v="1"/>
    <n v="0"/>
    <n v="1"/>
    <n v="0"/>
    <n v="0"/>
    <n v="0"/>
    <n v="1"/>
  </r>
  <r>
    <s v="0439"/>
    <x v="1"/>
    <s v="04390035"/>
    <n v="0"/>
    <n v="444"/>
    <n v="0.97297297297297303"/>
    <n v="432"/>
    <n v="0"/>
    <n v="432"/>
    <n v="0"/>
    <n v="0"/>
    <n v="0"/>
    <n v="432"/>
  </r>
  <r>
    <s v="0439"/>
    <x v="2"/>
    <s v="04390044"/>
    <n v="0"/>
    <n v="444"/>
    <n v="2.2522522522522522E-3"/>
    <n v="1"/>
    <n v="0"/>
    <n v="1"/>
    <n v="0"/>
    <n v="0"/>
    <n v="0"/>
    <n v="1"/>
  </r>
  <r>
    <s v="0439"/>
    <x v="16"/>
    <s v="04390073"/>
    <n v="0"/>
    <n v="444"/>
    <n v="4.5045045045045045E-3"/>
    <n v="2"/>
    <n v="0"/>
    <n v="2"/>
    <n v="0"/>
    <n v="0"/>
    <n v="0"/>
    <n v="2"/>
  </r>
  <r>
    <s v="0439"/>
    <x v="129"/>
    <s v="04390088"/>
    <n v="0"/>
    <n v="444"/>
    <n v="2.2522522522522522E-3"/>
    <n v="1"/>
    <n v="0"/>
    <n v="1"/>
    <n v="0"/>
    <n v="0"/>
    <n v="0"/>
    <n v="1"/>
  </r>
  <r>
    <s v="0439"/>
    <x v="19"/>
    <s v="04390220"/>
    <n v="0"/>
    <n v="444"/>
    <n v="4.5045045045045045E-3"/>
    <n v="2"/>
    <n v="0"/>
    <n v="2"/>
    <n v="0"/>
    <n v="0"/>
    <n v="0"/>
    <n v="2"/>
  </r>
  <r>
    <s v="0439"/>
    <x v="20"/>
    <s v="04390243"/>
    <n v="0"/>
    <n v="444"/>
    <n v="4.5045045045045045E-3"/>
    <n v="2"/>
    <n v="0"/>
    <n v="2"/>
    <n v="0"/>
    <n v="0"/>
    <n v="0"/>
    <n v="2"/>
  </r>
  <r>
    <s v="0439"/>
    <x v="11"/>
    <s v="04390244"/>
    <n v="0"/>
    <n v="444"/>
    <n v="4.5045045045045045E-3"/>
    <n v="2"/>
    <n v="0"/>
    <n v="2"/>
    <n v="0"/>
    <n v="0"/>
    <n v="0"/>
    <n v="2"/>
  </r>
  <r>
    <s v="0439"/>
    <x v="22"/>
    <s v="04390285"/>
    <n v="0"/>
    <n v="444"/>
    <n v="4.5045045045045045E-3"/>
    <n v="2"/>
    <n v="0"/>
    <n v="2"/>
    <n v="0"/>
    <n v="0"/>
    <n v="0"/>
    <n v="2"/>
  </r>
  <r>
    <s v="0440"/>
    <x v="122"/>
    <s v="04400009"/>
    <n v="0"/>
    <n v="1200"/>
    <n v="1.6666666666666668E-3"/>
    <n v="2"/>
    <n v="0"/>
    <n v="2"/>
    <n v="0"/>
    <n v="0"/>
    <n v="0"/>
    <n v="2"/>
  </r>
  <r>
    <s v="0440"/>
    <x v="123"/>
    <s v="04400079"/>
    <n v="0"/>
    <n v="1200"/>
    <n v="2.5000000000000001E-3"/>
    <n v="3"/>
    <n v="0"/>
    <n v="3"/>
    <n v="0"/>
    <n v="0"/>
    <n v="0"/>
    <n v="3"/>
  </r>
  <r>
    <s v="0440"/>
    <x v="74"/>
    <s v="04400128"/>
    <n v="0"/>
    <n v="1200"/>
    <n v="3.2500000000000001E-2"/>
    <n v="39"/>
    <n v="0"/>
    <n v="39"/>
    <n v="0"/>
    <n v="0"/>
    <n v="0"/>
    <n v="39"/>
  </r>
  <r>
    <s v="0440"/>
    <x v="75"/>
    <s v="04400149"/>
    <n v="0"/>
    <n v="1200"/>
    <n v="0.90666666666666662"/>
    <n v="1088"/>
    <n v="0"/>
    <n v="1088"/>
    <n v="0"/>
    <n v="0"/>
    <n v="0"/>
    <n v="1088"/>
  </r>
  <r>
    <s v="0440"/>
    <x v="6"/>
    <s v="04400160"/>
    <n v="0"/>
    <n v="1200"/>
    <n v="1.6666666666666668E-3"/>
    <n v="2"/>
    <n v="0"/>
    <n v="2"/>
    <n v="0"/>
    <n v="0"/>
    <n v="0"/>
    <n v="2"/>
  </r>
  <r>
    <s v="0440"/>
    <x v="77"/>
    <s v="04400181"/>
    <n v="0"/>
    <n v="1200"/>
    <n v="5.3333333333333337E-2"/>
    <n v="64"/>
    <n v="0"/>
    <n v="64"/>
    <n v="0"/>
    <n v="0"/>
    <n v="0"/>
    <n v="64"/>
  </r>
  <r>
    <s v="0440"/>
    <x v="124"/>
    <s v="04400211"/>
    <n v="0"/>
    <n v="1200"/>
    <n v="8.3333333333333339E-4"/>
    <n v="1"/>
    <n v="0"/>
    <n v="1"/>
    <n v="0"/>
    <n v="0"/>
    <n v="0"/>
    <n v="1"/>
  </r>
  <r>
    <s v="0440"/>
    <x v="130"/>
    <s v="04400745"/>
    <n v="0"/>
    <n v="1200"/>
    <n v="8.3333333333333339E-4"/>
    <n v="1"/>
    <n v="0"/>
    <n v="1"/>
    <n v="0"/>
    <n v="0"/>
    <n v="0"/>
    <n v="1"/>
  </r>
  <r>
    <s v="0441"/>
    <x v="131"/>
    <s v="04410005"/>
    <n v="0"/>
    <n v="1574"/>
    <n v="1.9646365422396855E-3"/>
    <n v="3.0923379174852652"/>
    <n v="0"/>
    <n v="3.0923379174852652"/>
    <n v="0"/>
    <n v="0"/>
    <n v="0"/>
    <n v="3.0923379174852652"/>
  </r>
  <r>
    <s v="0441"/>
    <x v="132"/>
    <s v="04410024"/>
    <n v="0"/>
    <n v="1574"/>
    <n v="6.5487884741322858E-4"/>
    <n v="1.0307793058284218"/>
    <n v="0"/>
    <n v="1.0307793058284218"/>
    <n v="0"/>
    <n v="0"/>
    <n v="0"/>
    <n v="1.0307793058284218"/>
  </r>
  <r>
    <s v="0441"/>
    <x v="133"/>
    <s v="04410061"/>
    <n v="0"/>
    <n v="1574"/>
    <n v="1.3097576948264572E-3"/>
    <n v="2.0615586116568436"/>
    <n v="0"/>
    <n v="2.0615586116568436"/>
    <n v="0"/>
    <n v="0"/>
    <n v="0"/>
    <n v="2.0615586116568436"/>
  </r>
  <r>
    <s v="0441"/>
    <x v="134"/>
    <s v="04410087"/>
    <n v="0"/>
    <n v="1574"/>
    <n v="3.2743942370661427E-3"/>
    <n v="5.1538965291421084"/>
    <n v="0"/>
    <n v="5.1538965291421084"/>
    <n v="0"/>
    <n v="0"/>
    <n v="0"/>
    <n v="5.1538965291421084"/>
  </r>
  <r>
    <s v="0441"/>
    <x v="135"/>
    <s v="04410111"/>
    <n v="0"/>
    <n v="1574"/>
    <n v="6.5487884741322858E-4"/>
    <n v="1.0307793058284218"/>
    <n v="0"/>
    <n v="1.0307793058284218"/>
    <n v="0"/>
    <n v="0"/>
    <n v="0"/>
    <n v="1.0307793058284218"/>
  </r>
  <r>
    <s v="0441"/>
    <x v="136"/>
    <s v="04410137"/>
    <n v="0"/>
    <n v="1574"/>
    <n v="1.3097576948264572E-3"/>
    <n v="2.0615586116568436"/>
    <n v="0"/>
    <n v="2.0615586116568436"/>
    <n v="0"/>
    <n v="0"/>
    <n v="0"/>
    <n v="2.0615586116568436"/>
  </r>
  <r>
    <s v="0441"/>
    <x v="137"/>
    <s v="04410159"/>
    <n v="0"/>
    <n v="1574"/>
    <n v="6.5487884741322858E-4"/>
    <n v="1.0307793058284218"/>
    <n v="0"/>
    <n v="1.0307793058284218"/>
    <n v="0"/>
    <n v="0"/>
    <n v="0"/>
    <n v="1.0307793058284218"/>
  </r>
  <r>
    <s v="0441"/>
    <x v="138"/>
    <s v="04410161"/>
    <n v="0"/>
    <n v="1574"/>
    <n v="6.5487884741322858E-4"/>
    <n v="1.0307793058284218"/>
    <n v="0"/>
    <n v="1.0307793058284218"/>
    <n v="0"/>
    <n v="0"/>
    <n v="0"/>
    <n v="1.0307793058284218"/>
  </r>
  <r>
    <s v="0441"/>
    <x v="28"/>
    <s v="04410210"/>
    <n v="0"/>
    <n v="1574"/>
    <n v="6.5487884741322858E-4"/>
    <n v="1.0307793058284218"/>
    <n v="0"/>
    <n v="1.0307793058284218"/>
    <n v="0"/>
    <n v="0"/>
    <n v="0"/>
    <n v="1.0307793058284218"/>
  </r>
  <r>
    <s v="0441"/>
    <x v="139"/>
    <s v="04410227"/>
    <n v="0"/>
    <n v="1574"/>
    <n v="1.9646365422396855E-3"/>
    <n v="3.0923379174852652"/>
    <n v="0"/>
    <n v="3.0923379174852652"/>
    <n v="0"/>
    <n v="0"/>
    <n v="0"/>
    <n v="3.0923379174852652"/>
  </r>
  <r>
    <s v="0441"/>
    <x v="140"/>
    <s v="04410281"/>
    <n v="0"/>
    <n v="1574"/>
    <n v="0.97773411918795028"/>
    <n v="1538.9535036018337"/>
    <n v="0"/>
    <n v="1538.9535036018337"/>
    <n v="0"/>
    <n v="0"/>
    <n v="0"/>
    <n v="1538.9535036018337"/>
  </r>
  <r>
    <s v="0441"/>
    <x v="141"/>
    <s v="04410332"/>
    <n v="0"/>
    <n v="1574"/>
    <n v="1.3097576948264572E-3"/>
    <n v="2.0615586116568436"/>
    <n v="0"/>
    <n v="2.0615586116568436"/>
    <n v="0"/>
    <n v="0"/>
    <n v="0"/>
    <n v="2.0615586116568436"/>
  </r>
  <r>
    <s v="0441"/>
    <x v="31"/>
    <s v="04410605"/>
    <n v="0"/>
    <n v="1574"/>
    <n v="6.5487884741322858E-4"/>
    <n v="1.0307793058284218"/>
    <n v="0"/>
    <n v="1.0307793058284218"/>
    <n v="0"/>
    <n v="0"/>
    <n v="0"/>
    <n v="1.0307793058284218"/>
  </r>
  <r>
    <s v="0441"/>
    <x v="142"/>
    <s v="04410672"/>
    <n v="0"/>
    <n v="1574"/>
    <n v="2.6195153896529143E-3"/>
    <n v="4.1231172233136872"/>
    <n v="0"/>
    <n v="4.1231172233136872"/>
    <n v="0"/>
    <n v="0"/>
    <n v="0"/>
    <n v="4.1231172233136872"/>
  </r>
  <r>
    <s v="0441"/>
    <x v="143"/>
    <s v="04410680"/>
    <n v="0"/>
    <n v="1574"/>
    <n v="4.5841519318926003E-3"/>
    <n v="7.2154551407989524"/>
    <n v="0"/>
    <n v="7.2154551407989524"/>
    <n v="0"/>
    <n v="0"/>
    <n v="0"/>
    <n v="7.2154551407989524"/>
  </r>
  <r>
    <s v="0444"/>
    <x v="1"/>
    <s v="04440035"/>
    <n v="0"/>
    <n v="828"/>
    <n v="0.95772946859903385"/>
    <n v="793"/>
    <n v="0"/>
    <n v="793"/>
    <n v="0"/>
    <n v="0"/>
    <n v="0"/>
    <n v="793"/>
  </r>
  <r>
    <s v="0444"/>
    <x v="2"/>
    <s v="04440044"/>
    <n v="0"/>
    <n v="828"/>
    <n v="9.6618357487922701E-3"/>
    <n v="8"/>
    <n v="0"/>
    <n v="8"/>
    <n v="0"/>
    <n v="0"/>
    <n v="0"/>
    <n v="8"/>
  </r>
  <r>
    <s v="0444"/>
    <x v="16"/>
    <s v="04440073"/>
    <n v="0"/>
    <n v="828"/>
    <n v="1.2077294685990338E-3"/>
    <n v="1"/>
    <n v="0"/>
    <n v="1"/>
    <n v="0"/>
    <n v="0"/>
    <n v="0"/>
    <n v="1"/>
  </r>
  <r>
    <s v="0444"/>
    <x v="53"/>
    <s v="04440100"/>
    <n v="0"/>
    <n v="828"/>
    <n v="1.2077294685990338E-3"/>
    <n v="1"/>
    <n v="0"/>
    <n v="1"/>
    <n v="0"/>
    <n v="0"/>
    <n v="0"/>
    <n v="1"/>
  </r>
  <r>
    <s v="0444"/>
    <x v="50"/>
    <s v="04440133"/>
    <n v="0"/>
    <n v="828"/>
    <n v="1.2077294685990338E-3"/>
    <n v="1"/>
    <n v="0"/>
    <n v="1"/>
    <n v="0"/>
    <n v="0"/>
    <n v="0"/>
    <n v="1"/>
  </r>
  <r>
    <s v="0444"/>
    <x v="51"/>
    <s v="04440189"/>
    <n v="0"/>
    <n v="828"/>
    <n v="2.4154589371980675E-3"/>
    <n v="2"/>
    <n v="0"/>
    <n v="2"/>
    <n v="0"/>
    <n v="0"/>
    <n v="0"/>
    <n v="2"/>
  </r>
  <r>
    <s v="0444"/>
    <x v="19"/>
    <s v="04440220"/>
    <n v="0"/>
    <n v="828"/>
    <n v="1.2077294685990338E-3"/>
    <n v="1"/>
    <n v="0"/>
    <n v="1"/>
    <n v="0"/>
    <n v="0"/>
    <n v="0"/>
    <n v="1"/>
  </r>
  <r>
    <s v="0444"/>
    <x v="20"/>
    <s v="04440243"/>
    <n v="0"/>
    <n v="828"/>
    <n v="4.830917874396135E-3"/>
    <n v="4"/>
    <n v="0"/>
    <n v="4"/>
    <n v="0"/>
    <n v="0"/>
    <n v="0"/>
    <n v="4"/>
  </r>
  <r>
    <s v="0444"/>
    <x v="11"/>
    <s v="04440244"/>
    <n v="0"/>
    <n v="828"/>
    <n v="1.6908212560386472E-2"/>
    <n v="13.999999999999998"/>
    <n v="0"/>
    <n v="13.999999999999998"/>
    <n v="0"/>
    <n v="0"/>
    <n v="0"/>
    <n v="13.999999999999998"/>
  </r>
  <r>
    <s v="0444"/>
    <x v="22"/>
    <s v="04440285"/>
    <n v="0"/>
    <n v="828"/>
    <n v="2.4154589371980675E-3"/>
    <n v="2"/>
    <n v="0"/>
    <n v="2"/>
    <n v="0"/>
    <n v="0"/>
    <n v="0"/>
    <n v="2"/>
  </r>
  <r>
    <s v="0444"/>
    <x v="88"/>
    <s v="04440336"/>
    <n v="0"/>
    <n v="828"/>
    <n v="1.2077294685990338E-3"/>
    <n v="1"/>
    <n v="0"/>
    <n v="1"/>
    <n v="0"/>
    <n v="0"/>
    <n v="0"/>
    <n v="1"/>
  </r>
  <r>
    <s v="0445"/>
    <x v="144"/>
    <s v="04450017"/>
    <n v="0"/>
    <n v="1426"/>
    <n v="2.1037868162692847E-3"/>
    <n v="3"/>
    <n v="0"/>
    <n v="3"/>
    <n v="0"/>
    <n v="0"/>
    <n v="0"/>
    <n v="3"/>
  </r>
  <r>
    <s v="0445"/>
    <x v="97"/>
    <s v="04450110"/>
    <n v="0"/>
    <n v="1426"/>
    <n v="4.2075736325385693E-3"/>
    <n v="6"/>
    <n v="0"/>
    <n v="6"/>
    <n v="0"/>
    <n v="0"/>
    <n v="0"/>
    <n v="6"/>
  </r>
  <r>
    <s v="0445"/>
    <x v="99"/>
    <s v="04450141"/>
    <n v="0"/>
    <n v="1426"/>
    <n v="7.0126227208976155E-4"/>
    <n v="1"/>
    <n v="0"/>
    <n v="1"/>
    <n v="0"/>
    <n v="0"/>
    <n v="0"/>
    <n v="1"/>
  </r>
  <r>
    <s v="0445"/>
    <x v="145"/>
    <s v="04450151"/>
    <n v="0"/>
    <n v="1426"/>
    <n v="1.1220196353436185E-2"/>
    <n v="16"/>
    <n v="0"/>
    <n v="16"/>
    <n v="0"/>
    <n v="0"/>
    <n v="0"/>
    <n v="16"/>
  </r>
  <r>
    <s v="0445"/>
    <x v="5"/>
    <s v="04450153"/>
    <n v="0"/>
    <n v="1426"/>
    <n v="1.4025245441795231E-3"/>
    <n v="2"/>
    <n v="0"/>
    <n v="2"/>
    <n v="0"/>
    <n v="0"/>
    <n v="0"/>
    <n v="2"/>
  </r>
  <r>
    <s v="0445"/>
    <x v="101"/>
    <s v="04450186"/>
    <n v="0"/>
    <n v="1426"/>
    <n v="7.7138849929873771E-3"/>
    <n v="11"/>
    <n v="0"/>
    <n v="11"/>
    <n v="0"/>
    <n v="0"/>
    <n v="0"/>
    <n v="11"/>
  </r>
  <r>
    <s v="0445"/>
    <x v="146"/>
    <s v="04450226"/>
    <n v="0"/>
    <n v="1426"/>
    <n v="1.1220196353436185E-2"/>
    <n v="16"/>
    <n v="0"/>
    <n v="16"/>
    <n v="0"/>
    <n v="0"/>
    <n v="0"/>
    <n v="16"/>
  </r>
  <r>
    <s v="0445"/>
    <x v="139"/>
    <s v="04450227"/>
    <n v="0"/>
    <n v="1426"/>
    <n v="7.0126227208976155E-4"/>
    <n v="1"/>
    <n v="0"/>
    <n v="1"/>
    <n v="0"/>
    <n v="0"/>
    <n v="0"/>
    <n v="1"/>
  </r>
  <r>
    <s v="0445"/>
    <x v="103"/>
    <s v="04450271"/>
    <n v="0"/>
    <n v="1426"/>
    <n v="2.1037868162692847E-3"/>
    <n v="3"/>
    <n v="0"/>
    <n v="3"/>
    <n v="0"/>
    <n v="0"/>
    <n v="0"/>
    <n v="3"/>
  </r>
  <r>
    <s v="0445"/>
    <x v="147"/>
    <s v="04450316"/>
    <n v="0"/>
    <n v="1426"/>
    <n v="1.4025245441795231E-3"/>
    <n v="2"/>
    <n v="0"/>
    <n v="2"/>
    <n v="0"/>
    <n v="0"/>
    <n v="0"/>
    <n v="2"/>
  </r>
  <r>
    <s v="0445"/>
    <x v="148"/>
    <s v="04450322"/>
    <n v="0"/>
    <n v="1426"/>
    <n v="7.0126227208976155E-4"/>
    <n v="1"/>
    <n v="0"/>
    <n v="1"/>
    <n v="0"/>
    <n v="0"/>
    <n v="0"/>
    <n v="1"/>
  </r>
  <r>
    <s v="0445"/>
    <x v="104"/>
    <s v="04450348"/>
    <n v="0"/>
    <n v="1426"/>
    <n v="0.93899018232819076"/>
    <n v="1339"/>
    <n v="0"/>
    <n v="1339"/>
    <n v="0"/>
    <n v="0"/>
    <n v="0"/>
    <n v="1339"/>
  </r>
  <r>
    <s v="0445"/>
    <x v="107"/>
    <s v="04450620"/>
    <n v="0"/>
    <n v="1426"/>
    <n v="7.0126227208976155E-4"/>
    <n v="1"/>
    <n v="0"/>
    <n v="1"/>
    <n v="0"/>
    <n v="0"/>
    <n v="0"/>
    <n v="1"/>
  </r>
  <r>
    <s v="0445"/>
    <x v="149"/>
    <s v="04450658"/>
    <n v="0"/>
    <n v="1426"/>
    <n v="4.2075736325385693E-3"/>
    <n v="6"/>
    <n v="0"/>
    <n v="6"/>
    <n v="0"/>
    <n v="0"/>
    <n v="0"/>
    <n v="6"/>
  </r>
  <r>
    <s v="0445"/>
    <x v="150"/>
    <s v="04450753"/>
    <n v="0"/>
    <n v="1426"/>
    <n v="1.4025245441795231E-3"/>
    <n v="2"/>
    <n v="0"/>
    <n v="2"/>
    <n v="0"/>
    <n v="0"/>
    <n v="0"/>
    <n v="2"/>
  </r>
  <r>
    <s v="0445"/>
    <x v="151"/>
    <s v="04450767"/>
    <n v="0"/>
    <n v="1426"/>
    <n v="7.0126227208976155E-4"/>
    <n v="1"/>
    <n v="0"/>
    <n v="1"/>
    <n v="0"/>
    <n v="0"/>
    <n v="0"/>
    <n v="1"/>
  </r>
  <r>
    <s v="0445"/>
    <x v="113"/>
    <s v="04450775"/>
    <n v="40"/>
    <n v="1426"/>
    <n v="1.0518934081346423E-2"/>
    <n v="15"/>
    <n v="0"/>
    <n v="15"/>
    <n v="0"/>
    <n v="0"/>
    <n v="0"/>
    <n v="15"/>
  </r>
  <r>
    <s v="0446"/>
    <x v="152"/>
    <s v="04460001"/>
    <n v="0"/>
    <n v="1700"/>
    <n v="6.5573770491803279E-4"/>
    <n v="1.1147540983606556"/>
    <n v="0"/>
    <n v="1.1147540983606556"/>
    <n v="0"/>
    <n v="0"/>
    <n v="0"/>
    <n v="1.1147540983606556"/>
  </r>
  <r>
    <s v="0446"/>
    <x v="68"/>
    <s v="04460016"/>
    <n v="0"/>
    <n v="1700"/>
    <n v="0.12721311475409836"/>
    <n v="216.26229508196721"/>
    <n v="0"/>
    <n v="216.26229508196721"/>
    <n v="0"/>
    <n v="0"/>
    <n v="0"/>
    <n v="216.26229508196721"/>
  </r>
  <r>
    <s v="0446"/>
    <x v="48"/>
    <s v="04460018"/>
    <n v="0"/>
    <n v="1700"/>
    <n v="3.2786885245901639E-3"/>
    <n v="5.5737704918032787"/>
    <n v="0"/>
    <n v="5.5737704918032787"/>
    <n v="0"/>
    <n v="0"/>
    <n v="0"/>
    <n v="5.5737704918032787"/>
  </r>
  <r>
    <s v="0446"/>
    <x v="94"/>
    <s v="04460025"/>
    <n v="0"/>
    <n v="1700"/>
    <n v="1.9672131147540984E-3"/>
    <n v="3.3442622950819674"/>
    <n v="0"/>
    <n v="3.3442622950819674"/>
    <n v="0"/>
    <n v="0"/>
    <n v="0"/>
    <n v="3.3442622950819674"/>
  </r>
  <r>
    <s v="0446"/>
    <x v="2"/>
    <s v="04460044"/>
    <n v="0"/>
    <n v="1700"/>
    <n v="0.4878688524590164"/>
    <n v="829.37704918032784"/>
    <n v="0"/>
    <n v="829.37704918032784"/>
    <n v="0"/>
    <n v="0"/>
    <n v="0"/>
    <n v="829.37704918032784"/>
  </r>
  <r>
    <s v="0446"/>
    <x v="15"/>
    <s v="04460050"/>
    <n v="0"/>
    <n v="1700"/>
    <n v="5.2459016393442623E-3"/>
    <n v="8.9180327868852451"/>
    <n v="0"/>
    <n v="8.9180327868852451"/>
    <n v="0"/>
    <n v="0"/>
    <n v="0"/>
    <n v="8.9180327868852451"/>
  </r>
  <r>
    <s v="0446"/>
    <x v="129"/>
    <s v="04460088"/>
    <n v="0"/>
    <n v="1700"/>
    <n v="1.3114754098360656E-2"/>
    <n v="22.295081967213115"/>
    <n v="0"/>
    <n v="22.295081967213115"/>
    <n v="0"/>
    <n v="0"/>
    <n v="0"/>
    <n v="22.295081967213115"/>
  </r>
  <r>
    <s v="0446"/>
    <x v="17"/>
    <s v="04460095"/>
    <n v="0"/>
    <n v="1700"/>
    <n v="1.9672131147540984E-3"/>
    <n v="3.3442622950819674"/>
    <n v="0"/>
    <n v="3.3442622950819674"/>
    <n v="0"/>
    <n v="0"/>
    <n v="0"/>
    <n v="3.3442622950819674"/>
  </r>
  <r>
    <s v="0446"/>
    <x v="153"/>
    <s v="04460099"/>
    <n v="0"/>
    <n v="1700"/>
    <n v="5.9016393442622953E-2"/>
    <n v="100.32786885245902"/>
    <n v="0"/>
    <n v="100.32786885245902"/>
    <n v="0"/>
    <n v="0"/>
    <n v="0"/>
    <n v="100.32786885245902"/>
  </r>
  <r>
    <s v="0446"/>
    <x v="96"/>
    <s v="04460101"/>
    <n v="0"/>
    <n v="1700"/>
    <n v="2.6229508196721311E-3"/>
    <n v="4.4590163934426226"/>
    <n v="0"/>
    <n v="4.4590163934426226"/>
    <n v="0"/>
    <n v="0"/>
    <n v="0"/>
    <n v="4.4590163934426226"/>
  </r>
  <r>
    <s v="0446"/>
    <x v="50"/>
    <s v="04460133"/>
    <n v="0"/>
    <n v="1700"/>
    <n v="5.9016393442622951E-3"/>
    <n v="10.032786885245901"/>
    <n v="0"/>
    <n v="10.032786885245901"/>
    <n v="0"/>
    <n v="0"/>
    <n v="0"/>
    <n v="10.032786885245901"/>
  </r>
  <r>
    <s v="0446"/>
    <x v="55"/>
    <s v="04460136"/>
    <n v="0"/>
    <n v="1700"/>
    <n v="6.5573770491803279E-4"/>
    <n v="1.1147540983606556"/>
    <n v="0"/>
    <n v="1.1147540983606556"/>
    <n v="0"/>
    <n v="0"/>
    <n v="0"/>
    <n v="1.1147540983606556"/>
  </r>
  <r>
    <s v="0446"/>
    <x v="154"/>
    <s v="04460167"/>
    <n v="0"/>
    <n v="1700"/>
    <n v="2.8852459016393443E-2"/>
    <n v="49.049180327868854"/>
    <n v="0"/>
    <n v="49.049180327868854"/>
    <n v="0"/>
    <n v="0"/>
    <n v="0"/>
    <n v="49.049180327868854"/>
  </r>
  <r>
    <s v="0446"/>
    <x v="155"/>
    <s v="04460182"/>
    <n v="0"/>
    <n v="1700"/>
    <n v="1.9672131147540984E-3"/>
    <n v="3.3442622950819674"/>
    <n v="0"/>
    <n v="3.3442622950819674"/>
    <n v="0"/>
    <n v="0"/>
    <n v="0"/>
    <n v="3.3442622950819674"/>
  </r>
  <r>
    <s v="0446"/>
    <x v="156"/>
    <s v="04460208"/>
    <n v="0"/>
    <n v="1700"/>
    <n v="1.9672131147540984E-3"/>
    <n v="3.3442622950819674"/>
    <n v="0"/>
    <n v="3.3442622950819674"/>
    <n v="0"/>
    <n v="0"/>
    <n v="0"/>
    <n v="3.3442622950819674"/>
  </r>
  <r>
    <s v="0446"/>
    <x v="157"/>
    <s v="04460212"/>
    <n v="0"/>
    <n v="1700"/>
    <n v="5.7704918032786885E-2"/>
    <n v="98.098360655737707"/>
    <n v="0"/>
    <n v="98.098360655737707"/>
    <n v="0"/>
    <n v="0"/>
    <n v="0"/>
    <n v="98.098360655737707"/>
  </r>
  <r>
    <s v="0446"/>
    <x v="158"/>
    <s v="04460218"/>
    <n v="0"/>
    <n v="1700"/>
    <n v="3.2131147540983604E-2"/>
    <n v="54.622950819672127"/>
    <n v="0"/>
    <n v="54.622950819672127"/>
    <n v="0"/>
    <n v="0"/>
    <n v="0"/>
    <n v="54.622950819672127"/>
  </r>
  <r>
    <s v="0446"/>
    <x v="19"/>
    <s v="04460220"/>
    <n v="0"/>
    <n v="1700"/>
    <n v="1.7704918032786884E-2"/>
    <n v="30.098360655737704"/>
    <n v="0"/>
    <n v="30.098360655737704"/>
    <n v="0"/>
    <n v="0"/>
    <n v="0"/>
    <n v="30.098360655737704"/>
  </r>
  <r>
    <s v="0446"/>
    <x v="159"/>
    <s v="04460238"/>
    <n v="0"/>
    <n v="1700"/>
    <n v="9.180327868852459E-3"/>
    <n v="15.60655737704918"/>
    <n v="0"/>
    <n v="15.60655737704918"/>
    <n v="0"/>
    <n v="0"/>
    <n v="0"/>
    <n v="15.60655737704918"/>
  </r>
  <r>
    <s v="0446"/>
    <x v="11"/>
    <s v="04460244"/>
    <n v="0"/>
    <n v="1700"/>
    <n v="8.5245901639344271E-3"/>
    <n v="14.491803278688526"/>
    <n v="0"/>
    <n v="14.491803278688526"/>
    <n v="0"/>
    <n v="0"/>
    <n v="0"/>
    <n v="14.491803278688526"/>
  </r>
  <r>
    <s v="0446"/>
    <x v="160"/>
    <s v="04460265"/>
    <n v="0"/>
    <n v="1700"/>
    <n v="6.5573770491803279E-4"/>
    <n v="1.1147540983606556"/>
    <n v="0"/>
    <n v="1.1147540983606556"/>
    <n v="0"/>
    <n v="0"/>
    <n v="0"/>
    <n v="1.1147540983606556"/>
  </r>
  <r>
    <s v="0446"/>
    <x v="161"/>
    <s v="04460266"/>
    <n v="0"/>
    <n v="1700"/>
    <n v="5.2459016393442623E-3"/>
    <n v="8.9180327868852451"/>
    <n v="0"/>
    <n v="8.9180327868852451"/>
    <n v="0"/>
    <n v="0"/>
    <n v="0"/>
    <n v="8.9180327868852451"/>
  </r>
  <r>
    <s v="0446"/>
    <x v="22"/>
    <s v="04460285"/>
    <n v="0"/>
    <n v="1700"/>
    <n v="5.0491803278688525E-2"/>
    <n v="85.836065573770497"/>
    <n v="0"/>
    <n v="85.836065573770497"/>
    <n v="0"/>
    <n v="0"/>
    <n v="0"/>
    <n v="85.836065573770497"/>
  </r>
  <r>
    <s v="0446"/>
    <x v="23"/>
    <s v="04460293"/>
    <n v="0"/>
    <n v="1700"/>
    <n v="4.0655737704918031E-2"/>
    <n v="69.114754098360649"/>
    <n v="0"/>
    <n v="69.114754098360649"/>
    <n v="0"/>
    <n v="0"/>
    <n v="0"/>
    <n v="69.114754098360649"/>
  </r>
  <r>
    <s v="0446"/>
    <x v="162"/>
    <s v="04460307"/>
    <n v="0"/>
    <n v="1700"/>
    <n v="4.5901639344262295E-3"/>
    <n v="7.8032786885245899"/>
    <n v="0"/>
    <n v="7.8032786885245899"/>
    <n v="0"/>
    <n v="0"/>
    <n v="0"/>
    <n v="7.8032786885245899"/>
  </r>
  <r>
    <s v="0446"/>
    <x v="89"/>
    <s v="04460350"/>
    <n v="0"/>
    <n v="1700"/>
    <n v="1.9672131147540984E-3"/>
    <n v="3.3442622950819674"/>
    <n v="0"/>
    <n v="3.3442622950819674"/>
    <n v="0"/>
    <n v="0"/>
    <n v="0"/>
    <n v="3.3442622950819674"/>
  </r>
  <r>
    <s v="0446"/>
    <x v="84"/>
    <s v="04460625"/>
    <n v="0"/>
    <n v="1700"/>
    <n v="1.3114754098360656E-2"/>
    <n v="22.295081967213115"/>
    <n v="0"/>
    <n v="22.295081967213115"/>
    <n v="0"/>
    <n v="0"/>
    <n v="0"/>
    <n v="22.295081967213115"/>
  </r>
  <r>
    <s v="0446"/>
    <x v="163"/>
    <s v="04460650"/>
    <n v="0"/>
    <n v="1700"/>
    <n v="1.3114754098360656E-3"/>
    <n v="2.2295081967213113"/>
    <n v="0"/>
    <n v="2.2295081967213113"/>
    <n v="0"/>
    <n v="0"/>
    <n v="0"/>
    <n v="2.2295081967213113"/>
  </r>
  <r>
    <s v="0446"/>
    <x v="164"/>
    <s v="04460665"/>
    <n v="0"/>
    <n v="1700"/>
    <n v="1.3114754098360656E-3"/>
    <n v="2.2295081967213113"/>
    <n v="0"/>
    <n v="2.2295081967213113"/>
    <n v="0"/>
    <n v="0"/>
    <n v="0"/>
    <n v="2.2295081967213113"/>
  </r>
  <r>
    <s v="0446"/>
    <x v="66"/>
    <s v="04460690"/>
    <n v="0"/>
    <n v="1700"/>
    <n v="1.1147540983606558E-2"/>
    <n v="18.95081967213115"/>
    <n v="0"/>
    <n v="18.95081967213115"/>
    <n v="0"/>
    <n v="0"/>
    <n v="0"/>
    <n v="18.95081967213115"/>
  </r>
  <r>
    <s v="0446"/>
    <x v="165"/>
    <s v="04460780"/>
    <n v="0"/>
    <n v="1700"/>
    <n v="1.9672131147540984E-3"/>
    <n v="3.3442622950819674"/>
    <n v="0"/>
    <n v="3.3442622950819674"/>
    <n v="0"/>
    <n v="0"/>
    <n v="0"/>
    <n v="3.3442622950819674"/>
  </r>
  <r>
    <s v="0447"/>
    <x v="94"/>
    <s v="04470025"/>
    <n v="0"/>
    <n v="900"/>
    <n v="0.19555555555555557"/>
    <n v="176"/>
    <n v="0"/>
    <n v="176"/>
    <n v="0"/>
    <n v="0"/>
    <n v="0"/>
    <n v="176"/>
  </r>
  <r>
    <s v="0447"/>
    <x v="53"/>
    <s v="04470100"/>
    <n v="0"/>
    <n v="900"/>
    <n v="2.2222222222222222E-3"/>
    <n v="2"/>
    <n v="0"/>
    <n v="2"/>
    <n v="0"/>
    <n v="0"/>
    <n v="0"/>
    <n v="2"/>
  </r>
  <r>
    <s v="0447"/>
    <x v="96"/>
    <s v="04470101"/>
    <n v="0"/>
    <n v="900"/>
    <n v="0.35333333333333333"/>
    <n v="318"/>
    <n v="0"/>
    <n v="318"/>
    <n v="0"/>
    <n v="0"/>
    <n v="0"/>
    <n v="318"/>
  </r>
  <r>
    <s v="0447"/>
    <x v="55"/>
    <s v="04470136"/>
    <n v="0"/>
    <n v="900"/>
    <n v="6.6666666666666671E-3"/>
    <n v="6"/>
    <n v="0"/>
    <n v="6"/>
    <n v="0"/>
    <n v="0"/>
    <n v="0"/>
    <n v="6"/>
  </r>
  <r>
    <s v="0447"/>
    <x v="166"/>
    <s v="04470138"/>
    <n v="0"/>
    <n v="900"/>
    <n v="7.7777777777777776E-3"/>
    <n v="7"/>
    <n v="0"/>
    <n v="7"/>
    <n v="0"/>
    <n v="0"/>
    <n v="0"/>
    <n v="7"/>
  </r>
  <r>
    <s v="0447"/>
    <x v="56"/>
    <s v="04470170"/>
    <n v="0"/>
    <n v="900"/>
    <n v="1.1111111111111111E-3"/>
    <n v="1"/>
    <n v="0"/>
    <n v="1"/>
    <n v="0"/>
    <n v="0"/>
    <n v="0"/>
    <n v="1"/>
  </r>
  <r>
    <s v="0447"/>
    <x v="167"/>
    <s v="04470177"/>
    <n v="0"/>
    <n v="900"/>
    <n v="0.03"/>
    <n v="27"/>
    <n v="0"/>
    <n v="27"/>
    <n v="0"/>
    <n v="0"/>
    <n v="0"/>
    <n v="27"/>
  </r>
  <r>
    <s v="0447"/>
    <x v="58"/>
    <s v="04470185"/>
    <n v="0"/>
    <n v="900"/>
    <n v="0.17666666666666667"/>
    <n v="159"/>
    <n v="0"/>
    <n v="159"/>
    <n v="0"/>
    <n v="0"/>
    <n v="0"/>
    <n v="159"/>
  </r>
  <r>
    <s v="0447"/>
    <x v="59"/>
    <s v="04470187"/>
    <n v="0"/>
    <n v="900"/>
    <n v="2.2222222222222222E-3"/>
    <n v="2"/>
    <n v="0"/>
    <n v="2"/>
    <n v="0"/>
    <n v="0"/>
    <n v="0"/>
    <n v="2"/>
  </r>
  <r>
    <s v="0447"/>
    <x v="156"/>
    <s v="04470208"/>
    <n v="0"/>
    <n v="900"/>
    <n v="1.2222222222222223E-2"/>
    <n v="11"/>
    <n v="0"/>
    <n v="11"/>
    <n v="0"/>
    <n v="0"/>
    <n v="0"/>
    <n v="11"/>
  </r>
  <r>
    <s v="0447"/>
    <x v="157"/>
    <s v="04470212"/>
    <n v="0"/>
    <n v="900"/>
    <n v="2.2222222222222222E-3"/>
    <n v="2"/>
    <n v="0"/>
    <n v="2"/>
    <n v="0"/>
    <n v="0"/>
    <n v="0"/>
    <n v="2"/>
  </r>
  <r>
    <s v="0447"/>
    <x v="168"/>
    <s v="04470214"/>
    <n v="0"/>
    <n v="900"/>
    <n v="1.1111111111111111E-3"/>
    <n v="1"/>
    <n v="0"/>
    <n v="1"/>
    <n v="0"/>
    <n v="0"/>
    <n v="0"/>
    <n v="1"/>
  </r>
  <r>
    <s v="0447"/>
    <x v="158"/>
    <s v="04470218"/>
    <n v="0"/>
    <n v="900"/>
    <n v="1.1111111111111111E-3"/>
    <n v="1"/>
    <n v="0"/>
    <n v="1"/>
    <n v="0"/>
    <n v="0"/>
    <n v="0"/>
    <n v="1"/>
  </r>
  <r>
    <s v="0447"/>
    <x v="159"/>
    <s v="04470238"/>
    <n v="0"/>
    <n v="900"/>
    <n v="1.6666666666666666E-2"/>
    <n v="15"/>
    <n v="0"/>
    <n v="15"/>
    <n v="0"/>
    <n v="0"/>
    <n v="0"/>
    <n v="15"/>
  </r>
  <r>
    <s v="0447"/>
    <x v="169"/>
    <s v="04470304"/>
    <n v="0"/>
    <n v="900"/>
    <n v="2.2222222222222222E-3"/>
    <n v="2"/>
    <n v="0"/>
    <n v="2"/>
    <n v="0"/>
    <n v="0"/>
    <n v="0"/>
    <n v="2"/>
  </r>
  <r>
    <s v="0447"/>
    <x v="162"/>
    <s v="04470307"/>
    <n v="0"/>
    <n v="900"/>
    <n v="0.01"/>
    <n v="9"/>
    <n v="0"/>
    <n v="9"/>
    <n v="0"/>
    <n v="0"/>
    <n v="0"/>
    <n v="9"/>
  </r>
  <r>
    <s v="0447"/>
    <x v="104"/>
    <s v="04470348"/>
    <n v="0"/>
    <n v="900"/>
    <n v="1.1111111111111111E-3"/>
    <n v="1"/>
    <n v="0"/>
    <n v="1"/>
    <n v="0"/>
    <n v="0"/>
    <n v="0"/>
    <n v="1"/>
  </r>
  <r>
    <s v="0447"/>
    <x v="89"/>
    <s v="04470350"/>
    <n v="0"/>
    <n v="900"/>
    <n v="0.05"/>
    <n v="45"/>
    <n v="0"/>
    <n v="45"/>
    <n v="0"/>
    <n v="0"/>
    <n v="0"/>
    <n v="45"/>
  </r>
  <r>
    <s v="0447"/>
    <x v="170"/>
    <s v="04470622"/>
    <n v="0"/>
    <n v="900"/>
    <n v="8.7777777777777774E-2"/>
    <n v="79"/>
    <n v="0"/>
    <n v="79"/>
    <n v="0"/>
    <n v="0"/>
    <n v="0"/>
    <n v="79"/>
  </r>
  <r>
    <s v="0447"/>
    <x v="66"/>
    <s v="04470690"/>
    <n v="0"/>
    <n v="900"/>
    <n v="2.2222222222222223E-2"/>
    <n v="20"/>
    <n v="0"/>
    <n v="20"/>
    <n v="0"/>
    <n v="0"/>
    <n v="0"/>
    <n v="20"/>
  </r>
  <r>
    <s v="0447"/>
    <x v="109"/>
    <s v="04470710"/>
    <n v="0"/>
    <n v="900"/>
    <n v="1.7777777777777778E-2"/>
    <n v="16"/>
    <n v="0"/>
    <n v="16"/>
    <n v="0"/>
    <n v="0"/>
    <n v="0"/>
    <n v="16"/>
  </r>
  <r>
    <s v="0449"/>
    <x v="1"/>
    <s v="04490035"/>
    <n v="0"/>
    <n v="700"/>
    <n v="1"/>
    <n v="700"/>
    <n v="0"/>
    <n v="700"/>
    <n v="0"/>
    <n v="0"/>
    <n v="0"/>
    <n v="700"/>
  </r>
  <r>
    <s v="0450"/>
    <x v="171"/>
    <s v="04500008"/>
    <n v="0"/>
    <n v="218"/>
    <n v="4.5871559633027525E-3"/>
    <n v="1"/>
    <n v="0"/>
    <n v="1"/>
    <n v="0"/>
    <n v="0"/>
    <n v="0"/>
    <n v="1"/>
  </r>
  <r>
    <s v="0450"/>
    <x v="172"/>
    <s v="04500074"/>
    <n v="0"/>
    <n v="218"/>
    <n v="4.5871559633027525E-3"/>
    <n v="1"/>
    <n v="0"/>
    <n v="1"/>
    <n v="0"/>
    <n v="0"/>
    <n v="0"/>
    <n v="1"/>
  </r>
  <r>
    <s v="0450"/>
    <x v="173"/>
    <s v="04500086"/>
    <n v="0"/>
    <n v="218"/>
    <n v="0.3577981651376147"/>
    <n v="78"/>
    <n v="0"/>
    <n v="78"/>
    <n v="0"/>
    <n v="0"/>
    <n v="0"/>
    <n v="78"/>
  </r>
  <r>
    <s v="0450"/>
    <x v="25"/>
    <s v="04500114"/>
    <n v="0"/>
    <n v="218"/>
    <n v="9.1743119266055051E-3"/>
    <n v="2"/>
    <n v="0"/>
    <n v="2"/>
    <n v="0"/>
    <n v="0"/>
    <n v="0"/>
    <n v="2"/>
  </r>
  <r>
    <s v="0450"/>
    <x v="26"/>
    <s v="04500117"/>
    <n v="0"/>
    <n v="218"/>
    <n v="4.5871559633027525E-3"/>
    <n v="1"/>
    <n v="0"/>
    <n v="1"/>
    <n v="0"/>
    <n v="0"/>
    <n v="0"/>
    <n v="1"/>
  </r>
  <r>
    <s v="0450"/>
    <x v="27"/>
    <s v="04500127"/>
    <n v="0"/>
    <n v="218"/>
    <n v="1.834862385321101E-2"/>
    <n v="4"/>
    <n v="0"/>
    <n v="4"/>
    <n v="0"/>
    <n v="0"/>
    <n v="0"/>
    <n v="4"/>
  </r>
  <r>
    <s v="0450"/>
    <x v="136"/>
    <s v="04500137"/>
    <n v="0"/>
    <n v="218"/>
    <n v="1.3761467889908258E-2"/>
    <n v="3"/>
    <n v="0"/>
    <n v="3"/>
    <n v="0"/>
    <n v="0"/>
    <n v="0"/>
    <n v="3"/>
  </r>
  <r>
    <s v="0450"/>
    <x v="28"/>
    <s v="04500210"/>
    <n v="0"/>
    <n v="218"/>
    <n v="0.43119266055045874"/>
    <n v="94"/>
    <n v="0"/>
    <n v="94"/>
    <n v="0"/>
    <n v="0"/>
    <n v="0"/>
    <n v="94"/>
  </r>
  <r>
    <s v="0450"/>
    <x v="174"/>
    <s v="04500275"/>
    <n v="0"/>
    <n v="218"/>
    <n v="4.1284403669724773E-2"/>
    <n v="9"/>
    <n v="0"/>
    <n v="9"/>
    <n v="0"/>
    <n v="0"/>
    <n v="0"/>
    <n v="9"/>
  </r>
  <r>
    <s v="0450"/>
    <x v="175"/>
    <s v="04500278"/>
    <n v="0"/>
    <n v="218"/>
    <n v="4.5871559633027525E-2"/>
    <n v="10"/>
    <n v="0"/>
    <n v="10"/>
    <n v="0"/>
    <n v="0"/>
    <n v="0"/>
    <n v="10"/>
  </r>
  <r>
    <s v="0450"/>
    <x v="176"/>
    <s v="04500327"/>
    <n v="0"/>
    <n v="218"/>
    <n v="9.1743119266055051E-3"/>
    <n v="2"/>
    <n v="0"/>
    <n v="2"/>
    <n v="0"/>
    <n v="0"/>
    <n v="0"/>
    <n v="2"/>
  </r>
  <r>
    <s v="0450"/>
    <x v="177"/>
    <s v="04500337"/>
    <n v="0"/>
    <n v="218"/>
    <n v="4.5871559633027525E-3"/>
    <n v="1"/>
    <n v="0"/>
    <n v="1"/>
    <n v="0"/>
    <n v="0"/>
    <n v="0"/>
    <n v="1"/>
  </r>
  <r>
    <s v="0450"/>
    <x v="178"/>
    <s v="04500340"/>
    <n v="0"/>
    <n v="218"/>
    <n v="1.3761467889908258E-2"/>
    <n v="3"/>
    <n v="0"/>
    <n v="3"/>
    <n v="0"/>
    <n v="0"/>
    <n v="0"/>
    <n v="3"/>
  </r>
  <r>
    <s v="0450"/>
    <x v="179"/>
    <s v="04500349"/>
    <n v="0"/>
    <n v="218"/>
    <n v="9.1743119266055051E-3"/>
    <n v="2"/>
    <n v="0"/>
    <n v="2"/>
    <n v="0"/>
    <n v="0"/>
    <n v="0"/>
    <n v="2"/>
  </r>
  <r>
    <s v="0450"/>
    <x v="31"/>
    <s v="04500605"/>
    <n v="0"/>
    <n v="218"/>
    <n v="9.1743119266055051E-3"/>
    <n v="2"/>
    <n v="0"/>
    <n v="2"/>
    <n v="0"/>
    <n v="0"/>
    <n v="0"/>
    <n v="2"/>
  </r>
  <r>
    <s v="0450"/>
    <x v="33"/>
    <s v="04500670"/>
    <n v="0"/>
    <n v="218"/>
    <n v="4.5871559633027525E-3"/>
    <n v="1"/>
    <n v="0"/>
    <n v="1"/>
    <n v="0"/>
    <n v="0"/>
    <n v="0"/>
    <n v="1"/>
  </r>
  <r>
    <s v="0450"/>
    <x v="34"/>
    <s v="04500674"/>
    <n v="0"/>
    <n v="218"/>
    <n v="4.5871559633027525E-3"/>
    <n v="1"/>
    <n v="0"/>
    <n v="1"/>
    <n v="0"/>
    <n v="0"/>
    <n v="0"/>
    <n v="1"/>
  </r>
  <r>
    <s v="0450"/>
    <x v="180"/>
    <s v="04500683"/>
    <n v="0"/>
    <n v="218"/>
    <n v="1.3761467889908258E-2"/>
    <n v="3"/>
    <n v="0"/>
    <n v="3"/>
    <n v="0"/>
    <n v="0"/>
    <n v="0"/>
    <n v="3"/>
  </r>
  <r>
    <s v="0453"/>
    <x v="131"/>
    <s v="04530005"/>
    <n v="0"/>
    <n v="702"/>
    <n v="4.2735042735042739E-3"/>
    <n v="3.0000000000000004"/>
    <n v="0"/>
    <n v="3.0000000000000004"/>
    <n v="0"/>
    <n v="0"/>
    <n v="0"/>
    <n v="3.0000000000000004"/>
  </r>
  <r>
    <s v="0453"/>
    <x v="133"/>
    <s v="04530061"/>
    <n v="125"/>
    <n v="702"/>
    <n v="0.10256410256410256"/>
    <n v="72"/>
    <n v="0"/>
    <n v="72"/>
    <n v="0"/>
    <n v="0"/>
    <n v="0"/>
    <n v="72"/>
  </r>
  <r>
    <s v="0453"/>
    <x v="136"/>
    <s v="04530137"/>
    <n v="0"/>
    <n v="702"/>
    <n v="0.70797720797720798"/>
    <n v="497"/>
    <n v="0"/>
    <n v="497"/>
    <n v="0"/>
    <n v="0"/>
    <n v="0"/>
    <n v="497"/>
  </r>
  <r>
    <s v="0453"/>
    <x v="138"/>
    <s v="04530161"/>
    <n v="0"/>
    <n v="702"/>
    <n v="1.4245014245014246E-3"/>
    <n v="1"/>
    <n v="0"/>
    <n v="1"/>
    <n v="0"/>
    <n v="0"/>
    <n v="0"/>
    <n v="1"/>
  </r>
  <r>
    <s v="0453"/>
    <x v="28"/>
    <s v="04530210"/>
    <n v="0"/>
    <n v="702"/>
    <n v="4.2735042735042739E-3"/>
    <n v="3.0000000000000004"/>
    <n v="0"/>
    <n v="3.0000000000000004"/>
    <n v="0"/>
    <n v="0"/>
    <n v="0"/>
    <n v="3.0000000000000004"/>
  </r>
  <r>
    <s v="0453"/>
    <x v="175"/>
    <s v="04530278"/>
    <n v="0"/>
    <n v="702"/>
    <n v="1.282051282051282E-2"/>
    <n v="9"/>
    <n v="0"/>
    <n v="9"/>
    <n v="0"/>
    <n v="0"/>
    <n v="0"/>
    <n v="9"/>
  </r>
  <r>
    <s v="0453"/>
    <x v="140"/>
    <s v="04530281"/>
    <n v="0"/>
    <n v="702"/>
    <n v="0.14814814814814814"/>
    <n v="104"/>
    <n v="0"/>
    <n v="104"/>
    <n v="0"/>
    <n v="0"/>
    <n v="0"/>
    <n v="104"/>
  </r>
  <r>
    <s v="0453"/>
    <x v="181"/>
    <s v="04530309"/>
    <n v="0"/>
    <n v="702"/>
    <n v="1.4245014245014246E-3"/>
    <n v="1"/>
    <n v="0"/>
    <n v="1"/>
    <n v="0"/>
    <n v="0"/>
    <n v="0"/>
    <n v="1"/>
  </r>
  <r>
    <s v="0453"/>
    <x v="182"/>
    <s v="04530325"/>
    <n v="0"/>
    <n v="702"/>
    <n v="2.8490028490028491E-3"/>
    <n v="2"/>
    <n v="0"/>
    <n v="2"/>
    <n v="0"/>
    <n v="0"/>
    <n v="0"/>
    <n v="2"/>
  </r>
  <r>
    <s v="0453"/>
    <x v="141"/>
    <s v="04530332"/>
    <n v="0"/>
    <n v="702"/>
    <n v="1.4245014245014245E-2"/>
    <n v="10"/>
    <n v="0"/>
    <n v="10"/>
    <n v="0"/>
    <n v="0"/>
    <n v="0"/>
    <n v="10"/>
  </r>
  <r>
    <s v="0454"/>
    <x v="122"/>
    <s v="04540009"/>
    <n v="0"/>
    <n v="1000"/>
    <n v="3.3333333333333335E-3"/>
    <n v="3.3333333333333335"/>
    <n v="0"/>
    <n v="3.3333333333333335"/>
    <n v="0"/>
    <n v="0"/>
    <n v="0"/>
    <n v="3.3333333333333335"/>
  </r>
  <r>
    <s v="0454"/>
    <x v="74"/>
    <s v="04540128"/>
    <n v="0"/>
    <n v="1000"/>
    <n v="2.4444444444444446E-2"/>
    <n v="24.444444444444446"/>
    <n v="0"/>
    <n v="24.444444444444446"/>
    <n v="0"/>
    <n v="0"/>
    <n v="0"/>
    <n v="24.444444444444446"/>
  </r>
  <r>
    <s v="0454"/>
    <x v="75"/>
    <s v="04540149"/>
    <n v="0"/>
    <n v="1000"/>
    <n v="0.89888888888888885"/>
    <n v="898.8888888888888"/>
    <n v="0"/>
    <n v="898.8888888888888"/>
    <n v="0"/>
    <n v="0"/>
    <n v="0"/>
    <n v="898.8888888888888"/>
  </r>
  <r>
    <s v="0454"/>
    <x v="77"/>
    <s v="04540181"/>
    <n v="0"/>
    <n v="1000"/>
    <n v="7.1111111111111111E-2"/>
    <n v="71.111111111111114"/>
    <n v="0"/>
    <n v="71.111111111111114"/>
    <n v="0"/>
    <n v="0"/>
    <n v="0"/>
    <n v="71.111111111111114"/>
  </r>
  <r>
    <s v="0454"/>
    <x v="124"/>
    <s v="04540211"/>
    <n v="0"/>
    <n v="1000"/>
    <n v="2.2222222222222222E-3"/>
    <n v="2.2222222222222223"/>
    <n v="0"/>
    <n v="2.2222222222222223"/>
    <n v="0"/>
    <n v="0"/>
    <n v="0"/>
    <n v="2.2222222222222223"/>
  </r>
  <r>
    <s v="0455"/>
    <x v="74"/>
    <s v="04550128"/>
    <n v="0"/>
    <n v="306"/>
    <n v="0.95751633986928109"/>
    <n v="293"/>
    <n v="0"/>
    <n v="293"/>
    <n v="0"/>
    <n v="0"/>
    <n v="0"/>
    <n v="293"/>
  </r>
  <r>
    <s v="0455"/>
    <x v="75"/>
    <s v="04550149"/>
    <n v="0"/>
    <n v="306"/>
    <n v="1.3071895424836602E-2"/>
    <n v="4"/>
    <n v="0"/>
    <n v="4"/>
    <n v="0"/>
    <n v="0"/>
    <n v="0"/>
    <n v="4"/>
  </r>
  <r>
    <s v="0455"/>
    <x v="77"/>
    <s v="04550181"/>
    <n v="0"/>
    <n v="306"/>
    <n v="6.5359477124183009E-3"/>
    <n v="2"/>
    <n v="0"/>
    <n v="2"/>
    <n v="0"/>
    <n v="0"/>
    <n v="0"/>
    <n v="2"/>
  </r>
  <r>
    <s v="0455"/>
    <x v="183"/>
    <s v="04550204"/>
    <n v="0"/>
    <n v="306"/>
    <n v="6.5359477124183009E-3"/>
    <n v="2"/>
    <n v="0"/>
    <n v="2"/>
    <n v="0"/>
    <n v="0"/>
    <n v="0"/>
    <n v="2"/>
  </r>
  <r>
    <s v="0455"/>
    <x v="130"/>
    <s v="04550745"/>
    <n v="0"/>
    <n v="306"/>
    <n v="1.6339869281045753E-2"/>
    <n v="5"/>
    <n v="0"/>
    <n v="5"/>
    <n v="0"/>
    <n v="0"/>
    <n v="0"/>
    <n v="5"/>
  </r>
  <r>
    <s v="0456"/>
    <x v="122"/>
    <s v="04560009"/>
    <n v="0"/>
    <n v="815"/>
    <n v="1.2269938650306749E-3"/>
    <n v="1"/>
    <n v="0"/>
    <n v="1"/>
    <n v="0"/>
    <n v="0"/>
    <n v="0"/>
    <n v="1"/>
  </r>
  <r>
    <s v="0456"/>
    <x v="70"/>
    <s v="04560031"/>
    <n v="0"/>
    <n v="815"/>
    <n v="3.6809815950920245E-3"/>
    <n v="3"/>
    <n v="0"/>
    <n v="3"/>
    <n v="0"/>
    <n v="0"/>
    <n v="0"/>
    <n v="3"/>
  </r>
  <r>
    <s v="0456"/>
    <x v="72"/>
    <s v="04560056"/>
    <n v="0"/>
    <n v="815"/>
    <n v="6.1349693251533744E-3"/>
    <n v="5"/>
    <n v="0"/>
    <n v="5"/>
    <n v="0"/>
    <n v="0"/>
    <n v="0"/>
    <n v="5"/>
  </r>
  <r>
    <s v="0456"/>
    <x v="123"/>
    <s v="04560079"/>
    <n v="0"/>
    <n v="815"/>
    <n v="5.8895705521472393E-2"/>
    <n v="48"/>
    <n v="0"/>
    <n v="48"/>
    <n v="0"/>
    <n v="0"/>
    <n v="0"/>
    <n v="48"/>
  </r>
  <r>
    <s v="0456"/>
    <x v="75"/>
    <s v="04560149"/>
    <n v="0"/>
    <n v="815"/>
    <n v="6.1349693251533744E-3"/>
    <n v="5"/>
    <n v="0"/>
    <n v="5"/>
    <n v="0"/>
    <n v="0"/>
    <n v="0"/>
    <n v="5"/>
  </r>
  <r>
    <s v="0456"/>
    <x v="5"/>
    <s v="04560153"/>
    <n v="0"/>
    <n v="815"/>
    <n v="2.4539877300613498E-3"/>
    <n v="2"/>
    <n v="0"/>
    <n v="2"/>
    <n v="0"/>
    <n v="0"/>
    <n v="0"/>
    <n v="2"/>
  </r>
  <r>
    <s v="0456"/>
    <x v="6"/>
    <s v="04560160"/>
    <n v="0"/>
    <n v="815"/>
    <n v="0.90674846625766869"/>
    <n v="739"/>
    <n v="0"/>
    <n v="739"/>
    <n v="0"/>
    <n v="0"/>
    <n v="0"/>
    <n v="739"/>
  </r>
  <r>
    <s v="0456"/>
    <x v="56"/>
    <s v="04560170"/>
    <n v="0"/>
    <n v="815"/>
    <n v="2.4539877300613498E-3"/>
    <n v="2"/>
    <n v="0"/>
    <n v="2"/>
    <n v="0"/>
    <n v="0"/>
    <n v="0"/>
    <n v="2"/>
  </r>
  <r>
    <s v="0456"/>
    <x v="77"/>
    <s v="04560181"/>
    <n v="0"/>
    <n v="815"/>
    <n v="1.2269938650306749E-3"/>
    <n v="1"/>
    <n v="0"/>
    <n v="1"/>
    <n v="0"/>
    <n v="0"/>
    <n v="0"/>
    <n v="1"/>
  </r>
  <r>
    <s v="0456"/>
    <x v="81"/>
    <s v="04560295"/>
    <n v="0"/>
    <n v="815"/>
    <n v="6.1349693251533744E-3"/>
    <n v="5"/>
    <n v="0"/>
    <n v="5"/>
    <n v="0"/>
    <n v="0"/>
    <n v="0"/>
    <n v="5"/>
  </r>
  <r>
    <s v="0456"/>
    <x v="125"/>
    <s v="04560301"/>
    <n v="0"/>
    <n v="815"/>
    <n v="2.4539877300613498E-3"/>
    <n v="2"/>
    <n v="0"/>
    <n v="2"/>
    <n v="0"/>
    <n v="0"/>
    <n v="0"/>
    <n v="2"/>
  </r>
  <r>
    <s v="0456"/>
    <x v="106"/>
    <s v="04560616"/>
    <n v="0"/>
    <n v="815"/>
    <n v="1.2269938650306749E-3"/>
    <n v="1"/>
    <n v="0"/>
    <n v="1"/>
    <n v="0"/>
    <n v="0"/>
    <n v="0"/>
    <n v="1"/>
  </r>
  <r>
    <s v="0456"/>
    <x v="112"/>
    <s v="04560735"/>
    <n v="0"/>
    <n v="815"/>
    <n v="1.2269938650306749E-3"/>
    <n v="1"/>
    <n v="0"/>
    <n v="1"/>
    <n v="0"/>
    <n v="0"/>
    <n v="0"/>
    <n v="1"/>
  </r>
  <r>
    <s v="0458"/>
    <x v="72"/>
    <s v="04580056"/>
    <n v="0"/>
    <n v="150"/>
    <n v="2.8571428571428571E-2"/>
    <n v="4.2857142857142856"/>
    <n v="0"/>
    <n v="4.2857142857142856"/>
    <n v="0"/>
    <n v="0"/>
    <n v="0"/>
    <n v="4.2857142857142856"/>
  </r>
  <r>
    <s v="0458"/>
    <x v="123"/>
    <s v="04580079"/>
    <n v="0"/>
    <n v="150"/>
    <n v="0.10714285714285714"/>
    <n v="16.071428571428569"/>
    <n v="0"/>
    <n v="16.071428571428569"/>
    <n v="0"/>
    <n v="0"/>
    <n v="0"/>
    <n v="16.071428571428569"/>
  </r>
  <r>
    <s v="0458"/>
    <x v="6"/>
    <s v="04580160"/>
    <n v="0"/>
    <n v="150"/>
    <n v="0.82857142857142863"/>
    <n v="124.28571428571429"/>
    <n v="0"/>
    <n v="124.28571428571429"/>
    <n v="0"/>
    <n v="0"/>
    <n v="0"/>
    <n v="124.28571428571429"/>
  </r>
  <r>
    <s v="0458"/>
    <x v="7"/>
    <s v="04580163"/>
    <n v="0"/>
    <n v="150"/>
    <n v="7.1428571428571426E-3"/>
    <n v="1.0714285714285714"/>
    <n v="0"/>
    <n v="1.0714285714285714"/>
    <n v="0"/>
    <n v="0"/>
    <n v="0"/>
    <n v="1.0714285714285714"/>
  </r>
  <r>
    <s v="0458"/>
    <x v="125"/>
    <s v="04580301"/>
    <n v="0"/>
    <n v="150"/>
    <n v="2.8571428571428571E-2"/>
    <n v="4.2857142857142856"/>
    <n v="0"/>
    <n v="4.2857142857142856"/>
    <n v="0"/>
    <n v="0"/>
    <n v="0"/>
    <n v="4.2857142857142856"/>
  </r>
  <r>
    <s v="0463"/>
    <x v="1"/>
    <s v="04630035"/>
    <n v="0"/>
    <n v="588"/>
    <n v="0.95408163265306123"/>
    <n v="561"/>
    <n v="0"/>
    <n v="561"/>
    <n v="0"/>
    <n v="0"/>
    <n v="0"/>
    <n v="561"/>
  </r>
  <r>
    <s v="0463"/>
    <x v="52"/>
    <s v="04630040"/>
    <n v="0"/>
    <n v="588"/>
    <n v="1.7006802721088435E-3"/>
    <n v="1"/>
    <n v="0"/>
    <n v="1"/>
    <n v="0"/>
    <n v="0"/>
    <n v="0"/>
    <n v="1"/>
  </r>
  <r>
    <s v="0463"/>
    <x v="2"/>
    <s v="04630044"/>
    <n v="0"/>
    <n v="588"/>
    <n v="1.5306122448979591E-2"/>
    <n v="9"/>
    <n v="0"/>
    <n v="9"/>
    <n v="0"/>
    <n v="0"/>
    <n v="0"/>
    <n v="9"/>
  </r>
  <r>
    <s v="0463"/>
    <x v="16"/>
    <s v="04630073"/>
    <n v="0"/>
    <n v="588"/>
    <n v="3.4013605442176869E-3"/>
    <n v="2"/>
    <n v="0"/>
    <n v="2"/>
    <n v="0"/>
    <n v="0"/>
    <n v="0"/>
    <n v="2"/>
  </r>
  <r>
    <s v="0463"/>
    <x v="4"/>
    <s v="04630093"/>
    <n v="0"/>
    <n v="588"/>
    <n v="3.4013605442176869E-3"/>
    <n v="2"/>
    <n v="0"/>
    <n v="2"/>
    <n v="0"/>
    <n v="0"/>
    <n v="0"/>
    <n v="2"/>
  </r>
  <r>
    <s v="0463"/>
    <x v="153"/>
    <s v="04630099"/>
    <n v="0"/>
    <n v="588"/>
    <n v="1.7006802721088435E-3"/>
    <n v="1"/>
    <n v="0"/>
    <n v="1"/>
    <n v="0"/>
    <n v="0"/>
    <n v="0"/>
    <n v="1"/>
  </r>
  <r>
    <s v="0463"/>
    <x v="18"/>
    <s v="04630207"/>
    <n v="0"/>
    <n v="588"/>
    <n v="1.7006802721088435E-3"/>
    <n v="1"/>
    <n v="0"/>
    <n v="1"/>
    <n v="0"/>
    <n v="0"/>
    <n v="0"/>
    <n v="1"/>
  </r>
  <r>
    <s v="0463"/>
    <x v="19"/>
    <s v="04630220"/>
    <n v="0"/>
    <n v="588"/>
    <n v="3.4013605442176869E-3"/>
    <n v="2"/>
    <n v="0"/>
    <n v="2"/>
    <n v="0"/>
    <n v="0"/>
    <n v="0"/>
    <n v="2"/>
  </r>
  <r>
    <s v="0463"/>
    <x v="20"/>
    <s v="04630243"/>
    <n v="0"/>
    <n v="588"/>
    <n v="3.4013605442176869E-3"/>
    <n v="2"/>
    <n v="0"/>
    <n v="2"/>
    <n v="0"/>
    <n v="0"/>
    <n v="0"/>
    <n v="2"/>
  </r>
  <r>
    <s v="0463"/>
    <x v="11"/>
    <s v="04630244"/>
    <n v="0"/>
    <n v="588"/>
    <n v="6.8027210884353739E-3"/>
    <n v="4"/>
    <n v="0"/>
    <n v="4"/>
    <n v="0"/>
    <n v="0"/>
    <n v="0"/>
    <n v="4"/>
  </r>
  <r>
    <s v="0463"/>
    <x v="184"/>
    <s v="04630251"/>
    <n v="0"/>
    <n v="588"/>
    <n v="1.7006802721088435E-3"/>
    <n v="1"/>
    <n v="0"/>
    <n v="1"/>
    <n v="0"/>
    <n v="0"/>
    <n v="0"/>
    <n v="1"/>
  </r>
  <r>
    <s v="0463"/>
    <x v="22"/>
    <s v="04630285"/>
    <n v="0"/>
    <n v="588"/>
    <n v="3.4013605442176869E-3"/>
    <n v="2"/>
    <n v="0"/>
    <n v="2"/>
    <n v="0"/>
    <n v="0"/>
    <n v="0"/>
    <n v="2"/>
  </r>
  <r>
    <s v="0464"/>
    <x v="49"/>
    <s v="04640030"/>
    <n v="0"/>
    <n v="230"/>
    <n v="2.4509803921568627E-2"/>
    <n v="5.6372549019607838"/>
    <n v="0"/>
    <n v="5.6372549019607838"/>
    <n v="0"/>
    <n v="0"/>
    <n v="0"/>
    <n v="5.6372549019607838"/>
  </r>
  <r>
    <s v="0464"/>
    <x v="90"/>
    <s v="04640071"/>
    <n v="0"/>
    <n v="230"/>
    <n v="1.9607843137254902E-2"/>
    <n v="4.5098039215686274"/>
    <n v="0"/>
    <n v="4.5098039215686274"/>
    <n v="0"/>
    <n v="0"/>
    <n v="0"/>
    <n v="4.5098039215686274"/>
  </r>
  <r>
    <s v="0464"/>
    <x v="7"/>
    <s v="04640163"/>
    <n v="0"/>
    <n v="230"/>
    <n v="9.3137254901960786E-2"/>
    <n v="21.421568627450981"/>
    <n v="0"/>
    <n v="21.421568627450981"/>
    <n v="0"/>
    <n v="0"/>
    <n v="0"/>
    <n v="21.421568627450981"/>
  </r>
  <r>
    <s v="0464"/>
    <x v="91"/>
    <s v="04640168"/>
    <n v="0"/>
    <n v="230"/>
    <n v="0.40196078431372551"/>
    <n v="92.450980392156865"/>
    <n v="0"/>
    <n v="92.450980392156865"/>
    <n v="0"/>
    <n v="0"/>
    <n v="0"/>
    <n v="92.450980392156865"/>
  </r>
  <r>
    <s v="0464"/>
    <x v="185"/>
    <s v="04640196"/>
    <n v="20"/>
    <n v="230"/>
    <n v="4.9019607843137254E-2"/>
    <n v="11.274509803921568"/>
    <n v="0"/>
    <n v="11.274509803921568"/>
    <n v="0"/>
    <n v="0"/>
    <n v="0"/>
    <n v="11.274509803921568"/>
  </r>
  <r>
    <s v="0464"/>
    <x v="10"/>
    <s v="04640229"/>
    <n v="0"/>
    <n v="230"/>
    <n v="0.10294117647058823"/>
    <n v="23.676470588235293"/>
    <n v="0"/>
    <n v="23.676470588235293"/>
    <n v="0"/>
    <n v="0"/>
    <n v="0"/>
    <n v="23.676470588235293"/>
  </r>
  <r>
    <s v="0464"/>
    <x v="12"/>
    <s v="04640248"/>
    <n v="0"/>
    <n v="230"/>
    <n v="4.9019607843137254E-3"/>
    <n v="1.1274509803921569"/>
    <n v="0"/>
    <n v="1.1274509803921569"/>
    <n v="0"/>
    <n v="0"/>
    <n v="0"/>
    <n v="1.1274509803921569"/>
  </r>
  <r>
    <s v="0464"/>
    <x v="86"/>
    <s v="04640258"/>
    <n v="0"/>
    <n v="230"/>
    <n v="2.9411764705882353E-2"/>
    <n v="6.7647058823529411"/>
    <n v="0"/>
    <n v="6.7647058823529411"/>
    <n v="0"/>
    <n v="0"/>
    <n v="0"/>
    <n v="6.7647058823529411"/>
  </r>
  <r>
    <s v="0464"/>
    <x v="13"/>
    <s v="04640262"/>
    <n v="0"/>
    <n v="230"/>
    <n v="4.9019607843137254E-3"/>
    <n v="1.1274509803921569"/>
    <n v="0"/>
    <n v="1.1274509803921569"/>
    <n v="0"/>
    <n v="0"/>
    <n v="0"/>
    <n v="1.1274509803921569"/>
  </r>
  <r>
    <s v="0464"/>
    <x v="93"/>
    <s v="04640291"/>
    <n v="0"/>
    <n v="230"/>
    <n v="0.26470588235294118"/>
    <n v="60.882352941176471"/>
    <n v="0"/>
    <n v="60.882352941176471"/>
    <n v="0"/>
    <n v="0"/>
    <n v="0"/>
    <n v="60.882352941176471"/>
  </r>
  <r>
    <s v="0464"/>
    <x v="14"/>
    <s v="04640346"/>
    <n v="0"/>
    <n v="230"/>
    <n v="4.9019607843137254E-3"/>
    <n v="1.1274509803921569"/>
    <n v="0"/>
    <n v="1.1274509803921569"/>
    <n v="0"/>
    <n v="0"/>
    <n v="0"/>
    <n v="1.1274509803921569"/>
  </r>
  <r>
    <s v="0466"/>
    <x v="186"/>
    <s v="04660089"/>
    <n v="0"/>
    <n v="180"/>
    <n v="0.2"/>
    <n v="36"/>
    <n v="0"/>
    <n v="36"/>
    <n v="0"/>
    <n v="0"/>
    <n v="0"/>
    <n v="36"/>
  </r>
  <r>
    <s v="0466"/>
    <x v="187"/>
    <s v="04660096"/>
    <n v="0"/>
    <n v="180"/>
    <n v="5.5555555555555552E-2"/>
    <n v="10"/>
    <n v="0"/>
    <n v="10"/>
    <n v="0"/>
    <n v="0"/>
    <n v="0"/>
    <n v="10"/>
  </r>
  <r>
    <s v="0466"/>
    <x v="188"/>
    <s v="04660221"/>
    <n v="0"/>
    <n v="180"/>
    <n v="0.15555555555555556"/>
    <n v="28"/>
    <n v="0"/>
    <n v="28"/>
    <n v="0"/>
    <n v="0"/>
    <n v="0"/>
    <n v="28"/>
  </r>
  <r>
    <s v="0466"/>
    <x v="189"/>
    <s v="04660296"/>
    <n v="0"/>
    <n v="180"/>
    <n v="0.22222222222222221"/>
    <n v="40"/>
    <n v="0"/>
    <n v="40"/>
    <n v="0"/>
    <n v="0"/>
    <n v="0"/>
    <n v="40"/>
  </r>
  <r>
    <s v="0466"/>
    <x v="190"/>
    <s v="04660700"/>
    <n v="0"/>
    <n v="180"/>
    <n v="0.19444444444444445"/>
    <n v="35"/>
    <n v="0"/>
    <n v="35"/>
    <n v="0"/>
    <n v="0"/>
    <n v="0"/>
    <n v="35"/>
  </r>
  <r>
    <s v="0466"/>
    <x v="191"/>
    <s v="04660774"/>
    <n v="0"/>
    <n v="180"/>
    <n v="0.17222222222222222"/>
    <n v="31"/>
    <n v="0"/>
    <n v="31"/>
    <n v="0"/>
    <n v="0"/>
    <n v="0"/>
    <n v="31"/>
  </r>
  <r>
    <s v="0469"/>
    <x v="68"/>
    <s v="04690016"/>
    <n v="0"/>
    <n v="1250"/>
    <n v="8.3333333333333339E-4"/>
    <n v="1.0416666666666667"/>
    <n v="0"/>
    <n v="1.0416666666666667"/>
    <n v="0"/>
    <n v="0"/>
    <n v="0"/>
    <n v="1.0416666666666667"/>
  </r>
  <r>
    <s v="0469"/>
    <x v="48"/>
    <s v="04690018"/>
    <n v="0"/>
    <n v="1250"/>
    <n v="8.3333333333333339E-4"/>
    <n v="1.0416666666666667"/>
    <n v="0"/>
    <n v="1.0416666666666667"/>
    <n v="0"/>
    <n v="0"/>
    <n v="0"/>
    <n v="1.0416666666666667"/>
  </r>
  <r>
    <s v="0469"/>
    <x v="1"/>
    <s v="04690035"/>
    <n v="0"/>
    <n v="1250"/>
    <n v="0.96"/>
    <n v="1200"/>
    <n v="0"/>
    <n v="1200"/>
    <n v="0"/>
    <n v="0"/>
    <n v="0"/>
    <n v="1200"/>
  </r>
  <r>
    <s v="0469"/>
    <x v="2"/>
    <s v="04690044"/>
    <n v="0"/>
    <n v="1250"/>
    <n v="6.6666666666666671E-3"/>
    <n v="8.3333333333333339"/>
    <n v="0"/>
    <n v="8.3333333333333339"/>
    <n v="0"/>
    <n v="0"/>
    <n v="0"/>
    <n v="8.3333333333333339"/>
  </r>
  <r>
    <s v="0469"/>
    <x v="192"/>
    <s v="04690048"/>
    <n v="0"/>
    <n v="1250"/>
    <n v="8.3333333333333339E-4"/>
    <n v="1.0416666666666667"/>
    <n v="0"/>
    <n v="1.0416666666666667"/>
    <n v="0"/>
    <n v="0"/>
    <n v="0"/>
    <n v="1.0416666666666667"/>
  </r>
  <r>
    <s v="0469"/>
    <x v="71"/>
    <s v="04690049"/>
    <n v="0"/>
    <n v="1250"/>
    <n v="8.3333333333333339E-4"/>
    <n v="1.0416666666666667"/>
    <n v="0"/>
    <n v="1.0416666666666667"/>
    <n v="0"/>
    <n v="0"/>
    <n v="0"/>
    <n v="1.0416666666666667"/>
  </r>
  <r>
    <s v="0469"/>
    <x v="15"/>
    <s v="04690050"/>
    <n v="0"/>
    <n v="1250"/>
    <n v="8.3333333333333339E-4"/>
    <n v="1.0416666666666667"/>
    <n v="0"/>
    <n v="1.0416666666666667"/>
    <n v="0"/>
    <n v="0"/>
    <n v="0"/>
    <n v="1.0416666666666667"/>
  </r>
  <r>
    <s v="0469"/>
    <x v="16"/>
    <s v="04690073"/>
    <n v="0"/>
    <n v="1250"/>
    <n v="4.1666666666666666E-3"/>
    <n v="5.208333333333333"/>
    <n v="0"/>
    <n v="5.208333333333333"/>
    <n v="0"/>
    <n v="0"/>
    <n v="0"/>
    <n v="5.208333333333333"/>
  </r>
  <r>
    <s v="0469"/>
    <x v="193"/>
    <s v="04690083"/>
    <n v="0"/>
    <n v="1250"/>
    <n v="8.3333333333333339E-4"/>
    <n v="1.0416666666666667"/>
    <n v="0"/>
    <n v="1.0416666666666667"/>
    <n v="0"/>
    <n v="0"/>
    <n v="0"/>
    <n v="1.0416666666666667"/>
  </r>
  <r>
    <s v="0469"/>
    <x v="4"/>
    <s v="04690093"/>
    <n v="0"/>
    <n v="1250"/>
    <n v="8.3333333333333339E-4"/>
    <n v="1.0416666666666667"/>
    <n v="0"/>
    <n v="1.0416666666666667"/>
    <n v="0"/>
    <n v="0"/>
    <n v="0"/>
    <n v="1.0416666666666667"/>
  </r>
  <r>
    <s v="0469"/>
    <x v="50"/>
    <s v="04690133"/>
    <n v="0"/>
    <n v="1250"/>
    <n v="8.3333333333333339E-4"/>
    <n v="1.0416666666666667"/>
    <n v="0"/>
    <n v="1.0416666666666667"/>
    <n v="0"/>
    <n v="0"/>
    <n v="0"/>
    <n v="1.0416666666666667"/>
  </r>
  <r>
    <s v="0469"/>
    <x v="7"/>
    <s v="04690163"/>
    <n v="0"/>
    <n v="1250"/>
    <n v="4.1666666666666666E-3"/>
    <n v="5.208333333333333"/>
    <n v="0"/>
    <n v="5.208333333333333"/>
    <n v="0"/>
    <n v="0"/>
    <n v="0"/>
    <n v="5.208333333333333"/>
  </r>
  <r>
    <s v="0469"/>
    <x v="8"/>
    <s v="04690165"/>
    <n v="0"/>
    <n v="1250"/>
    <n v="8.3333333333333339E-4"/>
    <n v="1.0416666666666667"/>
    <n v="0"/>
    <n v="1.0416666666666667"/>
    <n v="0"/>
    <n v="0"/>
    <n v="0"/>
    <n v="1.0416666666666667"/>
  </r>
  <r>
    <s v="0469"/>
    <x v="51"/>
    <s v="04690189"/>
    <n v="0"/>
    <n v="1250"/>
    <n v="1.6666666666666668E-3"/>
    <n v="2.0833333333333335"/>
    <n v="0"/>
    <n v="2.0833333333333335"/>
    <n v="0"/>
    <n v="0"/>
    <n v="0"/>
    <n v="2.0833333333333335"/>
  </r>
  <r>
    <s v="0469"/>
    <x v="19"/>
    <s v="04690220"/>
    <n v="0"/>
    <n v="1250"/>
    <n v="8.3333333333333339E-4"/>
    <n v="1.0416666666666667"/>
    <n v="0"/>
    <n v="1.0416666666666667"/>
    <n v="0"/>
    <n v="0"/>
    <n v="0"/>
    <n v="1.0416666666666667"/>
  </r>
  <r>
    <s v="0469"/>
    <x v="20"/>
    <s v="04690243"/>
    <n v="0"/>
    <n v="1250"/>
    <n v="2.5000000000000001E-3"/>
    <n v="3.125"/>
    <n v="0"/>
    <n v="3.125"/>
    <n v="0"/>
    <n v="0"/>
    <n v="0"/>
    <n v="3.125"/>
  </r>
  <r>
    <s v="0469"/>
    <x v="11"/>
    <s v="04690244"/>
    <n v="0"/>
    <n v="1250"/>
    <n v="9.1666666666666667E-3"/>
    <n v="11.458333333333334"/>
    <n v="0"/>
    <n v="11.458333333333334"/>
    <n v="0"/>
    <n v="0"/>
    <n v="0"/>
    <n v="11.458333333333334"/>
  </r>
  <r>
    <s v="0469"/>
    <x v="21"/>
    <s v="04690274"/>
    <n v="0"/>
    <n v="1250"/>
    <n v="8.3333333333333339E-4"/>
    <n v="1.0416666666666667"/>
    <n v="0"/>
    <n v="1.0416666666666667"/>
    <n v="0"/>
    <n v="0"/>
    <n v="0"/>
    <n v="1.0416666666666667"/>
  </r>
  <r>
    <s v="0469"/>
    <x v="22"/>
    <s v="04690285"/>
    <n v="0"/>
    <n v="1250"/>
    <n v="2.5000000000000001E-3"/>
    <n v="3.125"/>
    <n v="0"/>
    <n v="3.125"/>
    <n v="0"/>
    <n v="0"/>
    <n v="0"/>
    <n v="3.125"/>
  </r>
  <r>
    <s v="0470"/>
    <x v="67"/>
    <s v="04700010"/>
    <n v="0"/>
    <n v="1900"/>
    <n v="1.1422044545973729E-3"/>
    <n v="2.1701884637350086"/>
    <n v="0"/>
    <n v="2.1701884637350086"/>
    <n v="25.52826956025126"/>
    <n v="1.3783597518952442E-3"/>
    <n v="3.518713929738284E-2"/>
    <n v="2.2053756030323917"/>
  </r>
  <r>
    <s v="0470"/>
    <x v="70"/>
    <s v="04700031"/>
    <n v="0"/>
    <n v="1900"/>
    <n v="1.1422044545973729E-3"/>
    <n v="2.1701884637350086"/>
    <n v="0"/>
    <n v="2.1701884637350086"/>
    <n v="25.52826956025126"/>
    <n v="1.3783597518952442E-3"/>
    <n v="3.518713929738284E-2"/>
    <n v="2.2053756030323917"/>
  </r>
  <r>
    <s v="0470"/>
    <x v="1"/>
    <s v="04700035"/>
    <n v="0"/>
    <n v="1900"/>
    <n v="2.2844089091947459E-3"/>
    <n v="4.3403769274700172"/>
    <n v="0"/>
    <n v="4.3403769274700172"/>
    <n v="25.52826956025126"/>
    <n v="2.7567195037904884E-3"/>
    <n v="7.037427859476568E-2"/>
    <n v="4.4107512060647833"/>
  </r>
  <r>
    <s v="0470"/>
    <x v="2"/>
    <s v="04700044"/>
    <n v="0"/>
    <n v="1900"/>
    <n v="5.7110222729868647E-4"/>
    <n v="1.0850942318675043"/>
    <n v="0"/>
    <n v="1.0850942318675043"/>
    <n v="25.52826956025126"/>
    <n v="6.891798759476221E-4"/>
    <n v="1.759356964869142E-2"/>
    <n v="1.1026878015161958"/>
  </r>
  <r>
    <s v="0470"/>
    <x v="3"/>
    <s v="04700057"/>
    <n v="0"/>
    <n v="1900"/>
    <n v="1.1422044545973729E-3"/>
    <n v="2.1701884637350086"/>
    <n v="0"/>
    <n v="2.1701884637350086"/>
    <n v="25.52826956025126"/>
    <n v="1.3783597518952442E-3"/>
    <n v="3.518713929738284E-2"/>
    <n v="2.2053756030323917"/>
  </r>
  <r>
    <s v="0470"/>
    <x v="90"/>
    <s v="04700071"/>
    <n v="0"/>
    <n v="1900"/>
    <n v="1.1422044545973729E-3"/>
    <n v="2.1701884637350086"/>
    <n v="0"/>
    <n v="2.1701884637350086"/>
    <n v="25.52826956025126"/>
    <n v="1.3783597518952442E-3"/>
    <n v="3.518713929738284E-2"/>
    <n v="2.2053756030323917"/>
  </r>
  <r>
    <s v="0470"/>
    <x v="4"/>
    <s v="04700093"/>
    <n v="300"/>
    <n v="1900"/>
    <n v="0.17133066818960593"/>
    <n v="325.52826956025126"/>
    <n v="25.52826956025126"/>
    <n v="300"/>
    <n v="0"/>
    <n v="0"/>
    <n v="0"/>
    <n v="300"/>
  </r>
  <r>
    <s v="0470"/>
    <x v="74"/>
    <s v="04700128"/>
    <n v="0"/>
    <n v="1900"/>
    <n v="1.7133066818960593E-3"/>
    <n v="3.2552826956025127"/>
    <n v="0"/>
    <n v="3.2552826956025127"/>
    <n v="25.52826956025126"/>
    <n v="2.067539627842866E-3"/>
    <n v="5.2780708946074256E-2"/>
    <n v="3.3080634045485868"/>
  </r>
  <r>
    <s v="0470"/>
    <x v="7"/>
    <s v="04700163"/>
    <n v="0"/>
    <n v="1900"/>
    <n v="2.1701884637350087E-2"/>
    <n v="41.233580810965165"/>
    <n v="0"/>
    <n v="41.233580810965165"/>
    <n v="25.52826956025126"/>
    <n v="2.618883528600964E-2"/>
    <n v="0.668555646650274"/>
    <n v="41.902136457615441"/>
  </r>
  <r>
    <s v="0470"/>
    <x v="194"/>
    <s v="04700164"/>
    <n v="0"/>
    <n v="1900"/>
    <n v="2.2844089091947459E-3"/>
    <n v="4.3403769274700172"/>
    <n v="0"/>
    <n v="4.3403769274700172"/>
    <n v="25.52826956025126"/>
    <n v="2.7567195037904884E-3"/>
    <n v="7.037427859476568E-2"/>
    <n v="4.4107512060647833"/>
  </r>
  <r>
    <s v="0470"/>
    <x v="8"/>
    <s v="04700165"/>
    <n v="835"/>
    <n v="1900"/>
    <n v="0.27127355796687608"/>
    <n v="515.4197601370646"/>
    <n v="0"/>
    <n v="515.4197601370646"/>
    <n v="25.52826956025126"/>
    <n v="0.32736044107512052"/>
    <n v="8.3569455831284252"/>
    <n v="523.77670572019304"/>
  </r>
  <r>
    <s v="0470"/>
    <x v="9"/>
    <s v="04700176"/>
    <n v="0"/>
    <n v="1900"/>
    <n v="0.11707595659623073"/>
    <n v="222.44431753283837"/>
    <n v="0"/>
    <n v="222.44431753283837"/>
    <n v="25.52826956025126"/>
    <n v="0.14128187456926253"/>
    <n v="3.6066817779817413"/>
    <n v="226.05099931082012"/>
  </r>
  <r>
    <s v="0470"/>
    <x v="195"/>
    <s v="04700178"/>
    <n v="0"/>
    <n v="1900"/>
    <n v="0.15819531696173614"/>
    <n v="300.57110222729864"/>
    <n v="0"/>
    <n v="300.57110222729864"/>
    <n v="25.52826956025126"/>
    <n v="0.19090282563749128"/>
    <n v="4.8734187926875228"/>
    <n v="305.44452101998615"/>
  </r>
  <r>
    <s v="0470"/>
    <x v="77"/>
    <s v="04700181"/>
    <n v="0"/>
    <n v="1900"/>
    <n v="1.1422044545973729E-3"/>
    <n v="2.1701884637350086"/>
    <n v="0"/>
    <n v="2.1701884637350086"/>
    <n v="25.52826956025126"/>
    <n v="1.3783597518952442E-3"/>
    <n v="3.518713929738284E-2"/>
    <n v="2.2053756030323917"/>
  </r>
  <r>
    <s v="0470"/>
    <x v="196"/>
    <s v="04700217"/>
    <n v="0"/>
    <n v="1900"/>
    <n v="5.7110222729868647E-4"/>
    <n v="1.0850942318675043"/>
    <n v="0"/>
    <n v="1.0850942318675043"/>
    <n v="25.52826956025126"/>
    <n v="6.891798759476221E-4"/>
    <n v="1.759356964869142E-2"/>
    <n v="1.1026878015161958"/>
  </r>
  <r>
    <s v="0470"/>
    <x v="10"/>
    <s v="04700229"/>
    <n v="0"/>
    <n v="1900"/>
    <n v="4.5688178183894918E-3"/>
    <n v="8.6807538549400345"/>
    <n v="0"/>
    <n v="8.6807538549400345"/>
    <n v="25.52826956025126"/>
    <n v="5.5134390075809768E-3"/>
    <n v="0.14074855718953136"/>
    <n v="8.8215024121295667"/>
  </r>
  <r>
    <s v="0470"/>
    <x v="92"/>
    <s v="04700246"/>
    <n v="0"/>
    <n v="1900"/>
    <n v="5.7110222729868647E-4"/>
    <n v="1.0850942318675043"/>
    <n v="0"/>
    <n v="1.0850942318675043"/>
    <n v="25.52826956025126"/>
    <n v="6.891798759476221E-4"/>
    <n v="1.759356964869142E-2"/>
    <n v="1.1026878015161958"/>
  </r>
  <r>
    <s v="0470"/>
    <x v="12"/>
    <s v="04700248"/>
    <n v="0"/>
    <n v="1900"/>
    <n v="2.3415191319246145E-2"/>
    <n v="44.488863506567675"/>
    <n v="0"/>
    <n v="44.488863506567675"/>
    <n v="25.52826956025126"/>
    <n v="2.8256374913852505E-2"/>
    <n v="0.72133635559634823"/>
    <n v="45.210199862164025"/>
  </r>
  <r>
    <s v="0470"/>
    <x v="13"/>
    <s v="04700262"/>
    <n v="0"/>
    <n v="1900"/>
    <n v="5.311250713877784E-2"/>
    <n v="100.91376356367789"/>
    <n v="0"/>
    <n v="100.91376356367789"/>
    <n v="25.52826956025126"/>
    <n v="6.4093728463128843E-2"/>
    <n v="1.6362019773283019"/>
    <n v="102.54996554100619"/>
  </r>
  <r>
    <s v="0470"/>
    <x v="21"/>
    <s v="04700274"/>
    <n v="0"/>
    <n v="1900"/>
    <n v="1.1422044545973729E-3"/>
    <n v="2.1701884637350086"/>
    <n v="0"/>
    <n v="2.1701884637350086"/>
    <n v="25.52826956025126"/>
    <n v="1.3783597518952442E-3"/>
    <n v="3.518713929738284E-2"/>
    <n v="2.2053756030323917"/>
  </r>
  <r>
    <s v="0470"/>
    <x v="80"/>
    <s v="04700284"/>
    <n v="0"/>
    <n v="1900"/>
    <n v="0.1010850942318675"/>
    <n v="192.06167904054826"/>
    <n v="0"/>
    <n v="192.06167904054826"/>
    <n v="25.52826956025126"/>
    <n v="0.12198483804272911"/>
    <n v="3.1140618278183814"/>
    <n v="195.17574086836663"/>
  </r>
  <r>
    <s v="0470"/>
    <x v="81"/>
    <s v="04700295"/>
    <n v="0"/>
    <n v="1900"/>
    <n v="1.7133066818960593E-3"/>
    <n v="3.2552826956025127"/>
    <n v="0"/>
    <n v="3.2552826956025127"/>
    <n v="25.52826956025126"/>
    <n v="2.067539627842866E-3"/>
    <n v="5.2780708946074256E-2"/>
    <n v="3.3080634045485868"/>
  </r>
  <r>
    <s v="0470"/>
    <x v="82"/>
    <s v="04700305"/>
    <n v="0"/>
    <n v="1900"/>
    <n v="4.7401484865790974E-2"/>
    <n v="90.062821245002851"/>
    <n v="0"/>
    <n v="90.062821245002851"/>
    <n v="25.52826956025126"/>
    <n v="5.7201929703652628E-2"/>
    <n v="1.4602662808413878"/>
    <n v="91.523087525844232"/>
  </r>
  <r>
    <s v="0470"/>
    <x v="127"/>
    <s v="04700342"/>
    <n v="0"/>
    <n v="1900"/>
    <n v="1.1422044545973729E-3"/>
    <n v="2.1701884637350086"/>
    <n v="0"/>
    <n v="2.1701884637350086"/>
    <n v="25.52826956025126"/>
    <n v="1.3783597518952442E-3"/>
    <n v="3.518713929738284E-2"/>
    <n v="2.2053756030323917"/>
  </r>
  <r>
    <s v="0470"/>
    <x v="14"/>
    <s v="04700346"/>
    <n v="0"/>
    <n v="1900"/>
    <n v="1.7133066818960593E-3"/>
    <n v="3.2552826956025127"/>
    <n v="0"/>
    <n v="3.2552826956025127"/>
    <n v="25.52826956025126"/>
    <n v="2.067539627842866E-3"/>
    <n v="5.2780708946074256E-2"/>
    <n v="3.3080634045485868"/>
  </r>
  <r>
    <s v="0470"/>
    <x v="83"/>
    <s v="04700347"/>
    <n v="0"/>
    <n v="1900"/>
    <n v="7.4243289548829245E-3"/>
    <n v="14.106225014277557"/>
    <n v="0"/>
    <n v="14.106225014277557"/>
    <n v="25.52826956025126"/>
    <n v="8.9593383873190872E-3"/>
    <n v="0.22871640543298846"/>
    <n v="14.334941419710546"/>
  </r>
  <r>
    <s v="0470"/>
    <x v="197"/>
    <s v="04700705"/>
    <n v="0"/>
    <n v="1900"/>
    <n v="1.1422044545973729E-3"/>
    <n v="2.1701884637350086"/>
    <n v="0"/>
    <n v="2.1701884637350086"/>
    <n v="25.52826956025126"/>
    <n v="1.3783597518952442E-3"/>
    <n v="3.518713929738284E-2"/>
    <n v="2.2053756030323917"/>
  </r>
  <r>
    <s v="0470"/>
    <x v="112"/>
    <s v="04700735"/>
    <n v="0"/>
    <n v="1900"/>
    <n v="2.8555111364934323E-3"/>
    <n v="5.4254711593375209"/>
    <n v="0"/>
    <n v="5.4254711593375209"/>
    <n v="25.52826956025126"/>
    <n v="3.44589937973811E-3"/>
    <n v="8.7967848243457089E-2"/>
    <n v="5.5134390075809776"/>
  </r>
  <r>
    <s v="0474"/>
    <x v="95"/>
    <s v="04740064"/>
    <n v="0"/>
    <n v="400"/>
    <n v="8.2872928176795577E-3"/>
    <n v="3.3149171270718232"/>
    <n v="0"/>
    <n v="3.3149171270718232"/>
    <n v="0"/>
    <n v="0"/>
    <n v="0"/>
    <n v="3.3149171270718232"/>
  </r>
  <r>
    <s v="0474"/>
    <x v="73"/>
    <s v="04740097"/>
    <n v="0"/>
    <n v="400"/>
    <n v="0.63535911602209949"/>
    <n v="254.1436464088398"/>
    <n v="0"/>
    <n v="254.1436464088398"/>
    <n v="0"/>
    <n v="0"/>
    <n v="0"/>
    <n v="254.1436464088398"/>
  </r>
  <r>
    <s v="0474"/>
    <x v="198"/>
    <s v="04740103"/>
    <n v="0"/>
    <n v="400"/>
    <n v="6.6298342541436461E-2"/>
    <n v="26.519337016574585"/>
    <n v="0"/>
    <n v="26.519337016574585"/>
    <n v="0"/>
    <n v="0"/>
    <n v="0"/>
    <n v="26.519337016574585"/>
  </r>
  <r>
    <s v="0474"/>
    <x v="5"/>
    <s v="04740153"/>
    <n v="0"/>
    <n v="400"/>
    <n v="0.11602209944751381"/>
    <n v="46.408839779005525"/>
    <n v="0"/>
    <n v="46.408839779005525"/>
    <n v="0"/>
    <n v="0"/>
    <n v="0"/>
    <n v="46.408839779005525"/>
  </r>
  <r>
    <s v="0474"/>
    <x v="76"/>
    <s v="04740155"/>
    <n v="0"/>
    <n v="400"/>
    <n v="2.7624309392265192E-3"/>
    <n v="1.1049723756906076"/>
    <n v="0"/>
    <n v="1.1049723756906076"/>
    <n v="0"/>
    <n v="0"/>
    <n v="0"/>
    <n v="1.1049723756906076"/>
  </r>
  <r>
    <s v="0474"/>
    <x v="100"/>
    <s v="04740162"/>
    <n v="0"/>
    <n v="400"/>
    <n v="4.4198895027624308E-2"/>
    <n v="17.679558011049721"/>
    <n v="0"/>
    <n v="17.679558011049721"/>
    <n v="0"/>
    <n v="0"/>
    <n v="0"/>
    <n v="17.679558011049721"/>
  </r>
  <r>
    <s v="0474"/>
    <x v="101"/>
    <s v="04740186"/>
    <n v="0"/>
    <n v="400"/>
    <n v="2.7624309392265192E-3"/>
    <n v="1.1049723756906076"/>
    <n v="0"/>
    <n v="1.1049723756906076"/>
    <n v="0"/>
    <n v="0"/>
    <n v="0"/>
    <n v="1.1049723756906076"/>
  </r>
  <r>
    <s v="0474"/>
    <x v="199"/>
    <s v="04740343"/>
    <n v="0"/>
    <n v="400"/>
    <n v="2.2099447513812154E-2"/>
    <n v="8.8397790055248606"/>
    <n v="0"/>
    <n v="8.8397790055248606"/>
    <n v="0"/>
    <n v="0"/>
    <n v="0"/>
    <n v="8.8397790055248606"/>
  </r>
  <r>
    <s v="0474"/>
    <x v="104"/>
    <s v="04740348"/>
    <n v="0"/>
    <n v="400"/>
    <n v="2.7624309392265192E-3"/>
    <n v="1.1049723756906076"/>
    <n v="0"/>
    <n v="1.1049723756906076"/>
    <n v="0"/>
    <n v="0"/>
    <n v="0"/>
    <n v="1.1049723756906076"/>
  </r>
  <r>
    <s v="0474"/>
    <x v="105"/>
    <s v="04740600"/>
    <n v="0"/>
    <n v="400"/>
    <n v="2.7624309392265192E-3"/>
    <n v="1.1049723756906076"/>
    <n v="0"/>
    <n v="1.1049723756906076"/>
    <n v="0"/>
    <n v="0"/>
    <n v="0"/>
    <n v="1.1049723756906076"/>
  </r>
  <r>
    <s v="0474"/>
    <x v="200"/>
    <s v="04740610"/>
    <n v="0"/>
    <n v="400"/>
    <n v="1.6574585635359115E-2"/>
    <n v="6.6298342541436464"/>
    <n v="0"/>
    <n v="6.6298342541436464"/>
    <n v="0"/>
    <n v="0"/>
    <n v="0"/>
    <n v="6.6298342541436464"/>
  </r>
  <r>
    <s v="0474"/>
    <x v="32"/>
    <s v="04740615"/>
    <n v="0"/>
    <n v="400"/>
    <n v="1.1049723756906077E-2"/>
    <n v="4.4198895027624303"/>
    <n v="0"/>
    <n v="4.4198895027624303"/>
    <n v="0"/>
    <n v="0"/>
    <n v="0"/>
    <n v="4.4198895027624303"/>
  </r>
  <r>
    <s v="0474"/>
    <x v="106"/>
    <s v="04740616"/>
    <n v="0"/>
    <n v="400"/>
    <n v="5.5248618784530384E-3"/>
    <n v="2.2099447513812152"/>
    <n v="0"/>
    <n v="2.2099447513812152"/>
    <n v="0"/>
    <n v="0"/>
    <n v="0"/>
    <n v="2.2099447513812152"/>
  </r>
  <r>
    <s v="0474"/>
    <x v="107"/>
    <s v="04740620"/>
    <n v="0"/>
    <n v="400"/>
    <n v="5.5248618784530384E-3"/>
    <n v="2.2099447513812152"/>
    <n v="0"/>
    <n v="2.2099447513812152"/>
    <n v="0"/>
    <n v="0"/>
    <n v="0"/>
    <n v="2.2099447513812152"/>
  </r>
  <r>
    <s v="0474"/>
    <x v="108"/>
    <s v="04740673"/>
    <n v="0"/>
    <n v="400"/>
    <n v="2.7624309392265192E-3"/>
    <n v="1.1049723756906076"/>
    <n v="0"/>
    <n v="1.1049723756906076"/>
    <n v="0"/>
    <n v="0"/>
    <n v="0"/>
    <n v="1.1049723756906076"/>
  </r>
  <r>
    <s v="0474"/>
    <x v="201"/>
    <s v="04740720"/>
    <n v="0"/>
    <n v="400"/>
    <n v="5.5248618784530384E-3"/>
    <n v="2.2099447513812152"/>
    <n v="0"/>
    <n v="2.2099447513812152"/>
    <n v="0"/>
    <n v="0"/>
    <n v="0"/>
    <n v="2.2099447513812152"/>
  </r>
  <r>
    <s v="0474"/>
    <x v="110"/>
    <s v="04740725"/>
    <n v="0"/>
    <n v="400"/>
    <n v="5.5248618784530384E-3"/>
    <n v="2.2099447513812152"/>
    <n v="0"/>
    <n v="2.2099447513812152"/>
    <n v="0"/>
    <n v="0"/>
    <n v="0"/>
    <n v="2.2099447513812152"/>
  </r>
  <r>
    <s v="0474"/>
    <x v="112"/>
    <s v="04740735"/>
    <n v="0"/>
    <n v="400"/>
    <n v="2.7624309392265192E-2"/>
    <n v="11.049723756906078"/>
    <n v="0"/>
    <n v="11.049723756906078"/>
    <n v="0"/>
    <n v="0"/>
    <n v="0"/>
    <n v="11.049723756906078"/>
  </r>
  <r>
    <s v="0474"/>
    <x v="150"/>
    <s v="04740753"/>
    <n v="0"/>
    <n v="400"/>
    <n v="8.2872928176795577E-3"/>
    <n v="3.3149171270718232"/>
    <n v="0"/>
    <n v="3.3149171270718232"/>
    <n v="0"/>
    <n v="0"/>
    <n v="0"/>
    <n v="3.3149171270718232"/>
  </r>
  <r>
    <s v="0474"/>
    <x v="113"/>
    <s v="04740775"/>
    <n v="0"/>
    <n v="400"/>
    <n v="8.2872928176795577E-3"/>
    <n v="3.3149171270718232"/>
    <n v="0"/>
    <n v="3.3149171270718232"/>
    <n v="0"/>
    <n v="0"/>
    <n v="0"/>
    <n v="3.3149171270718232"/>
  </r>
  <r>
    <s v="0478"/>
    <x v="67"/>
    <s v="04780010"/>
    <n v="0"/>
    <n v="400"/>
    <n v="2.5000000000000001E-3"/>
    <n v="1"/>
    <n v="0"/>
    <n v="1"/>
    <n v="0"/>
    <n v="0"/>
    <n v="0"/>
    <n v="1"/>
  </r>
  <r>
    <s v="0478"/>
    <x v="72"/>
    <s v="04780056"/>
    <n v="0"/>
    <n v="400"/>
    <n v="7.4999999999999997E-3"/>
    <n v="3"/>
    <n v="0"/>
    <n v="3"/>
    <n v="0"/>
    <n v="0"/>
    <n v="0"/>
    <n v="3"/>
  </r>
  <r>
    <s v="0478"/>
    <x v="95"/>
    <s v="04780064"/>
    <n v="0"/>
    <n v="400"/>
    <n v="2.5000000000000001E-3"/>
    <n v="1"/>
    <n v="0"/>
    <n v="1"/>
    <n v="0"/>
    <n v="0"/>
    <n v="0"/>
    <n v="1"/>
  </r>
  <r>
    <s v="0478"/>
    <x v="202"/>
    <s v="04780067"/>
    <n v="0"/>
    <n v="400"/>
    <n v="5.0000000000000001E-3"/>
    <n v="2"/>
    <n v="0"/>
    <n v="2"/>
    <n v="0"/>
    <n v="0"/>
    <n v="0"/>
    <n v="2"/>
  </r>
  <r>
    <s v="0478"/>
    <x v="73"/>
    <s v="04780097"/>
    <n v="0"/>
    <n v="400"/>
    <n v="2.2499999999999999E-2"/>
    <n v="9"/>
    <n v="0"/>
    <n v="9"/>
    <n v="0"/>
    <n v="0"/>
    <n v="0"/>
    <n v="9"/>
  </r>
  <r>
    <s v="0478"/>
    <x v="53"/>
    <s v="04780100"/>
    <n v="0"/>
    <n v="400"/>
    <n v="2.5000000000000001E-3"/>
    <n v="1"/>
    <n v="0"/>
    <n v="1"/>
    <n v="0"/>
    <n v="0"/>
    <n v="0"/>
    <n v="1"/>
  </r>
  <r>
    <s v="0478"/>
    <x v="198"/>
    <s v="04780103"/>
    <n v="0"/>
    <n v="400"/>
    <n v="5.0000000000000001E-3"/>
    <n v="2"/>
    <n v="0"/>
    <n v="2"/>
    <n v="0"/>
    <n v="0"/>
    <n v="0"/>
    <n v="2"/>
  </r>
  <r>
    <s v="0478"/>
    <x v="203"/>
    <s v="04780125"/>
    <n v="0"/>
    <n v="400"/>
    <n v="0.06"/>
    <n v="24"/>
    <n v="0"/>
    <n v="24"/>
    <n v="0"/>
    <n v="0"/>
    <n v="0"/>
    <n v="24"/>
  </r>
  <r>
    <s v="0478"/>
    <x v="99"/>
    <s v="04780141"/>
    <n v="0"/>
    <n v="400"/>
    <n v="1.4999999999999999E-2"/>
    <n v="6"/>
    <n v="0"/>
    <n v="6"/>
    <n v="0"/>
    <n v="0"/>
    <n v="0"/>
    <n v="6"/>
  </r>
  <r>
    <s v="0478"/>
    <x v="5"/>
    <s v="04780153"/>
    <n v="0"/>
    <n v="400"/>
    <n v="0.105"/>
    <n v="42"/>
    <n v="0"/>
    <n v="42"/>
    <n v="0"/>
    <n v="0"/>
    <n v="0"/>
    <n v="42"/>
  </r>
  <r>
    <s v="0478"/>
    <x v="204"/>
    <s v="04780158"/>
    <n v="0"/>
    <n v="400"/>
    <n v="0.11749999999999999"/>
    <n v="47"/>
    <n v="0"/>
    <n v="47"/>
    <n v="0"/>
    <n v="0"/>
    <n v="0"/>
    <n v="47"/>
  </r>
  <r>
    <s v="0478"/>
    <x v="6"/>
    <s v="04780160"/>
    <n v="0"/>
    <n v="400"/>
    <n v="7.4999999999999997E-3"/>
    <n v="3"/>
    <n v="0"/>
    <n v="3"/>
    <n v="0"/>
    <n v="0"/>
    <n v="0"/>
    <n v="3"/>
  </r>
  <r>
    <s v="0478"/>
    <x v="100"/>
    <s v="04780162"/>
    <n v="0"/>
    <n v="400"/>
    <n v="0.04"/>
    <n v="16"/>
    <n v="0"/>
    <n v="16"/>
    <n v="0"/>
    <n v="0"/>
    <n v="0"/>
    <n v="16"/>
  </r>
  <r>
    <s v="0478"/>
    <x v="56"/>
    <s v="04780170"/>
    <n v="0"/>
    <n v="400"/>
    <n v="5.0000000000000001E-3"/>
    <n v="2"/>
    <n v="0"/>
    <n v="2"/>
    <n v="0"/>
    <n v="0"/>
    <n v="0"/>
    <n v="2"/>
  </r>
  <r>
    <s v="0478"/>
    <x v="57"/>
    <s v="04780174"/>
    <n v="0"/>
    <n v="400"/>
    <n v="2.2499999999999999E-2"/>
    <n v="9"/>
    <n v="0"/>
    <n v="9"/>
    <n v="0"/>
    <n v="0"/>
    <n v="0"/>
    <n v="9"/>
  </r>
  <r>
    <s v="0478"/>
    <x v="103"/>
    <s v="04780271"/>
    <n v="0"/>
    <n v="400"/>
    <n v="5.0000000000000001E-3"/>
    <n v="2"/>
    <n v="0"/>
    <n v="2"/>
    <n v="0"/>
    <n v="0"/>
    <n v="0"/>
    <n v="2"/>
  </r>
  <r>
    <s v="0478"/>
    <x v="62"/>
    <s v="04780288"/>
    <n v="0"/>
    <n v="400"/>
    <n v="7.4999999999999997E-3"/>
    <n v="3"/>
    <n v="0"/>
    <n v="3"/>
    <n v="0"/>
    <n v="0"/>
    <n v="0"/>
    <n v="3"/>
  </r>
  <r>
    <s v="0478"/>
    <x v="125"/>
    <s v="04780301"/>
    <n v="0"/>
    <n v="400"/>
    <n v="2.5000000000000001E-3"/>
    <n v="1"/>
    <n v="0"/>
    <n v="1"/>
    <n v="0"/>
    <n v="0"/>
    <n v="0"/>
    <n v="1"/>
  </r>
  <r>
    <s v="0478"/>
    <x v="205"/>
    <s v="04780315"/>
    <n v="0"/>
    <n v="400"/>
    <n v="2.5000000000000001E-3"/>
    <n v="1"/>
    <n v="0"/>
    <n v="1"/>
    <n v="0"/>
    <n v="0"/>
    <n v="0"/>
    <n v="1"/>
  </r>
  <r>
    <s v="0478"/>
    <x v="65"/>
    <s v="04780321"/>
    <n v="0"/>
    <n v="400"/>
    <n v="2.5000000000000001E-3"/>
    <n v="1"/>
    <n v="0"/>
    <n v="1"/>
    <n v="0"/>
    <n v="0"/>
    <n v="0"/>
    <n v="1"/>
  </r>
  <r>
    <s v="0478"/>
    <x v="148"/>
    <s v="04780322"/>
    <n v="0"/>
    <n v="400"/>
    <n v="7.4999999999999997E-3"/>
    <n v="3"/>
    <n v="0"/>
    <n v="3"/>
    <n v="0"/>
    <n v="0"/>
    <n v="0"/>
    <n v="3"/>
  </r>
  <r>
    <s v="0478"/>
    <x v="126"/>
    <s v="04780326"/>
    <n v="0"/>
    <n v="400"/>
    <n v="1.4999999999999999E-2"/>
    <n v="6"/>
    <n v="0"/>
    <n v="6"/>
    <n v="0"/>
    <n v="0"/>
    <n v="0"/>
    <n v="6"/>
  </r>
  <r>
    <s v="0478"/>
    <x v="104"/>
    <s v="04780348"/>
    <n v="0"/>
    <n v="400"/>
    <n v="1.4999999999999999E-2"/>
    <n v="6"/>
    <n v="0"/>
    <n v="6"/>
    <n v="0"/>
    <n v="0"/>
    <n v="0"/>
    <n v="6"/>
  </r>
  <r>
    <s v="0478"/>
    <x v="206"/>
    <s v="04780352"/>
    <n v="0"/>
    <n v="400"/>
    <n v="1.7500000000000002E-2"/>
    <n v="7.0000000000000009"/>
    <n v="0"/>
    <n v="7.0000000000000009"/>
    <n v="0"/>
    <n v="0"/>
    <n v="0"/>
    <n v="7.0000000000000009"/>
  </r>
  <r>
    <s v="0478"/>
    <x v="105"/>
    <s v="04780600"/>
    <n v="0"/>
    <n v="400"/>
    <n v="9.7500000000000003E-2"/>
    <n v="39"/>
    <n v="0"/>
    <n v="39"/>
    <n v="0"/>
    <n v="0"/>
    <n v="0"/>
    <n v="39"/>
  </r>
  <r>
    <s v="0478"/>
    <x v="200"/>
    <s v="04780610"/>
    <n v="0"/>
    <n v="400"/>
    <n v="2.2499999999999999E-2"/>
    <n v="9"/>
    <n v="0"/>
    <n v="9"/>
    <n v="0"/>
    <n v="0"/>
    <n v="0"/>
    <n v="9"/>
  </r>
  <r>
    <s v="0478"/>
    <x v="32"/>
    <s v="04780615"/>
    <n v="0"/>
    <n v="400"/>
    <n v="2.5000000000000001E-3"/>
    <n v="1"/>
    <n v="0"/>
    <n v="1"/>
    <n v="0"/>
    <n v="0"/>
    <n v="0"/>
    <n v="1"/>
  </r>
  <r>
    <s v="0478"/>
    <x v="106"/>
    <s v="04780616"/>
    <n v="0"/>
    <n v="400"/>
    <n v="0.1275"/>
    <n v="51"/>
    <n v="0"/>
    <n v="51"/>
    <n v="0"/>
    <n v="0"/>
    <n v="0"/>
    <n v="51"/>
  </r>
  <r>
    <s v="0478"/>
    <x v="207"/>
    <s v="04780640"/>
    <n v="0"/>
    <n v="400"/>
    <n v="7.4999999999999997E-3"/>
    <n v="3"/>
    <n v="0"/>
    <n v="3"/>
    <n v="0"/>
    <n v="0"/>
    <n v="0"/>
    <n v="3"/>
  </r>
  <r>
    <s v="0478"/>
    <x v="108"/>
    <s v="04780673"/>
    <n v="0"/>
    <n v="400"/>
    <n v="5.7500000000000002E-2"/>
    <n v="23"/>
    <n v="0"/>
    <n v="23"/>
    <n v="0"/>
    <n v="0"/>
    <n v="0"/>
    <n v="23"/>
  </r>
  <r>
    <s v="0478"/>
    <x v="208"/>
    <s v="04780695"/>
    <n v="0"/>
    <n v="400"/>
    <n v="7.4999999999999997E-3"/>
    <n v="3"/>
    <n v="0"/>
    <n v="3"/>
    <n v="0"/>
    <n v="0"/>
    <n v="0"/>
    <n v="3"/>
  </r>
  <r>
    <s v="0478"/>
    <x v="201"/>
    <s v="04780720"/>
    <n v="0"/>
    <n v="400"/>
    <n v="2.5000000000000001E-3"/>
    <n v="1"/>
    <n v="0"/>
    <n v="1"/>
    <n v="0"/>
    <n v="0"/>
    <n v="0"/>
    <n v="1"/>
  </r>
  <r>
    <s v="0478"/>
    <x v="110"/>
    <s v="04780725"/>
    <n v="0"/>
    <n v="400"/>
    <n v="7.2499999999999995E-2"/>
    <n v="28.999999999999996"/>
    <n v="0"/>
    <n v="28.999999999999996"/>
    <n v="0"/>
    <n v="0"/>
    <n v="0"/>
    <n v="28.999999999999996"/>
  </r>
  <r>
    <s v="0478"/>
    <x v="112"/>
    <s v="04780735"/>
    <n v="0"/>
    <n v="400"/>
    <n v="7.2499999999999995E-2"/>
    <n v="28.999999999999996"/>
    <n v="0"/>
    <n v="28.999999999999996"/>
    <n v="0"/>
    <n v="0"/>
    <n v="0"/>
    <n v="28.999999999999996"/>
  </r>
  <r>
    <s v="0478"/>
    <x v="150"/>
    <s v="04780753"/>
    <n v="0"/>
    <n v="400"/>
    <n v="5.0000000000000001E-3"/>
    <n v="2"/>
    <n v="0"/>
    <n v="2"/>
    <n v="0"/>
    <n v="0"/>
    <n v="0"/>
    <n v="2"/>
  </r>
  <r>
    <s v="0478"/>
    <x v="113"/>
    <s v="04780775"/>
    <n v="0"/>
    <n v="400"/>
    <n v="0.03"/>
    <n v="12"/>
    <n v="0"/>
    <n v="12"/>
    <n v="0"/>
    <n v="0"/>
    <n v="0"/>
    <n v="12"/>
  </r>
  <r>
    <s v="0479"/>
    <x v="131"/>
    <s v="04790005"/>
    <n v="0"/>
    <n v="400"/>
    <n v="1.4999999999999999E-2"/>
    <n v="6"/>
    <n v="0"/>
    <n v="6"/>
    <n v="0"/>
    <n v="0"/>
    <n v="0"/>
    <n v="6"/>
  </r>
  <r>
    <s v="0479"/>
    <x v="132"/>
    <s v="04790024"/>
    <n v="0"/>
    <n v="400"/>
    <n v="3.2500000000000001E-2"/>
    <n v="13"/>
    <n v="0"/>
    <n v="13"/>
    <n v="0"/>
    <n v="0"/>
    <n v="0"/>
    <n v="13"/>
  </r>
  <r>
    <s v="0479"/>
    <x v="133"/>
    <s v="04790061"/>
    <n v="0"/>
    <n v="400"/>
    <n v="9.2499999999999999E-2"/>
    <n v="37"/>
    <n v="0"/>
    <n v="37"/>
    <n v="0"/>
    <n v="0"/>
    <n v="0"/>
    <n v="37"/>
  </r>
  <r>
    <s v="0479"/>
    <x v="173"/>
    <s v="04790086"/>
    <n v="0"/>
    <n v="400"/>
    <n v="0.05"/>
    <n v="20"/>
    <n v="0"/>
    <n v="20"/>
    <n v="0"/>
    <n v="0"/>
    <n v="0"/>
    <n v="20"/>
  </r>
  <r>
    <s v="0479"/>
    <x v="134"/>
    <s v="04790087"/>
    <n v="0"/>
    <n v="400"/>
    <n v="1.2500000000000001E-2"/>
    <n v="5"/>
    <n v="0"/>
    <n v="5"/>
    <n v="0"/>
    <n v="0"/>
    <n v="0"/>
    <n v="5"/>
  </r>
  <r>
    <s v="0479"/>
    <x v="135"/>
    <s v="04790111"/>
    <n v="0"/>
    <n v="400"/>
    <n v="2.2499999999999999E-2"/>
    <n v="9"/>
    <n v="0"/>
    <n v="9"/>
    <n v="0"/>
    <n v="0"/>
    <n v="0"/>
    <n v="9"/>
  </r>
  <r>
    <s v="0479"/>
    <x v="25"/>
    <s v="04790114"/>
    <n v="0"/>
    <n v="400"/>
    <n v="5.0000000000000001E-3"/>
    <n v="2"/>
    <n v="0"/>
    <n v="2"/>
    <n v="0"/>
    <n v="0"/>
    <n v="0"/>
    <n v="2"/>
  </r>
  <r>
    <s v="0479"/>
    <x v="26"/>
    <s v="04790117"/>
    <n v="0"/>
    <n v="400"/>
    <n v="2.75E-2"/>
    <n v="11"/>
    <n v="0"/>
    <n v="11"/>
    <n v="0"/>
    <n v="0"/>
    <n v="0"/>
    <n v="11"/>
  </r>
  <r>
    <s v="0479"/>
    <x v="27"/>
    <s v="04790127"/>
    <n v="0"/>
    <n v="400"/>
    <n v="1.7500000000000002E-2"/>
    <n v="7.0000000000000009"/>
    <n v="0"/>
    <n v="7.0000000000000009"/>
    <n v="0"/>
    <n v="0"/>
    <n v="0"/>
    <n v="7.0000000000000009"/>
  </r>
  <r>
    <s v="0479"/>
    <x v="136"/>
    <s v="04790137"/>
    <n v="0"/>
    <n v="400"/>
    <n v="9.2499999999999999E-2"/>
    <n v="37"/>
    <n v="0"/>
    <n v="37"/>
    <n v="0"/>
    <n v="0"/>
    <n v="0"/>
    <n v="37"/>
  </r>
  <r>
    <s v="0479"/>
    <x v="137"/>
    <s v="04790159"/>
    <n v="0"/>
    <n v="400"/>
    <n v="2.5000000000000001E-3"/>
    <n v="1"/>
    <n v="0"/>
    <n v="1"/>
    <n v="0"/>
    <n v="0"/>
    <n v="0"/>
    <n v="1"/>
  </r>
  <r>
    <s v="0479"/>
    <x v="138"/>
    <s v="04790161"/>
    <n v="0"/>
    <n v="400"/>
    <n v="0.02"/>
    <n v="8"/>
    <n v="0"/>
    <n v="8"/>
    <n v="0"/>
    <n v="0"/>
    <n v="0"/>
    <n v="8"/>
  </r>
  <r>
    <s v="0479"/>
    <x v="209"/>
    <s v="04790191"/>
    <n v="0"/>
    <n v="400"/>
    <n v="2.5000000000000001E-3"/>
    <n v="1"/>
    <n v="0"/>
    <n v="1"/>
    <n v="0"/>
    <n v="0"/>
    <n v="0"/>
    <n v="1"/>
  </r>
  <r>
    <s v="0479"/>
    <x v="28"/>
    <s v="04790210"/>
    <n v="0"/>
    <n v="400"/>
    <n v="7.4999999999999997E-2"/>
    <n v="30"/>
    <n v="0"/>
    <n v="30"/>
    <n v="0"/>
    <n v="0"/>
    <n v="0"/>
    <n v="30"/>
  </r>
  <r>
    <s v="0479"/>
    <x v="139"/>
    <s v="04790227"/>
    <n v="0"/>
    <n v="400"/>
    <n v="5.0000000000000001E-3"/>
    <n v="2"/>
    <n v="0"/>
    <n v="2"/>
    <n v="0"/>
    <n v="0"/>
    <n v="0"/>
    <n v="2"/>
  </r>
  <r>
    <s v="0479"/>
    <x v="175"/>
    <s v="04790278"/>
    <n v="0"/>
    <n v="400"/>
    <n v="0.1275"/>
    <n v="51"/>
    <n v="0"/>
    <n v="51"/>
    <n v="0"/>
    <n v="0"/>
    <n v="0"/>
    <n v="51"/>
  </r>
  <r>
    <s v="0479"/>
    <x v="140"/>
    <s v="04790281"/>
    <n v="0"/>
    <n v="400"/>
    <n v="0.16750000000000001"/>
    <n v="67"/>
    <n v="0"/>
    <n v="67"/>
    <n v="0"/>
    <n v="0"/>
    <n v="0"/>
    <n v="67"/>
  </r>
  <r>
    <s v="0479"/>
    <x v="181"/>
    <s v="04790309"/>
    <n v="0"/>
    <n v="400"/>
    <n v="7.4999999999999997E-3"/>
    <n v="3"/>
    <n v="0"/>
    <n v="3"/>
    <n v="0"/>
    <n v="0"/>
    <n v="0"/>
    <n v="3"/>
  </r>
  <r>
    <s v="0479"/>
    <x v="182"/>
    <s v="04790325"/>
    <n v="0"/>
    <n v="400"/>
    <n v="5.2499999999999998E-2"/>
    <n v="21"/>
    <n v="0"/>
    <n v="21"/>
    <n v="0"/>
    <n v="0"/>
    <n v="0"/>
    <n v="21"/>
  </r>
  <r>
    <s v="0479"/>
    <x v="141"/>
    <s v="04790332"/>
    <n v="0"/>
    <n v="400"/>
    <n v="0.02"/>
    <n v="8"/>
    <n v="0"/>
    <n v="8"/>
    <n v="0"/>
    <n v="0"/>
    <n v="0"/>
    <n v="8"/>
  </r>
  <r>
    <s v="0479"/>
    <x v="31"/>
    <s v="04790605"/>
    <n v="0"/>
    <n v="400"/>
    <n v="7.4999999999999997E-2"/>
    <n v="30"/>
    <n v="0"/>
    <n v="30"/>
    <n v="0"/>
    <n v="0"/>
    <n v="0"/>
    <n v="30"/>
  </r>
  <r>
    <s v="0479"/>
    <x v="33"/>
    <s v="04790670"/>
    <n v="0"/>
    <n v="400"/>
    <n v="2.5000000000000001E-3"/>
    <n v="1"/>
    <n v="0"/>
    <n v="1"/>
    <n v="0"/>
    <n v="0"/>
    <n v="0"/>
    <n v="1"/>
  </r>
  <r>
    <s v="0479"/>
    <x v="142"/>
    <s v="04790672"/>
    <n v="0"/>
    <n v="400"/>
    <n v="0.01"/>
    <n v="4"/>
    <n v="0"/>
    <n v="4"/>
    <n v="0"/>
    <n v="0"/>
    <n v="0"/>
    <n v="4"/>
  </r>
  <r>
    <s v="0479"/>
    <x v="34"/>
    <s v="04790674"/>
    <n v="0"/>
    <n v="400"/>
    <n v="2.5000000000000001E-3"/>
    <n v="1"/>
    <n v="0"/>
    <n v="1"/>
    <n v="0"/>
    <n v="0"/>
    <n v="0"/>
    <n v="1"/>
  </r>
  <r>
    <s v="0479"/>
    <x v="143"/>
    <s v="04790680"/>
    <n v="0"/>
    <n v="400"/>
    <n v="0.02"/>
    <n v="8"/>
    <n v="0"/>
    <n v="8"/>
    <n v="0"/>
    <n v="0"/>
    <n v="0"/>
    <n v="8"/>
  </r>
  <r>
    <s v="0479"/>
    <x v="180"/>
    <s v="04790683"/>
    <n v="0"/>
    <n v="400"/>
    <n v="0.02"/>
    <n v="8"/>
    <n v="0"/>
    <n v="8"/>
    <n v="0"/>
    <n v="0"/>
    <n v="0"/>
    <n v="8"/>
  </r>
  <r>
    <s v="0479"/>
    <x v="36"/>
    <s v="04790750"/>
    <n v="0"/>
    <n v="400"/>
    <n v="2.5000000000000001E-3"/>
    <n v="1"/>
    <n v="0"/>
    <n v="1"/>
    <n v="0"/>
    <n v="0"/>
    <n v="0"/>
    <n v="1"/>
  </r>
  <r>
    <s v="0479"/>
    <x v="150"/>
    <s v="04790753"/>
    <n v="0"/>
    <n v="400"/>
    <n v="2.5000000000000001E-3"/>
    <n v="1"/>
    <n v="0"/>
    <n v="1"/>
    <n v="0"/>
    <n v="0"/>
    <n v="0"/>
    <n v="1"/>
  </r>
  <r>
    <s v="0479"/>
    <x v="37"/>
    <s v="04790755"/>
    <n v="0"/>
    <n v="400"/>
    <n v="7.4999999999999997E-3"/>
    <n v="3"/>
    <n v="0"/>
    <n v="3"/>
    <n v="0"/>
    <n v="0"/>
    <n v="0"/>
    <n v="3"/>
  </r>
  <r>
    <s v="0479"/>
    <x v="210"/>
    <s v="04790766"/>
    <n v="0"/>
    <n v="400"/>
    <n v="0.01"/>
    <n v="4"/>
    <n v="0"/>
    <n v="4"/>
    <n v="0"/>
    <n v="0"/>
    <n v="0"/>
    <n v="4"/>
  </r>
  <r>
    <s v="0481"/>
    <x v="152"/>
    <s v="04810001"/>
    <n v="0"/>
    <n v="944"/>
    <n v="1.0593220338983051E-3"/>
    <n v="1"/>
    <n v="0"/>
    <n v="1"/>
    <n v="0"/>
    <n v="0"/>
    <n v="0"/>
    <n v="1"/>
  </r>
  <r>
    <s v="0481"/>
    <x v="49"/>
    <s v="04810030"/>
    <n v="0"/>
    <n v="944"/>
    <n v="1.0593220338983051E-3"/>
    <n v="1"/>
    <n v="0"/>
    <n v="1"/>
    <n v="0"/>
    <n v="0"/>
    <n v="0"/>
    <n v="1"/>
  </r>
  <r>
    <s v="0481"/>
    <x v="1"/>
    <s v="04810035"/>
    <n v="0"/>
    <n v="944"/>
    <n v="0.95868644067796616"/>
    <n v="905"/>
    <n v="0"/>
    <n v="905"/>
    <n v="0"/>
    <n v="0"/>
    <n v="0"/>
    <n v="905"/>
  </r>
  <r>
    <s v="0481"/>
    <x v="52"/>
    <s v="04810040"/>
    <n v="0"/>
    <n v="944"/>
    <n v="1.0593220338983051E-3"/>
    <n v="1"/>
    <n v="0"/>
    <n v="1"/>
    <n v="0"/>
    <n v="0"/>
    <n v="0"/>
    <n v="1"/>
  </r>
  <r>
    <s v="0481"/>
    <x v="2"/>
    <s v="04810044"/>
    <n v="0"/>
    <n v="944"/>
    <n v="4.2372881355932203E-3"/>
    <n v="4"/>
    <n v="0"/>
    <n v="4"/>
    <n v="0"/>
    <n v="0"/>
    <n v="0"/>
    <n v="4"/>
  </r>
  <r>
    <s v="0481"/>
    <x v="3"/>
    <s v="04810057"/>
    <n v="0"/>
    <n v="944"/>
    <n v="1.0593220338983051E-3"/>
    <n v="1"/>
    <n v="0"/>
    <n v="1"/>
    <n v="0"/>
    <n v="0"/>
    <n v="0"/>
    <n v="1"/>
  </r>
  <r>
    <s v="0481"/>
    <x v="16"/>
    <s v="04810073"/>
    <n v="0"/>
    <n v="944"/>
    <n v="2.1186440677966102E-3"/>
    <n v="2"/>
    <n v="0"/>
    <n v="2"/>
    <n v="0"/>
    <n v="0"/>
    <n v="0"/>
    <n v="2"/>
  </r>
  <r>
    <s v="0481"/>
    <x v="51"/>
    <s v="04810189"/>
    <n v="0"/>
    <n v="944"/>
    <n v="2.1186440677966102E-3"/>
    <n v="2"/>
    <n v="0"/>
    <n v="2"/>
    <n v="0"/>
    <n v="0"/>
    <n v="0"/>
    <n v="2"/>
  </r>
  <r>
    <s v="0481"/>
    <x v="18"/>
    <s v="04810207"/>
    <n v="0"/>
    <n v="944"/>
    <n v="2.1186440677966102E-3"/>
    <n v="2"/>
    <n v="0"/>
    <n v="2"/>
    <n v="0"/>
    <n v="0"/>
    <n v="0"/>
    <n v="2"/>
  </r>
  <r>
    <s v="0481"/>
    <x v="157"/>
    <s v="04810212"/>
    <n v="0"/>
    <n v="944"/>
    <n v="1.0593220338983051E-3"/>
    <n v="1"/>
    <n v="0"/>
    <n v="1"/>
    <n v="0"/>
    <n v="0"/>
    <n v="0"/>
    <n v="1"/>
  </r>
  <r>
    <s v="0481"/>
    <x v="19"/>
    <s v="04810220"/>
    <n v="0"/>
    <n v="944"/>
    <n v="4.2372881355932203E-3"/>
    <n v="4"/>
    <n v="0"/>
    <n v="4"/>
    <n v="0"/>
    <n v="0"/>
    <n v="0"/>
    <n v="4"/>
  </r>
  <r>
    <s v="0481"/>
    <x v="11"/>
    <s v="04810244"/>
    <n v="0"/>
    <n v="944"/>
    <n v="9.5338983050847464E-3"/>
    <n v="9"/>
    <n v="0"/>
    <n v="9"/>
    <n v="0"/>
    <n v="0"/>
    <n v="0"/>
    <n v="9"/>
  </r>
  <r>
    <s v="0481"/>
    <x v="22"/>
    <s v="04810285"/>
    <n v="0"/>
    <n v="944"/>
    <n v="7.4152542372881358E-3"/>
    <n v="7"/>
    <n v="0"/>
    <n v="7"/>
    <n v="0"/>
    <n v="0"/>
    <n v="0"/>
    <n v="7"/>
  </r>
  <r>
    <s v="0481"/>
    <x v="88"/>
    <s v="04810336"/>
    <n v="0"/>
    <n v="944"/>
    <n v="4.2372881355932203E-3"/>
    <n v="4"/>
    <n v="0"/>
    <n v="4"/>
    <n v="0"/>
    <n v="0"/>
    <n v="0"/>
    <n v="4"/>
  </r>
  <r>
    <s v="0482"/>
    <x v="211"/>
    <s v="04820007"/>
    <n v="0"/>
    <n v="288"/>
    <n v="0.37282229965156793"/>
    <n v="107.37282229965156"/>
    <n v="0"/>
    <n v="107.37282229965156"/>
    <n v="0"/>
    <n v="0"/>
    <n v="0"/>
    <n v="107.37282229965156"/>
  </r>
  <r>
    <s v="0482"/>
    <x v="212"/>
    <s v="04820038"/>
    <n v="0"/>
    <n v="288"/>
    <n v="3.4843205574912892E-3"/>
    <n v="1.0034843205574913"/>
    <n v="0"/>
    <n v="1.0034843205574913"/>
    <n v="0"/>
    <n v="0"/>
    <n v="0"/>
    <n v="1.0034843205574913"/>
  </r>
  <r>
    <s v="0482"/>
    <x v="213"/>
    <s v="04820105"/>
    <n v="0"/>
    <n v="288"/>
    <n v="3.4843205574912892E-3"/>
    <n v="1.0034843205574913"/>
    <n v="0"/>
    <n v="1.0034843205574913"/>
    <n v="0"/>
    <n v="0"/>
    <n v="0"/>
    <n v="1.0034843205574913"/>
  </r>
  <r>
    <s v="0482"/>
    <x v="74"/>
    <s v="04820128"/>
    <n v="0"/>
    <n v="288"/>
    <n v="3.4843205574912892E-3"/>
    <n v="1.0034843205574913"/>
    <n v="0"/>
    <n v="1.0034843205574913"/>
    <n v="0"/>
    <n v="0"/>
    <n v="0"/>
    <n v="1.0034843205574913"/>
  </r>
  <r>
    <s v="0482"/>
    <x v="183"/>
    <s v="04820204"/>
    <n v="0"/>
    <n v="288"/>
    <n v="0.32055749128919858"/>
    <n v="92.320557491289193"/>
    <n v="0"/>
    <n v="92.320557491289193"/>
    <n v="0"/>
    <n v="0"/>
    <n v="0"/>
    <n v="92.320557491289193"/>
  </r>
  <r>
    <s v="0482"/>
    <x v="10"/>
    <s v="04820229"/>
    <n v="0"/>
    <n v="288"/>
    <n v="3.4843205574912892E-3"/>
    <n v="1.0034843205574913"/>
    <n v="0"/>
    <n v="1.0034843205574913"/>
    <n v="0"/>
    <n v="0"/>
    <n v="0"/>
    <n v="1.0034843205574913"/>
  </r>
  <r>
    <s v="0482"/>
    <x v="197"/>
    <s v="04820705"/>
    <n v="0"/>
    <n v="288"/>
    <n v="3.4843205574912892E-3"/>
    <n v="1.0034843205574913"/>
    <n v="0"/>
    <n v="1.0034843205574913"/>
    <n v="0"/>
    <n v="0"/>
    <n v="0"/>
    <n v="1.0034843205574913"/>
  </r>
  <r>
    <s v="0482"/>
    <x v="130"/>
    <s v="04820745"/>
    <n v="0"/>
    <n v="288"/>
    <n v="0.12195121951219512"/>
    <n v="35.121951219512198"/>
    <n v="0"/>
    <n v="35.121951219512198"/>
    <n v="0"/>
    <n v="0"/>
    <n v="0"/>
    <n v="35.121951219512198"/>
  </r>
  <r>
    <s v="0482"/>
    <x v="214"/>
    <s v="04820773"/>
    <n v="0"/>
    <n v="288"/>
    <n v="0.1672473867595819"/>
    <n v="48.167247386759584"/>
    <n v="0"/>
    <n v="48.167247386759584"/>
    <n v="0"/>
    <n v="0"/>
    <n v="0"/>
    <n v="48.167247386759584"/>
  </r>
  <r>
    <s v="0483"/>
    <x v="114"/>
    <s v="04830020"/>
    <n v="0"/>
    <n v="700"/>
    <n v="3.7142857142857144E-2"/>
    <n v="26"/>
    <n v="0"/>
    <n v="26"/>
    <n v="0"/>
    <n v="0"/>
    <n v="0"/>
    <n v="26"/>
  </r>
  <r>
    <s v="0483"/>
    <x v="215"/>
    <s v="04830036"/>
    <n v="0"/>
    <n v="700"/>
    <n v="3.5714285714285712E-2"/>
    <n v="25"/>
    <n v="0"/>
    <n v="25"/>
    <n v="0"/>
    <n v="0"/>
    <n v="0"/>
    <n v="25"/>
  </r>
  <r>
    <s v="0483"/>
    <x v="216"/>
    <s v="04830052"/>
    <n v="0"/>
    <n v="700"/>
    <n v="7.4285714285714288E-2"/>
    <n v="52"/>
    <n v="0"/>
    <n v="52"/>
    <n v="0"/>
    <n v="0"/>
    <n v="0"/>
    <n v="52"/>
  </r>
  <r>
    <s v="0483"/>
    <x v="217"/>
    <s v="04830082"/>
    <n v="0"/>
    <n v="700"/>
    <n v="1.2857142857142857E-2"/>
    <n v="9"/>
    <n v="0"/>
    <n v="9"/>
    <n v="0"/>
    <n v="0"/>
    <n v="0"/>
    <n v="9"/>
  </r>
  <r>
    <s v="0483"/>
    <x v="193"/>
    <s v="04830083"/>
    <n v="0"/>
    <n v="700"/>
    <n v="2.8571428571428571E-3"/>
    <n v="2"/>
    <n v="0"/>
    <n v="2"/>
    <n v="0"/>
    <n v="0"/>
    <n v="0"/>
    <n v="2"/>
  </r>
  <r>
    <s v="0483"/>
    <x v="17"/>
    <s v="04830095"/>
    <n v="0"/>
    <n v="700"/>
    <n v="5.7142857142857143E-3"/>
    <n v="4"/>
    <n v="0"/>
    <n v="4"/>
    <n v="0"/>
    <n v="0"/>
    <n v="0"/>
    <n v="4"/>
  </r>
  <r>
    <s v="0483"/>
    <x v="187"/>
    <s v="04830096"/>
    <n v="0"/>
    <n v="700"/>
    <n v="1.5714285714285715E-2"/>
    <n v="11"/>
    <n v="0"/>
    <n v="11"/>
    <n v="0"/>
    <n v="0"/>
    <n v="0"/>
    <n v="11"/>
  </r>
  <r>
    <s v="0483"/>
    <x v="218"/>
    <s v="04830118"/>
    <n v="0"/>
    <n v="700"/>
    <n v="5.7142857142857143E-3"/>
    <n v="4"/>
    <n v="0"/>
    <n v="4"/>
    <n v="0"/>
    <n v="0"/>
    <n v="0"/>
    <n v="4"/>
  </r>
  <r>
    <s v="0483"/>
    <x v="219"/>
    <s v="04830122"/>
    <n v="0"/>
    <n v="700"/>
    <n v="2.8571428571428571E-3"/>
    <n v="2"/>
    <n v="0"/>
    <n v="2"/>
    <n v="0"/>
    <n v="0"/>
    <n v="0"/>
    <n v="2"/>
  </r>
  <r>
    <s v="0483"/>
    <x v="128"/>
    <s v="04830131"/>
    <n v="0"/>
    <n v="700"/>
    <n v="2.8571428571428571E-3"/>
    <n v="2"/>
    <n v="0"/>
    <n v="2"/>
    <n v="0"/>
    <n v="0"/>
    <n v="0"/>
    <n v="2"/>
  </r>
  <r>
    <s v="0483"/>
    <x v="220"/>
    <s v="04830145"/>
    <n v="0"/>
    <n v="700"/>
    <n v="1.4285714285714285E-2"/>
    <n v="10"/>
    <n v="0"/>
    <n v="10"/>
    <n v="0"/>
    <n v="0"/>
    <n v="0"/>
    <n v="10"/>
  </r>
  <r>
    <s v="0483"/>
    <x v="221"/>
    <s v="04830171"/>
    <n v="0"/>
    <n v="700"/>
    <n v="2.1428571428571429E-2"/>
    <n v="15"/>
    <n v="0"/>
    <n v="15"/>
    <n v="0"/>
    <n v="0"/>
    <n v="0"/>
    <n v="15"/>
  </r>
  <r>
    <s v="0483"/>
    <x v="115"/>
    <s v="04830172"/>
    <n v="0"/>
    <n v="700"/>
    <n v="1.8571428571428572E-2"/>
    <n v="13"/>
    <n v="0"/>
    <n v="13"/>
    <n v="0"/>
    <n v="0"/>
    <n v="0"/>
    <n v="13"/>
  </r>
  <r>
    <s v="0483"/>
    <x v="222"/>
    <s v="04830173"/>
    <n v="0"/>
    <n v="700"/>
    <n v="1.4285714285714286E-3"/>
    <n v="1"/>
    <n v="0"/>
    <n v="1"/>
    <n v="0"/>
    <n v="0"/>
    <n v="0"/>
    <n v="1"/>
  </r>
  <r>
    <s v="0483"/>
    <x v="155"/>
    <s v="04830182"/>
    <n v="0"/>
    <n v="700"/>
    <n v="0.05"/>
    <n v="35"/>
    <n v="0"/>
    <n v="35"/>
    <n v="0"/>
    <n v="0"/>
    <n v="0"/>
    <n v="35"/>
  </r>
  <r>
    <s v="0483"/>
    <x v="223"/>
    <s v="04830231"/>
    <n v="0"/>
    <n v="700"/>
    <n v="2.4285714285714285E-2"/>
    <n v="17"/>
    <n v="0"/>
    <n v="17"/>
    <n v="0"/>
    <n v="0"/>
    <n v="0"/>
    <n v="17"/>
  </r>
  <r>
    <s v="0483"/>
    <x v="224"/>
    <s v="04830239"/>
    <n v="0"/>
    <n v="700"/>
    <n v="0.40571428571428569"/>
    <n v="284"/>
    <n v="0"/>
    <n v="284"/>
    <n v="0"/>
    <n v="0"/>
    <n v="0"/>
    <n v="284"/>
  </r>
  <r>
    <s v="0483"/>
    <x v="225"/>
    <s v="04830240"/>
    <n v="0"/>
    <n v="700"/>
    <n v="4.2857142857142859E-3"/>
    <n v="3"/>
    <n v="0"/>
    <n v="3"/>
    <n v="0"/>
    <n v="0"/>
    <n v="0"/>
    <n v="3"/>
  </r>
  <r>
    <s v="0483"/>
    <x v="226"/>
    <s v="04830250"/>
    <n v="0"/>
    <n v="700"/>
    <n v="1.4285714285714286E-3"/>
    <n v="1"/>
    <n v="0"/>
    <n v="1"/>
    <n v="0"/>
    <n v="0"/>
    <n v="0"/>
    <n v="1"/>
  </r>
  <r>
    <s v="0483"/>
    <x v="184"/>
    <s v="04830251"/>
    <n v="0"/>
    <n v="700"/>
    <n v="2.8571428571428571E-3"/>
    <n v="2"/>
    <n v="0"/>
    <n v="2"/>
    <n v="0"/>
    <n v="0"/>
    <n v="0"/>
    <n v="2"/>
  </r>
  <r>
    <s v="0483"/>
    <x v="117"/>
    <s v="04830261"/>
    <n v="0"/>
    <n v="700"/>
    <n v="0.03"/>
    <n v="21"/>
    <n v="0"/>
    <n v="21"/>
    <n v="0"/>
    <n v="0"/>
    <n v="0"/>
    <n v="21"/>
  </r>
  <r>
    <s v="0483"/>
    <x v="23"/>
    <s v="04830293"/>
    <n v="0"/>
    <n v="700"/>
    <n v="2.8571428571428571E-3"/>
    <n v="2"/>
    <n v="0"/>
    <n v="2"/>
    <n v="0"/>
    <n v="0"/>
    <n v="0"/>
    <n v="2"/>
  </r>
  <r>
    <s v="0483"/>
    <x v="227"/>
    <s v="04830310"/>
    <n v="0"/>
    <n v="700"/>
    <n v="0.12285714285714286"/>
    <n v="86"/>
    <n v="0"/>
    <n v="86"/>
    <n v="0"/>
    <n v="0"/>
    <n v="0"/>
    <n v="86"/>
  </r>
  <r>
    <s v="0483"/>
    <x v="84"/>
    <s v="04830625"/>
    <n v="0"/>
    <n v="700"/>
    <n v="2.8571428571428571E-3"/>
    <n v="2"/>
    <n v="0"/>
    <n v="2"/>
    <n v="0"/>
    <n v="0"/>
    <n v="0"/>
    <n v="2"/>
  </r>
  <r>
    <s v="0483"/>
    <x v="164"/>
    <s v="04830665"/>
    <n v="0"/>
    <n v="700"/>
    <n v="0.01"/>
    <n v="7"/>
    <n v="0"/>
    <n v="7"/>
    <n v="0"/>
    <n v="0"/>
    <n v="0"/>
    <n v="7"/>
  </r>
  <r>
    <s v="0483"/>
    <x v="190"/>
    <s v="04830700"/>
    <n v="0"/>
    <n v="700"/>
    <n v="1.4285714285714286E-3"/>
    <n v="1"/>
    <n v="0"/>
    <n v="1"/>
    <n v="0"/>
    <n v="0"/>
    <n v="0"/>
    <n v="1"/>
  </r>
  <r>
    <s v="0483"/>
    <x v="228"/>
    <s v="04830740"/>
    <n v="0"/>
    <n v="700"/>
    <n v="8.5714285714285719E-3"/>
    <n v="6"/>
    <n v="0"/>
    <n v="6"/>
    <n v="0"/>
    <n v="0"/>
    <n v="0"/>
    <n v="6"/>
  </r>
  <r>
    <s v="0483"/>
    <x v="229"/>
    <s v="04830760"/>
    <n v="0"/>
    <n v="700"/>
    <n v="7.857142857142857E-2"/>
    <n v="55"/>
    <n v="0"/>
    <n v="55"/>
    <n v="0"/>
    <n v="0"/>
    <n v="0"/>
    <n v="55"/>
  </r>
  <r>
    <s v="0483"/>
    <x v="165"/>
    <s v="04830780"/>
    <n v="0"/>
    <n v="700"/>
    <n v="2.8571428571428571E-3"/>
    <n v="2"/>
    <n v="0"/>
    <n v="2"/>
    <n v="0"/>
    <n v="0"/>
    <n v="0"/>
    <n v="2"/>
  </r>
  <r>
    <s v="0484"/>
    <x v="1"/>
    <s v="04840035"/>
    <n v="0"/>
    <n v="1800"/>
    <n v="0.95379537953795379"/>
    <n v="1716.8316831683169"/>
    <n v="0"/>
    <n v="1716.8316831683169"/>
    <n v="0"/>
    <n v="0"/>
    <n v="0"/>
    <n v="1716.8316831683169"/>
  </r>
  <r>
    <s v="0484"/>
    <x v="2"/>
    <s v="04840044"/>
    <n v="0"/>
    <n v="1800"/>
    <n v="8.2508250825082501E-3"/>
    <n v="14.85148514851485"/>
    <n v="0"/>
    <n v="14.85148514851485"/>
    <n v="0"/>
    <n v="0"/>
    <n v="0"/>
    <n v="14.85148514851485"/>
  </r>
  <r>
    <s v="0484"/>
    <x v="85"/>
    <s v="04840046"/>
    <n v="0"/>
    <n v="1800"/>
    <n v="3.3003300330033004E-3"/>
    <n v="5.9405940594059405"/>
    <n v="0"/>
    <n v="5.9405940594059405"/>
    <n v="0"/>
    <n v="0"/>
    <n v="0"/>
    <n v="5.9405940594059405"/>
  </r>
  <r>
    <s v="0484"/>
    <x v="3"/>
    <s v="04840057"/>
    <n v="0"/>
    <n v="1800"/>
    <n v="5.7755775577557752E-3"/>
    <n v="10.396039603960395"/>
    <n v="0"/>
    <n v="10.396039603960395"/>
    <n v="0"/>
    <n v="0"/>
    <n v="0"/>
    <n v="10.396039603960395"/>
  </r>
  <r>
    <s v="0484"/>
    <x v="4"/>
    <s v="04840093"/>
    <n v="0"/>
    <n v="1800"/>
    <n v="1.6501650165016502E-3"/>
    <n v="2.9702970297029703"/>
    <n v="0"/>
    <n v="2.9702970297029703"/>
    <n v="0"/>
    <n v="0"/>
    <n v="0"/>
    <n v="2.9702970297029703"/>
  </r>
  <r>
    <s v="0484"/>
    <x v="96"/>
    <s v="04840101"/>
    <n v="0"/>
    <n v="1800"/>
    <n v="8.2508250825082509E-4"/>
    <n v="1.4851485148514851"/>
    <n v="0"/>
    <n v="1.4851485148514851"/>
    <n v="0"/>
    <n v="0"/>
    <n v="0"/>
    <n v="1.4851485148514851"/>
  </r>
  <r>
    <s v="0484"/>
    <x v="7"/>
    <s v="04840163"/>
    <n v="0"/>
    <n v="1800"/>
    <n v="5.7755775577557752E-3"/>
    <n v="10.396039603960395"/>
    <n v="0"/>
    <n v="10.396039603960395"/>
    <n v="0"/>
    <n v="0"/>
    <n v="0"/>
    <n v="10.396039603960395"/>
  </r>
  <r>
    <s v="0484"/>
    <x v="9"/>
    <s v="04840176"/>
    <n v="0"/>
    <n v="1800"/>
    <n v="8.2508250825082509E-4"/>
    <n v="1.4851485148514851"/>
    <n v="0"/>
    <n v="1.4851485148514851"/>
    <n v="0"/>
    <n v="0"/>
    <n v="0"/>
    <n v="1.4851485148514851"/>
  </r>
  <r>
    <s v="0484"/>
    <x v="51"/>
    <s v="04840189"/>
    <n v="0"/>
    <n v="1800"/>
    <n v="2.4752475247524753E-3"/>
    <n v="4.4554455445544559"/>
    <n v="0"/>
    <n v="4.4554455445544559"/>
    <n v="0"/>
    <n v="0"/>
    <n v="0"/>
    <n v="4.4554455445544559"/>
  </r>
  <r>
    <s v="0484"/>
    <x v="20"/>
    <s v="04840243"/>
    <n v="0"/>
    <n v="1800"/>
    <n v="8.2508250825082509E-4"/>
    <n v="1.4851485148514851"/>
    <n v="0"/>
    <n v="1.4851485148514851"/>
    <n v="0"/>
    <n v="0"/>
    <n v="0"/>
    <n v="1.4851485148514851"/>
  </r>
  <r>
    <s v="0484"/>
    <x v="11"/>
    <s v="04840244"/>
    <n v="0"/>
    <n v="1800"/>
    <n v="1.0726072607260726E-2"/>
    <n v="19.306930693069308"/>
    <n v="0"/>
    <n v="19.306930693069308"/>
    <n v="0"/>
    <n v="0"/>
    <n v="0"/>
    <n v="19.306930693069308"/>
  </r>
  <r>
    <s v="0484"/>
    <x v="12"/>
    <s v="04840248"/>
    <n v="0"/>
    <n v="1800"/>
    <n v="8.2508250825082509E-4"/>
    <n v="1.4851485148514851"/>
    <n v="0"/>
    <n v="1.4851485148514851"/>
    <n v="0"/>
    <n v="0"/>
    <n v="0"/>
    <n v="1.4851485148514851"/>
  </r>
  <r>
    <s v="0484"/>
    <x v="13"/>
    <s v="04840262"/>
    <n v="0"/>
    <n v="1800"/>
    <n v="2.4752475247524753E-3"/>
    <n v="4.4554455445544559"/>
    <n v="0"/>
    <n v="4.4554455445544559"/>
    <n v="0"/>
    <n v="0"/>
    <n v="0"/>
    <n v="4.4554455445544559"/>
  </r>
  <r>
    <s v="0484"/>
    <x v="21"/>
    <s v="04840274"/>
    <n v="0"/>
    <n v="1800"/>
    <n v="8.2508250825082509E-4"/>
    <n v="1.4851485148514851"/>
    <n v="0"/>
    <n v="1.4851485148514851"/>
    <n v="0"/>
    <n v="0"/>
    <n v="0"/>
    <n v="1.4851485148514851"/>
  </r>
  <r>
    <s v="0484"/>
    <x v="162"/>
    <s v="04840307"/>
    <n v="0"/>
    <n v="1800"/>
    <n v="1.6501650165016502E-3"/>
    <n v="2.9702970297029703"/>
    <n v="0"/>
    <n v="2.9702970297029703"/>
    <n v="0"/>
    <n v="0"/>
    <n v="0"/>
    <n v="2.9702970297029703"/>
  </r>
  <r>
    <s v="0485"/>
    <x v="49"/>
    <s v="04850030"/>
    <n v="0"/>
    <n v="480"/>
    <n v="2.0833333333333333E-3"/>
    <n v="1"/>
    <n v="0"/>
    <n v="1"/>
    <n v="0"/>
    <n v="0"/>
    <n v="0"/>
    <n v="1"/>
  </r>
  <r>
    <s v="0485"/>
    <x v="123"/>
    <s v="04850079"/>
    <n v="0"/>
    <n v="480"/>
    <n v="4.1666666666666666E-3"/>
    <n v="2"/>
    <n v="0"/>
    <n v="2"/>
    <n v="0"/>
    <n v="0"/>
    <n v="0"/>
    <n v="2"/>
  </r>
  <r>
    <s v="0485"/>
    <x v="230"/>
    <s v="04850107"/>
    <n v="0"/>
    <n v="480"/>
    <n v="2.0833333333333333E-3"/>
    <n v="1"/>
    <n v="0"/>
    <n v="1"/>
    <n v="0"/>
    <n v="0"/>
    <n v="0"/>
    <n v="1"/>
  </r>
  <r>
    <s v="0485"/>
    <x v="74"/>
    <s v="04850128"/>
    <n v="0"/>
    <n v="480"/>
    <n v="2.0833333333333333E-3"/>
    <n v="1"/>
    <n v="0"/>
    <n v="1"/>
    <n v="0"/>
    <n v="0"/>
    <n v="0"/>
    <n v="1"/>
  </r>
  <r>
    <s v="0485"/>
    <x v="7"/>
    <s v="04850163"/>
    <n v="0"/>
    <n v="480"/>
    <n v="2.7083333333333334E-2"/>
    <n v="13"/>
    <n v="0"/>
    <n v="13"/>
    <n v="0"/>
    <n v="0"/>
    <n v="0"/>
    <n v="13"/>
  </r>
  <r>
    <s v="0485"/>
    <x v="10"/>
    <s v="04850229"/>
    <n v="0"/>
    <n v="480"/>
    <n v="3.9583333333333331E-2"/>
    <n v="19"/>
    <n v="0"/>
    <n v="19"/>
    <n v="0"/>
    <n v="0"/>
    <n v="0"/>
    <n v="19"/>
  </r>
  <r>
    <s v="0485"/>
    <x v="86"/>
    <s v="04850258"/>
    <n v="0"/>
    <n v="480"/>
    <n v="0.91041666666666665"/>
    <n v="437"/>
    <n v="0"/>
    <n v="437"/>
    <n v="0"/>
    <n v="0"/>
    <n v="0"/>
    <n v="437"/>
  </r>
  <r>
    <s v="0485"/>
    <x v="93"/>
    <s v="04850291"/>
    <n v="0"/>
    <n v="480"/>
    <n v="1.0416666666666666E-2"/>
    <n v="5"/>
    <n v="0"/>
    <n v="5"/>
    <n v="0"/>
    <n v="0"/>
    <n v="0"/>
    <n v="5"/>
  </r>
  <r>
    <s v="0485"/>
    <x v="81"/>
    <s v="04850295"/>
    <n v="0"/>
    <n v="480"/>
    <n v="2.0833333333333333E-3"/>
    <n v="1"/>
    <n v="0"/>
    <n v="1"/>
    <n v="0"/>
    <n v="0"/>
    <n v="0"/>
    <n v="1"/>
  </r>
  <r>
    <s v="0486"/>
    <x v="145"/>
    <s v="04860151"/>
    <n v="0"/>
    <n v="666"/>
    <n v="4.5045045045045045E-3"/>
    <n v="3"/>
    <n v="0"/>
    <n v="3"/>
    <n v="0"/>
    <n v="0"/>
    <n v="0"/>
    <n v="3"/>
  </r>
  <r>
    <s v="0486"/>
    <x v="5"/>
    <s v="04860153"/>
    <n v="0"/>
    <n v="666"/>
    <n v="1.5015015015015015E-3"/>
    <n v="1"/>
    <n v="0"/>
    <n v="1"/>
    <n v="0"/>
    <n v="0"/>
    <n v="0"/>
    <n v="1"/>
  </r>
  <r>
    <s v="0486"/>
    <x v="231"/>
    <s v="04860215"/>
    <n v="0"/>
    <n v="666"/>
    <n v="1.5015015015015015E-3"/>
    <n v="1"/>
    <n v="0"/>
    <n v="1"/>
    <n v="0"/>
    <n v="0"/>
    <n v="0"/>
    <n v="1"/>
  </r>
  <r>
    <s v="0486"/>
    <x v="103"/>
    <s v="04860271"/>
    <n v="0"/>
    <n v="666"/>
    <n v="3.003003003003003E-3"/>
    <n v="2"/>
    <n v="0"/>
    <n v="2"/>
    <n v="0"/>
    <n v="0"/>
    <n v="0"/>
    <n v="2"/>
  </r>
  <r>
    <s v="0486"/>
    <x v="232"/>
    <s v="04860277"/>
    <n v="0"/>
    <n v="666"/>
    <n v="9.0090090090090089E-3"/>
    <n v="6"/>
    <n v="0"/>
    <n v="6"/>
    <n v="0"/>
    <n v="0"/>
    <n v="0"/>
    <n v="6"/>
  </r>
  <r>
    <s v="0486"/>
    <x v="147"/>
    <s v="04860316"/>
    <n v="0"/>
    <n v="666"/>
    <n v="1.5015015015015015E-3"/>
    <n v="1"/>
    <n v="0"/>
    <n v="1"/>
    <n v="0"/>
    <n v="0"/>
    <n v="0"/>
    <n v="1"/>
  </r>
  <r>
    <s v="0486"/>
    <x v="104"/>
    <s v="04860348"/>
    <n v="0"/>
    <n v="666"/>
    <n v="0.96546546546546541"/>
    <n v="643"/>
    <n v="0"/>
    <n v="643"/>
    <n v="0"/>
    <n v="0"/>
    <n v="0"/>
    <n v="643"/>
  </r>
  <r>
    <s v="0486"/>
    <x v="149"/>
    <s v="04860658"/>
    <n v="0"/>
    <n v="666"/>
    <n v="1.5015015015015015E-3"/>
    <n v="1"/>
    <n v="0"/>
    <n v="1"/>
    <n v="0"/>
    <n v="0"/>
    <n v="0"/>
    <n v="1"/>
  </r>
  <r>
    <s v="0486"/>
    <x v="150"/>
    <s v="04860753"/>
    <n v="0"/>
    <n v="666"/>
    <n v="1.5015015015015015E-3"/>
    <n v="1"/>
    <n v="0"/>
    <n v="1"/>
    <n v="0"/>
    <n v="0"/>
    <n v="0"/>
    <n v="1"/>
  </r>
  <r>
    <s v="0486"/>
    <x v="151"/>
    <s v="04860767"/>
    <n v="0"/>
    <n v="666"/>
    <n v="4.5045045045045045E-3"/>
    <n v="3"/>
    <n v="0"/>
    <n v="3"/>
    <n v="0"/>
    <n v="0"/>
    <n v="0"/>
    <n v="3"/>
  </r>
  <r>
    <s v="0486"/>
    <x v="113"/>
    <s v="04860775"/>
    <n v="0"/>
    <n v="666"/>
    <n v="6.006006006006006E-3"/>
    <n v="4"/>
    <n v="0"/>
    <n v="4"/>
    <n v="0"/>
    <n v="0"/>
    <n v="0"/>
    <n v="4"/>
  </r>
  <r>
    <s v="0487"/>
    <x v="67"/>
    <s v="04870010"/>
    <n v="0"/>
    <n v="1200"/>
    <n v="4.2598509052183178E-3"/>
    <n v="5.1118210862619815"/>
    <n v="0"/>
    <n v="5.1118210862619815"/>
    <n v="0"/>
    <n v="0"/>
    <n v="0"/>
    <n v="5.1118210862619815"/>
  </r>
  <r>
    <s v="0487"/>
    <x v="48"/>
    <s v="04870018"/>
    <n v="0"/>
    <n v="1200"/>
    <n v="1.0649627263045794E-3"/>
    <n v="1.2779552715654954"/>
    <n v="0"/>
    <n v="1.2779552715654954"/>
    <n v="0"/>
    <n v="0"/>
    <n v="0"/>
    <n v="1.2779552715654954"/>
  </r>
  <r>
    <s v="0487"/>
    <x v="69"/>
    <s v="04870026"/>
    <n v="0"/>
    <n v="1200"/>
    <n v="1.0649627263045794E-3"/>
    <n v="1.2779552715654954"/>
    <n v="0"/>
    <n v="1.2779552715654954"/>
    <n v="0"/>
    <n v="0"/>
    <n v="0"/>
    <n v="1.2779552715654954"/>
  </r>
  <r>
    <s v="0487"/>
    <x v="70"/>
    <s v="04870031"/>
    <n v="0"/>
    <n v="1200"/>
    <n v="8.5197018104366355E-3"/>
    <n v="10.223642172523963"/>
    <n v="0"/>
    <n v="10.223642172523963"/>
    <n v="0"/>
    <n v="0"/>
    <n v="0"/>
    <n v="10.223642172523963"/>
  </r>
  <r>
    <s v="0487"/>
    <x v="1"/>
    <s v="04870035"/>
    <n v="0"/>
    <n v="1200"/>
    <n v="1.8104366347177849E-2"/>
    <n v="21.725239616613418"/>
    <n v="0"/>
    <n v="21.725239616613418"/>
    <n v="0"/>
    <n v="0"/>
    <n v="0"/>
    <n v="21.725239616613418"/>
  </r>
  <r>
    <s v="0487"/>
    <x v="192"/>
    <s v="04870048"/>
    <n v="0"/>
    <n v="1200"/>
    <n v="3.1948881789137379E-3"/>
    <n v="3.8338658146964857"/>
    <n v="0"/>
    <n v="3.8338658146964857"/>
    <n v="0"/>
    <n v="0"/>
    <n v="0"/>
    <n v="3.8338658146964857"/>
  </r>
  <r>
    <s v="0487"/>
    <x v="71"/>
    <s v="04870049"/>
    <n v="0"/>
    <n v="1200"/>
    <n v="9.2651757188498399E-2"/>
    <n v="111.18210862619807"/>
    <n v="0"/>
    <n v="111.18210862619807"/>
    <n v="0"/>
    <n v="0"/>
    <n v="0"/>
    <n v="111.18210862619807"/>
  </r>
  <r>
    <s v="0487"/>
    <x v="3"/>
    <s v="04870057"/>
    <n v="0"/>
    <n v="1200"/>
    <n v="2.7689030883919063E-2"/>
    <n v="33.226837060702877"/>
    <n v="0"/>
    <n v="33.226837060702877"/>
    <n v="0"/>
    <n v="0"/>
    <n v="0"/>
    <n v="33.226837060702877"/>
  </r>
  <r>
    <s v="0487"/>
    <x v="4"/>
    <s v="04870093"/>
    <n v="0"/>
    <n v="1200"/>
    <n v="0.10436634717784878"/>
    <n v="125.23961661341853"/>
    <n v="0"/>
    <n v="125.23961661341853"/>
    <n v="0"/>
    <n v="0"/>
    <n v="0"/>
    <n v="125.23961661341853"/>
  </r>
  <r>
    <s v="0487"/>
    <x v="73"/>
    <s v="04870097"/>
    <n v="0"/>
    <n v="1200"/>
    <n v="2.1299254526091589E-3"/>
    <n v="2.5559105431309908"/>
    <n v="0"/>
    <n v="2.5559105431309908"/>
    <n v="0"/>
    <n v="0"/>
    <n v="0"/>
    <n v="2.5559105431309908"/>
  </r>
  <r>
    <s v="0487"/>
    <x v="74"/>
    <s v="04870128"/>
    <n v="0"/>
    <n v="1200"/>
    <n v="1.0649627263045794E-3"/>
    <n v="1.2779552715654954"/>
    <n v="0"/>
    <n v="1.2779552715654954"/>
    <n v="0"/>
    <n v="0"/>
    <n v="0"/>
    <n v="1.2779552715654954"/>
  </r>
  <r>
    <s v="0487"/>
    <x v="75"/>
    <s v="04870149"/>
    <n v="0"/>
    <n v="1200"/>
    <n v="7.4547390841320556E-3"/>
    <n v="8.9456869009584672"/>
    <n v="0"/>
    <n v="8.9456869009584672"/>
    <n v="0"/>
    <n v="0"/>
    <n v="0"/>
    <n v="8.9456869009584672"/>
  </r>
  <r>
    <s v="0487"/>
    <x v="76"/>
    <s v="04870155"/>
    <n v="0"/>
    <n v="1200"/>
    <n v="2.1299254526091589E-3"/>
    <n v="2.5559105431309908"/>
    <n v="0"/>
    <n v="2.5559105431309908"/>
    <n v="0"/>
    <n v="0"/>
    <n v="0"/>
    <n v="2.5559105431309908"/>
  </r>
  <r>
    <s v="0487"/>
    <x v="6"/>
    <s v="04870160"/>
    <n v="0"/>
    <n v="1200"/>
    <n v="6.3897763578274758E-3"/>
    <n v="7.6677316293929714"/>
    <n v="0"/>
    <n v="7.6677316293929714"/>
    <n v="0"/>
    <n v="0"/>
    <n v="0"/>
    <n v="7.6677316293929714"/>
  </r>
  <r>
    <s v="0487"/>
    <x v="7"/>
    <s v="04870163"/>
    <n v="0"/>
    <n v="1200"/>
    <n v="3.301384451544196E-2"/>
    <n v="39.616613418530349"/>
    <n v="0"/>
    <n v="39.616613418530349"/>
    <n v="0"/>
    <n v="0"/>
    <n v="0"/>
    <n v="39.616613418530349"/>
  </r>
  <r>
    <s v="0487"/>
    <x v="194"/>
    <s v="04870164"/>
    <n v="0"/>
    <n v="1200"/>
    <n v="2.1299254526091589E-3"/>
    <n v="2.5559105431309908"/>
    <n v="0"/>
    <n v="2.5559105431309908"/>
    <n v="0"/>
    <n v="0"/>
    <n v="0"/>
    <n v="2.5559105431309908"/>
  </r>
  <r>
    <s v="0487"/>
    <x v="8"/>
    <s v="04870165"/>
    <n v="0"/>
    <n v="1200"/>
    <n v="5.3248136315228969E-2"/>
    <n v="63.897763578274763"/>
    <n v="0"/>
    <n v="63.897763578274763"/>
    <n v="0"/>
    <n v="0"/>
    <n v="0"/>
    <n v="63.897763578274763"/>
  </r>
  <r>
    <s v="0487"/>
    <x v="9"/>
    <s v="04870176"/>
    <n v="0"/>
    <n v="1200"/>
    <n v="0.13525026624068157"/>
    <n v="162.30031948881788"/>
    <n v="0"/>
    <n v="162.30031948881788"/>
    <n v="0"/>
    <n v="0"/>
    <n v="0"/>
    <n v="162.30031948881788"/>
  </r>
  <r>
    <s v="0487"/>
    <x v="195"/>
    <s v="04870178"/>
    <n v="0"/>
    <n v="1200"/>
    <n v="6.3897763578274758E-3"/>
    <n v="7.6677316293929714"/>
    <n v="0"/>
    <n v="7.6677316293929714"/>
    <n v="0"/>
    <n v="0"/>
    <n v="0"/>
    <n v="7.6677316293929714"/>
  </r>
  <r>
    <s v="0487"/>
    <x v="77"/>
    <s v="04870181"/>
    <n v="0"/>
    <n v="1200"/>
    <n v="6.3897763578274758E-3"/>
    <n v="7.6677316293929714"/>
    <n v="0"/>
    <n v="7.6677316293929714"/>
    <n v="0"/>
    <n v="0"/>
    <n v="0"/>
    <n v="7.6677316293929714"/>
  </r>
  <r>
    <s v="0487"/>
    <x v="155"/>
    <s v="04870182"/>
    <n v="0"/>
    <n v="1200"/>
    <n v="3.1948881789137379E-3"/>
    <n v="3.8338658146964857"/>
    <n v="0"/>
    <n v="3.8338658146964857"/>
    <n v="0"/>
    <n v="0"/>
    <n v="0"/>
    <n v="3.8338658146964857"/>
  </r>
  <r>
    <s v="0487"/>
    <x v="58"/>
    <s v="04870185"/>
    <n v="0"/>
    <n v="1200"/>
    <n v="1.0649627263045794E-3"/>
    <n v="1.2779552715654954"/>
    <n v="0"/>
    <n v="1.2779552715654954"/>
    <n v="0"/>
    <n v="0"/>
    <n v="0"/>
    <n v="1.2779552715654954"/>
  </r>
  <r>
    <s v="0487"/>
    <x v="51"/>
    <s v="04870189"/>
    <n v="0"/>
    <n v="1200"/>
    <n v="2.1299254526091589E-3"/>
    <n v="2.5559105431309908"/>
    <n v="0"/>
    <n v="2.5559105431309908"/>
    <n v="0"/>
    <n v="0"/>
    <n v="0"/>
    <n v="2.5559105431309908"/>
  </r>
  <r>
    <s v="0487"/>
    <x v="79"/>
    <s v="04870199"/>
    <n v="0"/>
    <n v="1200"/>
    <n v="2.1299254526091589E-3"/>
    <n v="2.5559105431309908"/>
    <n v="0"/>
    <n v="2.5559105431309908"/>
    <n v="0"/>
    <n v="0"/>
    <n v="0"/>
    <n v="2.5559105431309908"/>
  </r>
  <r>
    <s v="0487"/>
    <x v="0"/>
    <s v="04870201"/>
    <n v="0"/>
    <n v="1200"/>
    <n v="3.1948881789137379E-3"/>
    <n v="3.8338658146964857"/>
    <n v="0"/>
    <n v="3.8338658146964857"/>
    <n v="0"/>
    <n v="0"/>
    <n v="0"/>
    <n v="3.8338658146964857"/>
  </r>
  <r>
    <s v="0487"/>
    <x v="18"/>
    <s v="04870207"/>
    <n v="0"/>
    <n v="1200"/>
    <n v="1.0649627263045794E-3"/>
    <n v="1.2779552715654954"/>
    <n v="0"/>
    <n v="1.2779552715654954"/>
    <n v="0"/>
    <n v="0"/>
    <n v="0"/>
    <n v="1.2779552715654954"/>
  </r>
  <r>
    <s v="0487"/>
    <x v="10"/>
    <s v="04870229"/>
    <n v="0"/>
    <n v="1200"/>
    <n v="2.1299254526091589E-3"/>
    <n v="2.5559105431309908"/>
    <n v="0"/>
    <n v="2.5559105431309908"/>
    <n v="0"/>
    <n v="0"/>
    <n v="0"/>
    <n v="2.5559105431309908"/>
  </r>
  <r>
    <s v="0487"/>
    <x v="20"/>
    <s v="04870243"/>
    <n v="0"/>
    <n v="1200"/>
    <n v="1.0649627263045794E-3"/>
    <n v="1.2779552715654954"/>
    <n v="0"/>
    <n v="1.2779552715654954"/>
    <n v="0"/>
    <n v="0"/>
    <n v="0"/>
    <n v="1.2779552715654954"/>
  </r>
  <r>
    <s v="0487"/>
    <x v="11"/>
    <s v="04870244"/>
    <n v="0"/>
    <n v="1200"/>
    <n v="4.2598509052183178E-3"/>
    <n v="5.1118210862619815"/>
    <n v="0"/>
    <n v="5.1118210862619815"/>
    <n v="0"/>
    <n v="0"/>
    <n v="0"/>
    <n v="5.1118210862619815"/>
  </r>
  <r>
    <s v="0487"/>
    <x v="92"/>
    <s v="04870246"/>
    <n v="0"/>
    <n v="1200"/>
    <n v="2.1299254526091589E-3"/>
    <n v="2.5559105431309908"/>
    <n v="0"/>
    <n v="2.5559105431309908"/>
    <n v="0"/>
    <n v="0"/>
    <n v="0"/>
    <n v="2.5559105431309908"/>
  </r>
  <r>
    <s v="0487"/>
    <x v="12"/>
    <s v="04870248"/>
    <n v="0"/>
    <n v="1200"/>
    <n v="4.5793397231096912E-2"/>
    <n v="54.952076677316292"/>
    <n v="0"/>
    <n v="54.952076677316292"/>
    <n v="0"/>
    <n v="0"/>
    <n v="0"/>
    <n v="54.952076677316292"/>
  </r>
  <r>
    <s v="0487"/>
    <x v="13"/>
    <s v="04870262"/>
    <n v="0"/>
    <n v="1200"/>
    <n v="2.4494142705005325E-2"/>
    <n v="29.39297124600639"/>
    <n v="0"/>
    <n v="29.39297124600639"/>
    <n v="0"/>
    <n v="0"/>
    <n v="0"/>
    <n v="29.39297124600639"/>
  </r>
  <r>
    <s v="0487"/>
    <x v="21"/>
    <s v="04870274"/>
    <n v="0"/>
    <n v="1200"/>
    <n v="0.32694355697550587"/>
    <n v="392.33226837060704"/>
    <n v="0"/>
    <n v="392.33226837060704"/>
    <n v="0"/>
    <n v="0"/>
    <n v="0"/>
    <n v="392.33226837060704"/>
  </r>
  <r>
    <s v="0487"/>
    <x v="80"/>
    <s v="04870284"/>
    <n v="0"/>
    <n v="1200"/>
    <n v="7.4547390841320556E-3"/>
    <n v="8.9456869009584672"/>
    <n v="0"/>
    <n v="8.9456869009584672"/>
    <n v="0"/>
    <n v="0"/>
    <n v="0"/>
    <n v="8.9456869009584672"/>
  </r>
  <r>
    <s v="0487"/>
    <x v="22"/>
    <s v="04870285"/>
    <n v="0"/>
    <n v="1200"/>
    <n v="2.1299254526091589E-3"/>
    <n v="2.5559105431309908"/>
    <n v="0"/>
    <n v="2.5559105431309908"/>
    <n v="0"/>
    <n v="0"/>
    <n v="0"/>
    <n v="2.5559105431309908"/>
  </r>
  <r>
    <s v="0487"/>
    <x v="23"/>
    <s v="04870293"/>
    <n v="0"/>
    <n v="1200"/>
    <n v="1.0649627263045794E-3"/>
    <n v="1.2779552715654954"/>
    <n v="0"/>
    <n v="1.2779552715654954"/>
    <n v="0"/>
    <n v="0"/>
    <n v="0"/>
    <n v="1.2779552715654954"/>
  </r>
  <r>
    <s v="0487"/>
    <x v="81"/>
    <s v="04870295"/>
    <n v="0"/>
    <n v="1200"/>
    <n v="4.2598509052183178E-3"/>
    <n v="5.1118210862619815"/>
    <n v="0"/>
    <n v="5.1118210862619815"/>
    <n v="0"/>
    <n v="0"/>
    <n v="0"/>
    <n v="5.1118210862619815"/>
  </r>
  <r>
    <s v="0487"/>
    <x v="82"/>
    <s v="04870305"/>
    <n v="0"/>
    <n v="1200"/>
    <n v="2.1299254526091589E-3"/>
    <n v="2.5559105431309908"/>
    <n v="0"/>
    <n v="2.5559105431309908"/>
    <n v="0"/>
    <n v="0"/>
    <n v="0"/>
    <n v="2.5559105431309908"/>
  </r>
  <r>
    <s v="0487"/>
    <x v="162"/>
    <s v="04870307"/>
    <n v="0"/>
    <n v="1200"/>
    <n v="2.1299254526091589E-3"/>
    <n v="2.5559105431309908"/>
    <n v="0"/>
    <n v="2.5559105431309908"/>
    <n v="0"/>
    <n v="0"/>
    <n v="0"/>
    <n v="2.5559105431309908"/>
  </r>
  <r>
    <s v="0487"/>
    <x v="63"/>
    <s v="04870308"/>
    <n v="0"/>
    <n v="1200"/>
    <n v="5.3248136315228968E-3"/>
    <n v="6.3897763578274764"/>
    <n v="0"/>
    <n v="6.3897763578274764"/>
    <n v="0"/>
    <n v="0"/>
    <n v="0"/>
    <n v="6.3897763578274764"/>
  </r>
  <r>
    <s v="0487"/>
    <x v="87"/>
    <s v="04870314"/>
    <n v="0"/>
    <n v="1200"/>
    <n v="4.2598509052183178E-3"/>
    <n v="5.1118210862619815"/>
    <n v="0"/>
    <n v="5.1118210862619815"/>
    <n v="0"/>
    <n v="0"/>
    <n v="0"/>
    <n v="5.1118210862619815"/>
  </r>
  <r>
    <s v="0487"/>
    <x v="88"/>
    <s v="04870336"/>
    <n v="0"/>
    <n v="1200"/>
    <n v="1.0649627263045794E-3"/>
    <n v="1.2779552715654954"/>
    <n v="0"/>
    <n v="1.2779552715654954"/>
    <n v="0"/>
    <n v="0"/>
    <n v="0"/>
    <n v="1.2779552715654954"/>
  </r>
  <r>
    <s v="0487"/>
    <x v="127"/>
    <s v="04870342"/>
    <n v="0"/>
    <n v="1200"/>
    <n v="1.0649627263045794E-3"/>
    <n v="1.2779552715654954"/>
    <n v="0"/>
    <n v="1.2779552715654954"/>
    <n v="0"/>
    <n v="0"/>
    <n v="0"/>
    <n v="1.2779552715654954"/>
  </r>
  <r>
    <s v="0487"/>
    <x v="83"/>
    <s v="04870347"/>
    <n v="0"/>
    <n v="1200"/>
    <n v="3.301384451544196E-2"/>
    <n v="39.616613418530349"/>
    <n v="0"/>
    <n v="39.616613418530349"/>
    <n v="0"/>
    <n v="0"/>
    <n v="0"/>
    <n v="39.616613418530349"/>
  </r>
  <r>
    <s v="0488"/>
    <x v="152"/>
    <s v="04880001"/>
    <n v="0"/>
    <n v="1075"/>
    <n v="5.1162790697674418E-2"/>
    <n v="55"/>
    <n v="0"/>
    <n v="55"/>
    <n v="0"/>
    <n v="0"/>
    <n v="0"/>
    <n v="55"/>
  </r>
  <r>
    <s v="0488"/>
    <x v="68"/>
    <s v="04880016"/>
    <n v="0"/>
    <n v="1075"/>
    <n v="1.8604651162790699E-3"/>
    <n v="2"/>
    <n v="0"/>
    <n v="2"/>
    <n v="0"/>
    <n v="0"/>
    <n v="0"/>
    <n v="2"/>
  </r>
  <r>
    <s v="0488"/>
    <x v="1"/>
    <s v="04880035"/>
    <n v="0"/>
    <n v="1075"/>
    <n v="2.7906976744186047E-3"/>
    <n v="3"/>
    <n v="0"/>
    <n v="3"/>
    <n v="0"/>
    <n v="0"/>
    <n v="0"/>
    <n v="3"/>
  </r>
  <r>
    <s v="0488"/>
    <x v="52"/>
    <s v="04880040"/>
    <n v="0"/>
    <n v="1075"/>
    <n v="1.8604651162790697E-2"/>
    <n v="20"/>
    <n v="0"/>
    <n v="20"/>
    <n v="0"/>
    <n v="0"/>
    <n v="0"/>
    <n v="20"/>
  </r>
  <r>
    <s v="0488"/>
    <x v="2"/>
    <s v="04880044"/>
    <n v="0"/>
    <n v="1075"/>
    <n v="0.17116279069767443"/>
    <n v="184"/>
    <n v="0"/>
    <n v="184"/>
    <n v="0"/>
    <n v="0"/>
    <n v="0"/>
    <n v="184"/>
  </r>
  <r>
    <s v="0488"/>
    <x v="216"/>
    <s v="04880052"/>
    <n v="0"/>
    <n v="1075"/>
    <n v="1.8604651162790699E-3"/>
    <n v="2"/>
    <n v="0"/>
    <n v="2"/>
    <n v="0"/>
    <n v="0"/>
    <n v="0"/>
    <n v="2"/>
  </r>
  <r>
    <s v="0488"/>
    <x v="233"/>
    <s v="04880065"/>
    <n v="0"/>
    <n v="1075"/>
    <n v="6.5116279069767444E-3"/>
    <n v="7"/>
    <n v="0"/>
    <n v="7"/>
    <n v="0"/>
    <n v="0"/>
    <n v="0"/>
    <n v="7"/>
  </r>
  <r>
    <s v="0488"/>
    <x v="193"/>
    <s v="04880083"/>
    <n v="0"/>
    <n v="1075"/>
    <n v="5.5813953488372094E-3"/>
    <n v="6"/>
    <n v="0"/>
    <n v="6"/>
    <n v="0"/>
    <n v="0"/>
    <n v="0"/>
    <n v="6"/>
  </r>
  <r>
    <s v="0488"/>
    <x v="218"/>
    <s v="04880118"/>
    <n v="0"/>
    <n v="1075"/>
    <n v="9.3023255813953494E-4"/>
    <n v="1"/>
    <n v="0"/>
    <n v="1"/>
    <n v="0"/>
    <n v="0"/>
    <n v="0"/>
    <n v="1"/>
  </r>
  <r>
    <s v="0488"/>
    <x v="219"/>
    <s v="04880122"/>
    <n v="0"/>
    <n v="1075"/>
    <n v="2.2325581395348838E-2"/>
    <n v="24"/>
    <n v="0"/>
    <n v="24"/>
    <n v="0"/>
    <n v="0"/>
    <n v="0"/>
    <n v="24"/>
  </r>
  <r>
    <s v="0488"/>
    <x v="128"/>
    <s v="04880131"/>
    <n v="0"/>
    <n v="1075"/>
    <n v="5.5813953488372094E-3"/>
    <n v="6"/>
    <n v="0"/>
    <n v="6"/>
    <n v="0"/>
    <n v="0"/>
    <n v="0"/>
    <n v="6"/>
  </r>
  <r>
    <s v="0488"/>
    <x v="50"/>
    <s v="04880133"/>
    <n v="0"/>
    <n v="1075"/>
    <n v="3.1627906976744183E-2"/>
    <n v="34"/>
    <n v="0"/>
    <n v="34"/>
    <n v="0"/>
    <n v="0"/>
    <n v="0"/>
    <n v="34"/>
  </r>
  <r>
    <s v="0488"/>
    <x v="234"/>
    <s v="04880142"/>
    <n v="0"/>
    <n v="1075"/>
    <n v="1.4883720930232559E-2"/>
    <n v="16"/>
    <n v="0"/>
    <n v="16"/>
    <n v="0"/>
    <n v="0"/>
    <n v="0"/>
    <n v="16"/>
  </r>
  <r>
    <s v="0488"/>
    <x v="220"/>
    <s v="04880145"/>
    <n v="0"/>
    <n v="1075"/>
    <n v="7.4418604651162795E-3"/>
    <n v="8"/>
    <n v="0"/>
    <n v="8"/>
    <n v="0"/>
    <n v="0"/>
    <n v="0"/>
    <n v="8"/>
  </r>
  <r>
    <s v="0488"/>
    <x v="221"/>
    <s v="04880171"/>
    <n v="0"/>
    <n v="1075"/>
    <n v="1.0232558139534883E-2"/>
    <n v="10.999999999999998"/>
    <n v="0"/>
    <n v="10.999999999999998"/>
    <n v="0"/>
    <n v="0"/>
    <n v="0"/>
    <n v="10.999999999999998"/>
  </r>
  <r>
    <s v="0488"/>
    <x v="235"/>
    <s v="04880219"/>
    <n v="0"/>
    <n v="1075"/>
    <n v="9.3023255813953487E-3"/>
    <n v="10"/>
    <n v="0"/>
    <n v="10"/>
    <n v="0"/>
    <n v="0"/>
    <n v="0"/>
    <n v="10"/>
  </r>
  <r>
    <s v="0488"/>
    <x v="223"/>
    <s v="04880231"/>
    <n v="0"/>
    <n v="1075"/>
    <n v="2.1395348837209303E-2"/>
    <n v="23"/>
    <n v="0"/>
    <n v="23"/>
    <n v="0"/>
    <n v="0"/>
    <n v="0"/>
    <n v="23"/>
  </r>
  <r>
    <s v="0488"/>
    <x v="224"/>
    <s v="04880239"/>
    <n v="0"/>
    <n v="1075"/>
    <n v="5.5813953488372094E-3"/>
    <n v="6"/>
    <n v="0"/>
    <n v="6"/>
    <n v="0"/>
    <n v="0"/>
    <n v="0"/>
    <n v="6"/>
  </r>
  <r>
    <s v="0488"/>
    <x v="20"/>
    <s v="04880243"/>
    <n v="0"/>
    <n v="1075"/>
    <n v="3.4418604651162789E-2"/>
    <n v="37"/>
    <n v="0"/>
    <n v="37"/>
    <n v="0"/>
    <n v="0"/>
    <n v="0"/>
    <n v="37"/>
  </r>
  <r>
    <s v="0488"/>
    <x v="11"/>
    <s v="04880244"/>
    <n v="0"/>
    <n v="1075"/>
    <n v="0.13023255813953488"/>
    <n v="140"/>
    <n v="0"/>
    <n v="140"/>
    <n v="0"/>
    <n v="0"/>
    <n v="0"/>
    <n v="140"/>
  </r>
  <r>
    <s v="0488"/>
    <x v="184"/>
    <s v="04880251"/>
    <n v="0"/>
    <n v="1075"/>
    <n v="9.6744186046511624E-2"/>
    <n v="104"/>
    <n v="0"/>
    <n v="104"/>
    <n v="0"/>
    <n v="0"/>
    <n v="0"/>
    <n v="104"/>
  </r>
  <r>
    <s v="0488"/>
    <x v="236"/>
    <s v="04880264"/>
    <n v="0"/>
    <n v="1075"/>
    <n v="1.4883720930232559E-2"/>
    <n v="16"/>
    <n v="0"/>
    <n v="16"/>
    <n v="0"/>
    <n v="0"/>
    <n v="0"/>
    <n v="16"/>
  </r>
  <r>
    <s v="0488"/>
    <x v="22"/>
    <s v="04880285"/>
    <n v="0"/>
    <n v="1075"/>
    <n v="2.7906976744186047E-3"/>
    <n v="3"/>
    <n v="0"/>
    <n v="3"/>
    <n v="0"/>
    <n v="0"/>
    <n v="0"/>
    <n v="3"/>
  </r>
  <r>
    <s v="0488"/>
    <x v="23"/>
    <s v="04880293"/>
    <n v="0"/>
    <n v="1075"/>
    <n v="2.7906976744186047E-3"/>
    <n v="3"/>
    <n v="0"/>
    <n v="3"/>
    <n v="0"/>
    <n v="0"/>
    <n v="0"/>
    <n v="3"/>
  </r>
  <r>
    <s v="0488"/>
    <x v="88"/>
    <s v="04880336"/>
    <n v="0"/>
    <n v="1075"/>
    <n v="0.26418604651162791"/>
    <n v="284"/>
    <n v="0"/>
    <n v="284"/>
    <n v="0"/>
    <n v="0"/>
    <n v="0"/>
    <n v="284"/>
  </r>
  <r>
    <s v="0488"/>
    <x v="84"/>
    <s v="04880625"/>
    <n v="0"/>
    <n v="1075"/>
    <n v="2.7906976744186047E-3"/>
    <n v="3"/>
    <n v="0"/>
    <n v="3"/>
    <n v="0"/>
    <n v="0"/>
    <n v="0"/>
    <n v="3"/>
  </r>
  <r>
    <s v="0488"/>
    <x v="229"/>
    <s v="04880760"/>
    <n v="0"/>
    <n v="1075"/>
    <n v="4.6511627906976744E-3"/>
    <n v="5"/>
    <n v="0"/>
    <n v="5"/>
    <n v="0"/>
    <n v="0"/>
    <n v="0"/>
    <n v="5"/>
  </r>
  <r>
    <s v="0488"/>
    <x v="165"/>
    <s v="04880780"/>
    <n v="0"/>
    <n v="1075"/>
    <n v="5.7674418604651161E-2"/>
    <n v="62"/>
    <n v="0"/>
    <n v="62"/>
    <n v="0"/>
    <n v="0"/>
    <n v="0"/>
    <n v="62"/>
  </r>
  <r>
    <s v="0489"/>
    <x v="114"/>
    <s v="04890020"/>
    <n v="0"/>
    <n v="850"/>
    <n v="0.32823529411764707"/>
    <n v="279"/>
    <n v="0"/>
    <n v="279"/>
    <n v="0"/>
    <n v="0"/>
    <n v="0"/>
    <n v="279"/>
  </r>
  <r>
    <s v="0489"/>
    <x v="215"/>
    <s v="04890036"/>
    <n v="0"/>
    <n v="850"/>
    <n v="9.5294117647058821E-2"/>
    <n v="81"/>
    <n v="0"/>
    <n v="81"/>
    <n v="0"/>
    <n v="0"/>
    <n v="0"/>
    <n v="81"/>
  </r>
  <r>
    <s v="0489"/>
    <x v="216"/>
    <s v="04890052"/>
    <n v="0"/>
    <n v="850"/>
    <n v="1.176470588235294E-3"/>
    <n v="0.99999999999999989"/>
    <n v="0"/>
    <n v="0.99999999999999989"/>
    <n v="0"/>
    <n v="0"/>
    <n v="0"/>
    <n v="0.99999999999999989"/>
  </r>
  <r>
    <s v="0489"/>
    <x v="217"/>
    <s v="04890082"/>
    <n v="0"/>
    <n v="850"/>
    <n v="1.176470588235294E-3"/>
    <n v="0.99999999999999989"/>
    <n v="0"/>
    <n v="0.99999999999999989"/>
    <n v="0"/>
    <n v="0"/>
    <n v="0"/>
    <n v="0.99999999999999989"/>
  </r>
  <r>
    <s v="0489"/>
    <x v="187"/>
    <s v="04890096"/>
    <n v="0"/>
    <n v="850"/>
    <n v="0.11529411764705882"/>
    <n v="98"/>
    <n v="0"/>
    <n v="98"/>
    <n v="0"/>
    <n v="0"/>
    <n v="0"/>
    <n v="98"/>
  </r>
  <r>
    <s v="0489"/>
    <x v="219"/>
    <s v="04890122"/>
    <n v="0"/>
    <n v="850"/>
    <n v="1.176470588235294E-3"/>
    <n v="0.99999999999999989"/>
    <n v="0"/>
    <n v="0.99999999999999989"/>
    <n v="0"/>
    <n v="0"/>
    <n v="0"/>
    <n v="0.99999999999999989"/>
  </r>
  <r>
    <s v="0489"/>
    <x v="115"/>
    <s v="04890172"/>
    <n v="0"/>
    <n v="850"/>
    <n v="4.1176470588235294E-2"/>
    <n v="35"/>
    <n v="0"/>
    <n v="35"/>
    <n v="0"/>
    <n v="0"/>
    <n v="0"/>
    <n v="35"/>
  </r>
  <r>
    <s v="0489"/>
    <x v="237"/>
    <s v="04890197"/>
    <n v="0"/>
    <n v="850"/>
    <n v="1.176470588235294E-3"/>
    <n v="0.99999999999999989"/>
    <n v="0"/>
    <n v="0.99999999999999989"/>
    <n v="0"/>
    <n v="0"/>
    <n v="0"/>
    <n v="0.99999999999999989"/>
  </r>
  <r>
    <s v="0489"/>
    <x v="224"/>
    <s v="04890239"/>
    <n v="0"/>
    <n v="850"/>
    <n v="4.5882352941176471E-2"/>
    <n v="39"/>
    <n v="0"/>
    <n v="39"/>
    <n v="0"/>
    <n v="0"/>
    <n v="0"/>
    <n v="39"/>
  </r>
  <r>
    <s v="0489"/>
    <x v="116"/>
    <s v="04890242"/>
    <n v="0"/>
    <n v="850"/>
    <n v="1.176470588235294E-3"/>
    <n v="0.99999999999999989"/>
    <n v="0"/>
    <n v="0.99999999999999989"/>
    <n v="0"/>
    <n v="0"/>
    <n v="0"/>
    <n v="0.99999999999999989"/>
  </r>
  <r>
    <s v="0489"/>
    <x v="117"/>
    <s v="04890261"/>
    <n v="0"/>
    <n v="850"/>
    <n v="0.14705882352941177"/>
    <n v="125"/>
    <n v="0"/>
    <n v="125"/>
    <n v="0"/>
    <n v="0"/>
    <n v="0"/>
    <n v="125"/>
  </r>
  <r>
    <s v="0489"/>
    <x v="227"/>
    <s v="04890310"/>
    <n v="0"/>
    <n v="850"/>
    <n v="2.1176470588235293E-2"/>
    <n v="18"/>
    <n v="0"/>
    <n v="18"/>
    <n v="0"/>
    <n v="0"/>
    <n v="0"/>
    <n v="18"/>
  </r>
  <r>
    <s v="0489"/>
    <x v="119"/>
    <s v="04890645"/>
    <n v="0"/>
    <n v="850"/>
    <n v="0.11176470588235295"/>
    <n v="95"/>
    <n v="0"/>
    <n v="95"/>
    <n v="0"/>
    <n v="0"/>
    <n v="0"/>
    <n v="95"/>
  </r>
  <r>
    <s v="0489"/>
    <x v="120"/>
    <s v="04890660"/>
    <n v="0"/>
    <n v="850"/>
    <n v="6.235294117647059E-2"/>
    <n v="53"/>
    <n v="0"/>
    <n v="53"/>
    <n v="0"/>
    <n v="0"/>
    <n v="0"/>
    <n v="53"/>
  </r>
  <r>
    <s v="0489"/>
    <x v="121"/>
    <s v="04890712"/>
    <n v="0"/>
    <n v="850"/>
    <n v="2.4705882352941175E-2"/>
    <n v="21"/>
    <n v="0"/>
    <n v="21"/>
    <n v="0"/>
    <n v="0"/>
    <n v="0"/>
    <n v="21"/>
  </r>
  <r>
    <s v="0489"/>
    <x v="229"/>
    <s v="04890760"/>
    <n v="0"/>
    <n v="850"/>
    <n v="1.176470588235294E-3"/>
    <n v="0.99999999999999989"/>
    <n v="0"/>
    <n v="0.99999999999999989"/>
    <n v="0"/>
    <n v="0"/>
    <n v="0"/>
    <n v="0.99999999999999989"/>
  </r>
  <r>
    <s v="0491"/>
    <x v="238"/>
    <s v="04910072"/>
    <n v="0"/>
    <n v="1378"/>
    <n v="7.8125000000000004E-4"/>
    <n v="1.0765625000000001"/>
    <n v="0"/>
    <n v="1.0765625000000001"/>
    <n v="0"/>
    <n v="0"/>
    <n v="0"/>
    <n v="1.0765625000000001"/>
  </r>
  <r>
    <s v="0491"/>
    <x v="17"/>
    <s v="04910095"/>
    <n v="0"/>
    <n v="1378"/>
    <n v="0.94453125000000004"/>
    <n v="1301.5640625000001"/>
    <n v="0"/>
    <n v="1301.5640625000001"/>
    <n v="0"/>
    <n v="0"/>
    <n v="0"/>
    <n v="1301.5640625000001"/>
  </r>
  <r>
    <s v="0491"/>
    <x v="0"/>
    <s v="04910201"/>
    <n v="0"/>
    <n v="1378"/>
    <n v="1.171875E-2"/>
    <n v="16.1484375"/>
    <n v="0"/>
    <n v="16.1484375"/>
    <n v="0"/>
    <n v="0"/>
    <n v="0"/>
    <n v="16.1484375"/>
  </r>
  <r>
    <s v="0491"/>
    <x v="160"/>
    <s v="04910265"/>
    <n v="0"/>
    <n v="1378"/>
    <n v="3.90625E-3"/>
    <n v="5.3828125"/>
    <n v="0"/>
    <n v="5.3828125"/>
    <n v="0"/>
    <n v="0"/>
    <n v="0"/>
    <n v="5.3828125"/>
  </r>
  <r>
    <s v="0491"/>
    <x v="239"/>
    <s v="04910273"/>
    <n v="0"/>
    <n v="1378"/>
    <n v="8.5937500000000007E-3"/>
    <n v="11.842187500000001"/>
    <n v="0"/>
    <n v="11.842187500000001"/>
    <n v="0"/>
    <n v="0"/>
    <n v="0"/>
    <n v="11.842187500000001"/>
  </r>
  <r>
    <s v="0491"/>
    <x v="240"/>
    <s v="04910292"/>
    <n v="0"/>
    <n v="1378"/>
    <n v="1.015625E-2"/>
    <n v="13.995312500000001"/>
    <n v="0"/>
    <n v="13.995312500000001"/>
    <n v="0"/>
    <n v="0"/>
    <n v="0"/>
    <n v="13.995312500000001"/>
  </r>
  <r>
    <s v="0491"/>
    <x v="241"/>
    <s v="04910331"/>
    <n v="0"/>
    <n v="1378"/>
    <n v="1.171875E-2"/>
    <n v="16.1484375"/>
    <n v="0"/>
    <n v="16.1484375"/>
    <n v="0"/>
    <n v="0"/>
    <n v="0"/>
    <n v="16.1484375"/>
  </r>
  <r>
    <s v="0491"/>
    <x v="163"/>
    <s v="04910650"/>
    <n v="0"/>
    <n v="1378"/>
    <n v="1.5625000000000001E-3"/>
    <n v="2.1531250000000002"/>
    <n v="0"/>
    <n v="2.1531250000000002"/>
    <n v="0"/>
    <n v="0"/>
    <n v="0"/>
    <n v="2.1531250000000002"/>
  </r>
  <r>
    <s v="0491"/>
    <x v="164"/>
    <s v="04910665"/>
    <n v="0"/>
    <n v="1378"/>
    <n v="3.1250000000000002E-3"/>
    <n v="4.3062500000000004"/>
    <n v="0"/>
    <n v="4.3062500000000004"/>
    <n v="0"/>
    <n v="0"/>
    <n v="0"/>
    <n v="4.3062500000000004"/>
  </r>
  <r>
    <s v="0491"/>
    <x v="242"/>
    <s v="04910763"/>
    <n v="0"/>
    <n v="1378"/>
    <n v="3.90625E-3"/>
    <n v="5.3828125"/>
    <n v="0"/>
    <n v="5.3828125"/>
    <n v="0"/>
    <n v="0"/>
    <n v="0"/>
    <n v="5.3828125"/>
  </r>
  <r>
    <s v="0492"/>
    <x v="133"/>
    <s v="04920061"/>
    <n v="0"/>
    <n v="360"/>
    <n v="5.6497175141242938E-3"/>
    <n v="2.0338983050847457"/>
    <n v="0"/>
    <n v="2.0338983050847457"/>
    <n v="0"/>
    <n v="0"/>
    <n v="0"/>
    <n v="2.0338983050847457"/>
  </r>
  <r>
    <s v="0492"/>
    <x v="173"/>
    <s v="04920086"/>
    <n v="0"/>
    <n v="360"/>
    <n v="2.8248587570621469E-3"/>
    <n v="1.0169491525423728"/>
    <n v="0"/>
    <n v="1.0169491525423728"/>
    <n v="0"/>
    <n v="0"/>
    <n v="0"/>
    <n v="1.0169491525423728"/>
  </r>
  <r>
    <s v="0492"/>
    <x v="134"/>
    <s v="04920087"/>
    <n v="0"/>
    <n v="360"/>
    <n v="2.8248587570621469E-3"/>
    <n v="1.0169491525423728"/>
    <n v="0"/>
    <n v="1.0169491525423728"/>
    <n v="0"/>
    <n v="0"/>
    <n v="0"/>
    <n v="1.0169491525423728"/>
  </r>
  <r>
    <s v="0492"/>
    <x v="136"/>
    <s v="04920137"/>
    <n v="0"/>
    <n v="360"/>
    <n v="2.8248587570621469E-3"/>
    <n v="1.0169491525423728"/>
    <n v="0"/>
    <n v="1.0169491525423728"/>
    <n v="0"/>
    <n v="0"/>
    <n v="0"/>
    <n v="1.0169491525423728"/>
  </r>
  <r>
    <s v="0492"/>
    <x v="140"/>
    <s v="04920281"/>
    <n v="0"/>
    <n v="360"/>
    <n v="0.97740112994350281"/>
    <n v="351.86440677966101"/>
    <n v="0"/>
    <n v="351.86440677966101"/>
    <n v="0"/>
    <n v="0"/>
    <n v="0"/>
    <n v="351.86440677966101"/>
  </r>
  <r>
    <s v="0492"/>
    <x v="141"/>
    <s v="04920332"/>
    <n v="0"/>
    <n v="360"/>
    <n v="8.4745762711864406E-3"/>
    <n v="3.0508474576271185"/>
    <n v="0"/>
    <n v="3.0508474576271185"/>
    <n v="0"/>
    <n v="0"/>
    <n v="0"/>
    <n v="3.0508474576271185"/>
  </r>
  <r>
    <s v="0493"/>
    <x v="1"/>
    <s v="04930035"/>
    <n v="0"/>
    <n v="225"/>
    <n v="9.0909090909090912E-2"/>
    <n v="20.454545454545457"/>
    <n v="0"/>
    <n v="20.454545454545457"/>
    <n v="0"/>
    <n v="0"/>
    <n v="0"/>
    <n v="20.454545454545457"/>
  </r>
  <r>
    <s v="0493"/>
    <x v="3"/>
    <s v="04930057"/>
    <n v="0"/>
    <n v="225"/>
    <n v="0.54545454545454541"/>
    <n v="122.72727272727272"/>
    <n v="0"/>
    <n v="122.72727272727272"/>
    <n v="0"/>
    <n v="0"/>
    <n v="0"/>
    <n v="122.72727272727272"/>
  </r>
  <r>
    <s v="0493"/>
    <x v="4"/>
    <s v="04930093"/>
    <n v="0"/>
    <n v="225"/>
    <n v="0.15909090909090909"/>
    <n v="35.795454545454547"/>
    <n v="0"/>
    <n v="35.795454545454547"/>
    <n v="0"/>
    <n v="0"/>
    <n v="0"/>
    <n v="35.795454545454547"/>
  </r>
  <r>
    <s v="0493"/>
    <x v="7"/>
    <s v="04930163"/>
    <n v="0"/>
    <n v="225"/>
    <n v="2.2727272727272728E-2"/>
    <n v="5.1136363636363642"/>
    <n v="0"/>
    <n v="5.1136363636363642"/>
    <n v="0"/>
    <n v="0"/>
    <n v="0"/>
    <n v="5.1136363636363642"/>
  </r>
  <r>
    <s v="0493"/>
    <x v="8"/>
    <s v="04930165"/>
    <n v="0"/>
    <n v="225"/>
    <n v="2.2727272727272728E-2"/>
    <n v="5.1136363636363642"/>
    <n v="0"/>
    <n v="5.1136363636363642"/>
    <n v="0"/>
    <n v="0"/>
    <n v="0"/>
    <n v="5.1136363636363642"/>
  </r>
  <r>
    <s v="0493"/>
    <x v="9"/>
    <s v="04930176"/>
    <n v="0"/>
    <n v="225"/>
    <n v="1.3636363636363636E-2"/>
    <n v="3.0681818181818179"/>
    <n v="0"/>
    <n v="3.0681818181818179"/>
    <n v="0"/>
    <n v="0"/>
    <n v="0"/>
    <n v="3.0681818181818179"/>
  </r>
  <r>
    <s v="0493"/>
    <x v="12"/>
    <s v="04930248"/>
    <n v="0"/>
    <n v="225"/>
    <n v="0.1409090909090909"/>
    <n v="31.704545454545453"/>
    <n v="0"/>
    <n v="31.704545454545453"/>
    <n v="0"/>
    <n v="0"/>
    <n v="0"/>
    <n v="31.704545454545453"/>
  </r>
  <r>
    <s v="0493"/>
    <x v="21"/>
    <s v="04930274"/>
    <n v="0"/>
    <n v="225"/>
    <n v="4.5454545454545452E-3"/>
    <n v="1.0227272727272727"/>
    <n v="0"/>
    <n v="1.0227272727272727"/>
    <n v="0"/>
    <n v="0"/>
    <n v="0"/>
    <n v="1.0227272727272727"/>
  </r>
  <r>
    <s v="0494"/>
    <x v="70"/>
    <s v="04940031"/>
    <n v="0"/>
    <n v="780"/>
    <n v="2.5641025641025641E-3"/>
    <n v="2"/>
    <n v="0"/>
    <n v="2"/>
    <n v="0"/>
    <n v="0"/>
    <n v="0"/>
    <n v="2"/>
  </r>
  <r>
    <s v="0494"/>
    <x v="1"/>
    <s v="04940035"/>
    <n v="0"/>
    <n v="780"/>
    <n v="6.41025641025641E-3"/>
    <n v="5"/>
    <n v="0"/>
    <n v="5"/>
    <n v="0"/>
    <n v="0"/>
    <n v="0"/>
    <n v="5"/>
  </r>
  <r>
    <s v="0494"/>
    <x v="71"/>
    <s v="04940049"/>
    <n v="0"/>
    <n v="780"/>
    <n v="2.5641025641025641E-3"/>
    <n v="2"/>
    <n v="0"/>
    <n v="2"/>
    <n v="0"/>
    <n v="0"/>
    <n v="0"/>
    <n v="2"/>
  </r>
  <r>
    <s v="0494"/>
    <x v="72"/>
    <s v="04940056"/>
    <n v="0"/>
    <n v="780"/>
    <n v="1.2820512820512821E-3"/>
    <n v="1"/>
    <n v="0"/>
    <n v="1"/>
    <n v="0"/>
    <n v="0"/>
    <n v="0"/>
    <n v="1"/>
  </r>
  <r>
    <s v="0494"/>
    <x v="3"/>
    <s v="04940057"/>
    <n v="0"/>
    <n v="780"/>
    <n v="0.10641025641025641"/>
    <n v="83"/>
    <n v="0"/>
    <n v="83"/>
    <n v="0"/>
    <n v="0"/>
    <n v="0"/>
    <n v="83"/>
  </r>
  <r>
    <s v="0494"/>
    <x v="90"/>
    <s v="04940071"/>
    <n v="0"/>
    <n v="780"/>
    <n v="3.8461538461538464E-3"/>
    <n v="3"/>
    <n v="0"/>
    <n v="3"/>
    <n v="0"/>
    <n v="0"/>
    <n v="0"/>
    <n v="3"/>
  </r>
  <r>
    <s v="0494"/>
    <x v="4"/>
    <s v="04940093"/>
    <n v="400"/>
    <n v="780"/>
    <n v="0.3371794871794872"/>
    <n v="263"/>
    <n v="0"/>
    <n v="263"/>
    <n v="0"/>
    <n v="0"/>
    <n v="0"/>
    <n v="263"/>
  </r>
  <r>
    <s v="0494"/>
    <x v="73"/>
    <s v="04940097"/>
    <n v="0"/>
    <n v="780"/>
    <n v="3.8461538461538464E-3"/>
    <n v="3"/>
    <n v="0"/>
    <n v="3"/>
    <n v="0"/>
    <n v="0"/>
    <n v="0"/>
    <n v="3"/>
  </r>
  <r>
    <s v="0494"/>
    <x v="74"/>
    <s v="04940128"/>
    <n v="0"/>
    <n v="780"/>
    <n v="1.2820512820512821E-3"/>
    <n v="1"/>
    <n v="0"/>
    <n v="1"/>
    <n v="0"/>
    <n v="0"/>
    <n v="0"/>
    <n v="1"/>
  </r>
  <r>
    <s v="0494"/>
    <x v="75"/>
    <s v="04940149"/>
    <n v="0"/>
    <n v="780"/>
    <n v="3.8461538461538464E-3"/>
    <n v="3"/>
    <n v="0"/>
    <n v="3"/>
    <n v="0"/>
    <n v="0"/>
    <n v="0"/>
    <n v="3"/>
  </r>
  <r>
    <s v="0494"/>
    <x v="7"/>
    <s v="04940163"/>
    <n v="0"/>
    <n v="780"/>
    <n v="2.0512820512820513E-2"/>
    <n v="16"/>
    <n v="0"/>
    <n v="16"/>
    <n v="0"/>
    <n v="0"/>
    <n v="0"/>
    <n v="16"/>
  </r>
  <r>
    <s v="0494"/>
    <x v="8"/>
    <s v="04940165"/>
    <n v="0"/>
    <n v="780"/>
    <n v="4.6153846153846156E-2"/>
    <n v="36"/>
    <n v="0"/>
    <n v="36"/>
    <n v="0"/>
    <n v="0"/>
    <n v="0"/>
    <n v="36"/>
  </r>
  <r>
    <s v="0494"/>
    <x v="9"/>
    <s v="04940176"/>
    <n v="0"/>
    <n v="780"/>
    <n v="1.4102564102564103E-2"/>
    <n v="11"/>
    <n v="0"/>
    <n v="11"/>
    <n v="0"/>
    <n v="0"/>
    <n v="0"/>
    <n v="11"/>
  </r>
  <r>
    <s v="0494"/>
    <x v="195"/>
    <s v="04940178"/>
    <n v="0"/>
    <n v="780"/>
    <n v="2.5641025641025641E-3"/>
    <n v="2"/>
    <n v="0"/>
    <n v="2"/>
    <n v="0"/>
    <n v="0"/>
    <n v="0"/>
    <n v="2"/>
  </r>
  <r>
    <s v="0494"/>
    <x v="77"/>
    <s v="04940181"/>
    <n v="0"/>
    <n v="780"/>
    <n v="5.1282051282051282E-3"/>
    <n v="4"/>
    <n v="0"/>
    <n v="4"/>
    <n v="0"/>
    <n v="0"/>
    <n v="0"/>
    <n v="4"/>
  </r>
  <r>
    <s v="0494"/>
    <x v="10"/>
    <s v="04940229"/>
    <n v="0"/>
    <n v="780"/>
    <n v="5.1282051282051282E-3"/>
    <n v="4"/>
    <n v="0"/>
    <n v="4"/>
    <n v="0"/>
    <n v="0"/>
    <n v="0"/>
    <n v="4"/>
  </r>
  <r>
    <s v="0494"/>
    <x v="12"/>
    <s v="04940248"/>
    <n v="0"/>
    <n v="780"/>
    <n v="0.38846153846153847"/>
    <n v="303"/>
    <n v="0"/>
    <n v="303"/>
    <n v="0"/>
    <n v="0"/>
    <n v="0"/>
    <n v="303"/>
  </r>
  <r>
    <s v="0494"/>
    <x v="13"/>
    <s v="04940262"/>
    <n v="0"/>
    <n v="780"/>
    <n v="3.0769230769230771E-2"/>
    <n v="24"/>
    <n v="0"/>
    <n v="24"/>
    <n v="0"/>
    <n v="0"/>
    <n v="0"/>
    <n v="24"/>
  </r>
  <r>
    <s v="0494"/>
    <x v="80"/>
    <s v="04940284"/>
    <n v="0"/>
    <n v="780"/>
    <n v="5.1282051282051282E-3"/>
    <n v="4"/>
    <n v="0"/>
    <n v="4"/>
    <n v="0"/>
    <n v="0"/>
    <n v="0"/>
    <n v="4"/>
  </r>
  <r>
    <s v="0494"/>
    <x v="93"/>
    <s v="04940291"/>
    <n v="0"/>
    <n v="780"/>
    <n v="2.5641025641025641E-3"/>
    <n v="2"/>
    <n v="0"/>
    <n v="2"/>
    <n v="0"/>
    <n v="0"/>
    <n v="0"/>
    <n v="2"/>
  </r>
  <r>
    <s v="0494"/>
    <x v="81"/>
    <s v="04940295"/>
    <n v="0"/>
    <n v="780"/>
    <n v="2.5641025641025641E-3"/>
    <n v="2"/>
    <n v="0"/>
    <n v="2"/>
    <n v="0"/>
    <n v="0"/>
    <n v="0"/>
    <n v="2"/>
  </r>
  <r>
    <s v="0494"/>
    <x v="82"/>
    <s v="04940305"/>
    <n v="0"/>
    <n v="780"/>
    <n v="2.5641025641025641E-3"/>
    <n v="2"/>
    <n v="0"/>
    <n v="2"/>
    <n v="0"/>
    <n v="0"/>
    <n v="0"/>
    <n v="2"/>
  </r>
  <r>
    <s v="0494"/>
    <x v="14"/>
    <s v="04940346"/>
    <n v="0"/>
    <n v="780"/>
    <n v="1.2820512820512821E-3"/>
    <n v="1"/>
    <n v="0"/>
    <n v="1"/>
    <n v="0"/>
    <n v="0"/>
    <n v="0"/>
    <n v="1"/>
  </r>
  <r>
    <s v="0494"/>
    <x v="83"/>
    <s v="04940347"/>
    <n v="0"/>
    <n v="780"/>
    <n v="3.8461538461538464E-3"/>
    <n v="3"/>
    <n v="0"/>
    <n v="3"/>
    <n v="0"/>
    <n v="0"/>
    <n v="0"/>
    <n v="3"/>
  </r>
  <r>
    <s v="0496"/>
    <x v="243"/>
    <s v="04960003"/>
    <n v="0"/>
    <n v="500"/>
    <n v="2E-3"/>
    <n v="1"/>
    <n v="0"/>
    <n v="1"/>
    <n v="0"/>
    <n v="0"/>
    <n v="0"/>
    <n v="1"/>
  </r>
  <r>
    <s v="0496"/>
    <x v="238"/>
    <s v="04960072"/>
    <n v="0"/>
    <n v="500"/>
    <n v="2E-3"/>
    <n v="1"/>
    <n v="0"/>
    <n v="1"/>
    <n v="0"/>
    <n v="0"/>
    <n v="0"/>
    <n v="1"/>
  </r>
  <r>
    <s v="0496"/>
    <x v="17"/>
    <s v="04960095"/>
    <n v="0"/>
    <n v="500"/>
    <n v="6.0000000000000001E-3"/>
    <n v="3"/>
    <n v="0"/>
    <n v="3"/>
    <n v="0"/>
    <n v="0"/>
    <n v="0"/>
    <n v="3"/>
  </r>
  <r>
    <s v="0496"/>
    <x v="0"/>
    <s v="04960201"/>
    <n v="0"/>
    <n v="500"/>
    <n v="0.98799999999999999"/>
    <n v="494"/>
    <n v="0"/>
    <n v="494"/>
    <n v="0"/>
    <n v="0"/>
    <n v="0"/>
    <n v="494"/>
  </r>
  <r>
    <s v="0496"/>
    <x v="227"/>
    <s v="04960310"/>
    <n v="0"/>
    <n v="500"/>
    <n v="2E-3"/>
    <n v="1"/>
    <n v="0"/>
    <n v="1"/>
    <n v="0"/>
    <n v="0"/>
    <n v="0"/>
    <n v="1"/>
  </r>
  <r>
    <s v="0497"/>
    <x v="131"/>
    <s v="04970005"/>
    <n v="0"/>
    <n v="584"/>
    <n v="1.3698630136986301E-2"/>
    <n v="8"/>
    <n v="0"/>
    <n v="8"/>
    <n v="0"/>
    <n v="0"/>
    <n v="0"/>
    <n v="8"/>
  </r>
  <r>
    <s v="0497"/>
    <x v="171"/>
    <s v="04970008"/>
    <n v="0"/>
    <n v="584"/>
    <n v="0.11815068493150685"/>
    <n v="69"/>
    <n v="0"/>
    <n v="69"/>
    <n v="0"/>
    <n v="0"/>
    <n v="0"/>
    <n v="69"/>
  </r>
  <r>
    <s v="0497"/>
    <x v="132"/>
    <s v="04970024"/>
    <n v="0"/>
    <n v="584"/>
    <n v="3.2534246575342464E-2"/>
    <n v="19"/>
    <n v="0"/>
    <n v="19"/>
    <n v="0"/>
    <n v="0"/>
    <n v="0"/>
    <n v="19"/>
  </r>
  <r>
    <s v="0497"/>
    <x v="133"/>
    <s v="04970061"/>
    <n v="0"/>
    <n v="584"/>
    <n v="3.5958904109589039E-2"/>
    <n v="21"/>
    <n v="0"/>
    <n v="21"/>
    <n v="0"/>
    <n v="0"/>
    <n v="0"/>
    <n v="21"/>
  </r>
  <r>
    <s v="0497"/>
    <x v="172"/>
    <s v="04970074"/>
    <n v="0"/>
    <n v="584"/>
    <n v="1.0273972602739725E-2"/>
    <n v="6"/>
    <n v="0"/>
    <n v="6"/>
    <n v="0"/>
    <n v="0"/>
    <n v="0"/>
    <n v="6"/>
  </r>
  <r>
    <s v="0497"/>
    <x v="173"/>
    <s v="04970086"/>
    <n v="0"/>
    <n v="584"/>
    <n v="3.4246575342465752E-2"/>
    <n v="20"/>
    <n v="0"/>
    <n v="20"/>
    <n v="0"/>
    <n v="0"/>
    <n v="0"/>
    <n v="20"/>
  </r>
  <r>
    <s v="0497"/>
    <x v="134"/>
    <s v="04970087"/>
    <n v="0"/>
    <n v="584"/>
    <n v="8.5616438356164379E-3"/>
    <n v="5"/>
    <n v="0"/>
    <n v="5"/>
    <n v="0"/>
    <n v="0"/>
    <n v="0"/>
    <n v="5"/>
  </r>
  <r>
    <s v="0497"/>
    <x v="135"/>
    <s v="04970111"/>
    <n v="0"/>
    <n v="584"/>
    <n v="2.2260273972602738E-2"/>
    <n v="13"/>
    <n v="0"/>
    <n v="13"/>
    <n v="0"/>
    <n v="0"/>
    <n v="0"/>
    <n v="13"/>
  </r>
  <r>
    <s v="0497"/>
    <x v="25"/>
    <s v="04970114"/>
    <n v="0"/>
    <n v="584"/>
    <n v="2.7397260273972601E-2"/>
    <n v="16"/>
    <n v="0"/>
    <n v="16"/>
    <n v="0"/>
    <n v="0"/>
    <n v="0"/>
    <n v="16"/>
  </r>
  <r>
    <s v="0497"/>
    <x v="26"/>
    <s v="04970117"/>
    <n v="0"/>
    <n v="584"/>
    <n v="5.650684931506849E-2"/>
    <n v="33"/>
    <n v="0"/>
    <n v="33"/>
    <n v="0"/>
    <n v="0"/>
    <n v="0"/>
    <n v="33"/>
  </r>
  <r>
    <s v="0497"/>
    <x v="27"/>
    <s v="04970127"/>
    <n v="0"/>
    <n v="584"/>
    <n v="5.1369863013698627E-3"/>
    <n v="3"/>
    <n v="0"/>
    <n v="3"/>
    <n v="0"/>
    <n v="0"/>
    <n v="0"/>
    <n v="3"/>
  </r>
  <r>
    <s v="0497"/>
    <x v="136"/>
    <s v="04970137"/>
    <n v="0"/>
    <n v="584"/>
    <n v="5.4794520547945202E-2"/>
    <n v="32"/>
    <n v="0"/>
    <n v="32"/>
    <n v="0"/>
    <n v="0"/>
    <n v="0"/>
    <n v="32"/>
  </r>
  <r>
    <s v="0497"/>
    <x v="137"/>
    <s v="04970159"/>
    <n v="0"/>
    <n v="584"/>
    <n v="1.8835616438356163E-2"/>
    <n v="11"/>
    <n v="0"/>
    <n v="11"/>
    <n v="0"/>
    <n v="0"/>
    <n v="0"/>
    <n v="11"/>
  </r>
  <r>
    <s v="0497"/>
    <x v="138"/>
    <s v="04970161"/>
    <n v="0"/>
    <n v="584"/>
    <n v="1.0273972602739725E-2"/>
    <n v="6"/>
    <n v="0"/>
    <n v="6"/>
    <n v="0"/>
    <n v="0"/>
    <n v="0"/>
    <n v="6"/>
  </r>
  <r>
    <s v="0497"/>
    <x v="28"/>
    <s v="04970210"/>
    <n v="0"/>
    <n v="584"/>
    <n v="7.5342465753424653E-2"/>
    <n v="44"/>
    <n v="0"/>
    <n v="44"/>
    <n v="0"/>
    <n v="0"/>
    <n v="0"/>
    <n v="44"/>
  </r>
  <r>
    <s v="0497"/>
    <x v="244"/>
    <s v="04970223"/>
    <n v="0"/>
    <n v="584"/>
    <n v="3.4246575342465752E-3"/>
    <n v="2"/>
    <n v="0"/>
    <n v="2"/>
    <n v="0"/>
    <n v="0"/>
    <n v="0"/>
    <n v="2"/>
  </r>
  <r>
    <s v="0497"/>
    <x v="139"/>
    <s v="04970227"/>
    <n v="0"/>
    <n v="584"/>
    <n v="6.8493150684931503E-3"/>
    <n v="4"/>
    <n v="0"/>
    <n v="4"/>
    <n v="0"/>
    <n v="0"/>
    <n v="0"/>
    <n v="4"/>
  </r>
  <r>
    <s v="0497"/>
    <x v="245"/>
    <s v="04970230"/>
    <n v="0"/>
    <n v="584"/>
    <n v="1.7123287671232876E-3"/>
    <n v="1"/>
    <n v="0"/>
    <n v="1"/>
    <n v="0"/>
    <n v="0"/>
    <n v="0"/>
    <n v="1"/>
  </r>
  <r>
    <s v="0497"/>
    <x v="43"/>
    <s v="04970236"/>
    <n v="0"/>
    <n v="584"/>
    <n v="3.4246575342465752E-3"/>
    <n v="2"/>
    <n v="0"/>
    <n v="2"/>
    <n v="0"/>
    <n v="0"/>
    <n v="0"/>
    <n v="2"/>
  </r>
  <r>
    <s v="0497"/>
    <x v="246"/>
    <s v="04970272"/>
    <n v="0"/>
    <n v="584"/>
    <n v="5.1369863013698627E-3"/>
    <n v="3"/>
    <n v="0"/>
    <n v="3"/>
    <n v="0"/>
    <n v="0"/>
    <n v="0"/>
    <n v="3"/>
  </r>
  <r>
    <s v="0497"/>
    <x v="174"/>
    <s v="04970275"/>
    <n v="0"/>
    <n v="584"/>
    <n v="8.5616438356164379E-3"/>
    <n v="5"/>
    <n v="0"/>
    <n v="5"/>
    <n v="0"/>
    <n v="0"/>
    <n v="0"/>
    <n v="5"/>
  </r>
  <r>
    <s v="0497"/>
    <x v="175"/>
    <s v="04970278"/>
    <n v="0"/>
    <n v="584"/>
    <n v="0.11643835616438356"/>
    <n v="68"/>
    <n v="0"/>
    <n v="68"/>
    <n v="0"/>
    <n v="0"/>
    <n v="0"/>
    <n v="68"/>
  </r>
  <r>
    <s v="0497"/>
    <x v="140"/>
    <s v="04970281"/>
    <n v="0"/>
    <n v="584"/>
    <n v="0.12671232876712329"/>
    <n v="74"/>
    <n v="0"/>
    <n v="74"/>
    <n v="0"/>
    <n v="0"/>
    <n v="0"/>
    <n v="74"/>
  </r>
  <r>
    <s v="0497"/>
    <x v="182"/>
    <s v="04970325"/>
    <n v="0"/>
    <n v="584"/>
    <n v="2.9109589041095889E-2"/>
    <n v="17"/>
    <n v="0"/>
    <n v="17"/>
    <n v="0"/>
    <n v="0"/>
    <n v="0"/>
    <n v="17"/>
  </r>
  <r>
    <s v="0497"/>
    <x v="141"/>
    <s v="04970332"/>
    <n v="0"/>
    <n v="584"/>
    <n v="1.7123287671232876E-2"/>
    <n v="10"/>
    <n v="0"/>
    <n v="10"/>
    <n v="0"/>
    <n v="0"/>
    <n v="0"/>
    <n v="10"/>
  </r>
  <r>
    <s v="0497"/>
    <x v="178"/>
    <s v="04970340"/>
    <n v="0"/>
    <n v="584"/>
    <n v="5.1369863013698627E-3"/>
    <n v="3"/>
    <n v="0"/>
    <n v="3"/>
    <n v="0"/>
    <n v="0"/>
    <n v="0"/>
    <n v="3"/>
  </r>
  <r>
    <s v="0497"/>
    <x v="31"/>
    <s v="04970605"/>
    <n v="0"/>
    <n v="584"/>
    <n v="0.10102739726027397"/>
    <n v="59"/>
    <n v="0"/>
    <n v="59"/>
    <n v="0"/>
    <n v="0"/>
    <n v="0"/>
    <n v="59"/>
  </r>
  <r>
    <s v="0497"/>
    <x v="247"/>
    <s v="04970632"/>
    <n v="0"/>
    <n v="584"/>
    <n v="1.7123287671232876E-3"/>
    <n v="1"/>
    <n v="0"/>
    <n v="1"/>
    <n v="0"/>
    <n v="0"/>
    <n v="0"/>
    <n v="1"/>
  </r>
  <r>
    <s v="0497"/>
    <x v="33"/>
    <s v="04970670"/>
    <n v="0"/>
    <n v="584"/>
    <n v="6.8493150684931503E-3"/>
    <n v="4"/>
    <n v="0"/>
    <n v="4"/>
    <n v="0"/>
    <n v="0"/>
    <n v="0"/>
    <n v="4"/>
  </r>
  <r>
    <s v="0497"/>
    <x v="34"/>
    <s v="04970674"/>
    <n v="0"/>
    <n v="584"/>
    <n v="6.8493150684931503E-3"/>
    <n v="4"/>
    <n v="0"/>
    <n v="4"/>
    <n v="0"/>
    <n v="0"/>
    <n v="0"/>
    <n v="4"/>
  </r>
  <r>
    <s v="0497"/>
    <x v="143"/>
    <s v="04970680"/>
    <n v="0"/>
    <n v="584"/>
    <n v="6.8493150684931503E-3"/>
    <n v="4"/>
    <n v="0"/>
    <n v="4"/>
    <n v="0"/>
    <n v="0"/>
    <n v="0"/>
    <n v="4"/>
  </r>
  <r>
    <s v="0497"/>
    <x v="180"/>
    <s v="04970683"/>
    <n v="0"/>
    <n v="584"/>
    <n v="8.5616438356164379E-3"/>
    <n v="5"/>
    <n v="0"/>
    <n v="5"/>
    <n v="0"/>
    <n v="0"/>
    <n v="0"/>
    <n v="5"/>
  </r>
  <r>
    <s v="0497"/>
    <x v="35"/>
    <s v="04970717"/>
    <n v="0"/>
    <n v="584"/>
    <n v="6.8493150684931503E-3"/>
    <n v="4"/>
    <n v="0"/>
    <n v="4"/>
    <n v="0"/>
    <n v="0"/>
    <n v="0"/>
    <n v="4"/>
  </r>
  <r>
    <s v="0497"/>
    <x v="36"/>
    <s v="04970750"/>
    <n v="0"/>
    <n v="584"/>
    <n v="3.4246575342465752E-3"/>
    <n v="2"/>
    <n v="0"/>
    <n v="2"/>
    <n v="0"/>
    <n v="0"/>
    <n v="0"/>
    <n v="2"/>
  </r>
  <r>
    <s v="0497"/>
    <x v="37"/>
    <s v="04970755"/>
    <n v="0"/>
    <n v="584"/>
    <n v="5.1369863013698627E-3"/>
    <n v="3"/>
    <n v="0"/>
    <n v="3"/>
    <n v="0"/>
    <n v="0"/>
    <n v="0"/>
    <n v="3"/>
  </r>
  <r>
    <s v="0497"/>
    <x v="210"/>
    <s v="04970766"/>
    <n v="0"/>
    <n v="584"/>
    <n v="5.1369863013698627E-3"/>
    <n v="3"/>
    <n v="0"/>
    <n v="3"/>
    <n v="0"/>
    <n v="0"/>
    <n v="0"/>
    <n v="3"/>
  </r>
  <r>
    <s v="0498"/>
    <x v="133"/>
    <s v="04980061"/>
    <n v="0"/>
    <n v="766"/>
    <n v="1.2857142857142857E-2"/>
    <n v="9.8485714285714288"/>
    <n v="0"/>
    <n v="9.8485714285714288"/>
    <n v="0"/>
    <n v="0"/>
    <n v="0"/>
    <n v="9.8485714285714288"/>
  </r>
  <r>
    <s v="0498"/>
    <x v="136"/>
    <s v="04980137"/>
    <n v="0"/>
    <n v="766"/>
    <n v="0.01"/>
    <n v="7.66"/>
    <n v="0"/>
    <n v="7.66"/>
    <n v="0"/>
    <n v="0"/>
    <n v="0"/>
    <n v="7.66"/>
  </r>
  <r>
    <s v="0498"/>
    <x v="140"/>
    <s v="04980281"/>
    <n v="0"/>
    <n v="766"/>
    <n v="0.96857142857142853"/>
    <n v="741.92571428571421"/>
    <n v="0"/>
    <n v="741.92571428571421"/>
    <n v="0"/>
    <n v="0"/>
    <n v="0"/>
    <n v="741.92571428571421"/>
  </r>
  <r>
    <s v="0498"/>
    <x v="182"/>
    <s v="04980325"/>
    <n v="0"/>
    <n v="766"/>
    <n v="1.4285714285714286E-3"/>
    <n v="1.0942857142857143"/>
    <n v="0"/>
    <n v="1.0942857142857143"/>
    <n v="0"/>
    <n v="0"/>
    <n v="0"/>
    <n v="1.0942857142857143"/>
  </r>
  <r>
    <s v="0498"/>
    <x v="141"/>
    <s v="04980332"/>
    <n v="0"/>
    <n v="766"/>
    <n v="5.7142857142857143E-3"/>
    <n v="4.3771428571428572"/>
    <n v="0"/>
    <n v="4.3771428571428572"/>
    <n v="0"/>
    <n v="0"/>
    <n v="0"/>
    <n v="4.3771428571428572"/>
  </r>
  <r>
    <s v="0498"/>
    <x v="143"/>
    <s v="04980680"/>
    <n v="0"/>
    <n v="766"/>
    <n v="1.4285714285714286E-3"/>
    <n v="1.0942857142857143"/>
    <n v="0"/>
    <n v="1.0942857142857143"/>
    <n v="0"/>
    <n v="0"/>
    <n v="0"/>
    <n v="1.0942857142857143"/>
  </r>
  <r>
    <s v="0499"/>
    <x v="131"/>
    <s v="04990005"/>
    <n v="0"/>
    <n v="1148"/>
    <n v="4.9098196392785572E-2"/>
    <n v="56.364729458917836"/>
    <n v="0"/>
    <n v="56.364729458917836"/>
    <n v="31.25450901803606"/>
    <n v="0.10123966942148763"/>
    <n v="3.1641961609168745"/>
    <n v="59.528925619834709"/>
  </r>
  <r>
    <s v="0499"/>
    <x v="132"/>
    <s v="04990024"/>
    <n v="0"/>
    <n v="1148"/>
    <n v="1.002004008016032E-3"/>
    <n v="1.1503006012024046"/>
    <n v="0"/>
    <n v="1.1503006012024046"/>
    <n v="31.25450901803606"/>
    <n v="2.0661157024793389E-3"/>
    <n v="6.4575431855446411E-2"/>
    <n v="1.214876033057851"/>
  </r>
  <r>
    <s v="0499"/>
    <x v="1"/>
    <s v="04990035"/>
    <n v="0"/>
    <n v="1148"/>
    <n v="1.002004008016032E-3"/>
    <n v="1.1503006012024046"/>
    <n v="0"/>
    <n v="1.1503006012024046"/>
    <n v="31.25450901803606"/>
    <n v="2.0661157024793389E-3"/>
    <n v="6.4575431855446411E-2"/>
    <n v="1.214876033057851"/>
  </r>
  <r>
    <s v="0499"/>
    <x v="133"/>
    <s v="04990061"/>
    <n v="0"/>
    <n v="1148"/>
    <n v="0.23647294589178355"/>
    <n v="271.47094188376752"/>
    <n v="0"/>
    <n v="271.47094188376752"/>
    <n v="31.25450901803606"/>
    <n v="0.48760330578512401"/>
    <n v="15.239801917885353"/>
    <n v="286.71074380165288"/>
  </r>
  <r>
    <s v="0499"/>
    <x v="173"/>
    <s v="04990086"/>
    <n v="0"/>
    <n v="1148"/>
    <n v="1.002004008016032E-3"/>
    <n v="1.1503006012024046"/>
    <n v="0"/>
    <n v="1.1503006012024046"/>
    <n v="31.25450901803606"/>
    <n v="2.0661157024793389E-3"/>
    <n v="6.4575431855446411E-2"/>
    <n v="1.214876033057851"/>
  </r>
  <r>
    <s v="0499"/>
    <x v="134"/>
    <s v="04990087"/>
    <n v="0"/>
    <n v="1148"/>
    <n v="1.002004008016032E-3"/>
    <n v="1.1503006012024046"/>
    <n v="0"/>
    <n v="1.1503006012024046"/>
    <n v="31.25450901803606"/>
    <n v="2.0661157024793389E-3"/>
    <n v="6.4575431855446411E-2"/>
    <n v="1.214876033057851"/>
  </r>
  <r>
    <s v="0499"/>
    <x v="136"/>
    <s v="04990137"/>
    <n v="0"/>
    <n v="1148"/>
    <n v="7.9158316633266529E-2"/>
    <n v="90.873747494989971"/>
    <n v="0"/>
    <n v="90.873747494989971"/>
    <n v="31.25450901803606"/>
    <n v="0.16322314049586778"/>
    <n v="5.1014591165802665"/>
    <n v="95.975206611570243"/>
  </r>
  <r>
    <s v="0499"/>
    <x v="137"/>
    <s v="04990159"/>
    <n v="0"/>
    <n v="1148"/>
    <n v="1.002004008016032E-3"/>
    <n v="1.1503006012024046"/>
    <n v="0"/>
    <n v="1.1503006012024046"/>
    <n v="31.25450901803606"/>
    <n v="2.0661157024793389E-3"/>
    <n v="6.4575431855446411E-2"/>
    <n v="1.214876033057851"/>
  </r>
  <r>
    <s v="0499"/>
    <x v="138"/>
    <s v="04990161"/>
    <n v="0"/>
    <n v="1148"/>
    <n v="4.0080160320641279E-3"/>
    <n v="4.6012024048096185"/>
    <n v="0"/>
    <n v="4.6012024048096185"/>
    <n v="31.25450901803606"/>
    <n v="8.2644628099173556E-3"/>
    <n v="0.25830172742178564"/>
    <n v="4.8595041322314039"/>
  </r>
  <r>
    <s v="0499"/>
    <x v="209"/>
    <s v="04990191"/>
    <n v="0"/>
    <n v="1148"/>
    <n v="3.0060120240480962E-3"/>
    <n v="3.4509018036072145"/>
    <n v="0"/>
    <n v="3.4509018036072145"/>
    <n v="31.25450901803606"/>
    <n v="6.1983471074380176E-3"/>
    <n v="0.19372629556633925"/>
    <n v="3.6446280991735538"/>
  </r>
  <r>
    <s v="0499"/>
    <x v="175"/>
    <s v="04990278"/>
    <n v="0"/>
    <n v="1148"/>
    <n v="2.004008016032064E-3"/>
    <n v="2.3006012024048093"/>
    <n v="0"/>
    <n v="2.3006012024048093"/>
    <n v="31.25450901803606"/>
    <n v="4.1322314049586778E-3"/>
    <n v="0.12915086371089282"/>
    <n v="2.4297520661157019"/>
  </r>
  <r>
    <s v="0499"/>
    <x v="140"/>
    <s v="04990281"/>
    <n v="560"/>
    <n v="1148"/>
    <n v="0.51503006012024044"/>
    <n v="591.25450901803606"/>
    <n v="31.25450901803606"/>
    <n v="560"/>
    <n v="0"/>
    <n v="0"/>
    <n v="0"/>
    <n v="560"/>
  </r>
  <r>
    <s v="0499"/>
    <x v="182"/>
    <s v="04990325"/>
    <n v="0"/>
    <n v="1148"/>
    <n v="3.2064128256513023E-2"/>
    <n v="36.809619238476948"/>
    <n v="0"/>
    <n v="36.809619238476948"/>
    <n v="31.25450901803606"/>
    <n v="6.6115702479338845E-2"/>
    <n v="2.0664138193742851"/>
    <n v="38.876033057851231"/>
  </r>
  <r>
    <s v="0499"/>
    <x v="141"/>
    <s v="04990332"/>
    <n v="0"/>
    <n v="1148"/>
    <n v="7.2144288577154311E-2"/>
    <n v="82.821643286573149"/>
    <n v="0"/>
    <n v="82.821643286573149"/>
    <n v="31.25450901803606"/>
    <n v="0.14876033057851243"/>
    <n v="4.6494310935921419"/>
    <n v="87.471074380165291"/>
  </r>
  <r>
    <s v="0499"/>
    <x v="180"/>
    <s v="04990683"/>
    <n v="0"/>
    <n v="1148"/>
    <n v="1.002004008016032E-3"/>
    <n v="1.1503006012024046"/>
    <n v="0"/>
    <n v="1.1503006012024046"/>
    <n v="31.25450901803606"/>
    <n v="2.0661157024793389E-3"/>
    <n v="6.4575431855446411E-2"/>
    <n v="1.214876033057851"/>
  </r>
  <r>
    <s v="0499"/>
    <x v="36"/>
    <s v="04990750"/>
    <n v="0"/>
    <n v="1148"/>
    <n v="1.002004008016032E-3"/>
    <n v="1.1503006012024046"/>
    <n v="0"/>
    <n v="1.1503006012024046"/>
    <n v="31.25450901803606"/>
    <n v="2.0661157024793389E-3"/>
    <n v="6.4575431855446411E-2"/>
    <n v="1.214876033057851"/>
  </r>
  <r>
    <s v="3502"/>
    <x v="133"/>
    <s v="35020061"/>
    <n v="0"/>
    <n v="560"/>
    <n v="1.5384615384615385E-2"/>
    <n v="8.6153846153846168"/>
    <n v="0"/>
    <n v="8.6153846153846168"/>
    <n v="0"/>
    <n v="0"/>
    <n v="0"/>
    <n v="8.6153846153846168"/>
  </r>
  <r>
    <s v="3502"/>
    <x v="136"/>
    <s v="35020137"/>
    <n v="0"/>
    <n v="560"/>
    <n v="4.6153846153846156E-2"/>
    <n v="25.846153846153847"/>
    <n v="0"/>
    <n v="25.846153846153847"/>
    <n v="0"/>
    <n v="0"/>
    <n v="0"/>
    <n v="25.846153846153847"/>
  </r>
  <r>
    <s v="3502"/>
    <x v="140"/>
    <s v="35020281"/>
    <n v="0"/>
    <n v="560"/>
    <n v="0.9358974358974359"/>
    <n v="524.10256410256409"/>
    <n v="0"/>
    <n v="524.10256410256409"/>
    <n v="0"/>
    <n v="0"/>
    <n v="0"/>
    <n v="524.10256410256409"/>
  </r>
  <r>
    <s v="3502"/>
    <x v="141"/>
    <s v="35020332"/>
    <n v="0"/>
    <n v="560"/>
    <n v="2.5641025641025641E-3"/>
    <n v="1.4358974358974359"/>
    <n v="0"/>
    <n v="1.4358974358974359"/>
    <n v="0"/>
    <n v="0"/>
    <n v="0"/>
    <n v="1.4358974358974359"/>
  </r>
  <r>
    <s v="3503"/>
    <x v="6"/>
    <s v="35030160"/>
    <n v="0"/>
    <n v="1200"/>
    <n v="1"/>
    <n v="1200"/>
    <n v="0"/>
    <n v="1200"/>
    <n v="0"/>
    <n v="0"/>
    <n v="0"/>
    <n v="1200"/>
  </r>
  <r>
    <s v="3506"/>
    <x v="211"/>
    <s v="35060007"/>
    <n v="0"/>
    <n v="858"/>
    <n v="1.5360983102918587E-3"/>
    <n v="1.3179723502304148"/>
    <n v="0"/>
    <n v="1.3179723502304148"/>
    <n v="43.880184331797224"/>
    <n v="1.9493177387914229E-3"/>
    <n v="8.5536421699409795E-2"/>
    <n v="1.4035087719298247"/>
  </r>
  <r>
    <s v="3506"/>
    <x v="49"/>
    <s v="35060030"/>
    <n v="0"/>
    <n v="858"/>
    <n v="9.2165898617511521E-3"/>
    <n v="7.9078341013824884"/>
    <n v="0"/>
    <n v="7.9078341013824884"/>
    <n v="43.880184331797224"/>
    <n v="1.1695906432748537E-2"/>
    <n v="0.51321853019645869"/>
    <n v="8.4210526315789469"/>
  </r>
  <r>
    <s v="3506"/>
    <x v="1"/>
    <s v="35060035"/>
    <n v="0"/>
    <n v="858"/>
    <n v="4.608294930875576E-3"/>
    <n v="3.9539170506912442"/>
    <n v="0"/>
    <n v="3.9539170506912442"/>
    <n v="43.880184331797224"/>
    <n v="5.8479532163742687E-3"/>
    <n v="0.25660926509822934"/>
    <n v="4.2105263157894735"/>
  </r>
  <r>
    <s v="3506"/>
    <x v="72"/>
    <s v="35060056"/>
    <n v="0"/>
    <n v="858"/>
    <n v="1.5360983102918587E-3"/>
    <n v="1.3179723502304148"/>
    <n v="0"/>
    <n v="1.3179723502304148"/>
    <n v="43.880184331797224"/>
    <n v="1.9493177387914229E-3"/>
    <n v="8.5536421699409795E-2"/>
    <n v="1.4035087719298247"/>
  </r>
  <r>
    <s v="3506"/>
    <x v="3"/>
    <s v="35060057"/>
    <n v="0"/>
    <n v="858"/>
    <n v="6.1443932411674347E-3"/>
    <n v="5.2718894009216593"/>
    <n v="0"/>
    <n v="5.2718894009216593"/>
    <n v="43.880184331797224"/>
    <n v="7.7972709551656916E-3"/>
    <n v="0.34214568679763918"/>
    <n v="5.6140350877192988"/>
  </r>
  <r>
    <s v="3506"/>
    <x v="90"/>
    <s v="35060071"/>
    <n v="0"/>
    <n v="858"/>
    <n v="1.2288786482334869E-2"/>
    <n v="10.543778801843319"/>
    <n v="0"/>
    <n v="10.543778801843319"/>
    <n v="43.880184331797224"/>
    <n v="1.5594541910331383E-2"/>
    <n v="0.68429137359527836"/>
    <n v="11.228070175438598"/>
  </r>
  <r>
    <s v="3506"/>
    <x v="4"/>
    <s v="35060093"/>
    <n v="0"/>
    <n v="858"/>
    <n v="2.6113671274961597E-2"/>
    <n v="22.40552995391705"/>
    <n v="0"/>
    <n v="22.40552995391705"/>
    <n v="43.880184331797224"/>
    <n v="3.3138401559454189E-2"/>
    <n v="1.4541191688899664"/>
    <n v="23.859649122807017"/>
  </r>
  <r>
    <s v="3506"/>
    <x v="7"/>
    <s v="35060163"/>
    <n v="0"/>
    <n v="858"/>
    <n v="0.40399385560675882"/>
    <n v="346.62672811059906"/>
    <n v="0"/>
    <n v="346.62672811059906"/>
    <n v="43.880184331797224"/>
    <n v="0.51267056530214417"/>
    <n v="22.496078906944771"/>
    <n v="369.12280701754383"/>
  </r>
  <r>
    <s v="3506"/>
    <x v="194"/>
    <s v="35060164"/>
    <n v="0"/>
    <n v="858"/>
    <n v="6.1443932411674347E-3"/>
    <n v="5.2718894009216593"/>
    <n v="0"/>
    <n v="5.2718894009216593"/>
    <n v="43.880184331797224"/>
    <n v="7.7972709551656916E-3"/>
    <n v="0.34214568679763918"/>
    <n v="5.6140350877192988"/>
  </r>
  <r>
    <s v="3506"/>
    <x v="8"/>
    <s v="35060165"/>
    <n v="0"/>
    <n v="858"/>
    <n v="7.9877112135176648E-2"/>
    <n v="68.534562211981566"/>
    <n v="0"/>
    <n v="68.534562211981566"/>
    <n v="43.880184331797224"/>
    <n v="0.10136452241715399"/>
    <n v="4.4478939283693091"/>
    <n v="72.982456140350877"/>
  </r>
  <r>
    <s v="3506"/>
    <x v="9"/>
    <s v="35060176"/>
    <n v="0"/>
    <n v="858"/>
    <n v="1.0752688172043012E-2"/>
    <n v="9.2258064516129039"/>
    <n v="0"/>
    <n v="9.2258064516129039"/>
    <n v="43.880184331797224"/>
    <n v="1.364522417153996E-2"/>
    <n v="0.59875495189586847"/>
    <n v="9.8245614035087723"/>
  </r>
  <r>
    <s v="3506"/>
    <x v="195"/>
    <s v="35060178"/>
    <n v="0"/>
    <n v="858"/>
    <n v="6.1443932411674347E-3"/>
    <n v="5.2718894009216593"/>
    <n v="0"/>
    <n v="5.2718894009216593"/>
    <n v="43.880184331797224"/>
    <n v="7.7972709551656916E-3"/>
    <n v="0.34214568679763918"/>
    <n v="5.6140350877192988"/>
  </r>
  <r>
    <s v="3506"/>
    <x v="77"/>
    <s v="35060181"/>
    <n v="0"/>
    <n v="858"/>
    <n v="7.6804915514592934E-3"/>
    <n v="6.5898617511520738"/>
    <n v="0"/>
    <n v="6.5898617511520738"/>
    <n v="43.880184331797224"/>
    <n v="9.7465886939571145E-3"/>
    <n v="0.42768210849704896"/>
    <n v="7.0175438596491224"/>
  </r>
  <r>
    <s v="3506"/>
    <x v="10"/>
    <s v="35060229"/>
    <n v="0"/>
    <n v="858"/>
    <n v="0.14132104454685099"/>
    <n v="121.25345622119815"/>
    <n v="0"/>
    <n v="121.25345622119815"/>
    <n v="43.880184331797224"/>
    <n v="0.17933723196881088"/>
    <n v="7.8693507963456995"/>
    <n v="129.12280701754383"/>
  </r>
  <r>
    <s v="3506"/>
    <x v="11"/>
    <s v="35060244"/>
    <n v="0"/>
    <n v="858"/>
    <n v="1.5360983102918587E-3"/>
    <n v="1.3179723502304148"/>
    <n v="0"/>
    <n v="1.3179723502304148"/>
    <n v="43.880184331797224"/>
    <n v="1.9493177387914229E-3"/>
    <n v="8.5536421699409795E-2"/>
    <n v="1.4035087719298247"/>
  </r>
  <r>
    <s v="3506"/>
    <x v="92"/>
    <s v="35060246"/>
    <n v="0"/>
    <n v="858"/>
    <n v="3.0721966205837174E-3"/>
    <n v="2.6359447004608296"/>
    <n v="0"/>
    <n v="2.6359447004608296"/>
    <n v="43.880184331797224"/>
    <n v="3.8986354775828458E-3"/>
    <n v="0.17107284339881959"/>
    <n v="2.8070175438596494"/>
  </r>
  <r>
    <s v="3506"/>
    <x v="12"/>
    <s v="35060248"/>
    <n v="0"/>
    <n v="858"/>
    <n v="3.9938556067588324E-2"/>
    <n v="34.267281105990783"/>
    <n v="0"/>
    <n v="34.267281105990783"/>
    <n v="43.880184331797224"/>
    <n v="5.0682261208576995E-2"/>
    <n v="2.2239469641846545"/>
    <n v="36.491228070175438"/>
  </r>
  <r>
    <s v="3506"/>
    <x v="86"/>
    <s v="35060258"/>
    <n v="8"/>
    <n v="858"/>
    <n v="1.2288786482334869E-2"/>
    <n v="10.543778801843319"/>
    <n v="2.5437788018433185"/>
    <n v="8"/>
    <n v="0"/>
    <n v="0"/>
    <n v="0"/>
    <n v="8"/>
  </r>
  <r>
    <s v="3506"/>
    <x v="13"/>
    <s v="35060262"/>
    <n v="130"/>
    <n v="858"/>
    <n v="0.19969278033794163"/>
    <n v="171.33640552995391"/>
    <n v="41.336405529953907"/>
    <n v="130"/>
    <n v="0"/>
    <n v="0"/>
    <n v="0"/>
    <n v="130"/>
  </r>
  <r>
    <s v="3506"/>
    <x v="21"/>
    <s v="35060274"/>
    <n v="0"/>
    <n v="858"/>
    <n v="1.5360983102918587E-3"/>
    <n v="1.3179723502304148"/>
    <n v="0"/>
    <n v="1.3179723502304148"/>
    <n v="43.880184331797224"/>
    <n v="1.9493177387914229E-3"/>
    <n v="8.5536421699409795E-2"/>
    <n v="1.4035087719298247"/>
  </r>
  <r>
    <s v="3506"/>
    <x v="80"/>
    <s v="35060284"/>
    <n v="0"/>
    <n v="858"/>
    <n v="3.0721966205837174E-3"/>
    <n v="2.6359447004608296"/>
    <n v="0"/>
    <n v="2.6359447004608296"/>
    <n v="43.880184331797224"/>
    <n v="3.8986354775828458E-3"/>
    <n v="0.17107284339881959"/>
    <n v="2.8070175438596494"/>
  </r>
  <r>
    <s v="3506"/>
    <x v="93"/>
    <s v="35060291"/>
    <n v="0"/>
    <n v="858"/>
    <n v="3.0721966205837174E-3"/>
    <n v="2.6359447004608296"/>
    <n v="0"/>
    <n v="2.6359447004608296"/>
    <n v="43.880184331797224"/>
    <n v="3.8986354775828458E-3"/>
    <n v="0.17107284339881959"/>
    <n v="2.8070175438596494"/>
  </r>
  <r>
    <s v="3506"/>
    <x v="81"/>
    <s v="35060295"/>
    <n v="0"/>
    <n v="858"/>
    <n v="4.608294930875576E-3"/>
    <n v="3.9539170506912442"/>
    <n v="0"/>
    <n v="3.9539170506912442"/>
    <n v="43.880184331797224"/>
    <n v="5.8479532163742687E-3"/>
    <n v="0.25660926509822934"/>
    <n v="4.2105263157894735"/>
  </r>
  <r>
    <s v="3506"/>
    <x v="82"/>
    <s v="35060305"/>
    <n v="0"/>
    <n v="858"/>
    <n v="4.608294930875576E-3"/>
    <n v="3.9539170506912442"/>
    <n v="0"/>
    <n v="3.9539170506912442"/>
    <n v="43.880184331797224"/>
    <n v="5.8479532163742687E-3"/>
    <n v="0.25660926509822934"/>
    <n v="4.2105263157894735"/>
  </r>
  <r>
    <s v="3506"/>
    <x v="83"/>
    <s v="35060347"/>
    <n v="0"/>
    <n v="858"/>
    <n v="7.6804915514592934E-3"/>
    <n v="6.5898617511520738"/>
    <n v="0"/>
    <n v="6.5898617511520738"/>
    <n v="43.880184331797224"/>
    <n v="9.7465886939571145E-3"/>
    <n v="0.42768210849704896"/>
    <n v="7.0175438596491224"/>
  </r>
  <r>
    <s v="3506"/>
    <x v="197"/>
    <s v="35060705"/>
    <n v="0"/>
    <n v="858"/>
    <n v="1.5360983102918587E-3"/>
    <n v="1.3179723502304148"/>
    <n v="0"/>
    <n v="1.3179723502304148"/>
    <n v="43.880184331797224"/>
    <n v="1.9493177387914229E-3"/>
    <n v="8.5536421699409795E-2"/>
    <n v="1.4035087719298247"/>
  </r>
  <r>
    <s v="3508"/>
    <x v="133"/>
    <s v="35080061"/>
    <n v="0"/>
    <n v="250"/>
    <n v="1.4999999999999999E-2"/>
    <n v="3.75"/>
    <n v="0"/>
    <n v="3.75"/>
    <n v="0"/>
    <n v="0"/>
    <n v="0"/>
    <n v="3.75"/>
  </r>
  <r>
    <s v="3508"/>
    <x v="136"/>
    <s v="35080137"/>
    <n v="0"/>
    <n v="250"/>
    <n v="0.02"/>
    <n v="5"/>
    <n v="0"/>
    <n v="5"/>
    <n v="0"/>
    <n v="0"/>
    <n v="0"/>
    <n v="5"/>
  </r>
  <r>
    <s v="3508"/>
    <x v="138"/>
    <s v="35080161"/>
    <n v="0"/>
    <n v="250"/>
    <n v="5.0000000000000001E-3"/>
    <n v="1.25"/>
    <n v="0"/>
    <n v="1.25"/>
    <n v="0"/>
    <n v="0"/>
    <n v="0"/>
    <n v="1.25"/>
  </r>
  <r>
    <s v="3508"/>
    <x v="140"/>
    <s v="35080281"/>
    <n v="0"/>
    <n v="250"/>
    <n v="0.96"/>
    <n v="240"/>
    <n v="0"/>
    <n v="240"/>
    <n v="0"/>
    <n v="0"/>
    <n v="0"/>
    <n v="240"/>
  </r>
  <r>
    <s v="3509"/>
    <x v="17"/>
    <s v="35090095"/>
    <n v="0"/>
    <n v="644"/>
    <n v="0.97889610389610393"/>
    <n v="630.40909090909088"/>
    <n v="0"/>
    <n v="630.40909090909088"/>
    <n v="0"/>
    <n v="0"/>
    <n v="0"/>
    <n v="630.40909090909088"/>
  </r>
  <r>
    <s v="3509"/>
    <x v="0"/>
    <s v="35090201"/>
    <n v="0"/>
    <n v="644"/>
    <n v="9.74025974025974E-3"/>
    <n v="6.2727272727272725"/>
    <n v="0"/>
    <n v="6.2727272727272725"/>
    <n v="0"/>
    <n v="0"/>
    <n v="0"/>
    <n v="6.2727272727272725"/>
  </r>
  <r>
    <s v="3509"/>
    <x v="240"/>
    <s v="35090292"/>
    <n v="0"/>
    <n v="644"/>
    <n v="3.246753246753247E-3"/>
    <n v="2.0909090909090908"/>
    <n v="0"/>
    <n v="2.0909090909090908"/>
    <n v="0"/>
    <n v="0"/>
    <n v="0"/>
    <n v="2.0909090909090908"/>
  </r>
  <r>
    <s v="3509"/>
    <x v="23"/>
    <s v="35090293"/>
    <n v="0"/>
    <n v="644"/>
    <n v="1.6233766233766235E-3"/>
    <n v="1.0454545454545454"/>
    <n v="0"/>
    <n v="1.0454545454545454"/>
    <n v="0"/>
    <n v="0"/>
    <n v="0"/>
    <n v="1.0454545454545454"/>
  </r>
  <r>
    <s v="3509"/>
    <x v="241"/>
    <s v="35090331"/>
    <n v="0"/>
    <n v="644"/>
    <n v="6.4935064935064939E-3"/>
    <n v="4.1818181818181817"/>
    <n v="0"/>
    <n v="4.1818181818181817"/>
    <n v="0"/>
    <n v="0"/>
    <n v="0"/>
    <n v="4.1818181818181817"/>
  </r>
  <r>
    <s v="3510"/>
    <x v="131"/>
    <s v="35100005"/>
    <n v="0"/>
    <n v="486"/>
    <n v="2.05761316872428E-3"/>
    <n v="1"/>
    <n v="0"/>
    <n v="1"/>
    <n v="0"/>
    <n v="0"/>
    <n v="0"/>
    <n v="1"/>
  </r>
  <r>
    <s v="3510"/>
    <x v="133"/>
    <s v="35100061"/>
    <n v="0"/>
    <n v="486"/>
    <n v="1.0288065843621399E-2"/>
    <n v="5"/>
    <n v="0"/>
    <n v="5"/>
    <n v="0"/>
    <n v="0"/>
    <n v="0"/>
    <n v="5"/>
  </r>
  <r>
    <s v="3510"/>
    <x v="136"/>
    <s v="35100137"/>
    <n v="0"/>
    <n v="486"/>
    <n v="2.05761316872428E-3"/>
    <n v="1"/>
    <n v="0"/>
    <n v="1"/>
    <n v="0"/>
    <n v="0"/>
    <n v="0"/>
    <n v="1"/>
  </r>
  <r>
    <s v="3510"/>
    <x v="175"/>
    <s v="35100278"/>
    <n v="0"/>
    <n v="486"/>
    <n v="4.11522633744856E-3"/>
    <n v="2"/>
    <n v="0"/>
    <n v="2"/>
    <n v="0"/>
    <n v="0"/>
    <n v="0"/>
    <n v="2"/>
  </r>
  <r>
    <s v="3510"/>
    <x v="140"/>
    <s v="35100281"/>
    <n v="0"/>
    <n v="486"/>
    <n v="0.9711934156378601"/>
    <n v="472"/>
    <n v="0"/>
    <n v="472"/>
    <n v="0"/>
    <n v="0"/>
    <n v="0"/>
    <n v="472"/>
  </r>
  <r>
    <s v="3510"/>
    <x v="141"/>
    <s v="35100332"/>
    <n v="0"/>
    <n v="486"/>
    <n v="8.23045267489712E-3"/>
    <n v="4"/>
    <n v="0"/>
    <n v="4"/>
    <n v="0"/>
    <n v="0"/>
    <n v="0"/>
    <n v="4"/>
  </r>
  <r>
    <s v="3510"/>
    <x v="142"/>
    <s v="35100672"/>
    <n v="0"/>
    <n v="486"/>
    <n v="2.05761316872428E-3"/>
    <n v="1"/>
    <n v="0"/>
    <n v="1"/>
    <n v="0"/>
    <n v="0"/>
    <n v="0"/>
    <n v="1"/>
  </r>
  <r>
    <s v="3513"/>
    <x v="68"/>
    <s v="35130016"/>
    <n v="0"/>
    <n v="735"/>
    <n v="1.3605442176870747E-3"/>
    <n v="0.99999999999999989"/>
    <n v="0"/>
    <n v="0.99999999999999989"/>
    <n v="0"/>
    <n v="0"/>
    <n v="0"/>
    <n v="0.99999999999999989"/>
  </r>
  <r>
    <s v="3513"/>
    <x v="48"/>
    <s v="35130018"/>
    <n v="0"/>
    <n v="735"/>
    <n v="2.7210884353741495E-3"/>
    <n v="1.9999999999999998"/>
    <n v="0"/>
    <n v="1.9999999999999998"/>
    <n v="0"/>
    <n v="0"/>
    <n v="0"/>
    <n v="1.9999999999999998"/>
  </r>
  <r>
    <s v="3513"/>
    <x v="2"/>
    <s v="35130044"/>
    <n v="0"/>
    <n v="735"/>
    <n v="0.86258503401360542"/>
    <n v="634"/>
    <n v="0"/>
    <n v="634"/>
    <n v="0"/>
    <n v="0"/>
    <n v="0"/>
    <n v="634"/>
  </r>
  <r>
    <s v="3513"/>
    <x v="15"/>
    <s v="35130050"/>
    <n v="0"/>
    <n v="735"/>
    <n v="1.3605442176870747E-3"/>
    <n v="0.99999999999999989"/>
    <n v="0"/>
    <n v="0.99999999999999989"/>
    <n v="0"/>
    <n v="0"/>
    <n v="0"/>
    <n v="0.99999999999999989"/>
  </r>
  <r>
    <s v="3513"/>
    <x v="193"/>
    <s v="35130083"/>
    <n v="0"/>
    <n v="735"/>
    <n v="4.0816326530612249E-3"/>
    <n v="3.0000000000000004"/>
    <n v="0"/>
    <n v="3.0000000000000004"/>
    <n v="0"/>
    <n v="0"/>
    <n v="0"/>
    <n v="3.0000000000000004"/>
  </r>
  <r>
    <s v="3513"/>
    <x v="4"/>
    <s v="35130093"/>
    <n v="0"/>
    <n v="735"/>
    <n v="1.3605442176870747E-3"/>
    <n v="0.99999999999999989"/>
    <n v="0"/>
    <n v="0.99999999999999989"/>
    <n v="0"/>
    <n v="0"/>
    <n v="0"/>
    <n v="0.99999999999999989"/>
  </r>
  <r>
    <s v="3513"/>
    <x v="0"/>
    <s v="35130201"/>
    <n v="0"/>
    <n v="735"/>
    <n v="1.3605442176870747E-3"/>
    <n v="0.99999999999999989"/>
    <n v="0"/>
    <n v="0.99999999999999989"/>
    <n v="0"/>
    <n v="0"/>
    <n v="0"/>
    <n v="0.99999999999999989"/>
  </r>
  <r>
    <s v="3513"/>
    <x v="158"/>
    <s v="35130218"/>
    <n v="0"/>
    <n v="735"/>
    <n v="1.3605442176870747E-3"/>
    <n v="0.99999999999999989"/>
    <n v="0"/>
    <n v="0.99999999999999989"/>
    <n v="0"/>
    <n v="0"/>
    <n v="0"/>
    <n v="0.99999999999999989"/>
  </r>
  <r>
    <s v="3513"/>
    <x v="20"/>
    <s v="35130243"/>
    <n v="0"/>
    <n v="735"/>
    <n v="2.7210884353741495E-3"/>
    <n v="1.9999999999999998"/>
    <n v="0"/>
    <n v="1.9999999999999998"/>
    <n v="0"/>
    <n v="0"/>
    <n v="0"/>
    <n v="1.9999999999999998"/>
  </r>
  <r>
    <s v="3513"/>
    <x v="11"/>
    <s v="35130244"/>
    <n v="0"/>
    <n v="735"/>
    <n v="4.3537414965986392E-2"/>
    <n v="31.999999999999996"/>
    <n v="0"/>
    <n v="31.999999999999996"/>
    <n v="0"/>
    <n v="0"/>
    <n v="0"/>
    <n v="31.999999999999996"/>
  </r>
  <r>
    <s v="3513"/>
    <x v="23"/>
    <s v="35130293"/>
    <n v="0"/>
    <n v="735"/>
    <n v="6.3945578231292516E-2"/>
    <n v="47"/>
    <n v="0"/>
    <n v="47"/>
    <n v="0"/>
    <n v="0"/>
    <n v="0"/>
    <n v="47"/>
  </r>
  <r>
    <s v="3513"/>
    <x v="248"/>
    <s v="35130323"/>
    <n v="0"/>
    <n v="735"/>
    <n v="1.3605442176870747E-3"/>
    <n v="0.99999999999999989"/>
    <n v="0"/>
    <n v="0.99999999999999989"/>
    <n v="0"/>
    <n v="0"/>
    <n v="0"/>
    <n v="0.99999999999999989"/>
  </r>
  <r>
    <s v="3513"/>
    <x v="84"/>
    <s v="35130625"/>
    <n v="0"/>
    <n v="735"/>
    <n v="6.8027210884353739E-3"/>
    <n v="5"/>
    <n v="0"/>
    <n v="5"/>
    <n v="0"/>
    <n v="0"/>
    <n v="0"/>
    <n v="5"/>
  </r>
  <r>
    <s v="3513"/>
    <x v="165"/>
    <s v="35130780"/>
    <n v="0"/>
    <n v="735"/>
    <n v="5.4421768707482989E-3"/>
    <n v="3.9999999999999996"/>
    <n v="0"/>
    <n v="3.9999999999999996"/>
    <n v="0"/>
    <n v="0"/>
    <n v="0"/>
    <n v="3.9999999999999996"/>
  </r>
  <r>
    <s v="3514"/>
    <x v="140"/>
    <s v="35140281"/>
    <n v="0"/>
    <n v="630"/>
    <n v="1"/>
    <n v="630"/>
    <n v="0"/>
    <n v="630"/>
    <n v="0"/>
    <n v="0"/>
    <n v="0"/>
    <n v="630"/>
  </r>
  <r>
    <s v="3515"/>
    <x v="249"/>
    <s v="35150043"/>
    <n v="0"/>
    <n v="360"/>
    <n v="1.4084507042253521E-2"/>
    <n v="5.070422535211268"/>
    <n v="0"/>
    <n v="5.070422535211268"/>
    <n v="0"/>
    <n v="0"/>
    <n v="0"/>
    <n v="5.070422535211268"/>
  </r>
  <r>
    <s v="3515"/>
    <x v="250"/>
    <s v="35150045"/>
    <n v="0"/>
    <n v="360"/>
    <n v="1.4084507042253521E-2"/>
    <n v="5.070422535211268"/>
    <n v="0"/>
    <n v="5.070422535211268"/>
    <n v="0"/>
    <n v="0"/>
    <n v="0"/>
    <n v="5.070422535211268"/>
  </r>
  <r>
    <s v="3515"/>
    <x v="251"/>
    <s v="35150135"/>
    <n v="0"/>
    <n v="360"/>
    <n v="5.6338028169014088E-3"/>
    <n v="2.028169014084507"/>
    <n v="0"/>
    <n v="2.028169014084507"/>
    <n v="0"/>
    <n v="0"/>
    <n v="0"/>
    <n v="2.028169014084507"/>
  </r>
  <r>
    <s v="3515"/>
    <x v="145"/>
    <s v="35150151"/>
    <n v="0"/>
    <n v="360"/>
    <n v="2.8169014084507044E-3"/>
    <n v="1.0140845070422535"/>
    <n v="0"/>
    <n v="1.0140845070422535"/>
    <n v="0"/>
    <n v="0"/>
    <n v="0"/>
    <n v="1.0140845070422535"/>
  </r>
  <r>
    <s v="3515"/>
    <x v="209"/>
    <s v="35150191"/>
    <n v="0"/>
    <n v="360"/>
    <n v="9.8591549295774641E-2"/>
    <n v="35.492957746478872"/>
    <n v="0"/>
    <n v="35.492957746478872"/>
    <n v="0"/>
    <n v="0"/>
    <n v="0"/>
    <n v="35.492957746478872"/>
  </r>
  <r>
    <s v="3515"/>
    <x v="231"/>
    <s v="35150215"/>
    <n v="0"/>
    <n v="360"/>
    <n v="4.788732394366197E-2"/>
    <n v="17.239436619718308"/>
    <n v="0"/>
    <n v="17.239436619718308"/>
    <n v="0"/>
    <n v="0"/>
    <n v="0"/>
    <n v="17.239436619718308"/>
  </r>
  <r>
    <s v="3515"/>
    <x v="146"/>
    <s v="35150226"/>
    <n v="0"/>
    <n v="360"/>
    <n v="2.8169014084507044E-3"/>
    <n v="1.0140845070422535"/>
    <n v="0"/>
    <n v="1.0140845070422535"/>
    <n v="0"/>
    <n v="0"/>
    <n v="0"/>
    <n v="1.0140845070422535"/>
  </r>
  <r>
    <s v="3515"/>
    <x v="139"/>
    <s v="35150227"/>
    <n v="0"/>
    <n v="360"/>
    <n v="7.3239436619718309E-2"/>
    <n v="26.366197183098592"/>
    <n v="0"/>
    <n v="26.366197183098592"/>
    <n v="0"/>
    <n v="0"/>
    <n v="0"/>
    <n v="26.366197183098592"/>
  </r>
  <r>
    <s v="3515"/>
    <x v="232"/>
    <s v="35150277"/>
    <n v="0"/>
    <n v="360"/>
    <n v="0.36056338028169016"/>
    <n v="129.80281690140845"/>
    <n v="0"/>
    <n v="129.80281690140845"/>
    <n v="0"/>
    <n v="0"/>
    <n v="0"/>
    <n v="129.80281690140845"/>
  </r>
  <r>
    <s v="3515"/>
    <x v="252"/>
    <s v="35150287"/>
    <n v="0"/>
    <n v="360"/>
    <n v="7.0422535211267609E-2"/>
    <n v="25.35211267605634"/>
    <n v="0"/>
    <n v="25.35211267605634"/>
    <n v="0"/>
    <n v="0"/>
    <n v="0"/>
    <n v="25.35211267605634"/>
  </r>
  <r>
    <s v="3515"/>
    <x v="253"/>
    <s v="35150306"/>
    <n v="0"/>
    <n v="360"/>
    <n v="1.6901408450704224E-2"/>
    <n v="6.0845070422535201"/>
    <n v="0"/>
    <n v="6.0845070422535201"/>
    <n v="0"/>
    <n v="0"/>
    <n v="0"/>
    <n v="6.0845070422535201"/>
  </r>
  <r>
    <s v="3515"/>
    <x v="147"/>
    <s v="35150316"/>
    <n v="0"/>
    <n v="360"/>
    <n v="6.4788732394366194E-2"/>
    <n v="23.323943661971828"/>
    <n v="0"/>
    <n v="23.323943661971828"/>
    <n v="0"/>
    <n v="0"/>
    <n v="0"/>
    <n v="23.323943661971828"/>
  </r>
  <r>
    <s v="3515"/>
    <x v="149"/>
    <s v="35150658"/>
    <n v="0"/>
    <n v="360"/>
    <n v="2.8169014084507044E-3"/>
    <n v="1.0140845070422535"/>
    <n v="0"/>
    <n v="1.0140845070422535"/>
    <n v="0"/>
    <n v="0"/>
    <n v="0"/>
    <n v="1.0140845070422535"/>
  </r>
  <r>
    <s v="3515"/>
    <x v="143"/>
    <s v="35150680"/>
    <n v="0"/>
    <n v="360"/>
    <n v="2.8169014084507044E-3"/>
    <n v="1.0140845070422535"/>
    <n v="0"/>
    <n v="1.0140845070422535"/>
    <n v="0"/>
    <n v="0"/>
    <n v="0"/>
    <n v="1.0140845070422535"/>
  </r>
  <r>
    <s v="3515"/>
    <x v="151"/>
    <s v="35150767"/>
    <n v="0"/>
    <n v="360"/>
    <n v="0.16619718309859155"/>
    <n v="59.83098591549296"/>
    <n v="0"/>
    <n v="59.83098591549296"/>
    <n v="0"/>
    <n v="0"/>
    <n v="0"/>
    <n v="59.83098591549296"/>
  </r>
  <r>
    <s v="3515"/>
    <x v="254"/>
    <s v="35150770"/>
    <n v="0"/>
    <n v="360"/>
    <n v="2.5352112676056339E-2"/>
    <n v="9.126760563380282"/>
    <n v="0"/>
    <n v="9.126760563380282"/>
    <n v="0"/>
    <n v="0"/>
    <n v="0"/>
    <n v="9.126760563380282"/>
  </r>
  <r>
    <s v="3515"/>
    <x v="255"/>
    <s v="35150778"/>
    <n v="0"/>
    <n v="360"/>
    <n v="3.0985915492957747E-2"/>
    <n v="11.154929577464788"/>
    <n v="0"/>
    <n v="11.154929577464788"/>
    <n v="0"/>
    <n v="0"/>
    <n v="0"/>
    <n v="11.154929577464788"/>
  </r>
  <r>
    <s v="3517"/>
    <x v="243"/>
    <s v="35170003"/>
    <n v="0"/>
    <n v="300"/>
    <n v="3.3333333333333335E-3"/>
    <n v="1"/>
    <n v="0"/>
    <n v="1"/>
    <n v="0"/>
    <n v="0"/>
    <n v="0"/>
    <n v="1"/>
  </r>
  <r>
    <s v="3517"/>
    <x v="215"/>
    <s v="35170036"/>
    <n v="0"/>
    <n v="300"/>
    <n v="1.6666666666666666E-2"/>
    <n v="5"/>
    <n v="0"/>
    <n v="5"/>
    <n v="0"/>
    <n v="0"/>
    <n v="0"/>
    <n v="5"/>
  </r>
  <r>
    <s v="3517"/>
    <x v="52"/>
    <s v="35170040"/>
    <n v="0"/>
    <n v="300"/>
    <n v="6.6666666666666671E-3"/>
    <n v="2"/>
    <n v="0"/>
    <n v="2"/>
    <n v="0"/>
    <n v="0"/>
    <n v="0"/>
    <n v="2"/>
  </r>
  <r>
    <s v="3517"/>
    <x v="2"/>
    <s v="35170044"/>
    <n v="0"/>
    <n v="300"/>
    <n v="0.02"/>
    <n v="6"/>
    <n v="0"/>
    <n v="6"/>
    <n v="0"/>
    <n v="0"/>
    <n v="0"/>
    <n v="6"/>
  </r>
  <r>
    <s v="3517"/>
    <x v="216"/>
    <s v="35170052"/>
    <n v="0"/>
    <n v="300"/>
    <n v="6.3333333333333339E-2"/>
    <n v="19"/>
    <n v="0"/>
    <n v="19"/>
    <n v="0"/>
    <n v="0"/>
    <n v="0"/>
    <n v="19"/>
  </r>
  <r>
    <s v="3517"/>
    <x v="238"/>
    <s v="35170072"/>
    <n v="0"/>
    <n v="300"/>
    <n v="3.3333333333333335E-3"/>
    <n v="1"/>
    <n v="0"/>
    <n v="1"/>
    <n v="0"/>
    <n v="0"/>
    <n v="0"/>
    <n v="1"/>
  </r>
  <r>
    <s v="3517"/>
    <x v="217"/>
    <s v="35170082"/>
    <n v="0"/>
    <n v="300"/>
    <n v="3.3333333333333335E-3"/>
    <n v="1"/>
    <n v="0"/>
    <n v="1"/>
    <n v="0"/>
    <n v="0"/>
    <n v="0"/>
    <n v="1"/>
  </r>
  <r>
    <s v="3517"/>
    <x v="256"/>
    <s v="35170094"/>
    <n v="0"/>
    <n v="300"/>
    <n v="6.6666666666666671E-3"/>
    <n v="2"/>
    <n v="0"/>
    <n v="2"/>
    <n v="0"/>
    <n v="0"/>
    <n v="0"/>
    <n v="2"/>
  </r>
  <r>
    <s v="3517"/>
    <x v="187"/>
    <s v="35170096"/>
    <n v="0"/>
    <n v="300"/>
    <n v="0.04"/>
    <n v="12"/>
    <n v="0"/>
    <n v="12"/>
    <n v="0"/>
    <n v="0"/>
    <n v="0"/>
    <n v="12"/>
  </r>
  <r>
    <s v="3517"/>
    <x v="221"/>
    <s v="35170171"/>
    <n v="0"/>
    <n v="300"/>
    <n v="0.04"/>
    <n v="12"/>
    <n v="0"/>
    <n v="12"/>
    <n v="0"/>
    <n v="0"/>
    <n v="0"/>
    <n v="12"/>
  </r>
  <r>
    <s v="3517"/>
    <x v="115"/>
    <s v="35170172"/>
    <n v="0"/>
    <n v="300"/>
    <n v="1.6666666666666666E-2"/>
    <n v="5"/>
    <n v="0"/>
    <n v="5"/>
    <n v="0"/>
    <n v="0"/>
    <n v="0"/>
    <n v="5"/>
  </r>
  <r>
    <s v="3517"/>
    <x v="155"/>
    <s v="35170182"/>
    <n v="0"/>
    <n v="300"/>
    <n v="3.6666666666666667E-2"/>
    <n v="11"/>
    <n v="0"/>
    <n v="11"/>
    <n v="0"/>
    <n v="0"/>
    <n v="0"/>
    <n v="11"/>
  </r>
  <r>
    <s v="3517"/>
    <x v="0"/>
    <s v="35170201"/>
    <n v="0"/>
    <n v="300"/>
    <n v="1.3333333333333334E-2"/>
    <n v="4"/>
    <n v="0"/>
    <n v="4"/>
    <n v="0"/>
    <n v="0"/>
    <n v="0"/>
    <n v="4"/>
  </r>
  <r>
    <s v="3517"/>
    <x v="235"/>
    <s v="35170219"/>
    <n v="0"/>
    <n v="300"/>
    <n v="0.01"/>
    <n v="3"/>
    <n v="0"/>
    <n v="3"/>
    <n v="0"/>
    <n v="0"/>
    <n v="0"/>
    <n v="3"/>
  </r>
  <r>
    <s v="3517"/>
    <x v="223"/>
    <s v="35170231"/>
    <n v="0"/>
    <n v="300"/>
    <n v="0.06"/>
    <n v="18"/>
    <n v="0"/>
    <n v="18"/>
    <n v="0"/>
    <n v="0"/>
    <n v="0"/>
    <n v="18"/>
  </r>
  <r>
    <s v="3517"/>
    <x v="224"/>
    <s v="35170239"/>
    <n v="0"/>
    <n v="300"/>
    <n v="0.37"/>
    <n v="111"/>
    <n v="0"/>
    <n v="111"/>
    <n v="0"/>
    <n v="0"/>
    <n v="0"/>
    <n v="111"/>
  </r>
  <r>
    <s v="3517"/>
    <x v="184"/>
    <s v="35170251"/>
    <n v="0"/>
    <n v="300"/>
    <n v="3.3333333333333335E-3"/>
    <n v="1"/>
    <n v="0"/>
    <n v="1"/>
    <n v="0"/>
    <n v="0"/>
    <n v="0"/>
    <n v="1"/>
  </r>
  <r>
    <s v="3517"/>
    <x v="117"/>
    <s v="35170261"/>
    <n v="0"/>
    <n v="300"/>
    <n v="3.3333333333333335E-3"/>
    <n v="1"/>
    <n v="0"/>
    <n v="1"/>
    <n v="0"/>
    <n v="0"/>
    <n v="0"/>
    <n v="1"/>
  </r>
  <r>
    <s v="3517"/>
    <x v="236"/>
    <s v="35170264"/>
    <n v="0"/>
    <n v="300"/>
    <n v="0.01"/>
    <n v="3"/>
    <n v="0"/>
    <n v="3"/>
    <n v="0"/>
    <n v="0"/>
    <n v="0"/>
    <n v="3"/>
  </r>
  <r>
    <s v="3517"/>
    <x v="22"/>
    <s v="35170285"/>
    <n v="0"/>
    <n v="300"/>
    <n v="3.3333333333333335E-3"/>
    <n v="1"/>
    <n v="0"/>
    <n v="1"/>
    <n v="0"/>
    <n v="0"/>
    <n v="0"/>
    <n v="1"/>
  </r>
  <r>
    <s v="3517"/>
    <x v="23"/>
    <s v="35170293"/>
    <n v="0"/>
    <n v="300"/>
    <n v="1.3333333333333334E-2"/>
    <n v="4"/>
    <n v="0"/>
    <n v="4"/>
    <n v="0"/>
    <n v="0"/>
    <n v="0"/>
    <n v="4"/>
  </r>
  <r>
    <s v="3517"/>
    <x v="227"/>
    <s v="35170310"/>
    <n v="0"/>
    <n v="300"/>
    <n v="0.12333333333333334"/>
    <n v="37"/>
    <n v="0"/>
    <n v="37"/>
    <n v="0"/>
    <n v="0"/>
    <n v="0"/>
    <n v="37"/>
  </r>
  <r>
    <s v="3517"/>
    <x v="248"/>
    <s v="35170323"/>
    <n v="0"/>
    <n v="300"/>
    <n v="3.3333333333333335E-3"/>
    <n v="1"/>
    <n v="0"/>
    <n v="1"/>
    <n v="0"/>
    <n v="0"/>
    <n v="0"/>
    <n v="1"/>
  </r>
  <r>
    <s v="3517"/>
    <x v="88"/>
    <s v="35170336"/>
    <n v="0"/>
    <n v="300"/>
    <n v="3.3333333333333335E-3"/>
    <n v="1"/>
    <n v="0"/>
    <n v="1"/>
    <n v="0"/>
    <n v="0"/>
    <n v="0"/>
    <n v="1"/>
  </r>
  <r>
    <s v="3517"/>
    <x v="84"/>
    <s v="35170625"/>
    <n v="0"/>
    <n v="300"/>
    <n v="6.6666666666666671E-3"/>
    <n v="2"/>
    <n v="0"/>
    <n v="2"/>
    <n v="0"/>
    <n v="0"/>
    <n v="0"/>
    <n v="2"/>
  </r>
  <r>
    <s v="3517"/>
    <x v="119"/>
    <s v="35170645"/>
    <n v="0"/>
    <n v="300"/>
    <n v="3.3333333333333335E-3"/>
    <n v="1"/>
    <n v="0"/>
    <n v="1"/>
    <n v="0"/>
    <n v="0"/>
    <n v="0"/>
    <n v="1"/>
  </r>
  <r>
    <s v="3517"/>
    <x v="164"/>
    <s v="35170665"/>
    <n v="0"/>
    <n v="300"/>
    <n v="3.3333333333333335E-3"/>
    <n v="1"/>
    <n v="0"/>
    <n v="1"/>
    <n v="0"/>
    <n v="0"/>
    <n v="0"/>
    <n v="1"/>
  </r>
  <r>
    <s v="3517"/>
    <x v="121"/>
    <s v="35170712"/>
    <n v="0"/>
    <n v="300"/>
    <n v="3.3333333333333335E-3"/>
    <n v="1"/>
    <n v="0"/>
    <n v="1"/>
    <n v="0"/>
    <n v="0"/>
    <n v="0"/>
    <n v="1"/>
  </r>
  <r>
    <s v="3517"/>
    <x v="228"/>
    <s v="35170740"/>
    <n v="0"/>
    <n v="300"/>
    <n v="0.01"/>
    <n v="3"/>
    <n v="0"/>
    <n v="3"/>
    <n v="0"/>
    <n v="0"/>
    <n v="0"/>
    <n v="3"/>
  </r>
  <r>
    <s v="3517"/>
    <x v="229"/>
    <s v="35170760"/>
    <n v="0"/>
    <n v="300"/>
    <n v="8.666666666666667E-2"/>
    <n v="26"/>
    <n v="0"/>
    <n v="26"/>
    <n v="0"/>
    <n v="0"/>
    <n v="0"/>
    <n v="26"/>
  </r>
  <r>
    <s v="3517"/>
    <x v="165"/>
    <s v="35170780"/>
    <n v="0"/>
    <n v="300"/>
    <n v="1.3333333333333334E-2"/>
    <n v="4"/>
    <n v="0"/>
    <n v="4"/>
    <n v="0"/>
    <n v="0"/>
    <n v="0"/>
    <n v="4"/>
  </r>
  <r>
    <s v="3518"/>
    <x v="74"/>
    <s v="35180128"/>
    <n v="0"/>
    <n v="250"/>
    <n v="0.25294117647058822"/>
    <n v="63.235294117647058"/>
    <n v="0"/>
    <n v="63.235294117647058"/>
    <n v="0"/>
    <n v="0"/>
    <n v="0"/>
    <n v="63.235294117647058"/>
  </r>
  <r>
    <s v="3518"/>
    <x v="75"/>
    <s v="35180149"/>
    <n v="0"/>
    <n v="250"/>
    <n v="0.6705882352941176"/>
    <n v="167.64705882352939"/>
    <n v="0"/>
    <n v="167.64705882352939"/>
    <n v="0"/>
    <n v="0"/>
    <n v="0"/>
    <n v="167.64705882352939"/>
  </r>
  <r>
    <s v="3518"/>
    <x v="6"/>
    <s v="35180160"/>
    <n v="0"/>
    <n v="250"/>
    <n v="1.7647058823529412E-2"/>
    <n v="4.4117647058823533"/>
    <n v="0"/>
    <n v="4.4117647058823533"/>
    <n v="0"/>
    <n v="0"/>
    <n v="0"/>
    <n v="4.4117647058823533"/>
  </r>
  <r>
    <s v="3518"/>
    <x v="77"/>
    <s v="35180181"/>
    <n v="0"/>
    <n v="250"/>
    <n v="5.2941176470588235E-2"/>
    <n v="13.235294117647058"/>
    <n v="0"/>
    <n v="13.235294117647058"/>
    <n v="0"/>
    <n v="0"/>
    <n v="0"/>
    <n v="13.235294117647058"/>
  </r>
  <r>
    <s v="3518"/>
    <x v="81"/>
    <s v="35180295"/>
    <n v="0"/>
    <n v="250"/>
    <n v="5.8823529411764705E-3"/>
    <n v="1.4705882352941175"/>
    <n v="0"/>
    <n v="1.4705882352941175"/>
    <n v="0"/>
    <n v="0"/>
    <n v="0"/>
    <n v="1.4705882352941175"/>
  </r>
  <r>
    <s v="3519"/>
    <x v="145"/>
    <s v="35190151"/>
    <n v="0"/>
    <n v="360"/>
    <n v="3.1578947368421054E-2"/>
    <n v="11.368421052631579"/>
    <n v="0"/>
    <n v="11.368421052631579"/>
    <n v="0"/>
    <n v="0"/>
    <n v="0"/>
    <n v="11.368421052631579"/>
  </r>
  <r>
    <s v="3519"/>
    <x v="5"/>
    <s v="35190153"/>
    <n v="0"/>
    <n v="360"/>
    <n v="1.0526315789473684E-2"/>
    <n v="3.7894736842105261"/>
    <n v="0"/>
    <n v="3.7894736842105261"/>
    <n v="0"/>
    <n v="0"/>
    <n v="0"/>
    <n v="3.7894736842105261"/>
  </r>
  <r>
    <s v="3519"/>
    <x v="101"/>
    <s v="35190186"/>
    <n v="0"/>
    <n v="360"/>
    <n v="5.263157894736842E-3"/>
    <n v="1.8947368421052631"/>
    <n v="0"/>
    <n v="1.8947368421052631"/>
    <n v="0"/>
    <n v="0"/>
    <n v="0"/>
    <n v="1.8947368421052631"/>
  </r>
  <r>
    <s v="3519"/>
    <x v="168"/>
    <s v="35190214"/>
    <n v="0"/>
    <n v="360"/>
    <n v="5.263157894736842E-3"/>
    <n v="1.8947368421052631"/>
    <n v="0"/>
    <n v="1.8947368421052631"/>
    <n v="0"/>
    <n v="0"/>
    <n v="0"/>
    <n v="1.8947368421052631"/>
  </r>
  <r>
    <s v="3519"/>
    <x v="231"/>
    <s v="35190215"/>
    <n v="0"/>
    <n v="360"/>
    <n v="5.263157894736842E-3"/>
    <n v="1.8947368421052631"/>
    <n v="0"/>
    <n v="1.8947368421052631"/>
    <n v="0"/>
    <n v="0"/>
    <n v="0"/>
    <n v="1.8947368421052631"/>
  </r>
  <r>
    <s v="3519"/>
    <x v="146"/>
    <s v="35190226"/>
    <n v="0"/>
    <n v="360"/>
    <n v="5.263157894736842E-3"/>
    <n v="1.8947368421052631"/>
    <n v="0"/>
    <n v="1.8947368421052631"/>
    <n v="0"/>
    <n v="0"/>
    <n v="0"/>
    <n v="1.8947368421052631"/>
  </r>
  <r>
    <s v="3519"/>
    <x v="103"/>
    <s v="35190271"/>
    <n v="0"/>
    <n v="360"/>
    <n v="1.5789473684210527E-2"/>
    <n v="5.6842105263157894"/>
    <n v="0"/>
    <n v="5.6842105263157894"/>
    <n v="0"/>
    <n v="0"/>
    <n v="0"/>
    <n v="5.6842105263157894"/>
  </r>
  <r>
    <s v="3519"/>
    <x v="232"/>
    <s v="35190277"/>
    <n v="0"/>
    <n v="360"/>
    <n v="1.0526315789473684E-2"/>
    <n v="3.7894736842105261"/>
    <n v="0"/>
    <n v="3.7894736842105261"/>
    <n v="0"/>
    <n v="0"/>
    <n v="0"/>
    <n v="3.7894736842105261"/>
  </r>
  <r>
    <s v="3519"/>
    <x v="104"/>
    <s v="35190348"/>
    <n v="0"/>
    <n v="360"/>
    <n v="0.90526315789473688"/>
    <n v="325.89473684210526"/>
    <n v="0"/>
    <n v="325.89473684210526"/>
    <n v="0"/>
    <n v="0"/>
    <n v="0"/>
    <n v="325.89473684210526"/>
  </r>
  <r>
    <s v="3519"/>
    <x v="113"/>
    <s v="35190775"/>
    <n v="0"/>
    <n v="360"/>
    <n v="5.263157894736842E-3"/>
    <n v="1.8947368421052631"/>
    <n v="0"/>
    <n v="1.8947368421052631"/>
    <n v="0"/>
    <n v="0"/>
    <n v="0"/>
    <n v="1.89473684210526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300966-6259-4F39-819A-4CE0CAAF1C1A}" name="PivotTable5"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D991" firstHeaderRow="0" firstDataRow="1" firstDataCol="2"/>
  <pivotFields count="13">
    <pivotField axis="axisRow" compact="0" outline="0" showAll="0" defaultSubtotal="0">
      <items count="74">
        <item m="1" x="71"/>
        <item x="0"/>
        <item x="1"/>
        <item m="1" x="70"/>
        <item x="2"/>
        <item x="3"/>
        <item x="4"/>
        <item x="5"/>
        <item x="6"/>
        <item x="7"/>
        <item x="8"/>
        <item x="9"/>
        <item m="1" x="69"/>
        <item x="10"/>
        <item x="11"/>
        <item x="12"/>
        <item x="13"/>
        <item x="14"/>
        <item x="15"/>
        <item x="16"/>
        <item x="17"/>
        <item x="18"/>
        <item x="19"/>
        <item x="20"/>
        <item x="21"/>
        <item x="22"/>
        <item x="23"/>
        <item x="24"/>
        <item x="25"/>
        <item x="26"/>
        <item m="1" x="72"/>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m="1" x="73"/>
        <item x="59"/>
        <item x="60"/>
        <item x="61"/>
        <item x="62"/>
        <item x="63"/>
        <item x="64"/>
        <item x="65"/>
        <item x="66"/>
        <item x="67"/>
        <item x="68"/>
      </items>
      <extLst>
        <ext xmlns:x14="http://schemas.microsoft.com/office/spreadsheetml/2009/9/main" uri="{2946ED86-A175-432a-8AC1-64E0C546D7DE}">
          <x14:pivotField fillDownLabels="1"/>
        </ext>
      </extLst>
    </pivotField>
    <pivotField compact="0" outline="0" showAll="0"/>
    <pivotField axis="axisRow" compact="0" outline="0" showAll="0">
      <items count="993">
        <item m="1" x="989"/>
        <item x="0"/>
        <item x="1"/>
        <item x="2"/>
        <item x="3"/>
        <item x="4"/>
        <item x="5"/>
        <item x="6"/>
        <item x="7"/>
        <item x="8"/>
        <item x="9"/>
        <item x="10"/>
        <item x="11"/>
        <item x="12"/>
        <item x="13"/>
        <item x="14"/>
        <item m="1" x="988"/>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m="1" x="987"/>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m="1" x="990"/>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m="1" x="991"/>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s>
  <rowFields count="2">
    <field x="0"/>
    <field x="2"/>
  </rowFields>
  <rowItems count="988">
    <i>
      <x v="1"/>
      <x v="1"/>
    </i>
    <i>
      <x v="2"/>
      <x v="2"/>
    </i>
    <i r="1">
      <x v="3"/>
    </i>
    <i r="1">
      <x v="4"/>
    </i>
    <i r="1">
      <x v="5"/>
    </i>
    <i r="1">
      <x v="6"/>
    </i>
    <i r="1">
      <x v="7"/>
    </i>
    <i r="1">
      <x v="8"/>
    </i>
    <i r="1">
      <x v="9"/>
    </i>
    <i r="1">
      <x v="10"/>
    </i>
    <i r="1">
      <x v="11"/>
    </i>
    <i r="1">
      <x v="12"/>
    </i>
    <i r="1">
      <x v="13"/>
    </i>
    <i r="1">
      <x v="14"/>
    </i>
    <i r="1">
      <x v="15"/>
    </i>
    <i>
      <x v="4"/>
      <x v="17"/>
    </i>
    <i r="1">
      <x v="18"/>
    </i>
    <i r="1">
      <x v="19"/>
    </i>
    <i r="1">
      <x v="20"/>
    </i>
    <i r="1">
      <x v="21"/>
    </i>
    <i r="1">
      <x v="22"/>
    </i>
    <i r="1">
      <x v="23"/>
    </i>
    <i r="1">
      <x v="24"/>
    </i>
    <i r="1">
      <x v="25"/>
    </i>
    <i r="1">
      <x v="26"/>
    </i>
    <i r="1">
      <x v="27"/>
    </i>
    <i r="1">
      <x v="28"/>
    </i>
    <i>
      <x v="5"/>
      <x v="29"/>
    </i>
    <i r="1">
      <x v="30"/>
    </i>
    <i r="1">
      <x v="31"/>
    </i>
    <i r="1">
      <x v="32"/>
    </i>
    <i r="1">
      <x v="33"/>
    </i>
    <i r="1">
      <x v="34"/>
    </i>
    <i r="1">
      <x v="35"/>
    </i>
    <i r="1">
      <x v="36"/>
    </i>
    <i r="1">
      <x v="37"/>
    </i>
    <i r="1">
      <x v="38"/>
    </i>
    <i r="1">
      <x v="39"/>
    </i>
    <i r="1">
      <x v="40"/>
    </i>
    <i r="1">
      <x v="41"/>
    </i>
    <i r="1">
      <x v="42"/>
    </i>
    <i>
      <x v="6"/>
      <x v="43"/>
    </i>
    <i r="1">
      <x v="44"/>
    </i>
    <i r="1">
      <x v="45"/>
    </i>
    <i r="1">
      <x v="46"/>
    </i>
    <i r="1">
      <x v="47"/>
    </i>
    <i r="1">
      <x v="48"/>
    </i>
    <i r="1">
      <x v="49"/>
    </i>
    <i r="1">
      <x v="50"/>
    </i>
    <i r="1">
      <x v="51"/>
    </i>
    <i r="1">
      <x v="52"/>
    </i>
    <i>
      <x v="7"/>
      <x v="53"/>
    </i>
    <i r="1">
      <x v="54"/>
    </i>
    <i r="1">
      <x v="55"/>
    </i>
    <i r="1">
      <x v="56"/>
    </i>
    <i r="1">
      <x v="57"/>
    </i>
    <i r="1">
      <x v="58"/>
    </i>
    <i r="1">
      <x v="59"/>
    </i>
    <i r="1">
      <x v="60"/>
    </i>
    <i r="1">
      <x v="61"/>
    </i>
    <i r="1">
      <x v="62"/>
    </i>
    <i r="1">
      <x v="63"/>
    </i>
    <i r="1">
      <x v="64"/>
    </i>
    <i>
      <x v="8"/>
      <x v="65"/>
    </i>
    <i r="1">
      <x v="66"/>
    </i>
    <i r="1">
      <x v="67"/>
    </i>
    <i r="1">
      <x v="68"/>
    </i>
    <i r="1">
      <x v="69"/>
    </i>
    <i r="1">
      <x v="70"/>
    </i>
    <i r="1">
      <x v="71"/>
    </i>
    <i r="1">
      <x v="72"/>
    </i>
    <i>
      <x v="9"/>
      <x v="73"/>
    </i>
    <i r="1">
      <x v="74"/>
    </i>
    <i r="1">
      <x v="75"/>
    </i>
    <i r="1">
      <x v="76"/>
    </i>
    <i r="1">
      <x v="77"/>
    </i>
    <i r="1">
      <x v="78"/>
    </i>
    <i r="1">
      <x v="79"/>
    </i>
    <i r="1">
      <x v="80"/>
    </i>
    <i r="1">
      <x v="81"/>
    </i>
    <i r="1">
      <x v="82"/>
    </i>
    <i r="1">
      <x v="83"/>
    </i>
    <i r="1">
      <x v="84"/>
    </i>
    <i r="1">
      <x v="85"/>
    </i>
    <i r="1">
      <x v="86"/>
    </i>
    <i>
      <x v="10"/>
      <x v="87"/>
    </i>
    <i r="1">
      <x v="88"/>
    </i>
    <i r="1">
      <x v="89"/>
    </i>
    <i r="1">
      <x v="90"/>
    </i>
    <i r="1">
      <x v="91"/>
    </i>
    <i>
      <x v="11"/>
      <x v="92"/>
    </i>
    <i r="1">
      <x v="93"/>
    </i>
    <i r="1">
      <x v="94"/>
    </i>
    <i r="1">
      <x v="95"/>
    </i>
    <i r="1">
      <x v="96"/>
    </i>
    <i r="1">
      <x v="97"/>
    </i>
    <i r="1">
      <x v="98"/>
    </i>
    <i r="1">
      <x v="99"/>
    </i>
    <i r="1">
      <x v="100"/>
    </i>
    <i r="1">
      <x v="101"/>
    </i>
    <i r="1">
      <x v="102"/>
    </i>
    <i r="1">
      <x v="103"/>
    </i>
    <i r="1">
      <x v="104"/>
    </i>
    <i r="1">
      <x v="105"/>
    </i>
    <i r="1">
      <x v="106"/>
    </i>
    <i r="1">
      <x v="107"/>
    </i>
    <i r="1">
      <x v="108"/>
    </i>
    <i r="1">
      <x v="109"/>
    </i>
    <i r="1">
      <x v="110"/>
    </i>
    <i r="1">
      <x v="111"/>
    </i>
    <i r="1">
      <x v="112"/>
    </i>
    <i r="1">
      <x v="113"/>
    </i>
    <i r="1">
      <x v="114"/>
    </i>
    <i r="1">
      <x v="115"/>
    </i>
    <i r="1">
      <x v="116"/>
    </i>
    <i r="1">
      <x v="117"/>
    </i>
    <i r="1">
      <x v="118"/>
    </i>
    <i r="1">
      <x v="119"/>
    </i>
    <i r="1">
      <x v="120"/>
    </i>
    <i r="1">
      <x v="121"/>
    </i>
    <i r="1">
      <x v="122"/>
    </i>
    <i r="1">
      <x v="123"/>
    </i>
    <i>
      <x v="13"/>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5"/>
    </i>
    <i r="1">
      <x v="146"/>
    </i>
    <i r="1">
      <x v="147"/>
    </i>
    <i r="1">
      <x v="148"/>
    </i>
    <i r="1">
      <x v="149"/>
    </i>
    <i>
      <x v="14"/>
      <x v="150"/>
    </i>
    <i r="1">
      <x v="151"/>
    </i>
    <i r="1">
      <x v="152"/>
    </i>
    <i r="1">
      <x v="153"/>
    </i>
    <i r="1">
      <x v="154"/>
    </i>
    <i r="1">
      <x v="155"/>
    </i>
    <i r="1">
      <x v="156"/>
    </i>
    <i r="1">
      <x v="157"/>
    </i>
    <i r="1">
      <x v="158"/>
    </i>
    <i r="1">
      <x v="159"/>
    </i>
    <i r="1">
      <x v="160"/>
    </i>
    <i r="1">
      <x v="161"/>
    </i>
    <i r="1">
      <x v="162"/>
    </i>
    <i r="1">
      <x v="163"/>
    </i>
    <i r="1">
      <x v="164"/>
    </i>
    <i r="1">
      <x v="165"/>
    </i>
    <i>
      <x v="15"/>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r="1">
      <x v="192"/>
    </i>
    <i r="1">
      <x v="193"/>
    </i>
    <i r="1">
      <x v="194"/>
    </i>
    <i>
      <x v="16"/>
      <x v="195"/>
    </i>
    <i r="1">
      <x v="196"/>
    </i>
    <i r="1">
      <x v="197"/>
    </i>
    <i r="1">
      <x v="198"/>
    </i>
    <i r="1">
      <x v="199"/>
    </i>
    <i r="1">
      <x v="200"/>
    </i>
    <i r="1">
      <x v="201"/>
    </i>
    <i r="1">
      <x v="202"/>
    </i>
    <i>
      <x v="17"/>
      <x v="203"/>
    </i>
    <i r="1">
      <x v="204"/>
    </i>
    <i r="1">
      <x v="205"/>
    </i>
    <i r="1">
      <x v="206"/>
    </i>
    <i r="1">
      <x v="207"/>
    </i>
    <i r="1">
      <x v="208"/>
    </i>
    <i r="1">
      <x v="209"/>
    </i>
    <i r="1">
      <x v="210"/>
    </i>
    <i r="1">
      <x v="211"/>
    </i>
    <i r="1">
      <x v="212"/>
    </i>
    <i r="1">
      <x v="213"/>
    </i>
    <i r="1">
      <x v="214"/>
    </i>
    <i r="1">
      <x v="215"/>
    </i>
    <i r="1">
      <x v="216"/>
    </i>
    <i r="1">
      <x v="217"/>
    </i>
    <i r="1">
      <x v="218"/>
    </i>
    <i>
      <x v="18"/>
      <x v="219"/>
    </i>
    <i r="1">
      <x v="220"/>
    </i>
    <i r="1">
      <x v="221"/>
    </i>
    <i r="1">
      <x v="222"/>
    </i>
    <i r="1">
      <x v="223"/>
    </i>
    <i r="1">
      <x v="224"/>
    </i>
    <i r="1">
      <x v="225"/>
    </i>
    <i r="1">
      <x v="226"/>
    </i>
    <i r="1">
      <x v="227"/>
    </i>
    <i r="1">
      <x v="228"/>
    </i>
    <i r="1">
      <x v="229"/>
    </i>
    <i r="1">
      <x v="230"/>
    </i>
    <i r="1">
      <x v="231"/>
    </i>
    <i r="1">
      <x v="232"/>
    </i>
    <i r="1">
      <x v="233"/>
    </i>
    <i r="1">
      <x v="234"/>
    </i>
    <i r="1">
      <x v="235"/>
    </i>
    <i r="1">
      <x v="236"/>
    </i>
    <i r="1">
      <x v="237"/>
    </i>
    <i r="1">
      <x v="238"/>
    </i>
    <i r="1">
      <x v="239"/>
    </i>
    <i r="1">
      <x v="240"/>
    </i>
    <i r="1">
      <x v="241"/>
    </i>
    <i>
      <x v="19"/>
      <x v="242"/>
    </i>
    <i>
      <x v="20"/>
      <x v="243"/>
    </i>
    <i r="1">
      <x v="244"/>
    </i>
    <i r="1">
      <x v="245"/>
    </i>
    <i r="1">
      <x v="246"/>
    </i>
    <i r="1">
      <x v="247"/>
    </i>
    <i r="1">
      <x v="248"/>
    </i>
    <i>
      <x v="21"/>
      <x v="249"/>
    </i>
    <i r="1">
      <x v="250"/>
    </i>
    <i r="1">
      <x v="251"/>
    </i>
    <i r="1">
      <x v="252"/>
    </i>
    <i r="1">
      <x v="253"/>
    </i>
    <i r="1">
      <x v="254"/>
    </i>
    <i r="1">
      <x v="255"/>
    </i>
    <i r="1">
      <x v="256"/>
    </i>
    <i>
      <x v="22"/>
      <x v="257"/>
    </i>
    <i r="1">
      <x v="258"/>
    </i>
    <i r="1">
      <x v="259"/>
    </i>
    <i r="1">
      <x v="260"/>
    </i>
    <i r="1">
      <x v="261"/>
    </i>
    <i r="1">
      <x v="262"/>
    </i>
    <i r="1">
      <x v="263"/>
    </i>
    <i r="1">
      <x v="264"/>
    </i>
    <i>
      <x v="23"/>
      <x v="265"/>
    </i>
    <i r="1">
      <x v="266"/>
    </i>
    <i r="1">
      <x v="267"/>
    </i>
    <i r="1">
      <x v="268"/>
    </i>
    <i r="1">
      <x v="269"/>
    </i>
    <i r="1">
      <x v="270"/>
    </i>
    <i r="1">
      <x v="271"/>
    </i>
    <i r="1">
      <x v="272"/>
    </i>
    <i r="1">
      <x v="273"/>
    </i>
    <i r="1">
      <x v="274"/>
    </i>
    <i r="1">
      <x v="275"/>
    </i>
    <i r="1">
      <x v="276"/>
    </i>
    <i r="1">
      <x v="277"/>
    </i>
    <i r="1">
      <x v="278"/>
    </i>
    <i r="1">
      <x v="279"/>
    </i>
    <i>
      <x v="24"/>
      <x v="280"/>
    </i>
    <i r="1">
      <x v="281"/>
    </i>
    <i r="1">
      <x v="282"/>
    </i>
    <i r="1">
      <x v="283"/>
    </i>
    <i r="1">
      <x v="284"/>
    </i>
    <i r="1">
      <x v="285"/>
    </i>
    <i r="1">
      <x v="286"/>
    </i>
    <i r="1">
      <x v="287"/>
    </i>
    <i r="1">
      <x v="288"/>
    </i>
    <i r="1">
      <x v="289"/>
    </i>
    <i r="1">
      <x v="290"/>
    </i>
    <i>
      <x v="25"/>
      <x v="291"/>
    </i>
    <i r="1">
      <x v="292"/>
    </i>
    <i r="1">
      <x v="293"/>
    </i>
    <i r="1">
      <x v="294"/>
    </i>
    <i r="1">
      <x v="295"/>
    </i>
    <i r="1">
      <x v="296"/>
    </i>
    <i r="1">
      <x v="297"/>
    </i>
    <i r="1">
      <x v="298"/>
    </i>
    <i r="1">
      <x v="299"/>
    </i>
    <i r="1">
      <x v="300"/>
    </i>
    <i r="1">
      <x v="301"/>
    </i>
    <i r="1">
      <x v="302"/>
    </i>
    <i r="1">
      <x v="303"/>
    </i>
    <i r="1">
      <x v="304"/>
    </i>
    <i r="1">
      <x v="305"/>
    </i>
    <i r="1">
      <x v="306"/>
    </i>
    <i r="1">
      <x v="307"/>
    </i>
    <i>
      <x v="26"/>
      <x v="308"/>
    </i>
    <i r="1">
      <x v="309"/>
    </i>
    <i r="1">
      <x v="310"/>
    </i>
    <i r="1">
      <x v="311"/>
    </i>
    <i r="1">
      <x v="312"/>
    </i>
    <i r="1">
      <x v="313"/>
    </i>
    <i r="1">
      <x v="314"/>
    </i>
    <i r="1">
      <x v="315"/>
    </i>
    <i r="1">
      <x v="316"/>
    </i>
    <i r="1">
      <x v="317"/>
    </i>
    <i r="1">
      <x v="318"/>
    </i>
    <i r="1">
      <x v="319"/>
    </i>
    <i r="1">
      <x v="320"/>
    </i>
    <i r="1">
      <x v="321"/>
    </i>
    <i r="1">
      <x v="322"/>
    </i>
    <i r="1">
      <x v="323"/>
    </i>
    <i r="1">
      <x v="324"/>
    </i>
    <i r="1">
      <x v="325"/>
    </i>
    <i r="1">
      <x v="326"/>
    </i>
    <i r="1">
      <x v="327"/>
    </i>
    <i r="1">
      <x v="328"/>
    </i>
    <i r="1">
      <x v="329"/>
    </i>
    <i r="1">
      <x v="330"/>
    </i>
    <i r="1">
      <x v="331"/>
    </i>
    <i r="1">
      <x v="332"/>
    </i>
    <i r="1">
      <x v="333"/>
    </i>
    <i r="1">
      <x v="334"/>
    </i>
    <i r="1">
      <x v="335"/>
    </i>
    <i r="1">
      <x v="336"/>
    </i>
    <i r="1">
      <x v="337"/>
    </i>
    <i r="1">
      <x v="338"/>
    </i>
    <i>
      <x v="27"/>
      <x v="339"/>
    </i>
    <i r="1">
      <x v="340"/>
    </i>
    <i r="1">
      <x v="341"/>
    </i>
    <i r="1">
      <x v="342"/>
    </i>
    <i r="1">
      <x v="343"/>
    </i>
    <i r="1">
      <x v="344"/>
    </i>
    <i r="1">
      <x v="345"/>
    </i>
    <i r="1">
      <x v="346"/>
    </i>
    <i r="1">
      <x v="347"/>
    </i>
    <i r="1">
      <x v="348"/>
    </i>
    <i r="1">
      <x v="349"/>
    </i>
    <i r="1">
      <x v="350"/>
    </i>
    <i r="1">
      <x v="351"/>
    </i>
    <i r="1">
      <x v="352"/>
    </i>
    <i r="1">
      <x v="353"/>
    </i>
    <i r="1">
      <x v="354"/>
    </i>
    <i r="1">
      <x v="355"/>
    </i>
    <i r="1">
      <x v="356"/>
    </i>
    <i r="1">
      <x v="357"/>
    </i>
    <i r="1">
      <x v="358"/>
    </i>
    <i r="1">
      <x v="359"/>
    </i>
    <i>
      <x v="28"/>
      <x v="360"/>
    </i>
    <i>
      <x v="29"/>
      <x v="361"/>
    </i>
    <i r="1">
      <x v="362"/>
    </i>
    <i r="1">
      <x v="363"/>
    </i>
    <i r="1">
      <x v="364"/>
    </i>
    <i r="1">
      <x v="365"/>
    </i>
    <i r="1">
      <x v="366"/>
    </i>
    <i r="1">
      <x v="367"/>
    </i>
    <i r="1">
      <x v="368"/>
    </i>
    <i r="1">
      <x v="369"/>
    </i>
    <i r="1">
      <x v="370"/>
    </i>
    <i r="1">
      <x v="371"/>
    </i>
    <i r="1">
      <x v="372"/>
    </i>
    <i r="1">
      <x v="373"/>
    </i>
    <i r="1">
      <x v="374"/>
    </i>
    <i r="1">
      <x v="375"/>
    </i>
    <i r="1">
      <x v="376"/>
    </i>
    <i r="1">
      <x v="377"/>
    </i>
    <i r="1">
      <x v="378"/>
    </i>
    <i>
      <x v="31"/>
      <x v="380"/>
    </i>
    <i r="1">
      <x v="381"/>
    </i>
    <i r="1">
      <x v="382"/>
    </i>
    <i r="1">
      <x v="383"/>
    </i>
    <i r="1">
      <x v="384"/>
    </i>
    <i r="1">
      <x v="385"/>
    </i>
    <i r="1">
      <x v="386"/>
    </i>
    <i r="1">
      <x v="387"/>
    </i>
    <i r="1">
      <x v="388"/>
    </i>
    <i r="1">
      <x v="389"/>
    </i>
    <i>
      <x v="32"/>
      <x v="390"/>
    </i>
    <i r="1">
      <x v="391"/>
    </i>
    <i r="1">
      <x v="392"/>
    </i>
    <i r="1">
      <x v="393"/>
    </i>
    <i r="1">
      <x v="394"/>
    </i>
    <i>
      <x v="33"/>
      <x v="395"/>
    </i>
    <i r="1">
      <x v="396"/>
    </i>
    <i r="1">
      <x v="397"/>
    </i>
    <i r="1">
      <x v="398"/>
    </i>
    <i r="1">
      <x v="399"/>
    </i>
    <i>
      <x v="34"/>
      <x v="400"/>
    </i>
    <i r="1">
      <x v="401"/>
    </i>
    <i r="1">
      <x v="402"/>
    </i>
    <i r="1">
      <x v="403"/>
    </i>
    <i r="1">
      <x v="404"/>
    </i>
    <i r="1">
      <x v="405"/>
    </i>
    <i r="1">
      <x v="406"/>
    </i>
    <i r="1">
      <x v="407"/>
    </i>
    <i r="1">
      <x v="408"/>
    </i>
    <i r="1">
      <x v="409"/>
    </i>
    <i r="1">
      <x v="410"/>
    </i>
    <i r="1">
      <x v="411"/>
    </i>
    <i r="1">
      <x v="412"/>
    </i>
    <i>
      <x v="35"/>
      <x v="413"/>
    </i>
    <i r="1">
      <x v="414"/>
    </i>
    <i r="1">
      <x v="415"/>
    </i>
    <i r="1">
      <x v="416"/>
    </i>
    <i r="1">
      <x v="417"/>
    </i>
    <i>
      <x v="36"/>
      <x v="418"/>
    </i>
    <i r="1">
      <x v="419"/>
    </i>
    <i r="1">
      <x v="420"/>
    </i>
    <i r="1">
      <x v="421"/>
    </i>
    <i r="1">
      <x v="422"/>
    </i>
    <i r="1">
      <x v="423"/>
    </i>
    <i r="1">
      <x v="424"/>
    </i>
    <i r="1">
      <x v="425"/>
    </i>
    <i r="1">
      <x v="426"/>
    </i>
    <i r="1">
      <x v="427"/>
    </i>
    <i r="1">
      <x v="428"/>
    </i>
    <i r="1">
      <x v="429"/>
    </i>
    <i>
      <x v="37"/>
      <x v="430"/>
    </i>
    <i r="1">
      <x v="431"/>
    </i>
    <i r="1">
      <x v="432"/>
    </i>
    <i r="1">
      <x v="433"/>
    </i>
    <i r="1">
      <x v="434"/>
    </i>
    <i r="1">
      <x v="435"/>
    </i>
    <i r="1">
      <x v="436"/>
    </i>
    <i r="1">
      <x v="437"/>
    </i>
    <i r="1">
      <x v="438"/>
    </i>
    <i r="1">
      <x v="439"/>
    </i>
    <i r="1">
      <x v="440"/>
    </i>
    <i>
      <x v="38"/>
      <x v="441"/>
    </i>
    <i r="1">
      <x v="442"/>
    </i>
    <i r="1">
      <x v="443"/>
    </i>
    <i r="1">
      <x v="444"/>
    </i>
    <i r="1">
      <x v="445"/>
    </i>
    <i r="1">
      <x v="446"/>
    </i>
    <i>
      <x v="39"/>
      <x v="447"/>
    </i>
    <i r="1">
      <x v="448"/>
    </i>
    <i r="1">
      <x v="449"/>
    </i>
    <i r="1">
      <x v="450"/>
    </i>
    <i r="1">
      <x v="451"/>
    </i>
    <i r="1">
      <x v="452"/>
    </i>
    <i r="1">
      <x v="453"/>
    </i>
    <i r="1">
      <x v="454"/>
    </i>
    <i r="1">
      <x v="455"/>
    </i>
    <i r="1">
      <x v="456"/>
    </i>
    <i r="1">
      <x v="457"/>
    </i>
    <i r="1">
      <x v="458"/>
    </i>
    <i r="1">
      <x v="459"/>
    </i>
    <i r="1">
      <x v="460"/>
    </i>
    <i r="1">
      <x v="461"/>
    </i>
    <i r="1">
      <x v="462"/>
    </i>
    <i r="1">
      <x v="463"/>
    </i>
    <i r="1">
      <x v="464"/>
    </i>
    <i r="1">
      <x v="465"/>
    </i>
    <i>
      <x v="40"/>
      <x v="466"/>
    </i>
    <i r="1">
      <x v="467"/>
    </i>
    <i r="1">
      <x v="468"/>
    </i>
    <i r="1">
      <x v="469"/>
    </i>
    <i r="1">
      <x v="470"/>
    </i>
    <i r="1">
      <x v="471"/>
    </i>
    <i r="1">
      <x v="472"/>
    </i>
    <i r="1">
      <x v="473"/>
    </i>
    <i r="1">
      <x v="474"/>
    </i>
    <i r="1">
      <x v="475"/>
    </i>
    <i r="1">
      <x v="476"/>
    </i>
    <i r="1">
      <x v="477"/>
    </i>
    <i r="1">
      <x v="478"/>
    </i>
    <i r="1">
      <x v="479"/>
    </i>
    <i r="1">
      <x v="480"/>
    </i>
    <i r="1">
      <x v="481"/>
    </i>
    <i r="1">
      <x v="482"/>
    </i>
    <i r="1">
      <x v="483"/>
    </i>
    <i r="1">
      <x v="484"/>
    </i>
    <i r="1">
      <x v="485"/>
    </i>
    <i r="1">
      <x v="486"/>
    </i>
    <i r="1">
      <x v="487"/>
    </i>
    <i r="1">
      <x v="488"/>
    </i>
    <i r="1">
      <x v="489"/>
    </i>
    <i r="1">
      <x v="490"/>
    </i>
    <i r="1">
      <x v="491"/>
    </i>
    <i r="1">
      <x v="492"/>
    </i>
    <i r="1">
      <x v="493"/>
    </i>
    <i>
      <x v="41"/>
      <x v="494"/>
    </i>
    <i r="1">
      <x v="495"/>
    </i>
    <i r="1">
      <x v="496"/>
    </i>
    <i r="1">
      <x v="497"/>
    </i>
    <i r="1">
      <x v="498"/>
    </i>
    <i r="1">
      <x v="499"/>
    </i>
    <i r="1">
      <x v="500"/>
    </i>
    <i r="1">
      <x v="501"/>
    </i>
    <i r="1">
      <x v="502"/>
    </i>
    <i r="1">
      <x v="503"/>
    </i>
    <i r="1">
      <x v="504"/>
    </i>
    <i r="1">
      <x v="505"/>
    </i>
    <i r="1">
      <x v="506"/>
    </i>
    <i r="1">
      <x v="507"/>
    </i>
    <i r="1">
      <x v="508"/>
    </i>
    <i r="1">
      <x v="509"/>
    </i>
    <i r="1">
      <x v="510"/>
    </i>
    <i r="1">
      <x v="511"/>
    </i>
    <i r="1">
      <x v="512"/>
    </i>
    <i r="1">
      <x v="513"/>
    </i>
    <i>
      <x v="42"/>
      <x v="514"/>
    </i>
    <i r="1">
      <x v="515"/>
    </i>
    <i r="1">
      <x v="516"/>
    </i>
    <i r="1">
      <x v="517"/>
    </i>
    <i r="1">
      <x v="518"/>
    </i>
    <i r="1">
      <x v="519"/>
    </i>
    <i r="1">
      <x v="520"/>
    </i>
    <i r="1">
      <x v="521"/>
    </i>
    <i r="1">
      <x v="522"/>
    </i>
    <i r="1">
      <x v="523"/>
    </i>
    <i r="1">
      <x v="524"/>
    </i>
    <i r="1">
      <x v="525"/>
    </i>
    <i r="1">
      <x v="526"/>
    </i>
    <i r="1">
      <x v="527"/>
    </i>
    <i r="1">
      <x v="528"/>
    </i>
    <i r="1">
      <x v="529"/>
    </i>
    <i r="1">
      <x v="530"/>
    </i>
    <i r="1">
      <x v="531"/>
    </i>
    <i r="1">
      <x v="532"/>
    </i>
    <i r="1">
      <x v="533"/>
    </i>
    <i r="1">
      <x v="534"/>
    </i>
    <i r="1">
      <x v="535"/>
    </i>
    <i r="1">
      <x v="536"/>
    </i>
    <i r="1">
      <x v="537"/>
    </i>
    <i r="1">
      <x v="538"/>
    </i>
    <i r="1">
      <x v="539"/>
    </i>
    <i r="1">
      <x v="540"/>
    </i>
    <i r="1">
      <x v="541"/>
    </i>
    <i r="1">
      <x v="542"/>
    </i>
    <i r="1">
      <x v="543"/>
    </i>
    <i r="1">
      <x v="544"/>
    </i>
    <i r="1">
      <x v="545"/>
    </i>
    <i r="1">
      <x v="546"/>
    </i>
    <i r="1">
      <x v="547"/>
    </i>
    <i r="1">
      <x v="548"/>
    </i>
    <i r="1">
      <x v="549"/>
    </i>
    <i>
      <x v="43"/>
      <x v="550"/>
    </i>
    <i r="1">
      <x v="551"/>
    </i>
    <i r="1">
      <x v="552"/>
    </i>
    <i r="1">
      <x v="553"/>
    </i>
    <i r="1">
      <x v="554"/>
    </i>
    <i r="1">
      <x v="555"/>
    </i>
    <i r="1">
      <x v="556"/>
    </i>
    <i r="1">
      <x v="557"/>
    </i>
    <i r="1">
      <x v="558"/>
    </i>
    <i r="1">
      <x v="559"/>
    </i>
    <i r="1">
      <x v="560"/>
    </i>
    <i r="1">
      <x v="561"/>
    </i>
    <i r="1">
      <x v="562"/>
    </i>
    <i r="1">
      <x v="563"/>
    </i>
    <i r="1">
      <x v="564"/>
    </i>
    <i r="1">
      <x v="565"/>
    </i>
    <i r="1">
      <x v="566"/>
    </i>
    <i r="1">
      <x v="567"/>
    </i>
    <i r="1">
      <x v="568"/>
    </i>
    <i r="1">
      <x v="569"/>
    </i>
    <i r="1">
      <x v="570"/>
    </i>
    <i r="1">
      <x v="571"/>
    </i>
    <i r="1">
      <x v="572"/>
    </i>
    <i r="1">
      <x v="573"/>
    </i>
    <i r="1">
      <x v="574"/>
    </i>
    <i r="1">
      <x v="575"/>
    </i>
    <i r="1">
      <x v="576"/>
    </i>
    <i r="1">
      <x v="577"/>
    </i>
    <i r="1">
      <x v="578"/>
    </i>
    <i r="1">
      <x v="579"/>
    </i>
    <i>
      <x v="44"/>
      <x v="580"/>
    </i>
    <i r="1">
      <x v="581"/>
    </i>
    <i r="1">
      <x v="582"/>
    </i>
    <i r="1">
      <x v="583"/>
    </i>
    <i r="1">
      <x v="584"/>
    </i>
    <i r="1">
      <x v="585"/>
    </i>
    <i r="1">
      <x v="586"/>
    </i>
    <i r="1">
      <x v="587"/>
    </i>
    <i r="1">
      <x v="588"/>
    </i>
    <i r="1">
      <x v="589"/>
    </i>
    <i r="1">
      <x v="590"/>
    </i>
    <i r="1">
      <x v="591"/>
    </i>
    <i r="1">
      <x v="592"/>
    </i>
    <i r="1">
      <x v="593"/>
    </i>
    <i>
      <x v="45"/>
      <x v="594"/>
    </i>
    <i r="1">
      <x v="595"/>
    </i>
    <i r="1">
      <x v="596"/>
    </i>
    <i r="1">
      <x v="597"/>
    </i>
    <i r="1">
      <x v="598"/>
    </i>
    <i r="1">
      <x v="599"/>
    </i>
    <i r="1">
      <x v="600"/>
    </i>
    <i r="1">
      <x v="601"/>
    </i>
    <i r="1">
      <x v="602"/>
    </i>
    <i>
      <x v="46"/>
      <x v="603"/>
    </i>
    <i r="1">
      <x v="604"/>
    </i>
    <i r="1">
      <x v="605"/>
    </i>
    <i r="1">
      <x v="606"/>
    </i>
    <i r="1">
      <x v="607"/>
    </i>
    <i r="1">
      <x v="608"/>
    </i>
    <i r="1">
      <x v="609"/>
    </i>
    <i r="1">
      <x v="610"/>
    </i>
    <i r="1">
      <x v="611"/>
    </i>
    <i r="1">
      <x v="612"/>
    </i>
    <i r="1">
      <x v="613"/>
    </i>
    <i r="1">
      <x v="614"/>
    </i>
    <i r="1">
      <x v="615"/>
    </i>
    <i r="1">
      <x v="616"/>
    </i>
    <i r="1">
      <x v="617"/>
    </i>
    <i r="1">
      <x v="618"/>
    </i>
    <i r="1">
      <x v="619"/>
    </i>
    <i r="1">
      <x v="620"/>
    </i>
    <i r="1">
      <x v="621"/>
    </i>
    <i r="1">
      <x v="622"/>
    </i>
    <i r="1">
      <x v="623"/>
    </i>
    <i r="1">
      <x v="624"/>
    </i>
    <i r="1">
      <x v="625"/>
    </i>
    <i r="1">
      <x v="626"/>
    </i>
    <i r="1">
      <x v="627"/>
    </i>
    <i r="1">
      <x v="628"/>
    </i>
    <i r="1">
      <x v="629"/>
    </i>
    <i r="1">
      <x v="630"/>
    </i>
    <i r="1">
      <x v="631"/>
    </i>
    <i>
      <x v="47"/>
      <x v="632"/>
    </i>
    <i r="1">
      <x v="633"/>
    </i>
    <i r="1">
      <x v="634"/>
    </i>
    <i r="1">
      <x v="635"/>
    </i>
    <i r="1">
      <x v="636"/>
    </i>
    <i r="1">
      <x v="637"/>
    </i>
    <i r="1">
      <x v="638"/>
    </i>
    <i r="1">
      <x v="639"/>
    </i>
    <i r="1">
      <x v="640"/>
    </i>
    <i r="1">
      <x v="641"/>
    </i>
    <i r="1">
      <x v="642"/>
    </i>
    <i r="1">
      <x v="643"/>
    </i>
    <i r="1">
      <x v="644"/>
    </i>
    <i r="1">
      <x v="645"/>
    </i>
    <i r="1">
      <x v="646"/>
    </i>
    <i>
      <x v="48"/>
      <x v="647"/>
    </i>
    <i r="1">
      <x v="648"/>
    </i>
    <i r="1">
      <x v="649"/>
    </i>
    <i r="1">
      <x v="650"/>
    </i>
    <i r="1">
      <x v="651"/>
    </i>
    <i r="1">
      <x v="652"/>
    </i>
    <i r="1">
      <x v="653"/>
    </i>
    <i r="1">
      <x v="654"/>
    </i>
    <i r="1">
      <x v="655"/>
    </i>
    <i>
      <x v="49"/>
      <x v="656"/>
    </i>
    <i r="1">
      <x v="657"/>
    </i>
    <i r="1">
      <x v="658"/>
    </i>
    <i r="1">
      <x v="659"/>
    </i>
    <i r="1">
      <x v="660"/>
    </i>
    <i r="1">
      <x v="661"/>
    </i>
    <i r="1">
      <x v="662"/>
    </i>
    <i r="1">
      <x v="663"/>
    </i>
    <i r="1">
      <x v="664"/>
    </i>
    <i r="1">
      <x v="665"/>
    </i>
    <i r="1">
      <x v="666"/>
    </i>
    <i>
      <x v="50"/>
      <x v="667"/>
    </i>
    <i r="1">
      <x v="668"/>
    </i>
    <i r="1">
      <x v="669"/>
    </i>
    <i r="1">
      <x v="670"/>
    </i>
    <i r="1">
      <x v="671"/>
    </i>
    <i r="1">
      <x v="672"/>
    </i>
    <i r="1">
      <x v="673"/>
    </i>
    <i r="1">
      <x v="674"/>
    </i>
    <i r="1">
      <x v="675"/>
    </i>
    <i r="1">
      <x v="676"/>
    </i>
    <i r="1">
      <x v="677"/>
    </i>
    <i r="1">
      <x v="678"/>
    </i>
    <i r="1">
      <x v="679"/>
    </i>
    <i r="1">
      <x v="680"/>
    </i>
    <i r="1">
      <x v="681"/>
    </i>
    <i r="1">
      <x v="682"/>
    </i>
    <i r="1">
      <x v="683"/>
    </i>
    <i r="1">
      <x v="684"/>
    </i>
    <i r="1">
      <x v="685"/>
    </i>
    <i r="1">
      <x v="686"/>
    </i>
    <i r="1">
      <x v="687"/>
    </i>
    <i r="1">
      <x v="688"/>
    </i>
    <i r="1">
      <x v="689"/>
    </i>
    <i r="1">
      <x v="690"/>
    </i>
    <i r="1">
      <x v="691"/>
    </i>
    <i r="1">
      <x v="692"/>
    </i>
    <i r="1">
      <x v="693"/>
    </i>
    <i r="1">
      <x v="694"/>
    </i>
    <i r="1">
      <x v="695"/>
    </i>
    <i r="1">
      <x v="696"/>
    </i>
    <i r="1">
      <x v="697"/>
    </i>
    <i r="1">
      <x v="698"/>
    </i>
    <i r="1">
      <x v="699"/>
    </i>
    <i r="1">
      <x v="700"/>
    </i>
    <i r="1">
      <x v="701"/>
    </i>
    <i r="1">
      <x v="702"/>
    </i>
    <i r="1">
      <x v="703"/>
    </i>
    <i r="1">
      <x v="704"/>
    </i>
    <i r="1">
      <x v="705"/>
    </i>
    <i r="1">
      <x v="706"/>
    </i>
    <i r="1">
      <x v="707"/>
    </i>
    <i r="1">
      <x v="708"/>
    </i>
    <i r="1">
      <x v="709"/>
    </i>
    <i r="1">
      <x v="710"/>
    </i>
    <i>
      <x v="51"/>
      <x v="711"/>
    </i>
    <i r="1">
      <x v="712"/>
    </i>
    <i r="1">
      <x v="713"/>
    </i>
    <i r="1">
      <x v="714"/>
    </i>
    <i r="1">
      <x v="715"/>
    </i>
    <i r="1">
      <x v="716"/>
    </i>
    <i r="1">
      <x v="717"/>
    </i>
    <i r="1">
      <x v="718"/>
    </i>
    <i r="1">
      <x v="719"/>
    </i>
    <i r="1">
      <x v="720"/>
    </i>
    <i r="1">
      <x v="721"/>
    </i>
    <i r="1">
      <x v="722"/>
    </i>
    <i r="1">
      <x v="723"/>
    </i>
    <i r="1">
      <x v="724"/>
    </i>
    <i r="1">
      <x v="725"/>
    </i>
    <i r="1">
      <x v="726"/>
    </i>
    <i r="1">
      <x v="727"/>
    </i>
    <i r="1">
      <x v="728"/>
    </i>
    <i r="1">
      <x v="729"/>
    </i>
    <i r="1">
      <x v="730"/>
    </i>
    <i r="1">
      <x v="731"/>
    </i>
    <i r="1">
      <x v="732"/>
    </i>
    <i r="1">
      <x v="733"/>
    </i>
    <i r="1">
      <x v="734"/>
    </i>
    <i r="1">
      <x v="735"/>
    </i>
    <i r="1">
      <x v="736"/>
    </i>
    <i r="1">
      <x v="737"/>
    </i>
    <i r="1">
      <x v="738"/>
    </i>
    <i>
      <x v="52"/>
      <x v="739"/>
    </i>
    <i r="1">
      <x v="740"/>
    </i>
    <i r="1">
      <x v="741"/>
    </i>
    <i r="1">
      <x v="742"/>
    </i>
    <i r="1">
      <x v="743"/>
    </i>
    <i r="1">
      <x v="744"/>
    </i>
    <i r="1">
      <x v="745"/>
    </i>
    <i r="1">
      <x v="746"/>
    </i>
    <i r="1">
      <x v="747"/>
    </i>
    <i r="1">
      <x v="748"/>
    </i>
    <i r="1">
      <x v="749"/>
    </i>
    <i r="1">
      <x v="750"/>
    </i>
    <i r="1">
      <x v="751"/>
    </i>
    <i r="1">
      <x v="752"/>
    </i>
    <i r="1">
      <x v="753"/>
    </i>
    <i r="1">
      <x v="754"/>
    </i>
    <i>
      <x v="53"/>
      <x v="755"/>
    </i>
    <i r="1">
      <x v="756"/>
    </i>
    <i r="1">
      <x v="757"/>
    </i>
    <i r="1">
      <x v="758"/>
    </i>
    <i r="1">
      <x v="759"/>
    </i>
    <i r="1">
      <x v="760"/>
    </i>
    <i r="1">
      <x v="761"/>
    </i>
    <i r="1">
      <x v="762"/>
    </i>
    <i r="1">
      <x v="763"/>
    </i>
    <i r="1">
      <x v="764"/>
    </i>
    <i>
      <x v="54"/>
      <x v="765"/>
    </i>
    <i r="1">
      <x v="766"/>
    </i>
    <i r="1">
      <x v="767"/>
    </i>
    <i r="1">
      <x v="768"/>
    </i>
    <i r="1">
      <x v="769"/>
    </i>
    <i r="1">
      <x v="770"/>
    </i>
    <i>
      <x v="55"/>
      <x v="771"/>
    </i>
    <i r="1">
      <x v="772"/>
    </i>
    <i r="1">
      <x v="773"/>
    </i>
    <i r="1">
      <x v="774"/>
    </i>
    <i r="1">
      <x v="775"/>
    </i>
    <i r="1">
      <x v="776"/>
    </i>
    <i r="1">
      <x v="777"/>
    </i>
    <i r="1">
      <x v="778"/>
    </i>
    <i>
      <x v="56"/>
      <x v="779"/>
    </i>
    <i r="1">
      <x v="780"/>
    </i>
    <i r="1">
      <x v="781"/>
    </i>
    <i r="1">
      <x v="782"/>
    </i>
    <i r="1">
      <x v="783"/>
    </i>
    <i r="1">
      <x v="784"/>
    </i>
    <i r="1">
      <x v="785"/>
    </i>
    <i r="1">
      <x v="786"/>
    </i>
    <i r="1">
      <x v="787"/>
    </i>
    <i r="1">
      <x v="788"/>
    </i>
    <i r="1">
      <x v="789"/>
    </i>
    <i r="1">
      <x v="790"/>
    </i>
    <i r="1">
      <x v="791"/>
    </i>
    <i r="1">
      <x v="792"/>
    </i>
    <i r="1">
      <x v="793"/>
    </i>
    <i r="1">
      <x v="794"/>
    </i>
    <i r="1">
      <x v="795"/>
    </i>
    <i r="1">
      <x v="796"/>
    </i>
    <i r="1">
      <x v="797"/>
    </i>
    <i r="1">
      <x v="798"/>
    </i>
    <i r="1">
      <x v="799"/>
    </i>
    <i r="1">
      <x v="800"/>
    </i>
    <i r="1">
      <x v="801"/>
    </i>
    <i r="1">
      <x v="802"/>
    </i>
    <i>
      <x v="57"/>
      <x v="803"/>
    </i>
    <i r="1">
      <x v="804"/>
    </i>
    <i r="1">
      <x v="805"/>
    </i>
    <i r="1">
      <x v="806"/>
    </i>
    <i r="1">
      <x v="807"/>
    </i>
    <i>
      <x v="58"/>
      <x v="808"/>
    </i>
    <i r="1">
      <x v="809"/>
    </i>
    <i r="1">
      <x v="810"/>
    </i>
    <i r="1">
      <x v="811"/>
    </i>
    <i r="1">
      <x v="812"/>
    </i>
    <i r="1">
      <x v="813"/>
    </i>
    <i r="1">
      <x v="814"/>
    </i>
    <i r="1">
      <x v="815"/>
    </i>
    <i r="1">
      <x v="816"/>
    </i>
    <i r="1">
      <x v="817"/>
    </i>
    <i r="1">
      <x v="818"/>
    </i>
    <i r="1">
      <x v="819"/>
    </i>
    <i r="1">
      <x v="820"/>
    </i>
    <i r="1">
      <x v="821"/>
    </i>
    <i r="1">
      <x v="822"/>
    </i>
    <i r="1">
      <x v="823"/>
    </i>
    <i r="1">
      <x v="824"/>
    </i>
    <i r="1">
      <x v="825"/>
    </i>
    <i r="1">
      <x v="826"/>
    </i>
    <i r="1">
      <x v="827"/>
    </i>
    <i r="1">
      <x v="828"/>
    </i>
    <i r="1">
      <x v="829"/>
    </i>
    <i r="1">
      <x v="830"/>
    </i>
    <i r="1">
      <x v="831"/>
    </i>
    <i r="1">
      <x v="832"/>
    </i>
    <i r="1">
      <x v="833"/>
    </i>
    <i r="1">
      <x v="834"/>
    </i>
    <i r="1">
      <x v="835"/>
    </i>
    <i r="1">
      <x v="836"/>
    </i>
    <i r="1">
      <x v="837"/>
    </i>
    <i r="1">
      <x v="838"/>
    </i>
    <i r="1">
      <x v="839"/>
    </i>
    <i r="1">
      <x v="840"/>
    </i>
    <i r="1">
      <x v="841"/>
    </i>
    <i r="1">
      <x v="842"/>
    </i>
    <i r="1">
      <x v="843"/>
    </i>
    <i>
      <x v="59"/>
      <x v="844"/>
    </i>
    <i r="1">
      <x v="845"/>
    </i>
    <i r="1">
      <x v="846"/>
    </i>
    <i r="1">
      <x v="847"/>
    </i>
    <i r="1">
      <x v="848"/>
    </i>
    <i r="1">
      <x v="849"/>
    </i>
    <i>
      <x v="60"/>
      <x v="850"/>
    </i>
    <i r="1">
      <x v="851"/>
    </i>
    <i r="1">
      <x v="852"/>
    </i>
    <i r="1">
      <x v="853"/>
    </i>
    <i r="1">
      <x v="854"/>
    </i>
    <i r="1">
      <x v="855"/>
    </i>
    <i r="1">
      <x v="856"/>
    </i>
    <i r="1">
      <x v="857"/>
    </i>
    <i r="1">
      <x v="858"/>
    </i>
    <i r="1">
      <x v="859"/>
    </i>
    <i r="1">
      <x v="860"/>
    </i>
    <i r="1">
      <x v="861"/>
    </i>
    <i r="1">
      <x v="862"/>
    </i>
    <i r="1">
      <x v="863"/>
    </i>
    <i r="1">
      <x v="864"/>
    </i>
    <i r="1">
      <x v="865"/>
    </i>
    <i>
      <x v="61"/>
      <x v="866"/>
    </i>
    <i r="1">
      <x v="867"/>
    </i>
    <i r="1">
      <x v="868"/>
    </i>
    <i r="1">
      <x v="869"/>
    </i>
    <i>
      <x v="62"/>
      <x v="870"/>
    </i>
    <i>
      <x v="64"/>
      <x v="872"/>
    </i>
    <i r="1">
      <x v="873"/>
    </i>
    <i r="1">
      <x v="874"/>
    </i>
    <i r="1">
      <x v="875"/>
    </i>
    <i r="1">
      <x v="876"/>
    </i>
    <i r="1">
      <x v="877"/>
    </i>
    <i r="1">
      <x v="878"/>
    </i>
    <i r="1">
      <x v="879"/>
    </i>
    <i r="1">
      <x v="880"/>
    </i>
    <i r="1">
      <x v="881"/>
    </i>
    <i r="1">
      <x v="882"/>
    </i>
    <i r="1">
      <x v="883"/>
    </i>
    <i r="1">
      <x v="884"/>
    </i>
    <i r="1">
      <x v="885"/>
    </i>
    <i r="1">
      <x v="886"/>
    </i>
    <i r="1">
      <x v="887"/>
    </i>
    <i r="1">
      <x v="888"/>
    </i>
    <i r="1">
      <x v="889"/>
    </i>
    <i r="1">
      <x v="890"/>
    </i>
    <i r="1">
      <x v="891"/>
    </i>
    <i r="1">
      <x v="892"/>
    </i>
    <i r="1">
      <x v="893"/>
    </i>
    <i r="1">
      <x v="894"/>
    </i>
    <i r="1">
      <x v="895"/>
    </i>
    <i r="1">
      <x v="896"/>
    </i>
    <i r="1">
      <x v="897"/>
    </i>
    <i>
      <x v="65"/>
      <x v="898"/>
    </i>
    <i r="1">
      <x v="899"/>
    </i>
    <i r="1">
      <x v="900"/>
    </i>
    <i r="1">
      <x v="901"/>
    </i>
    <i>
      <x v="66"/>
      <x v="902"/>
    </i>
    <i r="1">
      <x v="903"/>
    </i>
    <i r="1">
      <x v="904"/>
    </i>
    <i r="1">
      <x v="905"/>
    </i>
    <i r="1">
      <x v="906"/>
    </i>
    <i>
      <x v="67"/>
      <x v="907"/>
    </i>
    <i r="1">
      <x v="908"/>
    </i>
    <i r="1">
      <x v="909"/>
    </i>
    <i r="1">
      <x v="910"/>
    </i>
    <i r="1">
      <x v="911"/>
    </i>
    <i r="1">
      <x v="912"/>
    </i>
    <i r="1">
      <x v="913"/>
    </i>
    <i>
      <x v="68"/>
      <x v="914"/>
    </i>
    <i r="1">
      <x v="915"/>
    </i>
    <i r="1">
      <x v="916"/>
    </i>
    <i r="1">
      <x v="917"/>
    </i>
    <i r="1">
      <x v="918"/>
    </i>
    <i r="1">
      <x v="919"/>
    </i>
    <i r="1">
      <x v="920"/>
    </i>
    <i r="1">
      <x v="921"/>
    </i>
    <i r="1">
      <x v="922"/>
    </i>
    <i r="1">
      <x v="923"/>
    </i>
    <i r="1">
      <x v="924"/>
    </i>
    <i r="1">
      <x v="925"/>
    </i>
    <i r="1">
      <x v="926"/>
    </i>
    <i r="1">
      <x v="927"/>
    </i>
    <i>
      <x v="69"/>
      <x v="928"/>
    </i>
    <i>
      <x v="70"/>
      <x v="929"/>
    </i>
    <i r="1">
      <x v="930"/>
    </i>
    <i r="1">
      <x v="931"/>
    </i>
    <i r="1">
      <x v="932"/>
    </i>
    <i r="1">
      <x v="933"/>
    </i>
    <i r="1">
      <x v="934"/>
    </i>
    <i r="1">
      <x v="935"/>
    </i>
    <i r="1">
      <x v="936"/>
    </i>
    <i r="1">
      <x v="937"/>
    </i>
    <i r="1">
      <x v="938"/>
    </i>
    <i r="1">
      <x v="939"/>
    </i>
    <i r="1">
      <x v="940"/>
    </i>
    <i r="1">
      <x v="941"/>
    </i>
    <i r="1">
      <x v="942"/>
    </i>
    <i r="1">
      <x v="943"/>
    </i>
    <i r="1">
      <x v="944"/>
    </i>
    <i r="1">
      <x v="945"/>
    </i>
    <i>
      <x v="71"/>
      <x v="946"/>
    </i>
    <i r="1">
      <x v="947"/>
    </i>
    <i r="1">
      <x v="948"/>
    </i>
    <i r="1">
      <x v="949"/>
    </i>
    <i r="1">
      <x v="950"/>
    </i>
    <i r="1">
      <x v="951"/>
    </i>
    <i r="1">
      <x v="952"/>
    </i>
    <i r="1">
      <x v="953"/>
    </i>
    <i r="1">
      <x v="954"/>
    </i>
    <i r="1">
      <x v="955"/>
    </i>
    <i r="1">
      <x v="956"/>
    </i>
    <i r="1">
      <x v="957"/>
    </i>
    <i r="1">
      <x v="958"/>
    </i>
    <i r="1">
      <x v="959"/>
    </i>
    <i r="1">
      <x v="960"/>
    </i>
    <i r="1">
      <x v="961"/>
    </i>
    <i r="1">
      <x v="962"/>
    </i>
    <i r="1">
      <x v="963"/>
    </i>
    <i r="1">
      <x v="964"/>
    </i>
    <i r="1">
      <x v="965"/>
    </i>
    <i r="1">
      <x v="966"/>
    </i>
    <i r="1">
      <x v="967"/>
    </i>
    <i r="1">
      <x v="968"/>
    </i>
    <i r="1">
      <x v="969"/>
    </i>
    <i r="1">
      <x v="970"/>
    </i>
    <i r="1">
      <x v="971"/>
    </i>
    <i r="1">
      <x v="972"/>
    </i>
    <i r="1">
      <x v="973"/>
    </i>
    <i r="1">
      <x v="974"/>
    </i>
    <i r="1">
      <x v="975"/>
    </i>
    <i r="1">
      <x v="976"/>
    </i>
    <i>
      <x v="72"/>
      <x v="977"/>
    </i>
    <i r="1">
      <x v="978"/>
    </i>
    <i r="1">
      <x v="979"/>
    </i>
    <i r="1">
      <x v="980"/>
    </i>
    <i r="1">
      <x v="981"/>
    </i>
    <i>
      <x v="73"/>
      <x v="982"/>
    </i>
    <i r="1">
      <x v="983"/>
    </i>
    <i r="1">
      <x v="984"/>
    </i>
    <i r="1">
      <x v="985"/>
    </i>
    <i r="1">
      <x v="986"/>
    </i>
    <i r="1">
      <x v="987"/>
    </i>
    <i r="1">
      <x v="988"/>
    </i>
    <i r="1">
      <x v="989"/>
    </i>
    <i r="1">
      <x v="990"/>
    </i>
    <i r="1">
      <x v="991"/>
    </i>
    <i t="grand">
      <x/>
    </i>
  </rowItems>
  <colFields count="1">
    <field x="-2"/>
  </colFields>
  <colItems count="2">
    <i>
      <x/>
    </i>
    <i i="1">
      <x v="1"/>
    </i>
  </colItems>
  <dataFields count="2">
    <dataField name="Sum of NUMBER_OF_STUDENTS" fld="12" baseField="0" baseItem="0" numFmtId="3"/>
    <dataField name="Percent of NUMBER_OF_STUDENTS2" fld="12" baseField="0" baseItem="0" numFmtId="10">
      <extLst>
        <ext xmlns:x14="http://schemas.microsoft.com/office/spreadsheetml/2009/9/main" uri="{E15A36E0-9728-4e99-A89B-3F7291B0FE68}">
          <x14:dataField pivotShowAs="percentOfParent"/>
        </ext>
      </extLst>
    </dataField>
  </dataFields>
  <formats count="1">
    <format dxfId="3">
      <pivotArea outline="0"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79091B-7E97-4B2A-841C-73916089D735}" name="PivotTable7" cacheId="1"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D987" firstHeaderRow="0" firstDataRow="1" firstDataCol="2" rowPageCount="1" colPageCount="1"/>
  <pivotFields count="9">
    <pivotField axis="axisRow" compact="0" outline="0" showAll="0" defaultSubtota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s>
      <extLst>
        <ext xmlns:x14="http://schemas.microsoft.com/office/spreadsheetml/2009/9/main" uri="{2946ED86-A175-432a-8AC1-64E0C546D7DE}">
          <x14:pivotField fillDownLabels="1"/>
        </ext>
      </extLst>
    </pivotField>
    <pivotField compact="0" outline="0" showAll="0"/>
    <pivotField axis="axisRow" compact="0" outline="0" showAll="0">
      <items count="9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t="default"/>
      </items>
    </pivotField>
    <pivotField compact="0" numFmtId="3" outline="0" showAll="0"/>
    <pivotField compact="0" numFmtId="3" outline="0" showAll="0"/>
    <pivotField compact="0" numFmtId="169" outline="0" showAll="0"/>
    <pivotField compact="0" numFmtId="3" outline="0" showAll="0"/>
    <pivotField axis="axisPage" compact="0" outline="0" multipleItemSelectionAllowed="1" showAll="0">
      <items count="6">
        <item x="0"/>
        <item h="1" x="3"/>
        <item h="1" x="1"/>
        <item h="1" x="2"/>
        <item h="1" x="4"/>
        <item t="default"/>
      </items>
    </pivotField>
    <pivotField dataField="1" compact="0" numFmtId="3" outline="0" showAll="0"/>
  </pivotFields>
  <rowFields count="2">
    <field x="0"/>
    <field x="2"/>
  </rowFields>
  <rowItems count="984">
    <i>
      <x/>
      <x/>
    </i>
    <i>
      <x v="1"/>
      <x v="1"/>
    </i>
    <i r="1">
      <x v="2"/>
    </i>
    <i r="1">
      <x v="3"/>
    </i>
    <i r="1">
      <x v="4"/>
    </i>
    <i r="1">
      <x v="5"/>
    </i>
    <i r="1">
      <x v="6"/>
    </i>
    <i r="1">
      <x v="7"/>
    </i>
    <i r="1">
      <x v="8"/>
    </i>
    <i r="1">
      <x v="9"/>
    </i>
    <i r="1">
      <x v="10"/>
    </i>
    <i r="1">
      <x v="11"/>
    </i>
    <i r="1">
      <x v="12"/>
    </i>
    <i r="1">
      <x v="13"/>
    </i>
    <i r="1">
      <x v="14"/>
    </i>
    <i>
      <x v="2"/>
      <x v="15"/>
    </i>
    <i r="1">
      <x v="16"/>
    </i>
    <i r="1">
      <x v="17"/>
    </i>
    <i r="1">
      <x v="18"/>
    </i>
    <i r="1">
      <x v="19"/>
    </i>
    <i r="1">
      <x v="20"/>
    </i>
    <i r="1">
      <x v="21"/>
    </i>
    <i r="1">
      <x v="22"/>
    </i>
    <i r="1">
      <x v="23"/>
    </i>
    <i r="1">
      <x v="24"/>
    </i>
    <i r="1">
      <x v="25"/>
    </i>
    <i r="1">
      <x v="26"/>
    </i>
    <i>
      <x v="3"/>
      <x v="27"/>
    </i>
    <i r="1">
      <x v="28"/>
    </i>
    <i r="1">
      <x v="29"/>
    </i>
    <i r="1">
      <x v="30"/>
    </i>
    <i r="1">
      <x v="31"/>
    </i>
    <i r="1">
      <x v="32"/>
    </i>
    <i r="1">
      <x v="33"/>
    </i>
    <i r="1">
      <x v="34"/>
    </i>
    <i r="1">
      <x v="35"/>
    </i>
    <i r="1">
      <x v="36"/>
    </i>
    <i r="1">
      <x v="37"/>
    </i>
    <i r="1">
      <x v="38"/>
    </i>
    <i r="1">
      <x v="39"/>
    </i>
    <i r="1">
      <x v="40"/>
    </i>
    <i>
      <x v="4"/>
      <x v="41"/>
    </i>
    <i r="1">
      <x v="42"/>
    </i>
    <i r="1">
      <x v="43"/>
    </i>
    <i r="1">
      <x v="44"/>
    </i>
    <i r="1">
      <x v="45"/>
    </i>
    <i r="1">
      <x v="46"/>
    </i>
    <i r="1">
      <x v="47"/>
    </i>
    <i r="1">
      <x v="48"/>
    </i>
    <i r="1">
      <x v="49"/>
    </i>
    <i r="1">
      <x v="50"/>
    </i>
    <i>
      <x v="5"/>
      <x v="51"/>
    </i>
    <i r="1">
      <x v="52"/>
    </i>
    <i r="1">
      <x v="53"/>
    </i>
    <i r="1">
      <x v="54"/>
    </i>
    <i r="1">
      <x v="55"/>
    </i>
    <i r="1">
      <x v="56"/>
    </i>
    <i r="1">
      <x v="57"/>
    </i>
    <i r="1">
      <x v="58"/>
    </i>
    <i r="1">
      <x v="59"/>
    </i>
    <i r="1">
      <x v="60"/>
    </i>
    <i r="1">
      <x v="61"/>
    </i>
    <i r="1">
      <x v="62"/>
    </i>
    <i>
      <x v="6"/>
      <x v="63"/>
    </i>
    <i r="1">
      <x v="64"/>
    </i>
    <i r="1">
      <x v="65"/>
    </i>
    <i r="1">
      <x v="66"/>
    </i>
    <i r="1">
      <x v="67"/>
    </i>
    <i r="1">
      <x v="68"/>
    </i>
    <i r="1">
      <x v="69"/>
    </i>
    <i r="1">
      <x v="70"/>
    </i>
    <i>
      <x v="7"/>
      <x v="71"/>
    </i>
    <i r="1">
      <x v="72"/>
    </i>
    <i r="1">
      <x v="73"/>
    </i>
    <i r="1">
      <x v="74"/>
    </i>
    <i r="1">
      <x v="75"/>
    </i>
    <i r="1">
      <x v="76"/>
    </i>
    <i r="1">
      <x v="77"/>
    </i>
    <i r="1">
      <x v="78"/>
    </i>
    <i r="1">
      <x v="79"/>
    </i>
    <i r="1">
      <x v="80"/>
    </i>
    <i r="1">
      <x v="81"/>
    </i>
    <i r="1">
      <x v="82"/>
    </i>
    <i r="1">
      <x v="83"/>
    </i>
    <i r="1">
      <x v="84"/>
    </i>
    <i>
      <x v="8"/>
      <x v="85"/>
    </i>
    <i r="1">
      <x v="86"/>
    </i>
    <i r="1">
      <x v="87"/>
    </i>
    <i r="1">
      <x v="88"/>
    </i>
    <i r="1">
      <x v="89"/>
    </i>
    <i>
      <x v="9"/>
      <x v="90"/>
    </i>
    <i r="1">
      <x v="91"/>
    </i>
    <i r="1">
      <x v="92"/>
    </i>
    <i r="1">
      <x v="93"/>
    </i>
    <i r="1">
      <x v="94"/>
    </i>
    <i r="1">
      <x v="95"/>
    </i>
    <i r="1">
      <x v="96"/>
    </i>
    <i r="1">
      <x v="97"/>
    </i>
    <i r="1">
      <x v="98"/>
    </i>
    <i r="1">
      <x v="99"/>
    </i>
    <i r="1">
      <x v="100"/>
    </i>
    <i r="1">
      <x v="101"/>
    </i>
    <i r="1">
      <x v="102"/>
    </i>
    <i r="1">
      <x v="103"/>
    </i>
    <i r="1">
      <x v="104"/>
    </i>
    <i r="1">
      <x v="105"/>
    </i>
    <i r="1">
      <x v="106"/>
    </i>
    <i r="1">
      <x v="107"/>
    </i>
    <i r="1">
      <x v="108"/>
    </i>
    <i r="1">
      <x v="109"/>
    </i>
    <i r="1">
      <x v="110"/>
    </i>
    <i r="1">
      <x v="111"/>
    </i>
    <i r="1">
      <x v="112"/>
    </i>
    <i r="1">
      <x v="113"/>
    </i>
    <i r="1">
      <x v="114"/>
    </i>
    <i r="1">
      <x v="115"/>
    </i>
    <i r="1">
      <x v="116"/>
    </i>
    <i r="1">
      <x v="117"/>
    </i>
    <i r="1">
      <x v="118"/>
    </i>
    <i r="1">
      <x v="119"/>
    </i>
    <i r="1">
      <x v="120"/>
    </i>
    <i r="1">
      <x v="121"/>
    </i>
    <i>
      <x v="10"/>
      <x v="122"/>
    </i>
    <i r="1">
      <x v="123"/>
    </i>
    <i r="1">
      <x v="124"/>
    </i>
    <i r="1">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5"/>
    </i>
    <i r="1">
      <x v="146"/>
    </i>
    <i>
      <x v="11"/>
      <x v="147"/>
    </i>
    <i r="1">
      <x v="148"/>
    </i>
    <i r="1">
      <x v="149"/>
    </i>
    <i r="1">
      <x v="150"/>
    </i>
    <i r="1">
      <x v="151"/>
    </i>
    <i r="1">
      <x v="152"/>
    </i>
    <i r="1">
      <x v="153"/>
    </i>
    <i r="1">
      <x v="154"/>
    </i>
    <i r="1">
      <x v="155"/>
    </i>
    <i r="1">
      <x v="156"/>
    </i>
    <i r="1">
      <x v="157"/>
    </i>
    <i r="1">
      <x v="158"/>
    </i>
    <i r="1">
      <x v="159"/>
    </i>
    <i r="1">
      <x v="160"/>
    </i>
    <i r="1">
      <x v="161"/>
    </i>
    <i r="1">
      <x v="162"/>
    </i>
    <i>
      <x v="12"/>
      <x v="163"/>
    </i>
    <i r="1">
      <x v="164"/>
    </i>
    <i r="1">
      <x v="165"/>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x v="13"/>
      <x v="192"/>
    </i>
    <i r="1">
      <x v="193"/>
    </i>
    <i r="1">
      <x v="194"/>
    </i>
    <i r="1">
      <x v="195"/>
    </i>
    <i r="1">
      <x v="196"/>
    </i>
    <i r="1">
      <x v="197"/>
    </i>
    <i r="1">
      <x v="198"/>
    </i>
    <i r="1">
      <x v="199"/>
    </i>
    <i>
      <x v="14"/>
      <x v="200"/>
    </i>
    <i r="1">
      <x v="201"/>
    </i>
    <i r="1">
      <x v="202"/>
    </i>
    <i r="1">
      <x v="203"/>
    </i>
    <i r="1">
      <x v="204"/>
    </i>
    <i r="1">
      <x v="205"/>
    </i>
    <i r="1">
      <x v="206"/>
    </i>
    <i r="1">
      <x v="207"/>
    </i>
    <i r="1">
      <x v="208"/>
    </i>
    <i r="1">
      <x v="209"/>
    </i>
    <i r="1">
      <x v="210"/>
    </i>
    <i r="1">
      <x v="211"/>
    </i>
    <i r="1">
      <x v="212"/>
    </i>
    <i r="1">
      <x v="213"/>
    </i>
    <i r="1">
      <x v="214"/>
    </i>
    <i r="1">
      <x v="215"/>
    </i>
    <i>
      <x v="15"/>
      <x v="216"/>
    </i>
    <i r="1">
      <x v="217"/>
    </i>
    <i r="1">
      <x v="218"/>
    </i>
    <i r="1">
      <x v="219"/>
    </i>
    <i r="1">
      <x v="220"/>
    </i>
    <i r="1">
      <x v="221"/>
    </i>
    <i r="1">
      <x v="222"/>
    </i>
    <i r="1">
      <x v="223"/>
    </i>
    <i r="1">
      <x v="224"/>
    </i>
    <i r="1">
      <x v="225"/>
    </i>
    <i r="1">
      <x v="226"/>
    </i>
    <i r="1">
      <x v="227"/>
    </i>
    <i r="1">
      <x v="228"/>
    </i>
    <i r="1">
      <x v="229"/>
    </i>
    <i r="1">
      <x v="230"/>
    </i>
    <i r="1">
      <x v="231"/>
    </i>
    <i r="1">
      <x v="232"/>
    </i>
    <i r="1">
      <x v="233"/>
    </i>
    <i r="1">
      <x v="234"/>
    </i>
    <i r="1">
      <x v="235"/>
    </i>
    <i r="1">
      <x v="236"/>
    </i>
    <i r="1">
      <x v="237"/>
    </i>
    <i r="1">
      <x v="238"/>
    </i>
    <i>
      <x v="16"/>
      <x v="239"/>
    </i>
    <i>
      <x v="17"/>
      <x v="240"/>
    </i>
    <i r="1">
      <x v="241"/>
    </i>
    <i r="1">
      <x v="242"/>
    </i>
    <i r="1">
      <x v="243"/>
    </i>
    <i r="1">
      <x v="244"/>
    </i>
    <i r="1">
      <x v="245"/>
    </i>
    <i>
      <x v="18"/>
      <x v="246"/>
    </i>
    <i r="1">
      <x v="247"/>
    </i>
    <i r="1">
      <x v="248"/>
    </i>
    <i r="1">
      <x v="249"/>
    </i>
    <i r="1">
      <x v="250"/>
    </i>
    <i r="1">
      <x v="251"/>
    </i>
    <i r="1">
      <x v="252"/>
    </i>
    <i r="1">
      <x v="253"/>
    </i>
    <i>
      <x v="19"/>
      <x v="254"/>
    </i>
    <i r="1">
      <x v="255"/>
    </i>
    <i r="1">
      <x v="256"/>
    </i>
    <i r="1">
      <x v="257"/>
    </i>
    <i r="1">
      <x v="258"/>
    </i>
    <i r="1">
      <x v="259"/>
    </i>
    <i r="1">
      <x v="260"/>
    </i>
    <i r="1">
      <x v="261"/>
    </i>
    <i>
      <x v="20"/>
      <x v="262"/>
    </i>
    <i r="1">
      <x v="263"/>
    </i>
    <i r="1">
      <x v="264"/>
    </i>
    <i r="1">
      <x v="265"/>
    </i>
    <i r="1">
      <x v="266"/>
    </i>
    <i r="1">
      <x v="267"/>
    </i>
    <i r="1">
      <x v="268"/>
    </i>
    <i r="1">
      <x v="269"/>
    </i>
    <i r="1">
      <x v="270"/>
    </i>
    <i r="1">
      <x v="271"/>
    </i>
    <i r="1">
      <x v="272"/>
    </i>
    <i r="1">
      <x v="273"/>
    </i>
    <i r="1">
      <x v="274"/>
    </i>
    <i r="1">
      <x v="275"/>
    </i>
    <i r="1">
      <x v="276"/>
    </i>
    <i>
      <x v="21"/>
      <x v="277"/>
    </i>
    <i r="1">
      <x v="278"/>
    </i>
    <i r="1">
      <x v="279"/>
    </i>
    <i r="1">
      <x v="280"/>
    </i>
    <i r="1">
      <x v="281"/>
    </i>
    <i r="1">
      <x v="282"/>
    </i>
    <i r="1">
      <x v="283"/>
    </i>
    <i r="1">
      <x v="284"/>
    </i>
    <i r="1">
      <x v="285"/>
    </i>
    <i r="1">
      <x v="286"/>
    </i>
    <i r="1">
      <x v="287"/>
    </i>
    <i>
      <x v="22"/>
      <x v="288"/>
    </i>
    <i r="1">
      <x v="289"/>
    </i>
    <i r="1">
      <x v="290"/>
    </i>
    <i r="1">
      <x v="291"/>
    </i>
    <i r="1">
      <x v="292"/>
    </i>
    <i r="1">
      <x v="293"/>
    </i>
    <i r="1">
      <x v="294"/>
    </i>
    <i r="1">
      <x v="295"/>
    </i>
    <i r="1">
      <x v="296"/>
    </i>
    <i r="1">
      <x v="297"/>
    </i>
    <i r="1">
      <x v="298"/>
    </i>
    <i r="1">
      <x v="299"/>
    </i>
    <i r="1">
      <x v="300"/>
    </i>
    <i r="1">
      <x v="301"/>
    </i>
    <i r="1">
      <x v="302"/>
    </i>
    <i r="1">
      <x v="303"/>
    </i>
    <i r="1">
      <x v="304"/>
    </i>
    <i>
      <x v="23"/>
      <x v="305"/>
    </i>
    <i r="1">
      <x v="306"/>
    </i>
    <i r="1">
      <x v="307"/>
    </i>
    <i r="1">
      <x v="308"/>
    </i>
    <i r="1">
      <x v="309"/>
    </i>
    <i r="1">
      <x v="310"/>
    </i>
    <i r="1">
      <x v="311"/>
    </i>
    <i r="1">
      <x v="312"/>
    </i>
    <i r="1">
      <x v="313"/>
    </i>
    <i r="1">
      <x v="314"/>
    </i>
    <i r="1">
      <x v="315"/>
    </i>
    <i r="1">
      <x v="316"/>
    </i>
    <i r="1">
      <x v="317"/>
    </i>
    <i r="1">
      <x v="318"/>
    </i>
    <i r="1">
      <x v="319"/>
    </i>
    <i r="1">
      <x v="320"/>
    </i>
    <i r="1">
      <x v="321"/>
    </i>
    <i r="1">
      <x v="322"/>
    </i>
    <i r="1">
      <x v="323"/>
    </i>
    <i r="1">
      <x v="324"/>
    </i>
    <i r="1">
      <x v="325"/>
    </i>
    <i r="1">
      <x v="326"/>
    </i>
    <i r="1">
      <x v="327"/>
    </i>
    <i r="1">
      <x v="328"/>
    </i>
    <i r="1">
      <x v="329"/>
    </i>
    <i r="1">
      <x v="330"/>
    </i>
    <i r="1">
      <x v="331"/>
    </i>
    <i r="1">
      <x v="332"/>
    </i>
    <i r="1">
      <x v="333"/>
    </i>
    <i r="1">
      <x v="334"/>
    </i>
    <i r="1">
      <x v="335"/>
    </i>
    <i>
      <x v="24"/>
      <x v="336"/>
    </i>
    <i r="1">
      <x v="337"/>
    </i>
    <i r="1">
      <x v="338"/>
    </i>
    <i r="1">
      <x v="339"/>
    </i>
    <i r="1">
      <x v="340"/>
    </i>
    <i r="1">
      <x v="341"/>
    </i>
    <i r="1">
      <x v="342"/>
    </i>
    <i r="1">
      <x v="343"/>
    </i>
    <i r="1">
      <x v="344"/>
    </i>
    <i r="1">
      <x v="345"/>
    </i>
    <i r="1">
      <x v="346"/>
    </i>
    <i r="1">
      <x v="347"/>
    </i>
    <i r="1">
      <x v="348"/>
    </i>
    <i r="1">
      <x v="349"/>
    </i>
    <i r="1">
      <x v="350"/>
    </i>
    <i r="1">
      <x v="351"/>
    </i>
    <i r="1">
      <x v="352"/>
    </i>
    <i r="1">
      <x v="353"/>
    </i>
    <i r="1">
      <x v="354"/>
    </i>
    <i r="1">
      <x v="355"/>
    </i>
    <i r="1">
      <x v="356"/>
    </i>
    <i>
      <x v="25"/>
      <x v="357"/>
    </i>
    <i>
      <x v="26"/>
      <x v="358"/>
    </i>
    <i r="1">
      <x v="359"/>
    </i>
    <i r="1">
      <x v="360"/>
    </i>
    <i r="1">
      <x v="361"/>
    </i>
    <i r="1">
      <x v="362"/>
    </i>
    <i r="1">
      <x v="363"/>
    </i>
    <i r="1">
      <x v="364"/>
    </i>
    <i r="1">
      <x v="365"/>
    </i>
    <i r="1">
      <x v="366"/>
    </i>
    <i r="1">
      <x v="367"/>
    </i>
    <i r="1">
      <x v="368"/>
    </i>
    <i r="1">
      <x v="369"/>
    </i>
    <i r="1">
      <x v="370"/>
    </i>
    <i r="1">
      <x v="371"/>
    </i>
    <i r="1">
      <x v="372"/>
    </i>
    <i r="1">
      <x v="373"/>
    </i>
    <i r="1">
      <x v="374"/>
    </i>
    <i r="1">
      <x v="375"/>
    </i>
    <i>
      <x v="27"/>
      <x v="376"/>
    </i>
    <i r="1">
      <x v="377"/>
    </i>
    <i r="1">
      <x v="378"/>
    </i>
    <i r="1">
      <x v="379"/>
    </i>
    <i r="1">
      <x v="380"/>
    </i>
    <i r="1">
      <x v="381"/>
    </i>
    <i r="1">
      <x v="382"/>
    </i>
    <i r="1">
      <x v="383"/>
    </i>
    <i r="1">
      <x v="384"/>
    </i>
    <i r="1">
      <x v="385"/>
    </i>
    <i>
      <x v="28"/>
      <x v="386"/>
    </i>
    <i r="1">
      <x v="387"/>
    </i>
    <i r="1">
      <x v="388"/>
    </i>
    <i r="1">
      <x v="389"/>
    </i>
    <i r="1">
      <x v="390"/>
    </i>
    <i>
      <x v="29"/>
      <x v="391"/>
    </i>
    <i r="1">
      <x v="392"/>
    </i>
    <i r="1">
      <x v="393"/>
    </i>
    <i r="1">
      <x v="394"/>
    </i>
    <i r="1">
      <x v="395"/>
    </i>
    <i>
      <x v="30"/>
      <x v="396"/>
    </i>
    <i r="1">
      <x v="397"/>
    </i>
    <i r="1">
      <x v="398"/>
    </i>
    <i r="1">
      <x v="399"/>
    </i>
    <i r="1">
      <x v="400"/>
    </i>
    <i r="1">
      <x v="401"/>
    </i>
    <i r="1">
      <x v="402"/>
    </i>
    <i r="1">
      <x v="403"/>
    </i>
    <i r="1">
      <x v="404"/>
    </i>
    <i r="1">
      <x v="405"/>
    </i>
    <i r="1">
      <x v="406"/>
    </i>
    <i r="1">
      <x v="407"/>
    </i>
    <i r="1">
      <x v="408"/>
    </i>
    <i>
      <x v="31"/>
      <x v="409"/>
    </i>
    <i r="1">
      <x v="410"/>
    </i>
    <i r="1">
      <x v="411"/>
    </i>
    <i r="1">
      <x v="412"/>
    </i>
    <i r="1">
      <x v="413"/>
    </i>
    <i>
      <x v="32"/>
      <x v="414"/>
    </i>
    <i r="1">
      <x v="415"/>
    </i>
    <i r="1">
      <x v="416"/>
    </i>
    <i r="1">
      <x v="417"/>
    </i>
    <i r="1">
      <x v="418"/>
    </i>
    <i r="1">
      <x v="419"/>
    </i>
    <i r="1">
      <x v="420"/>
    </i>
    <i r="1">
      <x v="421"/>
    </i>
    <i r="1">
      <x v="422"/>
    </i>
    <i r="1">
      <x v="423"/>
    </i>
    <i r="1">
      <x v="424"/>
    </i>
    <i r="1">
      <x v="425"/>
    </i>
    <i>
      <x v="33"/>
      <x v="426"/>
    </i>
    <i r="1">
      <x v="427"/>
    </i>
    <i r="1">
      <x v="428"/>
    </i>
    <i r="1">
      <x v="429"/>
    </i>
    <i r="1">
      <x v="430"/>
    </i>
    <i r="1">
      <x v="431"/>
    </i>
    <i r="1">
      <x v="432"/>
    </i>
    <i r="1">
      <x v="433"/>
    </i>
    <i r="1">
      <x v="434"/>
    </i>
    <i r="1">
      <x v="435"/>
    </i>
    <i r="1">
      <x v="436"/>
    </i>
    <i>
      <x v="34"/>
      <x v="437"/>
    </i>
    <i r="1">
      <x v="438"/>
    </i>
    <i r="1">
      <x v="439"/>
    </i>
    <i r="1">
      <x v="440"/>
    </i>
    <i r="1">
      <x v="441"/>
    </i>
    <i r="1">
      <x v="442"/>
    </i>
    <i>
      <x v="35"/>
      <x v="443"/>
    </i>
    <i r="1">
      <x v="444"/>
    </i>
    <i r="1">
      <x v="445"/>
    </i>
    <i r="1">
      <x v="446"/>
    </i>
    <i r="1">
      <x v="447"/>
    </i>
    <i r="1">
      <x v="448"/>
    </i>
    <i r="1">
      <x v="449"/>
    </i>
    <i r="1">
      <x v="450"/>
    </i>
    <i r="1">
      <x v="451"/>
    </i>
    <i r="1">
      <x v="452"/>
    </i>
    <i r="1">
      <x v="453"/>
    </i>
    <i r="1">
      <x v="454"/>
    </i>
    <i r="1">
      <x v="455"/>
    </i>
    <i r="1">
      <x v="456"/>
    </i>
    <i r="1">
      <x v="457"/>
    </i>
    <i r="1">
      <x v="458"/>
    </i>
    <i r="1">
      <x v="459"/>
    </i>
    <i r="1">
      <x v="460"/>
    </i>
    <i r="1">
      <x v="461"/>
    </i>
    <i>
      <x v="36"/>
      <x v="462"/>
    </i>
    <i r="1">
      <x v="463"/>
    </i>
    <i r="1">
      <x v="464"/>
    </i>
    <i r="1">
      <x v="465"/>
    </i>
    <i r="1">
      <x v="466"/>
    </i>
    <i r="1">
      <x v="467"/>
    </i>
    <i r="1">
      <x v="469"/>
    </i>
    <i r="1">
      <x v="470"/>
    </i>
    <i r="1">
      <x v="471"/>
    </i>
    <i r="1">
      <x v="472"/>
    </i>
    <i r="1">
      <x v="473"/>
    </i>
    <i r="1">
      <x v="474"/>
    </i>
    <i r="1">
      <x v="475"/>
    </i>
    <i r="1">
      <x v="476"/>
    </i>
    <i r="1">
      <x v="477"/>
    </i>
    <i r="1">
      <x v="478"/>
    </i>
    <i r="1">
      <x v="479"/>
    </i>
    <i r="1">
      <x v="480"/>
    </i>
    <i r="1">
      <x v="481"/>
    </i>
    <i r="1">
      <x v="482"/>
    </i>
    <i r="1">
      <x v="483"/>
    </i>
    <i r="1">
      <x v="484"/>
    </i>
    <i r="1">
      <x v="485"/>
    </i>
    <i r="1">
      <x v="486"/>
    </i>
    <i r="1">
      <x v="487"/>
    </i>
    <i r="1">
      <x v="488"/>
    </i>
    <i r="1">
      <x v="489"/>
    </i>
    <i>
      <x v="37"/>
      <x v="490"/>
    </i>
    <i r="1">
      <x v="491"/>
    </i>
    <i r="1">
      <x v="492"/>
    </i>
    <i r="1">
      <x v="493"/>
    </i>
    <i r="1">
      <x v="494"/>
    </i>
    <i r="1">
      <x v="495"/>
    </i>
    <i r="1">
      <x v="496"/>
    </i>
    <i r="1">
      <x v="497"/>
    </i>
    <i r="1">
      <x v="498"/>
    </i>
    <i r="1">
      <x v="499"/>
    </i>
    <i r="1">
      <x v="500"/>
    </i>
    <i r="1">
      <x v="501"/>
    </i>
    <i r="1">
      <x v="502"/>
    </i>
    <i r="1">
      <x v="503"/>
    </i>
    <i r="1">
      <x v="504"/>
    </i>
    <i r="1">
      <x v="505"/>
    </i>
    <i r="1">
      <x v="506"/>
    </i>
    <i r="1">
      <x v="507"/>
    </i>
    <i r="1">
      <x v="508"/>
    </i>
    <i r="1">
      <x v="509"/>
    </i>
    <i>
      <x v="38"/>
      <x v="510"/>
    </i>
    <i r="1">
      <x v="511"/>
    </i>
    <i r="1">
      <x v="512"/>
    </i>
    <i r="1">
      <x v="513"/>
    </i>
    <i r="1">
      <x v="514"/>
    </i>
    <i r="1">
      <x v="515"/>
    </i>
    <i r="1">
      <x v="516"/>
    </i>
    <i r="1">
      <x v="517"/>
    </i>
    <i r="1">
      <x v="518"/>
    </i>
    <i r="1">
      <x v="519"/>
    </i>
    <i r="1">
      <x v="520"/>
    </i>
    <i r="1">
      <x v="521"/>
    </i>
    <i r="1">
      <x v="522"/>
    </i>
    <i r="1">
      <x v="523"/>
    </i>
    <i r="1">
      <x v="524"/>
    </i>
    <i r="1">
      <x v="525"/>
    </i>
    <i r="1">
      <x v="526"/>
    </i>
    <i r="1">
      <x v="527"/>
    </i>
    <i r="1">
      <x v="528"/>
    </i>
    <i r="1">
      <x v="529"/>
    </i>
    <i r="1">
      <x v="530"/>
    </i>
    <i r="1">
      <x v="531"/>
    </i>
    <i r="1">
      <x v="532"/>
    </i>
    <i r="1">
      <x v="533"/>
    </i>
    <i r="1">
      <x v="534"/>
    </i>
    <i r="1">
      <x v="535"/>
    </i>
    <i r="1">
      <x v="536"/>
    </i>
    <i r="1">
      <x v="537"/>
    </i>
    <i r="1">
      <x v="538"/>
    </i>
    <i r="1">
      <x v="539"/>
    </i>
    <i r="1">
      <x v="540"/>
    </i>
    <i r="1">
      <x v="541"/>
    </i>
    <i r="1">
      <x v="542"/>
    </i>
    <i r="1">
      <x v="543"/>
    </i>
    <i r="1">
      <x v="544"/>
    </i>
    <i r="1">
      <x v="545"/>
    </i>
    <i>
      <x v="39"/>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r="1">
      <x v="568"/>
    </i>
    <i r="1">
      <x v="569"/>
    </i>
    <i r="1">
      <x v="570"/>
    </i>
    <i r="1">
      <x v="571"/>
    </i>
    <i r="1">
      <x v="572"/>
    </i>
    <i r="1">
      <x v="573"/>
    </i>
    <i r="1">
      <x v="574"/>
    </i>
    <i r="1">
      <x v="575"/>
    </i>
    <i>
      <x v="40"/>
      <x v="576"/>
    </i>
    <i r="1">
      <x v="577"/>
    </i>
    <i r="1">
      <x v="578"/>
    </i>
    <i r="1">
      <x v="579"/>
    </i>
    <i r="1">
      <x v="580"/>
    </i>
    <i r="1">
      <x v="581"/>
    </i>
    <i r="1">
      <x v="582"/>
    </i>
    <i r="1">
      <x v="583"/>
    </i>
    <i r="1">
      <x v="584"/>
    </i>
    <i r="1">
      <x v="585"/>
    </i>
    <i r="1">
      <x v="586"/>
    </i>
    <i r="1">
      <x v="587"/>
    </i>
    <i r="1">
      <x v="588"/>
    </i>
    <i r="1">
      <x v="589"/>
    </i>
    <i>
      <x v="41"/>
      <x v="590"/>
    </i>
    <i r="1">
      <x v="591"/>
    </i>
    <i r="1">
      <x v="592"/>
    </i>
    <i r="1">
      <x v="593"/>
    </i>
    <i r="1">
      <x v="594"/>
    </i>
    <i r="1">
      <x v="595"/>
    </i>
    <i r="1">
      <x v="596"/>
    </i>
    <i r="1">
      <x v="597"/>
    </i>
    <i r="1">
      <x v="598"/>
    </i>
    <i>
      <x v="42"/>
      <x v="599"/>
    </i>
    <i r="1">
      <x v="600"/>
    </i>
    <i r="1">
      <x v="601"/>
    </i>
    <i r="1">
      <x v="602"/>
    </i>
    <i r="1">
      <x v="603"/>
    </i>
    <i r="1">
      <x v="604"/>
    </i>
    <i r="1">
      <x v="605"/>
    </i>
    <i r="1">
      <x v="606"/>
    </i>
    <i r="1">
      <x v="607"/>
    </i>
    <i r="1">
      <x v="608"/>
    </i>
    <i r="1">
      <x v="609"/>
    </i>
    <i r="1">
      <x v="610"/>
    </i>
    <i r="1">
      <x v="611"/>
    </i>
    <i r="1">
      <x v="612"/>
    </i>
    <i r="1">
      <x v="613"/>
    </i>
    <i r="1">
      <x v="614"/>
    </i>
    <i r="1">
      <x v="615"/>
    </i>
    <i r="1">
      <x v="616"/>
    </i>
    <i r="1">
      <x v="617"/>
    </i>
    <i r="1">
      <x v="618"/>
    </i>
    <i r="1">
      <x v="619"/>
    </i>
    <i r="1">
      <x v="620"/>
    </i>
    <i r="1">
      <x v="621"/>
    </i>
    <i r="1">
      <x v="622"/>
    </i>
    <i r="1">
      <x v="623"/>
    </i>
    <i r="1">
      <x v="624"/>
    </i>
    <i r="1">
      <x v="625"/>
    </i>
    <i r="1">
      <x v="626"/>
    </i>
    <i r="1">
      <x v="627"/>
    </i>
    <i>
      <x v="43"/>
      <x v="628"/>
    </i>
    <i r="1">
      <x v="629"/>
    </i>
    <i r="1">
      <x v="630"/>
    </i>
    <i r="1">
      <x v="631"/>
    </i>
    <i r="1">
      <x v="632"/>
    </i>
    <i r="1">
      <x v="633"/>
    </i>
    <i r="1">
      <x v="634"/>
    </i>
    <i r="1">
      <x v="635"/>
    </i>
    <i r="1">
      <x v="636"/>
    </i>
    <i r="1">
      <x v="637"/>
    </i>
    <i r="1">
      <x v="638"/>
    </i>
    <i r="1">
      <x v="639"/>
    </i>
    <i r="1">
      <x v="640"/>
    </i>
    <i r="1">
      <x v="641"/>
    </i>
    <i r="1">
      <x v="642"/>
    </i>
    <i>
      <x v="44"/>
      <x v="643"/>
    </i>
    <i r="1">
      <x v="644"/>
    </i>
    <i r="1">
      <x v="645"/>
    </i>
    <i r="1">
      <x v="646"/>
    </i>
    <i r="1">
      <x v="647"/>
    </i>
    <i r="1">
      <x v="648"/>
    </i>
    <i r="1">
      <x v="649"/>
    </i>
    <i r="1">
      <x v="650"/>
    </i>
    <i r="1">
      <x v="651"/>
    </i>
    <i>
      <x v="45"/>
      <x v="652"/>
    </i>
    <i r="1">
      <x v="653"/>
    </i>
    <i r="1">
      <x v="654"/>
    </i>
    <i r="1">
      <x v="655"/>
    </i>
    <i r="1">
      <x v="656"/>
    </i>
    <i r="1">
      <x v="657"/>
    </i>
    <i r="1">
      <x v="658"/>
    </i>
    <i r="1">
      <x v="659"/>
    </i>
    <i r="1">
      <x v="660"/>
    </i>
    <i r="1">
      <x v="661"/>
    </i>
    <i r="1">
      <x v="662"/>
    </i>
    <i>
      <x v="46"/>
      <x v="663"/>
    </i>
    <i r="1">
      <x v="664"/>
    </i>
    <i r="1">
      <x v="665"/>
    </i>
    <i r="1">
      <x v="666"/>
    </i>
    <i r="1">
      <x v="667"/>
    </i>
    <i r="1">
      <x v="668"/>
    </i>
    <i r="1">
      <x v="669"/>
    </i>
    <i r="1">
      <x v="670"/>
    </i>
    <i r="1">
      <x v="671"/>
    </i>
    <i r="1">
      <x v="672"/>
    </i>
    <i r="1">
      <x v="673"/>
    </i>
    <i r="1">
      <x v="674"/>
    </i>
    <i r="1">
      <x v="675"/>
    </i>
    <i r="1">
      <x v="676"/>
    </i>
    <i r="1">
      <x v="677"/>
    </i>
    <i r="1">
      <x v="678"/>
    </i>
    <i r="1">
      <x v="679"/>
    </i>
    <i r="1">
      <x v="680"/>
    </i>
    <i r="1">
      <x v="681"/>
    </i>
    <i r="1">
      <x v="682"/>
    </i>
    <i r="1">
      <x v="683"/>
    </i>
    <i r="1">
      <x v="684"/>
    </i>
    <i r="1">
      <x v="685"/>
    </i>
    <i r="1">
      <x v="686"/>
    </i>
    <i r="1">
      <x v="687"/>
    </i>
    <i r="1">
      <x v="688"/>
    </i>
    <i r="1">
      <x v="689"/>
    </i>
    <i r="1">
      <x v="690"/>
    </i>
    <i r="1">
      <x v="691"/>
    </i>
    <i r="1">
      <x v="692"/>
    </i>
    <i r="1">
      <x v="693"/>
    </i>
    <i r="1">
      <x v="694"/>
    </i>
    <i r="1">
      <x v="695"/>
    </i>
    <i r="1">
      <x v="696"/>
    </i>
    <i r="1">
      <x v="697"/>
    </i>
    <i r="1">
      <x v="698"/>
    </i>
    <i r="1">
      <x v="699"/>
    </i>
    <i r="1">
      <x v="700"/>
    </i>
    <i r="1">
      <x v="701"/>
    </i>
    <i r="1">
      <x v="702"/>
    </i>
    <i r="1">
      <x v="703"/>
    </i>
    <i r="1">
      <x v="704"/>
    </i>
    <i r="1">
      <x v="705"/>
    </i>
    <i r="1">
      <x v="706"/>
    </i>
    <i>
      <x v="47"/>
      <x v="707"/>
    </i>
    <i r="1">
      <x v="708"/>
    </i>
    <i r="1">
      <x v="709"/>
    </i>
    <i r="1">
      <x v="710"/>
    </i>
    <i r="1">
      <x v="711"/>
    </i>
    <i r="1">
      <x v="712"/>
    </i>
    <i r="1">
      <x v="713"/>
    </i>
    <i r="1">
      <x v="714"/>
    </i>
    <i r="1">
      <x v="715"/>
    </i>
    <i r="1">
      <x v="716"/>
    </i>
    <i r="1">
      <x v="717"/>
    </i>
    <i r="1">
      <x v="718"/>
    </i>
    <i r="1">
      <x v="719"/>
    </i>
    <i r="1">
      <x v="720"/>
    </i>
    <i r="1">
      <x v="721"/>
    </i>
    <i r="1">
      <x v="722"/>
    </i>
    <i r="1">
      <x v="723"/>
    </i>
    <i r="1">
      <x v="724"/>
    </i>
    <i r="1">
      <x v="725"/>
    </i>
    <i r="1">
      <x v="726"/>
    </i>
    <i r="1">
      <x v="727"/>
    </i>
    <i r="1">
      <x v="728"/>
    </i>
    <i r="1">
      <x v="729"/>
    </i>
    <i r="1">
      <x v="730"/>
    </i>
    <i r="1">
      <x v="731"/>
    </i>
    <i r="1">
      <x v="732"/>
    </i>
    <i r="1">
      <x v="733"/>
    </i>
    <i r="1">
      <x v="734"/>
    </i>
    <i>
      <x v="48"/>
      <x v="735"/>
    </i>
    <i r="1">
      <x v="736"/>
    </i>
    <i r="1">
      <x v="737"/>
    </i>
    <i r="1">
      <x v="738"/>
    </i>
    <i r="1">
      <x v="739"/>
    </i>
    <i r="1">
      <x v="740"/>
    </i>
    <i r="1">
      <x v="741"/>
    </i>
    <i r="1">
      <x v="742"/>
    </i>
    <i r="1">
      <x v="743"/>
    </i>
    <i r="1">
      <x v="744"/>
    </i>
    <i r="1">
      <x v="745"/>
    </i>
    <i r="1">
      <x v="746"/>
    </i>
    <i r="1">
      <x v="747"/>
    </i>
    <i r="1">
      <x v="748"/>
    </i>
    <i r="1">
      <x v="749"/>
    </i>
    <i r="1">
      <x v="750"/>
    </i>
    <i>
      <x v="49"/>
      <x v="751"/>
    </i>
    <i r="1">
      <x v="752"/>
    </i>
    <i r="1">
      <x v="753"/>
    </i>
    <i r="1">
      <x v="754"/>
    </i>
    <i r="1">
      <x v="755"/>
    </i>
    <i r="1">
      <x v="756"/>
    </i>
    <i r="1">
      <x v="757"/>
    </i>
    <i r="1">
      <x v="758"/>
    </i>
    <i r="1">
      <x v="759"/>
    </i>
    <i r="1">
      <x v="760"/>
    </i>
    <i>
      <x v="50"/>
      <x v="761"/>
    </i>
    <i r="1">
      <x v="762"/>
    </i>
    <i r="1">
      <x v="763"/>
    </i>
    <i r="1">
      <x v="764"/>
    </i>
    <i r="1">
      <x v="765"/>
    </i>
    <i r="1">
      <x v="766"/>
    </i>
    <i>
      <x v="51"/>
      <x v="767"/>
    </i>
    <i r="1">
      <x v="768"/>
    </i>
    <i r="1">
      <x v="769"/>
    </i>
    <i r="1">
      <x v="770"/>
    </i>
    <i r="1">
      <x v="771"/>
    </i>
    <i r="1">
      <x v="772"/>
    </i>
    <i r="1">
      <x v="773"/>
    </i>
    <i r="1">
      <x v="774"/>
    </i>
    <i>
      <x v="52"/>
      <x v="775"/>
    </i>
    <i r="1">
      <x v="776"/>
    </i>
    <i r="1">
      <x v="777"/>
    </i>
    <i r="1">
      <x v="778"/>
    </i>
    <i r="1">
      <x v="779"/>
    </i>
    <i r="1">
      <x v="780"/>
    </i>
    <i r="1">
      <x v="781"/>
    </i>
    <i r="1">
      <x v="782"/>
    </i>
    <i r="1">
      <x v="783"/>
    </i>
    <i r="1">
      <x v="784"/>
    </i>
    <i r="1">
      <x v="785"/>
    </i>
    <i r="1">
      <x v="786"/>
    </i>
    <i r="1">
      <x v="787"/>
    </i>
    <i r="1">
      <x v="788"/>
    </i>
    <i r="1">
      <x v="789"/>
    </i>
    <i r="1">
      <x v="790"/>
    </i>
    <i r="1">
      <x v="791"/>
    </i>
    <i r="1">
      <x v="792"/>
    </i>
    <i r="1">
      <x v="793"/>
    </i>
    <i r="1">
      <x v="794"/>
    </i>
    <i r="1">
      <x v="795"/>
    </i>
    <i r="1">
      <x v="796"/>
    </i>
    <i r="1">
      <x v="797"/>
    </i>
    <i r="1">
      <x v="798"/>
    </i>
    <i>
      <x v="53"/>
      <x v="799"/>
    </i>
    <i r="1">
      <x v="800"/>
    </i>
    <i r="1">
      <x v="801"/>
    </i>
    <i r="1">
      <x v="802"/>
    </i>
    <i r="1">
      <x v="803"/>
    </i>
    <i>
      <x v="54"/>
      <x v="804"/>
    </i>
    <i r="1">
      <x v="805"/>
    </i>
    <i r="1">
      <x v="806"/>
    </i>
    <i r="1">
      <x v="807"/>
    </i>
    <i r="1">
      <x v="808"/>
    </i>
    <i r="1">
      <x v="809"/>
    </i>
    <i r="1">
      <x v="810"/>
    </i>
    <i r="1">
      <x v="811"/>
    </i>
    <i r="1">
      <x v="812"/>
    </i>
    <i r="1">
      <x v="813"/>
    </i>
    <i r="1">
      <x v="814"/>
    </i>
    <i r="1">
      <x v="815"/>
    </i>
    <i r="1">
      <x v="816"/>
    </i>
    <i r="1">
      <x v="817"/>
    </i>
    <i r="1">
      <x v="818"/>
    </i>
    <i r="1">
      <x v="819"/>
    </i>
    <i r="1">
      <x v="820"/>
    </i>
    <i r="1">
      <x v="821"/>
    </i>
    <i r="1">
      <x v="822"/>
    </i>
    <i r="1">
      <x v="823"/>
    </i>
    <i r="1">
      <x v="824"/>
    </i>
    <i r="1">
      <x v="825"/>
    </i>
    <i r="1">
      <x v="826"/>
    </i>
    <i r="1">
      <x v="827"/>
    </i>
    <i r="1">
      <x v="828"/>
    </i>
    <i r="1">
      <x v="829"/>
    </i>
    <i r="1">
      <x v="830"/>
    </i>
    <i r="1">
      <x v="831"/>
    </i>
    <i r="1">
      <x v="832"/>
    </i>
    <i r="1">
      <x v="833"/>
    </i>
    <i r="1">
      <x v="834"/>
    </i>
    <i r="1">
      <x v="835"/>
    </i>
    <i r="1">
      <x v="836"/>
    </i>
    <i r="1">
      <x v="837"/>
    </i>
    <i r="1">
      <x v="838"/>
    </i>
    <i r="1">
      <x v="839"/>
    </i>
    <i>
      <x v="55"/>
      <x v="840"/>
    </i>
    <i r="1">
      <x v="841"/>
    </i>
    <i r="1">
      <x v="842"/>
    </i>
    <i r="1">
      <x v="843"/>
    </i>
    <i r="1">
      <x v="844"/>
    </i>
    <i r="1">
      <x v="845"/>
    </i>
    <i>
      <x v="56"/>
      <x v="846"/>
    </i>
    <i r="1">
      <x v="847"/>
    </i>
    <i r="1">
      <x v="848"/>
    </i>
    <i r="1">
      <x v="849"/>
    </i>
    <i r="1">
      <x v="850"/>
    </i>
    <i r="1">
      <x v="851"/>
    </i>
    <i r="1">
      <x v="852"/>
    </i>
    <i r="1">
      <x v="853"/>
    </i>
    <i r="1">
      <x v="854"/>
    </i>
    <i r="1">
      <x v="855"/>
    </i>
    <i r="1">
      <x v="856"/>
    </i>
    <i r="1">
      <x v="858"/>
    </i>
    <i r="1">
      <x v="859"/>
    </i>
    <i r="1">
      <x v="860"/>
    </i>
    <i r="1">
      <x v="861"/>
    </i>
    <i>
      <x v="57"/>
      <x v="862"/>
    </i>
    <i r="1">
      <x v="863"/>
    </i>
    <i r="1">
      <x v="864"/>
    </i>
    <i r="1">
      <x v="865"/>
    </i>
    <i>
      <x v="58"/>
      <x v="866"/>
    </i>
    <i>
      <x v="59"/>
      <x v="867"/>
    </i>
    <i r="1">
      <x v="868"/>
    </i>
    <i r="1">
      <x v="869"/>
    </i>
    <i r="1">
      <x v="870"/>
    </i>
    <i r="1">
      <x v="871"/>
    </i>
    <i r="1">
      <x v="872"/>
    </i>
    <i r="1">
      <x v="873"/>
    </i>
    <i r="1">
      <x v="874"/>
    </i>
    <i r="1">
      <x v="875"/>
    </i>
    <i r="1">
      <x v="876"/>
    </i>
    <i r="1">
      <x v="877"/>
    </i>
    <i r="1">
      <x v="878"/>
    </i>
    <i r="1">
      <x v="879"/>
    </i>
    <i r="1">
      <x v="880"/>
    </i>
    <i r="1">
      <x v="881"/>
    </i>
    <i r="1">
      <x v="882"/>
    </i>
    <i r="1">
      <x v="883"/>
    </i>
    <i r="1">
      <x v="886"/>
    </i>
    <i r="1">
      <x v="887"/>
    </i>
    <i r="1">
      <x v="888"/>
    </i>
    <i r="1">
      <x v="889"/>
    </i>
    <i r="1">
      <x v="890"/>
    </i>
    <i r="1">
      <x v="891"/>
    </i>
    <i r="1">
      <x v="892"/>
    </i>
    <i>
      <x v="60"/>
      <x v="893"/>
    </i>
    <i r="1">
      <x v="894"/>
    </i>
    <i r="1">
      <x v="895"/>
    </i>
    <i r="1">
      <x v="896"/>
    </i>
    <i>
      <x v="61"/>
      <x v="897"/>
    </i>
    <i r="1">
      <x v="898"/>
    </i>
    <i r="1">
      <x v="899"/>
    </i>
    <i r="1">
      <x v="900"/>
    </i>
    <i r="1">
      <x v="901"/>
    </i>
    <i>
      <x v="62"/>
      <x v="902"/>
    </i>
    <i r="1">
      <x v="903"/>
    </i>
    <i r="1">
      <x v="904"/>
    </i>
    <i r="1">
      <x v="905"/>
    </i>
    <i r="1">
      <x v="906"/>
    </i>
    <i r="1">
      <x v="907"/>
    </i>
    <i r="1">
      <x v="908"/>
    </i>
    <i>
      <x v="63"/>
      <x v="909"/>
    </i>
    <i r="1">
      <x v="910"/>
    </i>
    <i r="1">
      <x v="911"/>
    </i>
    <i r="1">
      <x v="912"/>
    </i>
    <i r="1">
      <x v="913"/>
    </i>
    <i r="1">
      <x v="914"/>
    </i>
    <i r="1">
      <x v="915"/>
    </i>
    <i r="1">
      <x v="916"/>
    </i>
    <i r="1">
      <x v="917"/>
    </i>
    <i r="1">
      <x v="918"/>
    </i>
    <i r="1">
      <x v="919"/>
    </i>
    <i r="1">
      <x v="920"/>
    </i>
    <i r="1">
      <x v="921"/>
    </i>
    <i r="1">
      <x v="922"/>
    </i>
    <i>
      <x v="64"/>
      <x v="923"/>
    </i>
    <i>
      <x v="65"/>
      <x v="924"/>
    </i>
    <i r="1">
      <x v="925"/>
    </i>
    <i r="1">
      <x v="926"/>
    </i>
    <i r="1">
      <x v="927"/>
    </i>
    <i r="1">
      <x v="928"/>
    </i>
    <i r="1">
      <x v="929"/>
    </i>
    <i r="1">
      <x v="930"/>
    </i>
    <i r="1">
      <x v="931"/>
    </i>
    <i r="1">
      <x v="932"/>
    </i>
    <i r="1">
      <x v="933"/>
    </i>
    <i r="1">
      <x v="934"/>
    </i>
    <i r="1">
      <x v="935"/>
    </i>
    <i r="1">
      <x v="936"/>
    </i>
    <i r="1">
      <x v="937"/>
    </i>
    <i r="1">
      <x v="938"/>
    </i>
    <i r="1">
      <x v="939"/>
    </i>
    <i r="1">
      <x v="940"/>
    </i>
    <i>
      <x v="66"/>
      <x v="941"/>
    </i>
    <i r="1">
      <x v="942"/>
    </i>
    <i r="1">
      <x v="943"/>
    </i>
    <i r="1">
      <x v="944"/>
    </i>
    <i r="1">
      <x v="945"/>
    </i>
    <i r="1">
      <x v="946"/>
    </i>
    <i r="1">
      <x v="947"/>
    </i>
    <i r="1">
      <x v="948"/>
    </i>
    <i r="1">
      <x v="949"/>
    </i>
    <i r="1">
      <x v="950"/>
    </i>
    <i r="1">
      <x v="951"/>
    </i>
    <i r="1">
      <x v="952"/>
    </i>
    <i r="1">
      <x v="953"/>
    </i>
    <i r="1">
      <x v="954"/>
    </i>
    <i r="1">
      <x v="955"/>
    </i>
    <i r="1">
      <x v="956"/>
    </i>
    <i r="1">
      <x v="957"/>
    </i>
    <i r="1">
      <x v="958"/>
    </i>
    <i r="1">
      <x v="959"/>
    </i>
    <i r="1">
      <x v="960"/>
    </i>
    <i r="1">
      <x v="961"/>
    </i>
    <i r="1">
      <x v="962"/>
    </i>
    <i r="1">
      <x v="963"/>
    </i>
    <i r="1">
      <x v="964"/>
    </i>
    <i r="1">
      <x v="965"/>
    </i>
    <i r="1">
      <x v="966"/>
    </i>
    <i r="1">
      <x v="967"/>
    </i>
    <i r="1">
      <x v="968"/>
    </i>
    <i r="1">
      <x v="969"/>
    </i>
    <i r="1">
      <x v="970"/>
    </i>
    <i r="1">
      <x v="971"/>
    </i>
    <i>
      <x v="67"/>
      <x v="972"/>
    </i>
    <i r="1">
      <x v="973"/>
    </i>
    <i r="1">
      <x v="974"/>
    </i>
    <i r="1">
      <x v="975"/>
    </i>
    <i r="1">
      <x v="976"/>
    </i>
    <i>
      <x v="68"/>
      <x v="977"/>
    </i>
    <i r="1">
      <x v="978"/>
    </i>
    <i r="1">
      <x v="979"/>
    </i>
    <i r="1">
      <x v="980"/>
    </i>
    <i r="1">
      <x v="981"/>
    </i>
    <i r="1">
      <x v="982"/>
    </i>
    <i r="1">
      <x v="983"/>
    </i>
    <i r="1">
      <x v="984"/>
    </i>
    <i r="1">
      <x v="985"/>
    </i>
    <i r="1">
      <x v="986"/>
    </i>
    <i t="grand">
      <x/>
    </i>
  </rowItems>
  <colFields count="1">
    <field x="-2"/>
  </colFields>
  <colItems count="2">
    <i>
      <x/>
    </i>
    <i i="1">
      <x v="1"/>
    </i>
  </colItems>
  <pageFields count="1">
    <pageField fld="7" hier="-1"/>
  </pageFields>
  <dataFields count="2">
    <dataField name="Sum of AdjEnro" fld="8" baseField="0" baseItem="0" numFmtId="3"/>
    <dataField name="Sum of AdjEnro2" fld="8" baseField="0" baseItem="0" numFmtId="10">
      <extLst>
        <ext xmlns:x14="http://schemas.microsoft.com/office/spreadsheetml/2009/9/main" uri="{E15A36E0-9728-4e99-A89B-3F7291B0FE68}">
          <x14:dataField pivotShowAs="percentOfParent"/>
        </ext>
      </extLst>
    </dataField>
  </dataFields>
  <formats count="1">
    <format dxfId="1">
      <pivotArea outline="0"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4683A5F-C376-432D-8193-B27CC32BD3E4}" name="PivotTable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3:G73" firstHeaderRow="1" firstDataRow="1" firstDataCol="1"/>
  <pivotFields count="9">
    <pivotField axis="axisRow" showAl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showAll="0"/>
    <pivotField showAll="0"/>
    <pivotField numFmtId="3" showAll="0"/>
    <pivotField numFmtId="3" showAll="0"/>
    <pivotField numFmtId="169" showAll="0"/>
    <pivotField numFmtId="3" showAll="0"/>
    <pivotField dataField="1" showAll="0"/>
    <pivotField numFmtId="3" showAll="0"/>
  </pivotFields>
  <rowFields count="1">
    <field x="0"/>
  </rowFields>
  <rowItems count="7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t="grand">
      <x/>
    </i>
  </rowItems>
  <colItems count="1">
    <i/>
  </colItems>
  <dataFields count="1">
    <dataField name="Sum of CappedEnro" fld="7" baseField="0" baseItem="0" numFmtId="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85F0BA2-27D3-4A4E-8291-A86A612D4801}" name="PivotTable9"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261" firstHeaderRow="1" firstDataRow="1" firstDataCol="1"/>
  <pivotFields count="13">
    <pivotField showAll="0"/>
    <pivotField axis="axisRow" showAll="0">
      <items count="258">
        <item x="152"/>
        <item x="243"/>
        <item x="131"/>
        <item x="211"/>
        <item x="171"/>
        <item x="122"/>
        <item x="67"/>
        <item x="54"/>
        <item x="68"/>
        <item x="144"/>
        <item x="48"/>
        <item x="114"/>
        <item x="132"/>
        <item x="94"/>
        <item x="69"/>
        <item x="49"/>
        <item x="70"/>
        <item x="1"/>
        <item x="215"/>
        <item x="212"/>
        <item x="52"/>
        <item x="249"/>
        <item x="2"/>
        <item x="250"/>
        <item x="85"/>
        <item x="192"/>
        <item x="71"/>
        <item x="15"/>
        <item x="216"/>
        <item x="72"/>
        <item x="3"/>
        <item x="133"/>
        <item x="38"/>
        <item x="95"/>
        <item x="233"/>
        <item x="202"/>
        <item x="90"/>
        <item x="238"/>
        <item x="16"/>
        <item x="172"/>
        <item x="123"/>
        <item x="217"/>
        <item x="193"/>
        <item x="173"/>
        <item x="134"/>
        <item x="129"/>
        <item x="186"/>
        <item x="24"/>
        <item x="4"/>
        <item x="256"/>
        <item x="17"/>
        <item x="187"/>
        <item x="73"/>
        <item x="39"/>
        <item x="153"/>
        <item x="53"/>
        <item x="96"/>
        <item x="198"/>
        <item x="213"/>
        <item x="230"/>
        <item x="97"/>
        <item x="135"/>
        <item x="25"/>
        <item x="26"/>
        <item x="218"/>
        <item x="40"/>
        <item x="219"/>
        <item x="203"/>
        <item x="27"/>
        <item x="74"/>
        <item x="128"/>
        <item x="50"/>
        <item x="251"/>
        <item x="55"/>
        <item x="136"/>
        <item x="166"/>
        <item x="98"/>
        <item x="99"/>
        <item x="234"/>
        <item x="220"/>
        <item x="75"/>
        <item x="41"/>
        <item x="145"/>
        <item x="5"/>
        <item x="76"/>
        <item x="204"/>
        <item x="137"/>
        <item x="6"/>
        <item x="138"/>
        <item x="100"/>
        <item x="7"/>
        <item x="194"/>
        <item x="8"/>
        <item x="154"/>
        <item x="91"/>
        <item x="56"/>
        <item x="221"/>
        <item x="115"/>
        <item x="222"/>
        <item x="57"/>
        <item x="9"/>
        <item x="167"/>
        <item x="195"/>
        <item x="77"/>
        <item x="155"/>
        <item x="78"/>
        <item x="58"/>
        <item x="101"/>
        <item x="59"/>
        <item x="51"/>
        <item x="209"/>
        <item x="185"/>
        <item x="237"/>
        <item x="60"/>
        <item x="79"/>
        <item x="0"/>
        <item x="183"/>
        <item x="18"/>
        <item x="156"/>
        <item x="42"/>
        <item x="28"/>
        <item x="124"/>
        <item x="157"/>
        <item x="102"/>
        <item x="168"/>
        <item x="231"/>
        <item x="196"/>
        <item x="158"/>
        <item x="235"/>
        <item x="19"/>
        <item x="188"/>
        <item x="244"/>
        <item x="146"/>
        <item x="139"/>
        <item x="10"/>
        <item x="245"/>
        <item x="223"/>
        <item x="43"/>
        <item x="159"/>
        <item x="224"/>
        <item x="225"/>
        <item x="116"/>
        <item x="20"/>
        <item x="11"/>
        <item x="92"/>
        <item x="12"/>
        <item x="226"/>
        <item x="184"/>
        <item x="29"/>
        <item x="86"/>
        <item x="117"/>
        <item x="13"/>
        <item x="44"/>
        <item x="236"/>
        <item x="160"/>
        <item x="161"/>
        <item x="103"/>
        <item x="246"/>
        <item x="239"/>
        <item x="21"/>
        <item x="174"/>
        <item x="61"/>
        <item x="232"/>
        <item x="175"/>
        <item x="140"/>
        <item x="80"/>
        <item x="22"/>
        <item x="252"/>
        <item x="62"/>
        <item x="93"/>
        <item x="240"/>
        <item x="23"/>
        <item x="81"/>
        <item x="189"/>
        <item x="118"/>
        <item x="125"/>
        <item x="169"/>
        <item x="82"/>
        <item x="253"/>
        <item x="162"/>
        <item x="63"/>
        <item x="181"/>
        <item x="227"/>
        <item x="30"/>
        <item x="87"/>
        <item x="205"/>
        <item x="147"/>
        <item x="64"/>
        <item x="65"/>
        <item x="148"/>
        <item x="248"/>
        <item x="182"/>
        <item x="126"/>
        <item x="176"/>
        <item x="241"/>
        <item x="141"/>
        <item x="88"/>
        <item x="177"/>
        <item x="178"/>
        <item x="127"/>
        <item x="199"/>
        <item x="14"/>
        <item x="83"/>
        <item x="104"/>
        <item x="179"/>
        <item x="89"/>
        <item x="206"/>
        <item x="105"/>
        <item x="45"/>
        <item x="31"/>
        <item x="200"/>
        <item x="32"/>
        <item x="106"/>
        <item x="107"/>
        <item x="170"/>
        <item x="84"/>
        <item x="247"/>
        <item x="46"/>
        <item x="207"/>
        <item x="119"/>
        <item x="163"/>
        <item x="149"/>
        <item x="120"/>
        <item x="164"/>
        <item x="33"/>
        <item x="142"/>
        <item x="108"/>
        <item x="34"/>
        <item x="143"/>
        <item x="180"/>
        <item x="66"/>
        <item x="208"/>
        <item x="190"/>
        <item x="197"/>
        <item x="109"/>
        <item x="121"/>
        <item x="47"/>
        <item x="35"/>
        <item x="201"/>
        <item x="110"/>
        <item x="111"/>
        <item x="112"/>
        <item x="228"/>
        <item x="130"/>
        <item x="36"/>
        <item x="150"/>
        <item x="37"/>
        <item x="229"/>
        <item x="242"/>
        <item x="210"/>
        <item x="151"/>
        <item x="254"/>
        <item x="214"/>
        <item x="191"/>
        <item x="113"/>
        <item x="255"/>
        <item x="165"/>
        <item t="default"/>
      </items>
    </pivotField>
    <pivotField showAll="0"/>
    <pivotField numFmtId="3" showAll="0"/>
    <pivotField numFmtId="3" showAll="0"/>
    <pivotField numFmtId="169" showAll="0"/>
    <pivotField numFmtId="3" showAll="0"/>
    <pivotField numFmtId="3" showAll="0"/>
    <pivotField numFmtId="3" showAll="0"/>
    <pivotField numFmtId="3" showAll="0"/>
    <pivotField numFmtId="169" showAll="0"/>
    <pivotField showAll="0"/>
    <pivotField dataField="1" numFmtId="3" showAll="0"/>
  </pivotFields>
  <rowFields count="1">
    <field x="1"/>
  </rowFields>
  <rowItems count="2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t="grand">
      <x/>
    </i>
  </rowItems>
  <colItems count="1">
    <i/>
  </colItems>
  <dataFields count="1">
    <dataField name="Sum of FinalMaxEnro" fld="12" baseField="0" baseItem="0" numFmtId="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K10" dT="2022-04-25T19:39:48.42" personId="{00000000-0000-0000-0000-000000000000}" id="{D344FE9C-55C7-4566-A3F5-35ADDA49AB86}">
    <text>1/2022 BESE action to add Wachusett to charter region, previously only Holden named in charter region</text>
  </threadedComment>
  <threadedComment ref="N10" dT="2022-04-25T19:39:24.22" personId="{00000000-0000-0000-0000-000000000000}" id="{3061F151-452B-491B-9614-BF0253F15D82}">
    <text>Subcap effective FY23 1/2022 BESE action to add Wachusett to charter region</text>
  </threadedComment>
  <threadedComment ref="M79" dT="2021-03-30T13:19:20.82" personId="{00000000-0000-0000-0000-000000000000}" id="{1B195D14-AAE3-4200-80DF-E2BC55A8DF8F}">
    <text>AH removed 90 i4 seats on 3.30.21 to correct. Seats were not awarded when Marlborough was in the lowest 10%</text>
  </threadedComment>
  <threadedComment ref="D83" dT="2020-04-03T20:19:55.05" personId="{00000000-0000-0000-0000-000000000000}" id="{5158586A-663F-4EC1-A6EC-D9E6BA7AB69A}">
    <text>Consolidation with CoaH Dudley Square with decrease in overall enrollment to 400 Effective FY21</text>
  </threadedComment>
  <threadedComment ref="D83" dT="2021-03-30T12:21:58.08" personId="{00000000-0000-0000-0000-000000000000}" id="{A6E10ABD-AD9E-441B-98A2-06CDAD963D06}" parentId="{5158586A-663F-4EC1-A6EC-D9E6BA7AB69A}">
    <text>Question for us: Are the i4 seats wiped away completely by consolidation? Original CoaH had no i4 seats. Could we say that the 120 seats added to the original CoaH are the Dudley Square i4 seats? Just food for thought - I have made a note in the file for later discussion. In no other instances of consolidation has the total number decreased so this is our first puzzle of this kind. In all other consolidations, I have maintained the count of the i4 seats as a matter of tracking though no policy has been developed since it is Boston and Chelsea seats.</text>
  </threadedComment>
  <threadedComment ref="M83" dT="2020-04-03T20:37:28.46" personId="{00000000-0000-0000-0000-000000000000}" id="{BCB39EEA-AE4D-455C-897F-3E1651C64A22}">
    <text>Unclear if i4 seats awarded to CoaH Dudley Square are transferred in some portion to the consolidated CoaH</text>
  </threadedComment>
  <threadedComment ref="D211" dT="2024-04-10T18:27:04.91" personId="{00000000-0000-0000-0000-000000000000}" id="{6BFE4D07-1503-410D-A460-AB10886CD3F4}">
    <text>Consolidated with HCSS West.</text>
  </threadedComment>
  <threadedComment ref="D310" dT="2020-04-03T16:40:46.49" personId="{00000000-0000-0000-0000-000000000000}" id="{4941919B-EDE0-4536-A9A9-BB4ED6E8D070}">
    <text>was Seven HIlls Charter Public School - name change effective FY2021</text>
  </threadedComment>
  <threadedComment ref="D385" dT="2020-04-03T20:21:54.38" personId="{00000000-0000-0000-0000-000000000000}" id="{CCF80EC2-E31F-4F83-BF6F-425375DCEB7E}">
    <text>Max enrollment increase to 858 included a Saugus and Salem subcap</text>
  </threadedComment>
  <threadedComment ref="D632" dT="2020-04-03T20:22:38.49" personId="{00000000-0000-0000-0000-000000000000}" id="{426CB513-9CFE-45D6-AA76-0158200507AB}">
    <text>Max enroll increase to 766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doe.mass.edu/bese/docs/fy2018/2018-02/item9.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328F7-C49E-41A6-94FE-86D5AD0BA118}">
  <sheetPr>
    <pageSetUpPr fitToPage="1"/>
  </sheetPr>
  <dimension ref="A1"/>
  <sheetViews>
    <sheetView tabSelected="1" zoomScaleNormal="100" zoomScalePageLayoutView="60" workbookViewId="0"/>
  </sheetViews>
  <sheetFormatPr defaultColWidth="9.28515625" defaultRowHeight="15" x14ac:dyDescent="0.25"/>
  <cols>
    <col min="1" max="16384" width="9.28515625" style="493"/>
  </cols>
  <sheetData/>
  <printOptions horizontalCentered="1" verticalCentered="1"/>
  <pageMargins left="0.25" right="0.25" top="0.75" bottom="0.75" header="0.3" footer="0.3"/>
  <pageSetup scale="64" orientation="portrait" horizontalDpi="300" verticalDpi="300"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B340-BC6F-4C01-B63E-832EA4D1F7B0}">
  <dimension ref="A1:AK200"/>
  <sheetViews>
    <sheetView topLeftCell="A2" workbookViewId="0">
      <selection activeCell="H8" sqref="H8"/>
    </sheetView>
  </sheetViews>
  <sheetFormatPr defaultColWidth="29.7109375" defaultRowHeight="14.25" x14ac:dyDescent="0.2"/>
  <cols>
    <col min="1" max="1" width="10.7109375" style="426" customWidth="1"/>
    <col min="2" max="2" width="82.5703125" style="404" bestFit="1" customWidth="1"/>
    <col min="3" max="3" width="8.7109375" style="404" customWidth="1"/>
    <col min="4" max="4" width="8.28515625" style="404" hidden="1" customWidth="1"/>
    <col min="5" max="5" width="19.28515625" style="404" hidden="1" customWidth="1"/>
    <col min="6" max="6" width="22.28515625" style="403" customWidth="1"/>
    <col min="7" max="7" width="11.42578125" style="398" customWidth="1"/>
    <col min="8" max="8" width="8.7109375" style="399" customWidth="1"/>
    <col min="9" max="9" width="38.7109375" style="399" hidden="1" customWidth="1"/>
    <col min="10" max="10" width="64.7109375" style="399" hidden="1" customWidth="1"/>
    <col min="11" max="11" width="16.7109375" style="399" hidden="1" customWidth="1"/>
    <col min="12" max="12" width="21.7109375" style="399" hidden="1" customWidth="1"/>
    <col min="13" max="13" width="20.5703125" style="399" hidden="1" customWidth="1"/>
    <col min="14" max="15" width="26.28515625" style="399" hidden="1" customWidth="1"/>
    <col min="16" max="16" width="20.7109375" style="399" hidden="1" customWidth="1"/>
    <col min="17" max="17" width="11.7109375" style="399" hidden="1" customWidth="1"/>
    <col min="18" max="18" width="20.7109375" style="399" hidden="1" customWidth="1"/>
    <col min="19" max="23" width="29.7109375" style="399" hidden="1" customWidth="1"/>
    <col min="24" max="24" width="14.28515625" style="399" hidden="1" customWidth="1"/>
    <col min="25" max="25" width="0" style="399" hidden="1" customWidth="1"/>
    <col min="26" max="27" width="29.7109375" style="399"/>
    <col min="28" max="16384" width="29.7109375" style="403"/>
  </cols>
  <sheetData>
    <row r="1" spans="1:37" s="397" customFormat="1" hidden="1" x14ac:dyDescent="0.2">
      <c r="A1" s="395" t="s">
        <v>3188</v>
      </c>
      <c r="B1" s="396"/>
      <c r="C1" s="396">
        <v>4</v>
      </c>
      <c r="D1" s="396">
        <v>5</v>
      </c>
      <c r="E1" s="396">
        <v>6</v>
      </c>
      <c r="F1" s="397">
        <v>7</v>
      </c>
      <c r="G1" s="398" t="s">
        <v>3189</v>
      </c>
      <c r="H1" s="399">
        <v>20</v>
      </c>
      <c r="I1" s="399">
        <v>23</v>
      </c>
      <c r="J1" s="399"/>
      <c r="K1" s="399">
        <v>24</v>
      </c>
      <c r="L1" s="399">
        <v>25</v>
      </c>
      <c r="M1" s="399">
        <v>26</v>
      </c>
      <c r="N1" s="399"/>
      <c r="O1" s="399"/>
      <c r="P1" s="399"/>
      <c r="Q1" s="399"/>
      <c r="R1" s="399"/>
      <c r="S1" s="399"/>
      <c r="T1" s="399"/>
      <c r="U1" s="399"/>
      <c r="V1" s="399"/>
      <c r="W1" s="399"/>
      <c r="X1" s="399"/>
      <c r="Y1" s="399"/>
      <c r="Z1" s="399"/>
      <c r="AA1" s="399"/>
    </row>
    <row r="2" spans="1:37" s="401" customFormat="1" ht="56.25" customHeight="1" x14ac:dyDescent="0.2">
      <c r="A2" s="400" t="s">
        <v>2</v>
      </c>
      <c r="B2" s="504" t="s">
        <v>3190</v>
      </c>
      <c r="C2" s="504" t="s">
        <v>3191</v>
      </c>
      <c r="D2" s="504" t="s">
        <v>3192</v>
      </c>
      <c r="E2" s="504" t="s">
        <v>3193</v>
      </c>
      <c r="F2" s="401" t="s">
        <v>3194</v>
      </c>
      <c r="G2" s="402" t="s">
        <v>3195</v>
      </c>
      <c r="H2" s="504" t="s">
        <v>3196</v>
      </c>
      <c r="I2" s="504" t="s">
        <v>3197</v>
      </c>
      <c r="J2" s="504" t="s">
        <v>3198</v>
      </c>
      <c r="K2" s="504" t="s">
        <v>3199</v>
      </c>
      <c r="L2" s="504" t="s">
        <v>3200</v>
      </c>
      <c r="M2" s="504" t="s">
        <v>3201</v>
      </c>
      <c r="N2" s="504" t="s">
        <v>3202</v>
      </c>
      <c r="O2" s="504" t="s">
        <v>3203</v>
      </c>
      <c r="P2" s="504" t="s">
        <v>3204</v>
      </c>
      <c r="Q2" s="504" t="s">
        <v>3205</v>
      </c>
      <c r="R2" s="504" t="s">
        <v>3206</v>
      </c>
      <c r="S2" s="504" t="s">
        <v>3207</v>
      </c>
      <c r="T2" s="504" t="s">
        <v>3208</v>
      </c>
      <c r="U2" s="504" t="s">
        <v>3209</v>
      </c>
      <c r="V2" s="504" t="s">
        <v>3210</v>
      </c>
      <c r="W2" s="504" t="s">
        <v>3211</v>
      </c>
      <c r="X2" s="504" t="s">
        <v>3212</v>
      </c>
      <c r="Y2" s="399"/>
      <c r="Z2" s="399"/>
      <c r="AA2" s="399"/>
      <c r="AB2" s="403"/>
      <c r="AC2" s="403"/>
      <c r="AD2" s="403"/>
      <c r="AE2" s="403"/>
      <c r="AF2" s="403"/>
      <c r="AG2" s="403"/>
      <c r="AH2" s="403"/>
      <c r="AI2" s="403"/>
      <c r="AJ2" s="403"/>
      <c r="AK2" s="403"/>
    </row>
    <row r="3" spans="1:37" ht="18.75" customHeight="1" x14ac:dyDescent="0.2">
      <c r="A3" s="399" t="s">
        <v>3213</v>
      </c>
      <c r="B3" s="404" t="s">
        <v>3214</v>
      </c>
      <c r="C3" s="404" t="s">
        <v>3215</v>
      </c>
      <c r="D3" s="404">
        <v>1</v>
      </c>
      <c r="E3" s="404" t="e">
        <f>VLOOKUP(A3, LIAISONS, 3, FALSE)</f>
        <v>#NAME?</v>
      </c>
      <c r="F3" s="403" t="s">
        <v>1816</v>
      </c>
      <c r="G3" s="399" t="s">
        <v>3216</v>
      </c>
      <c r="H3" s="399">
        <v>325</v>
      </c>
      <c r="J3" s="404"/>
      <c r="K3" s="399" t="s">
        <v>3217</v>
      </c>
      <c r="L3" s="399" t="s">
        <v>3218</v>
      </c>
      <c r="M3" s="399" t="s">
        <v>3219</v>
      </c>
      <c r="N3" s="399" t="s">
        <v>3220</v>
      </c>
      <c r="O3" s="399" t="s">
        <v>3219</v>
      </c>
      <c r="Q3" s="399" t="e">
        <f>IF(#REF!="NA","Closed",IF(#REF!&lt;=0,"Pending","Operating"))</f>
        <v>#REF!</v>
      </c>
      <c r="R3" s="399" t="e">
        <f t="shared" ref="R3:R66" si="0">C3&amp;Q3</f>
        <v>#REF!</v>
      </c>
      <c r="S3" s="399" t="e">
        <f>#REF!&amp;Q3</f>
        <v>#REF!</v>
      </c>
      <c r="T3" s="399" t="e">
        <f>#REF!&amp;Q3</f>
        <v>#REF!</v>
      </c>
      <c r="U3" s="399" t="e">
        <f t="shared" ref="U3:U66" si="1">H3&amp;Q3</f>
        <v>#REF!</v>
      </c>
      <c r="V3" s="399" t="e">
        <f>#REF!&amp;Q3</f>
        <v>#REF!</v>
      </c>
      <c r="W3" s="399" t="e">
        <f>#REF!&amp;Q3</f>
        <v>#REF!</v>
      </c>
      <c r="X3" s="399" t="e">
        <f t="shared" ref="X3:X66" si="2">IF(Q3="Operating", H3, "Not Operating")</f>
        <v>#REF!</v>
      </c>
    </row>
    <row r="4" spans="1:37" ht="18.75" customHeight="1" x14ac:dyDescent="0.2">
      <c r="A4" s="399" t="s">
        <v>603</v>
      </c>
      <c r="B4" s="404" t="s">
        <v>1797</v>
      </c>
      <c r="C4" s="404" t="s">
        <v>3221</v>
      </c>
      <c r="D4" s="404">
        <v>5</v>
      </c>
      <c r="E4" s="404" t="e">
        <f>VLOOKUP(A4, LIAISONS, 3, FALSE)</f>
        <v>#NAME?</v>
      </c>
      <c r="F4" s="403" t="s">
        <v>1801</v>
      </c>
      <c r="G4" s="399" t="s">
        <v>3222</v>
      </c>
      <c r="H4" s="405">
        <v>1044</v>
      </c>
      <c r="I4" s="399" t="s">
        <v>3223</v>
      </c>
      <c r="J4" s="404"/>
      <c r="K4" s="399" t="s">
        <v>3224</v>
      </c>
      <c r="L4" s="399" t="s">
        <v>3225</v>
      </c>
      <c r="M4" s="399" t="s">
        <v>3226</v>
      </c>
      <c r="N4" s="399" t="s">
        <v>3225</v>
      </c>
      <c r="O4" s="399" t="s">
        <v>3227</v>
      </c>
      <c r="Q4" s="399" t="e">
        <f>IF(#REF!="NA","Closed",IF(#REF!&lt;=0,"Pending","Operating"))</f>
        <v>#REF!</v>
      </c>
      <c r="R4" s="399" t="e">
        <f t="shared" si="0"/>
        <v>#REF!</v>
      </c>
      <c r="S4" s="399" t="e">
        <f>#REF!&amp;Q4</f>
        <v>#REF!</v>
      </c>
      <c r="T4" s="399" t="e">
        <f>#REF!&amp;Q4</f>
        <v>#REF!</v>
      </c>
      <c r="U4" s="399" t="e">
        <f t="shared" si="1"/>
        <v>#REF!</v>
      </c>
      <c r="V4" s="399" t="e">
        <f>#REF!&amp;Q4</f>
        <v>#REF!</v>
      </c>
      <c r="W4" s="399" t="e">
        <f>#REF!&amp;Q4</f>
        <v>#REF!</v>
      </c>
      <c r="X4" s="399" t="e">
        <f t="shared" si="2"/>
        <v>#REF!</v>
      </c>
    </row>
    <row r="5" spans="1:37" ht="18.75" customHeight="1" x14ac:dyDescent="0.2">
      <c r="A5" s="399" t="s">
        <v>605</v>
      </c>
      <c r="B5" s="404" t="s">
        <v>3004</v>
      </c>
      <c r="C5" s="404" t="s">
        <v>3221</v>
      </c>
      <c r="D5" s="404">
        <v>2</v>
      </c>
      <c r="E5" s="404" t="e">
        <f>VLOOKUP(A5, LIAISONS, 3, FALSE)</f>
        <v>#NAME?</v>
      </c>
      <c r="F5" s="403" t="s">
        <v>3228</v>
      </c>
      <c r="G5" s="399" t="s">
        <v>3229</v>
      </c>
      <c r="H5" s="399">
        <v>1400</v>
      </c>
      <c r="J5" s="404" t="s">
        <v>3230</v>
      </c>
      <c r="K5" s="399" t="s">
        <v>3231</v>
      </c>
      <c r="L5" s="399" t="s">
        <v>3232</v>
      </c>
      <c r="M5" s="399" t="s">
        <v>3233</v>
      </c>
      <c r="N5" s="399" t="s">
        <v>3232</v>
      </c>
      <c r="P5" s="399" t="s">
        <v>3234</v>
      </c>
      <c r="Q5" s="399" t="e">
        <f>IF(#REF!="NA","Closed",IF(#REF!&lt;=0,"Pending","Operating"))</f>
        <v>#REF!</v>
      </c>
      <c r="R5" s="399" t="e">
        <f t="shared" si="0"/>
        <v>#REF!</v>
      </c>
      <c r="S5" s="399" t="e">
        <f>#REF!&amp;Q5</f>
        <v>#REF!</v>
      </c>
      <c r="T5" s="399" t="e">
        <f>#REF!&amp;Q5</f>
        <v>#REF!</v>
      </c>
      <c r="U5" s="399" t="e">
        <f t="shared" si="1"/>
        <v>#REF!</v>
      </c>
      <c r="V5" s="399" t="e">
        <f>#REF!&amp;Q5</f>
        <v>#REF!</v>
      </c>
      <c r="W5" s="399" t="e">
        <f>#REF!&amp;Q5</f>
        <v>#REF!</v>
      </c>
      <c r="X5" s="399" t="e">
        <f t="shared" si="2"/>
        <v>#REF!</v>
      </c>
    </row>
    <row r="6" spans="1:37" ht="18.75" customHeight="1" x14ac:dyDescent="0.2">
      <c r="A6" s="399" t="s">
        <v>3235</v>
      </c>
      <c r="B6" s="404" t="s">
        <v>3236</v>
      </c>
      <c r="C6" s="404" t="s">
        <v>3215</v>
      </c>
      <c r="D6" s="404">
        <v>5</v>
      </c>
      <c r="E6" s="404" t="e">
        <f>VLOOKUP(A6, LIAISONS, 3, FALSE)</f>
        <v>#NAME?</v>
      </c>
      <c r="F6" s="403" t="s">
        <v>1816</v>
      </c>
      <c r="G6" s="399" t="s">
        <v>3237</v>
      </c>
      <c r="H6" s="399">
        <v>595</v>
      </c>
      <c r="J6" s="404"/>
      <c r="K6" s="406" t="s">
        <v>3238</v>
      </c>
      <c r="L6" s="399" t="s">
        <v>3239</v>
      </c>
      <c r="N6" s="399" t="s">
        <v>3239</v>
      </c>
      <c r="Q6" s="399" t="e">
        <f>IF(#REF!="NA","Closed",IF(#REF!&lt;=0,"Pending","Operating"))</f>
        <v>#REF!</v>
      </c>
      <c r="R6" s="399" t="e">
        <f t="shared" si="0"/>
        <v>#REF!</v>
      </c>
      <c r="S6" s="399" t="e">
        <f>#REF!&amp;Q6</f>
        <v>#REF!</v>
      </c>
      <c r="T6" s="399" t="e">
        <f>#REF!&amp;Q6</f>
        <v>#REF!</v>
      </c>
      <c r="U6" s="399" t="e">
        <f t="shared" si="1"/>
        <v>#REF!</v>
      </c>
      <c r="V6" s="399" t="e">
        <f>#REF!&amp;Q6</f>
        <v>#REF!</v>
      </c>
      <c r="W6" s="399" t="e">
        <f>#REF!&amp;Q6</f>
        <v>#REF!</v>
      </c>
      <c r="X6" s="399" t="e">
        <f t="shared" si="2"/>
        <v>#REF!</v>
      </c>
    </row>
    <row r="7" spans="1:37" ht="18.75" customHeight="1" x14ac:dyDescent="0.2">
      <c r="A7" s="399" t="s">
        <v>620</v>
      </c>
      <c r="B7" s="404" t="s">
        <v>1868</v>
      </c>
      <c r="C7" s="404" t="s">
        <v>3221</v>
      </c>
      <c r="D7" s="404">
        <v>1</v>
      </c>
      <c r="E7" s="404" t="e">
        <f>VLOOKUP(A7, LIAISONS, 3, FALSE)</f>
        <v>#NAME?</v>
      </c>
      <c r="F7" s="403" t="s">
        <v>1816</v>
      </c>
      <c r="G7" s="399" t="s">
        <v>3229</v>
      </c>
      <c r="H7" s="399">
        <v>545</v>
      </c>
      <c r="J7" s="404"/>
      <c r="K7" s="399" t="s">
        <v>3240</v>
      </c>
      <c r="Q7" s="399" t="e">
        <f>IF(#REF!="NA","Closed",IF(#REF!&lt;=0,"Pending","Operating"))</f>
        <v>#REF!</v>
      </c>
      <c r="R7" s="399" t="e">
        <f t="shared" si="0"/>
        <v>#REF!</v>
      </c>
      <c r="S7" s="399" t="e">
        <f>#REF!&amp;Q7</f>
        <v>#REF!</v>
      </c>
      <c r="T7" s="399" t="e">
        <f>#REF!&amp;Q7</f>
        <v>#REF!</v>
      </c>
      <c r="U7" s="399" t="e">
        <f t="shared" si="1"/>
        <v>#REF!</v>
      </c>
      <c r="V7" s="399" t="e">
        <f>#REF!&amp;Q7</f>
        <v>#REF!</v>
      </c>
      <c r="W7" s="399" t="e">
        <f>#REF!&amp;Q7</f>
        <v>#REF!</v>
      </c>
      <c r="X7" s="399" t="e">
        <f t="shared" si="2"/>
        <v>#REF!</v>
      </c>
    </row>
    <row r="8" spans="1:37" ht="18.75" customHeight="1" x14ac:dyDescent="0.2">
      <c r="A8" s="399" t="s">
        <v>633</v>
      </c>
      <c r="B8" s="404" t="s">
        <v>1897</v>
      </c>
      <c r="C8" s="404" t="s">
        <v>3221</v>
      </c>
      <c r="D8" s="404">
        <v>2</v>
      </c>
      <c r="E8" s="404" t="e">
        <f>VLOOKUP(A8, LIAISONS, 3, FALSE)</f>
        <v>#NAME?</v>
      </c>
      <c r="F8" s="403" t="s">
        <v>1902</v>
      </c>
      <c r="G8" s="399" t="s">
        <v>3241</v>
      </c>
      <c r="H8" s="399">
        <v>220</v>
      </c>
      <c r="J8" s="404"/>
      <c r="K8" s="399" t="s">
        <v>3242</v>
      </c>
      <c r="L8" s="399" t="s">
        <v>3243</v>
      </c>
      <c r="M8" s="399" t="s">
        <v>3244</v>
      </c>
      <c r="N8" s="399" t="s">
        <v>3245</v>
      </c>
      <c r="Q8" s="399" t="e">
        <f>IF(#REF!="NA","Closed",IF(#REF!&lt;=0,"Pending","Operating"))</f>
        <v>#REF!</v>
      </c>
      <c r="R8" s="399" t="e">
        <f t="shared" si="0"/>
        <v>#REF!</v>
      </c>
      <c r="S8" s="399" t="e">
        <f>#REF!&amp;Q8</f>
        <v>#REF!</v>
      </c>
      <c r="T8" s="399" t="e">
        <f>#REF!&amp;Q8</f>
        <v>#REF!</v>
      </c>
      <c r="U8" s="399" t="e">
        <f t="shared" si="1"/>
        <v>#REF!</v>
      </c>
      <c r="V8" s="399" t="e">
        <f>#REF!&amp;Q8</f>
        <v>#REF!</v>
      </c>
      <c r="W8" s="399" t="e">
        <f>#REF!&amp;Q8</f>
        <v>#REF!</v>
      </c>
      <c r="X8" s="399" t="e">
        <f t="shared" si="2"/>
        <v>#REF!</v>
      </c>
    </row>
    <row r="9" spans="1:37" ht="18.75" customHeight="1" x14ac:dyDescent="0.2">
      <c r="A9" s="399" t="s">
        <v>648</v>
      </c>
      <c r="B9" s="404" t="s">
        <v>1974</v>
      </c>
      <c r="C9" s="404" t="s">
        <v>3221</v>
      </c>
      <c r="D9" s="404">
        <v>3</v>
      </c>
      <c r="E9" s="404" t="e">
        <f>VLOOKUP(A9, LIAISONS, 3, FALSE)</f>
        <v>#NAME?</v>
      </c>
      <c r="F9" s="403" t="s">
        <v>1997</v>
      </c>
      <c r="G9" s="399" t="s">
        <v>3237</v>
      </c>
      <c r="H9" s="399">
        <v>363</v>
      </c>
      <c r="J9" s="407"/>
      <c r="K9" s="399" t="s">
        <v>3246</v>
      </c>
      <c r="L9" s="399" t="s">
        <v>3247</v>
      </c>
      <c r="Q9" s="399" t="e">
        <f>IF(#REF!="NA","Closed",IF(#REF!&lt;=0,"Pending","Operating"))</f>
        <v>#REF!</v>
      </c>
      <c r="R9" s="399" t="e">
        <f t="shared" si="0"/>
        <v>#REF!</v>
      </c>
      <c r="S9" s="399" t="e">
        <f>#REF!&amp;Q9</f>
        <v>#REF!</v>
      </c>
      <c r="T9" s="399" t="e">
        <f>#REF!&amp;Q9</f>
        <v>#REF!</v>
      </c>
      <c r="U9" s="399" t="e">
        <f t="shared" si="1"/>
        <v>#REF!</v>
      </c>
      <c r="V9" s="399" t="e">
        <f>#REF!&amp;Q9</f>
        <v>#REF!</v>
      </c>
      <c r="W9" s="399" t="e">
        <f>#REF!&amp;Q9</f>
        <v>#REF!</v>
      </c>
      <c r="X9" s="399" t="e">
        <f t="shared" si="2"/>
        <v>#REF!</v>
      </c>
    </row>
    <row r="10" spans="1:37" ht="18.75" customHeight="1" x14ac:dyDescent="0.2">
      <c r="A10" s="399" t="s">
        <v>659</v>
      </c>
      <c r="B10" s="404" t="s">
        <v>2019</v>
      </c>
      <c r="C10" s="404" t="s">
        <v>3221</v>
      </c>
      <c r="D10" s="404">
        <v>3</v>
      </c>
      <c r="E10" s="404" t="e">
        <f>VLOOKUP(A10, LIAISONS, 3, FALSE)</f>
        <v>#NAME?</v>
      </c>
      <c r="F10" s="403" t="s">
        <v>1816</v>
      </c>
      <c r="G10" s="399" t="s">
        <v>3237</v>
      </c>
      <c r="H10" s="399">
        <v>700</v>
      </c>
      <c r="I10" s="399" t="s">
        <v>3248</v>
      </c>
      <c r="J10" s="404"/>
      <c r="K10" s="399" t="s">
        <v>3249</v>
      </c>
      <c r="L10" s="399" t="s">
        <v>3250</v>
      </c>
      <c r="M10" s="399" t="s">
        <v>3251</v>
      </c>
      <c r="N10" s="399" t="s">
        <v>3252</v>
      </c>
      <c r="O10" s="399" t="s">
        <v>3253</v>
      </c>
      <c r="Q10" s="399" t="e">
        <f>IF(#REF!="NA","Closed",IF(#REF!&lt;=0,"Pending","Operating"))</f>
        <v>#REF!</v>
      </c>
      <c r="R10" s="399" t="e">
        <f t="shared" si="0"/>
        <v>#REF!</v>
      </c>
      <c r="S10" s="399" t="e">
        <f>#REF!&amp;Q10</f>
        <v>#REF!</v>
      </c>
      <c r="T10" s="399" t="e">
        <f>#REF!&amp;Q10</f>
        <v>#REF!</v>
      </c>
      <c r="U10" s="399" t="e">
        <f t="shared" si="1"/>
        <v>#REF!</v>
      </c>
      <c r="V10" s="399" t="e">
        <f>#REF!&amp;Q10</f>
        <v>#REF!</v>
      </c>
      <c r="W10" s="399" t="e">
        <f>#REF!&amp;Q10</f>
        <v>#REF!</v>
      </c>
      <c r="X10" s="399" t="e">
        <f t="shared" si="2"/>
        <v>#REF!</v>
      </c>
    </row>
    <row r="11" spans="1:37" ht="18.75" customHeight="1" x14ac:dyDescent="0.2">
      <c r="A11" s="399" t="s">
        <v>672</v>
      </c>
      <c r="B11" s="404" t="s">
        <v>2033</v>
      </c>
      <c r="C11" s="404" t="s">
        <v>3221</v>
      </c>
      <c r="D11" s="404">
        <v>5</v>
      </c>
      <c r="E11" s="404" t="e">
        <f>VLOOKUP(A11, LIAISONS, 3, FALSE)</f>
        <v>#NAME?</v>
      </c>
      <c r="F11" s="403" t="s">
        <v>1816</v>
      </c>
      <c r="G11" s="399" t="s">
        <v>3254</v>
      </c>
      <c r="H11" s="399">
        <v>335</v>
      </c>
      <c r="J11" s="404" t="s">
        <v>3255</v>
      </c>
      <c r="K11" s="399" t="s">
        <v>3256</v>
      </c>
      <c r="L11" s="399" t="s">
        <v>3257</v>
      </c>
      <c r="M11" s="399" t="s">
        <v>3258</v>
      </c>
      <c r="N11" s="399" t="s">
        <v>3259</v>
      </c>
      <c r="Q11" s="399" t="e">
        <f>IF(#REF!="NA","Closed",IF(#REF!&lt;=0,"Pending","Operating"))</f>
        <v>#REF!</v>
      </c>
      <c r="R11" s="399" t="e">
        <f t="shared" si="0"/>
        <v>#REF!</v>
      </c>
      <c r="S11" s="399" t="e">
        <f>#REF!&amp;Q11</f>
        <v>#REF!</v>
      </c>
      <c r="T11" s="399" t="e">
        <f>#REF!&amp;Q11</f>
        <v>#REF!</v>
      </c>
      <c r="U11" s="399" t="e">
        <f t="shared" si="1"/>
        <v>#REF!</v>
      </c>
      <c r="V11" s="399" t="e">
        <f>#REF!&amp;Q11</f>
        <v>#REF!</v>
      </c>
      <c r="W11" s="399" t="e">
        <f>#REF!&amp;Q11</f>
        <v>#REF!</v>
      </c>
      <c r="X11" s="399" t="e">
        <f t="shared" si="2"/>
        <v>#REF!</v>
      </c>
    </row>
    <row r="12" spans="1:37" ht="18.75" customHeight="1" x14ac:dyDescent="0.2">
      <c r="A12" s="399" t="s">
        <v>681</v>
      </c>
      <c r="B12" s="404" t="s">
        <v>2042</v>
      </c>
      <c r="C12" s="404" t="s">
        <v>3221</v>
      </c>
      <c r="D12" s="404">
        <v>1</v>
      </c>
      <c r="E12" s="404" t="e">
        <f>VLOOKUP(A12, LIAISONS, 3, FALSE)</f>
        <v>#NAME?</v>
      </c>
      <c r="F12" s="403" t="s">
        <v>2039</v>
      </c>
      <c r="G12" s="399" t="s">
        <v>3260</v>
      </c>
      <c r="H12" s="399">
        <v>396</v>
      </c>
      <c r="J12" s="404" t="s">
        <v>3261</v>
      </c>
      <c r="K12" s="399" t="s">
        <v>3262</v>
      </c>
      <c r="L12" s="399" t="s">
        <v>3263</v>
      </c>
      <c r="N12" s="399" t="s">
        <v>3264</v>
      </c>
      <c r="P12" s="399" t="s">
        <v>3234</v>
      </c>
      <c r="Q12" s="399" t="e">
        <f>IF(#REF!="NA","Closed",IF(#REF!&lt;=0,"Pending","Operating"))</f>
        <v>#REF!</v>
      </c>
      <c r="R12" s="399" t="e">
        <f t="shared" si="0"/>
        <v>#REF!</v>
      </c>
      <c r="S12" s="399" t="e">
        <f>#REF!&amp;Q12</f>
        <v>#REF!</v>
      </c>
      <c r="T12" s="399" t="e">
        <f>#REF!&amp;Q12</f>
        <v>#REF!</v>
      </c>
      <c r="U12" s="399" t="e">
        <f t="shared" si="1"/>
        <v>#REF!</v>
      </c>
      <c r="V12" s="399" t="e">
        <f>#REF!&amp;Q12</f>
        <v>#REF!</v>
      </c>
      <c r="W12" s="399" t="e">
        <f>#REF!&amp;Q12</f>
        <v>#REF!</v>
      </c>
      <c r="X12" s="399" t="e">
        <f t="shared" si="2"/>
        <v>#REF!</v>
      </c>
    </row>
    <row r="13" spans="1:37" ht="18.75" customHeight="1" x14ac:dyDescent="0.2">
      <c r="A13" s="399" t="s">
        <v>696</v>
      </c>
      <c r="B13" s="404" t="s">
        <v>2084</v>
      </c>
      <c r="C13" s="404" t="s">
        <v>3221</v>
      </c>
      <c r="D13" s="404">
        <v>2</v>
      </c>
      <c r="E13" s="404" t="e">
        <f>VLOOKUP(A13, LIAISONS, 3, FALSE)</f>
        <v>#NAME?</v>
      </c>
      <c r="F13" s="403" t="s">
        <v>1816</v>
      </c>
      <c r="G13" s="399" t="s">
        <v>3260</v>
      </c>
      <c r="H13" s="399">
        <v>216</v>
      </c>
      <c r="I13" s="399" t="s">
        <v>3265</v>
      </c>
      <c r="J13" s="404"/>
      <c r="K13" s="399" t="s">
        <v>3266</v>
      </c>
      <c r="L13" s="399" t="s">
        <v>3267</v>
      </c>
      <c r="M13" s="399" t="s">
        <v>3268</v>
      </c>
      <c r="N13" s="399" t="s">
        <v>3269</v>
      </c>
      <c r="Q13" s="399" t="e">
        <f>IF(#REF!="NA","Closed",IF(#REF!&lt;=0,"Pending","Operating"))</f>
        <v>#REF!</v>
      </c>
      <c r="R13" s="399" t="e">
        <f t="shared" si="0"/>
        <v>#REF!</v>
      </c>
      <c r="S13" s="399" t="e">
        <f>#REF!&amp;Q13</f>
        <v>#REF!</v>
      </c>
      <c r="T13" s="399" t="e">
        <f>#REF!&amp;Q13</f>
        <v>#REF!</v>
      </c>
      <c r="U13" s="399" t="e">
        <f t="shared" si="1"/>
        <v>#REF!</v>
      </c>
      <c r="V13" s="399" t="e">
        <f>#REF!&amp;Q13</f>
        <v>#REF!</v>
      </c>
      <c r="W13" s="399" t="e">
        <f>#REF!&amp;Q13</f>
        <v>#REF!</v>
      </c>
      <c r="X13" s="399" t="e">
        <f t="shared" si="2"/>
        <v>#REF!</v>
      </c>
    </row>
    <row r="14" spans="1:37" ht="18.75" customHeight="1" x14ac:dyDescent="0.2">
      <c r="A14" s="399" t="s">
        <v>702</v>
      </c>
      <c r="B14" s="404" t="s">
        <v>2086</v>
      </c>
      <c r="C14" s="404" t="s">
        <v>3221</v>
      </c>
      <c r="D14" s="404">
        <v>5</v>
      </c>
      <c r="E14" s="404" t="e">
        <f>VLOOKUP(A14, LIAISONS, 3, FALSE)</f>
        <v>#NAME?</v>
      </c>
      <c r="F14" s="403" t="s">
        <v>2100</v>
      </c>
      <c r="G14" s="399" t="s">
        <v>3270</v>
      </c>
      <c r="H14" s="399">
        <v>350</v>
      </c>
      <c r="I14" s="399" t="s">
        <v>3271</v>
      </c>
      <c r="J14" s="404"/>
      <c r="K14" s="399" t="s">
        <v>3272</v>
      </c>
      <c r="L14" s="399" t="s">
        <v>3273</v>
      </c>
      <c r="M14" s="399" t="s">
        <v>3274</v>
      </c>
      <c r="N14" s="399" t="s">
        <v>3273</v>
      </c>
      <c r="O14" s="399" t="s">
        <v>3274</v>
      </c>
      <c r="Q14" s="399" t="e">
        <f>IF(#REF!="NA","Closed",IF(#REF!&lt;=0,"Pending","Operating"))</f>
        <v>#REF!</v>
      </c>
      <c r="R14" s="399" t="e">
        <f t="shared" si="0"/>
        <v>#REF!</v>
      </c>
      <c r="S14" s="399" t="e">
        <f>#REF!&amp;Q14</f>
        <v>#REF!</v>
      </c>
      <c r="T14" s="399" t="e">
        <f>#REF!&amp;Q14</f>
        <v>#REF!</v>
      </c>
      <c r="U14" s="399" t="e">
        <f t="shared" si="1"/>
        <v>#REF!</v>
      </c>
      <c r="V14" s="399" t="e">
        <f>#REF!&amp;Q14</f>
        <v>#REF!</v>
      </c>
      <c r="W14" s="399" t="e">
        <f>#REF!&amp;Q14</f>
        <v>#REF!</v>
      </c>
      <c r="X14" s="399" t="e">
        <f t="shared" si="2"/>
        <v>#REF!</v>
      </c>
    </row>
    <row r="15" spans="1:37" ht="18.75" customHeight="1" x14ac:dyDescent="0.2">
      <c r="A15" s="399" t="s">
        <v>3275</v>
      </c>
      <c r="B15" s="404" t="s">
        <v>3276</v>
      </c>
      <c r="C15" s="404" t="s">
        <v>3277</v>
      </c>
      <c r="D15" s="404">
        <v>2</v>
      </c>
      <c r="E15" s="404" t="e">
        <f>VLOOKUP(A15, LIAISONS, 3, FALSE)</f>
        <v>#NAME?</v>
      </c>
      <c r="F15" s="403" t="s">
        <v>1816</v>
      </c>
      <c r="G15" s="399" t="s">
        <v>3278</v>
      </c>
      <c r="H15" s="408">
        <v>505</v>
      </c>
      <c r="J15" s="404" t="s">
        <v>3279</v>
      </c>
      <c r="K15" s="406" t="s">
        <v>3280</v>
      </c>
      <c r="L15" s="399" t="s">
        <v>3239</v>
      </c>
      <c r="N15" s="399" t="s">
        <v>3239</v>
      </c>
      <c r="Q15" s="399" t="e">
        <f>IF(#REF!="NA","Closed",IF(#REF!&lt;=0,"Pending","Operating"))</f>
        <v>#REF!</v>
      </c>
      <c r="R15" s="399" t="e">
        <f t="shared" si="0"/>
        <v>#REF!</v>
      </c>
      <c r="S15" s="399" t="e">
        <f>#REF!&amp;Q15</f>
        <v>#REF!</v>
      </c>
      <c r="T15" s="399" t="s">
        <v>3281</v>
      </c>
      <c r="U15" s="399" t="e">
        <f t="shared" si="1"/>
        <v>#REF!</v>
      </c>
      <c r="V15" s="399" t="e">
        <f>#REF!&amp;Q15</f>
        <v>#REF!</v>
      </c>
      <c r="W15" s="399" t="e">
        <f>#REF!&amp;Q15</f>
        <v>#REF!</v>
      </c>
      <c r="X15" s="399" t="e">
        <f t="shared" si="2"/>
        <v>#REF!</v>
      </c>
    </row>
    <row r="16" spans="1:37" ht="18.75" customHeight="1" x14ac:dyDescent="0.2">
      <c r="A16" s="399" t="s">
        <v>735</v>
      </c>
      <c r="B16" s="404" t="s">
        <v>2142</v>
      </c>
      <c r="C16" s="404" t="s">
        <v>3221</v>
      </c>
      <c r="D16" s="404">
        <v>1</v>
      </c>
      <c r="E16" s="404" t="e">
        <f>VLOOKUP(A16, LIAISONS, 3, FALSE)</f>
        <v>#NAME?</v>
      </c>
      <c r="F16" s="403" t="s">
        <v>1816</v>
      </c>
      <c r="G16" s="399" t="s">
        <v>3282</v>
      </c>
      <c r="H16" s="399">
        <v>2221</v>
      </c>
      <c r="J16" s="404"/>
      <c r="K16" s="399" t="s">
        <v>3283</v>
      </c>
      <c r="L16" s="399" t="s">
        <v>3284</v>
      </c>
      <c r="M16" s="399" t="s">
        <v>3285</v>
      </c>
      <c r="N16" s="399" t="s">
        <v>3286</v>
      </c>
      <c r="O16" s="399" t="s">
        <v>3287</v>
      </c>
      <c r="P16" s="399" t="s">
        <v>3234</v>
      </c>
      <c r="Q16" s="399" t="e">
        <f>IF(#REF!="NA","Closed",IF(#REF!&lt;=0,"Pending","Operating"))</f>
        <v>#REF!</v>
      </c>
      <c r="R16" s="399" t="e">
        <f t="shared" si="0"/>
        <v>#REF!</v>
      </c>
      <c r="S16" s="399" t="e">
        <f>#REF!&amp;Q16</f>
        <v>#REF!</v>
      </c>
      <c r="T16" s="399" t="e">
        <f>#REF!&amp;Q16</f>
        <v>#REF!</v>
      </c>
      <c r="U16" s="399" t="e">
        <f t="shared" si="1"/>
        <v>#REF!</v>
      </c>
      <c r="V16" s="399" t="e">
        <f>#REF!&amp;Q16</f>
        <v>#REF!</v>
      </c>
      <c r="W16" s="399" t="e">
        <f>#REF!&amp;Q16</f>
        <v>#REF!</v>
      </c>
      <c r="X16" s="399" t="e">
        <f t="shared" si="2"/>
        <v>#REF!</v>
      </c>
    </row>
    <row r="17" spans="1:37" ht="18.75" customHeight="1" x14ac:dyDescent="0.2">
      <c r="A17" s="399" t="s">
        <v>761</v>
      </c>
      <c r="B17" s="404" t="s">
        <v>2159</v>
      </c>
      <c r="C17" s="404" t="s">
        <v>3221</v>
      </c>
      <c r="D17" s="404">
        <v>3</v>
      </c>
      <c r="E17" s="404" t="e">
        <f>VLOOKUP(A17, LIAISONS, 3, FALSE)</f>
        <v>#NAME?</v>
      </c>
      <c r="F17" s="403" t="s">
        <v>1843</v>
      </c>
      <c r="G17" s="399" t="s">
        <v>3282</v>
      </c>
      <c r="H17" s="399">
        <v>1586</v>
      </c>
      <c r="J17" s="404" t="s">
        <v>3288</v>
      </c>
      <c r="K17" s="399" t="s">
        <v>3289</v>
      </c>
      <c r="L17" s="399" t="s">
        <v>3290</v>
      </c>
      <c r="M17" s="399" t="s">
        <v>3291</v>
      </c>
      <c r="N17" s="399" t="s">
        <v>3292</v>
      </c>
      <c r="O17" s="399" t="s">
        <v>3293</v>
      </c>
      <c r="Q17" s="399" t="e">
        <f>IF(#REF!="NA","Closed",IF(#REF!&lt;=0,"Pending","Operating"))</f>
        <v>#REF!</v>
      </c>
      <c r="R17" s="399" t="e">
        <f t="shared" si="0"/>
        <v>#REF!</v>
      </c>
      <c r="S17" s="399" t="e">
        <f>#REF!&amp;Q17</f>
        <v>#REF!</v>
      </c>
      <c r="T17" s="399" t="e">
        <f>#REF!&amp;Q17</f>
        <v>#REF!</v>
      </c>
      <c r="U17" s="399" t="e">
        <f t="shared" si="1"/>
        <v>#REF!</v>
      </c>
      <c r="V17" s="399" t="e">
        <f>#REF!&amp;Q17</f>
        <v>#REF!</v>
      </c>
      <c r="W17" s="399" t="e">
        <f>#REF!&amp;Q17</f>
        <v>#REF!</v>
      </c>
      <c r="X17" s="399" t="e">
        <f t="shared" si="2"/>
        <v>#REF!</v>
      </c>
    </row>
    <row r="18" spans="1:37" ht="18.75" customHeight="1" x14ac:dyDescent="0.2">
      <c r="A18" s="399" t="s">
        <v>778</v>
      </c>
      <c r="B18" s="404" t="s">
        <v>2173</v>
      </c>
      <c r="C18" s="404" t="s">
        <v>3221</v>
      </c>
      <c r="D18" s="404">
        <v>4</v>
      </c>
      <c r="E18" s="404" t="e">
        <f>VLOOKUP(A18, LIAISONS, 3, FALSE)</f>
        <v>#NAME?</v>
      </c>
      <c r="F18" s="403" t="s">
        <v>2050</v>
      </c>
      <c r="G18" s="399" t="s">
        <v>3237</v>
      </c>
      <c r="H18" s="399">
        <v>966</v>
      </c>
      <c r="J18" s="404"/>
      <c r="K18" s="406" t="s">
        <v>3294</v>
      </c>
      <c r="L18" s="399" t="s">
        <v>3295</v>
      </c>
      <c r="N18" s="399" t="s">
        <v>3239</v>
      </c>
      <c r="Q18" s="399" t="e">
        <f>IF(#REF!="NA","Closed",IF(#REF!&lt;=0,"Pending","Operating"))</f>
        <v>#REF!</v>
      </c>
      <c r="R18" s="399" t="e">
        <f t="shared" si="0"/>
        <v>#REF!</v>
      </c>
      <c r="S18" s="399" t="e">
        <f>#REF!&amp;Q18</f>
        <v>#REF!</v>
      </c>
      <c r="T18" s="399" t="s">
        <v>3281</v>
      </c>
      <c r="U18" s="399" t="e">
        <f t="shared" si="1"/>
        <v>#REF!</v>
      </c>
      <c r="V18" s="399" t="e">
        <f>#REF!&amp;Q18</f>
        <v>#REF!</v>
      </c>
      <c r="W18" s="399" t="e">
        <f>#REF!&amp;Q18</f>
        <v>#REF!</v>
      </c>
      <c r="X18" s="399" t="e">
        <f t="shared" si="2"/>
        <v>#REF!</v>
      </c>
    </row>
    <row r="19" spans="1:37" ht="18.75" customHeight="1" x14ac:dyDescent="0.2">
      <c r="A19" s="399" t="s">
        <v>808</v>
      </c>
      <c r="B19" s="404" t="s">
        <v>2250</v>
      </c>
      <c r="C19" s="404" t="s">
        <v>3221</v>
      </c>
      <c r="D19" s="404">
        <v>4</v>
      </c>
      <c r="E19" s="404" t="e">
        <f>VLOOKUP(A19, LIAISONS, 3, FALSE)</f>
        <v>#NAME?</v>
      </c>
      <c r="F19" s="403" t="s">
        <v>2283</v>
      </c>
      <c r="G19" s="399" t="s">
        <v>3260</v>
      </c>
      <c r="H19" s="399">
        <v>260</v>
      </c>
      <c r="I19" s="399" t="s">
        <v>3296</v>
      </c>
      <c r="J19" s="404"/>
      <c r="K19" s="399" t="s">
        <v>3297</v>
      </c>
      <c r="L19" s="399" t="s">
        <v>3298</v>
      </c>
      <c r="M19" s="399" t="s">
        <v>3299</v>
      </c>
      <c r="N19" s="399" t="s">
        <v>3300</v>
      </c>
      <c r="O19" s="399" t="s">
        <v>3301</v>
      </c>
      <c r="Q19" s="399" t="e">
        <f>IF(#REF!="NA","Closed",IF(#REF!&lt;=0,"Pending","Operating"))</f>
        <v>#REF!</v>
      </c>
      <c r="R19" s="399" t="e">
        <f t="shared" si="0"/>
        <v>#REF!</v>
      </c>
      <c r="S19" s="399" t="e">
        <f>#REF!&amp;Q19</f>
        <v>#REF!</v>
      </c>
      <c r="T19" s="399" t="e">
        <f>#REF!&amp;Q19</f>
        <v>#REF!</v>
      </c>
      <c r="U19" s="399" t="e">
        <f t="shared" si="1"/>
        <v>#REF!</v>
      </c>
      <c r="V19" s="399" t="e">
        <f>#REF!&amp;Q19</f>
        <v>#REF!</v>
      </c>
      <c r="W19" s="399" t="e">
        <f>#REF!&amp;Q19</f>
        <v>#REF!</v>
      </c>
      <c r="X19" s="399" t="e">
        <f t="shared" si="2"/>
        <v>#REF!</v>
      </c>
    </row>
    <row r="20" spans="1:37" ht="18.75" customHeight="1" x14ac:dyDescent="0.2">
      <c r="A20" s="399" t="s">
        <v>817</v>
      </c>
      <c r="B20" s="404" t="s">
        <v>2289</v>
      </c>
      <c r="C20" s="404" t="s">
        <v>3221</v>
      </c>
      <c r="D20" s="404">
        <v>5</v>
      </c>
      <c r="E20" s="404" t="e">
        <f>VLOOKUP(A20, LIAISONS, 3, FALSE)</f>
        <v>#NAME?</v>
      </c>
      <c r="F20" s="403" t="s">
        <v>2300</v>
      </c>
      <c r="G20" s="399" t="s">
        <v>3229</v>
      </c>
      <c r="H20" s="399">
        <v>800</v>
      </c>
      <c r="J20" s="404" t="s">
        <v>3302</v>
      </c>
      <c r="K20" s="399" t="s">
        <v>3303</v>
      </c>
      <c r="L20" s="399" t="s">
        <v>3304</v>
      </c>
      <c r="M20" s="399" t="s">
        <v>3305</v>
      </c>
      <c r="N20" s="399" t="s">
        <v>3304</v>
      </c>
      <c r="O20" s="399" t="s">
        <v>3306</v>
      </c>
      <c r="Q20" s="399" t="e">
        <f>IF(#REF!="NA","Closed",IF(#REF!&lt;=0,"Pending","Operating"))</f>
        <v>#REF!</v>
      </c>
      <c r="R20" s="399" t="e">
        <f t="shared" si="0"/>
        <v>#REF!</v>
      </c>
      <c r="S20" s="399" t="e">
        <f>#REF!&amp;Q20</f>
        <v>#REF!</v>
      </c>
      <c r="T20" s="399" t="e">
        <f>#REF!&amp;Q20</f>
        <v>#REF!</v>
      </c>
      <c r="U20" s="399" t="e">
        <f t="shared" si="1"/>
        <v>#REF!</v>
      </c>
      <c r="V20" s="399" t="e">
        <f>#REF!&amp;Q20</f>
        <v>#REF!</v>
      </c>
      <c r="W20" s="399" t="e">
        <f>#REF!&amp;Q20</f>
        <v>#REF!</v>
      </c>
      <c r="X20" s="399" t="e">
        <f t="shared" si="2"/>
        <v>#REF!</v>
      </c>
    </row>
    <row r="21" spans="1:37" ht="18.75" customHeight="1" x14ac:dyDescent="0.2">
      <c r="A21" s="399" t="s">
        <v>834</v>
      </c>
      <c r="B21" s="404" t="s">
        <v>2313</v>
      </c>
      <c r="C21" s="404" t="s">
        <v>3221</v>
      </c>
      <c r="D21" s="404">
        <v>4</v>
      </c>
      <c r="E21" s="404" t="e">
        <f>VLOOKUP(A21, LIAISONS, 3, FALSE)</f>
        <v>#NAME?</v>
      </c>
      <c r="F21" s="403" t="s">
        <v>2100</v>
      </c>
      <c r="G21" s="399" t="s">
        <v>3237</v>
      </c>
      <c r="H21" s="399">
        <v>420</v>
      </c>
      <c r="I21" s="399" t="s">
        <v>3307</v>
      </c>
      <c r="J21" s="404"/>
      <c r="K21" s="399" t="s">
        <v>3308</v>
      </c>
      <c r="L21" s="399" t="s">
        <v>3309</v>
      </c>
      <c r="N21" s="399" t="s">
        <v>3309</v>
      </c>
      <c r="Q21" s="399" t="e">
        <f>IF(#REF!="NA","Closed",IF(#REF!&lt;=0,"Pending","Operating"))</f>
        <v>#REF!</v>
      </c>
      <c r="R21" s="399" t="e">
        <f t="shared" si="0"/>
        <v>#REF!</v>
      </c>
      <c r="S21" s="399" t="e">
        <f>#REF!&amp;Q21</f>
        <v>#REF!</v>
      </c>
      <c r="T21" s="399" t="e">
        <f>#REF!&amp;Q21</f>
        <v>#REF!</v>
      </c>
      <c r="U21" s="399" t="e">
        <f t="shared" si="1"/>
        <v>#REF!</v>
      </c>
      <c r="V21" s="399" t="e">
        <f>#REF!&amp;Q21</f>
        <v>#REF!</v>
      </c>
      <c r="W21" s="399" t="e">
        <f>#REF!&amp;Q21</f>
        <v>#REF!</v>
      </c>
      <c r="X21" s="399" t="e">
        <f t="shared" si="2"/>
        <v>#REF!</v>
      </c>
    </row>
    <row r="22" spans="1:37" ht="18.75" customHeight="1" x14ac:dyDescent="0.2">
      <c r="A22" s="399" t="s">
        <v>858</v>
      </c>
      <c r="B22" s="404" t="s">
        <v>2982</v>
      </c>
      <c r="C22" s="404" t="s">
        <v>3221</v>
      </c>
      <c r="D22" s="404">
        <v>4</v>
      </c>
      <c r="E22" s="404" t="e">
        <f>VLOOKUP(A22, LIAISONS, 3, FALSE)</f>
        <v>#NAME?</v>
      </c>
      <c r="F22" s="403" t="s">
        <v>1816</v>
      </c>
      <c r="G22" s="399" t="s">
        <v>3310</v>
      </c>
      <c r="H22" s="409">
        <v>400</v>
      </c>
      <c r="J22" s="404" t="s">
        <v>3311</v>
      </c>
      <c r="K22" s="399" t="s">
        <v>3312</v>
      </c>
      <c r="L22" s="399" t="s">
        <v>3313</v>
      </c>
      <c r="M22" s="399" t="s">
        <v>3314</v>
      </c>
      <c r="N22" s="399" t="s">
        <v>3315</v>
      </c>
      <c r="O22" s="399" t="s">
        <v>3316</v>
      </c>
      <c r="Q22" s="399" t="e">
        <f>IF(#REF!="NA","Closed",IF(#REF!&lt;=0,"Pending","Operating"))</f>
        <v>#REF!</v>
      </c>
      <c r="R22" s="399" t="e">
        <f t="shared" si="0"/>
        <v>#REF!</v>
      </c>
      <c r="S22" s="399" t="e">
        <f>#REF!&amp;Q22</f>
        <v>#REF!</v>
      </c>
      <c r="T22" s="399" t="e">
        <f>#REF!&amp;Q22</f>
        <v>#REF!</v>
      </c>
      <c r="U22" s="399" t="e">
        <f t="shared" si="1"/>
        <v>#REF!</v>
      </c>
      <c r="V22" s="399" t="e">
        <f>#REF!&amp;Q22</f>
        <v>#REF!</v>
      </c>
      <c r="W22" s="399" t="e">
        <f>#REF!&amp;Q22</f>
        <v>#REF!</v>
      </c>
      <c r="X22" s="399" t="e">
        <f t="shared" si="2"/>
        <v>#REF!</v>
      </c>
    </row>
    <row r="23" spans="1:37" ht="18.75" customHeight="1" x14ac:dyDescent="0.2">
      <c r="A23" s="399" t="s">
        <v>860</v>
      </c>
      <c r="B23" s="404" t="s">
        <v>2322</v>
      </c>
      <c r="C23" s="404" t="s">
        <v>3221</v>
      </c>
      <c r="D23" s="404">
        <v>5</v>
      </c>
      <c r="E23" s="404" t="e">
        <f>VLOOKUP(A23, LIAISONS, 3, FALSE)</f>
        <v>#NAME?</v>
      </c>
      <c r="F23" s="403" t="s">
        <v>1816</v>
      </c>
      <c r="G23" s="399" t="s">
        <v>3317</v>
      </c>
      <c r="H23" s="399">
        <v>345</v>
      </c>
      <c r="I23" s="399" t="s">
        <v>3318</v>
      </c>
      <c r="J23" s="404"/>
      <c r="K23" s="399" t="s">
        <v>3319</v>
      </c>
      <c r="L23" s="399" t="s">
        <v>3320</v>
      </c>
      <c r="M23" s="399" t="s">
        <v>3321</v>
      </c>
      <c r="N23" s="399" t="s">
        <v>3301</v>
      </c>
      <c r="Q23" s="399" t="e">
        <f>IF(#REF!="NA","Closed",IF(#REF!&lt;=0,"Pending","Operating"))</f>
        <v>#REF!</v>
      </c>
      <c r="R23" s="399" t="e">
        <f t="shared" si="0"/>
        <v>#REF!</v>
      </c>
      <c r="S23" s="399" t="e">
        <f>#REF!&amp;Q23</f>
        <v>#REF!</v>
      </c>
      <c r="T23" s="399" t="e">
        <f>#REF!&amp;Q23</f>
        <v>#REF!</v>
      </c>
      <c r="U23" s="399" t="e">
        <f t="shared" si="1"/>
        <v>#REF!</v>
      </c>
      <c r="V23" s="399" t="e">
        <f>#REF!&amp;Q23</f>
        <v>#REF!</v>
      </c>
      <c r="W23" s="399" t="e">
        <f>#REF!&amp;Q23</f>
        <v>#REF!</v>
      </c>
      <c r="X23" s="399" t="e">
        <f t="shared" si="2"/>
        <v>#REF!</v>
      </c>
    </row>
    <row r="24" spans="1:37" ht="18.75" customHeight="1" x14ac:dyDescent="0.2">
      <c r="A24" s="399" t="s">
        <v>867</v>
      </c>
      <c r="B24" s="404" t="s">
        <v>2324</v>
      </c>
      <c r="C24" s="404" t="s">
        <v>3221</v>
      </c>
      <c r="D24" s="404">
        <v>3</v>
      </c>
      <c r="E24" s="404" t="e">
        <f>VLOOKUP(A24, LIAISONS, 3, FALSE)</f>
        <v>#NAME?</v>
      </c>
      <c r="F24" s="403" t="s">
        <v>1816</v>
      </c>
      <c r="G24" s="399" t="s">
        <v>3322</v>
      </c>
      <c r="H24" s="399">
        <f>169+275</f>
        <v>444</v>
      </c>
      <c r="J24" s="404"/>
      <c r="K24" s="399" t="s">
        <v>3323</v>
      </c>
      <c r="L24" s="399" t="s">
        <v>3247</v>
      </c>
      <c r="Q24" s="399" t="e">
        <f>IF(#REF!="NA","Closed",IF(#REF!&lt;=0,"Pending","Operating"))</f>
        <v>#REF!</v>
      </c>
      <c r="R24" s="399" t="e">
        <f t="shared" si="0"/>
        <v>#REF!</v>
      </c>
      <c r="S24" s="399" t="e">
        <f>#REF!&amp;Q24</f>
        <v>#REF!</v>
      </c>
      <c r="T24" s="399" t="e">
        <f>#REF!&amp;Q24</f>
        <v>#REF!</v>
      </c>
      <c r="U24" s="399" t="e">
        <f t="shared" si="1"/>
        <v>#REF!</v>
      </c>
      <c r="V24" s="399" t="e">
        <f>#REF!&amp;Q24</f>
        <v>#REF!</v>
      </c>
      <c r="W24" s="399" t="e">
        <f>#REF!&amp;Q24</f>
        <v>#REF!</v>
      </c>
      <c r="X24" s="399" t="e">
        <f t="shared" si="2"/>
        <v>#REF!</v>
      </c>
    </row>
    <row r="25" spans="1:37" ht="18.75" customHeight="1" x14ac:dyDescent="0.2">
      <c r="A25" s="399" t="s">
        <v>876</v>
      </c>
      <c r="B25" s="410" t="s">
        <v>2329</v>
      </c>
      <c r="C25" s="410" t="s">
        <v>3221</v>
      </c>
      <c r="D25" s="410">
        <v>4</v>
      </c>
      <c r="E25" s="410" t="e">
        <f>VLOOKUP(A25, LIAISONS, 3, FALSE)</f>
        <v>#NAME?</v>
      </c>
      <c r="F25" s="411" t="s">
        <v>2112</v>
      </c>
      <c r="G25" s="408" t="s">
        <v>3322</v>
      </c>
      <c r="H25" s="408">
        <v>1200</v>
      </c>
      <c r="I25" s="399" t="s">
        <v>3324</v>
      </c>
      <c r="J25" s="404"/>
      <c r="K25" s="399" t="s">
        <v>3325</v>
      </c>
      <c r="L25" s="399" t="s">
        <v>3326</v>
      </c>
      <c r="N25" s="399" t="s">
        <v>3326</v>
      </c>
      <c r="P25" s="399" t="s">
        <v>3234</v>
      </c>
      <c r="Q25" s="399" t="e">
        <f>IF(#REF!="NA","Closed",IF(#REF!&lt;=0,"Pending","Operating"))</f>
        <v>#REF!</v>
      </c>
      <c r="R25" s="399" t="e">
        <f t="shared" si="0"/>
        <v>#REF!</v>
      </c>
      <c r="S25" s="399" t="e">
        <f>#REF!&amp;Q25</f>
        <v>#REF!</v>
      </c>
      <c r="T25" s="399" t="e">
        <f>#REF!&amp;Q25</f>
        <v>#REF!</v>
      </c>
      <c r="U25" s="399" t="e">
        <f t="shared" si="1"/>
        <v>#REF!</v>
      </c>
      <c r="V25" s="399" t="e">
        <f>#REF!&amp;Q25</f>
        <v>#REF!</v>
      </c>
      <c r="W25" s="399" t="e">
        <f>#REF!&amp;Q25</f>
        <v>#REF!</v>
      </c>
      <c r="X25" s="399" t="e">
        <f t="shared" si="2"/>
        <v>#REF!</v>
      </c>
    </row>
    <row r="26" spans="1:37" s="399" customFormat="1" ht="18.75" customHeight="1" x14ac:dyDescent="0.2">
      <c r="A26" s="399" t="s">
        <v>885</v>
      </c>
      <c r="B26" s="410" t="s">
        <v>2335</v>
      </c>
      <c r="C26" s="404" t="s">
        <v>3221</v>
      </c>
      <c r="D26" s="404">
        <v>4</v>
      </c>
      <c r="E26" s="404" t="e">
        <f>VLOOKUP(A26, LIAISONS, 3, FALSE)</f>
        <v>#NAME?</v>
      </c>
      <c r="F26" s="403" t="s">
        <v>2364</v>
      </c>
      <c r="G26" s="399" t="s">
        <v>3282</v>
      </c>
      <c r="H26" s="399">
        <v>1574</v>
      </c>
      <c r="I26" s="399" t="s">
        <v>3327</v>
      </c>
      <c r="J26" s="404"/>
      <c r="K26" s="399" t="s">
        <v>3328</v>
      </c>
      <c r="L26" s="399" t="s">
        <v>3313</v>
      </c>
      <c r="M26" s="399" t="s">
        <v>3329</v>
      </c>
      <c r="N26" s="399" t="s">
        <v>3330</v>
      </c>
      <c r="Q26" s="399" t="e">
        <f>IF(#REF!="NA","Closed",IF(#REF!&lt;=0,"Pending","Operating"))</f>
        <v>#REF!</v>
      </c>
      <c r="R26" s="399" t="e">
        <f t="shared" si="0"/>
        <v>#REF!</v>
      </c>
      <c r="S26" s="399" t="e">
        <f>#REF!&amp;Q26</f>
        <v>#REF!</v>
      </c>
      <c r="T26" s="399" t="e">
        <f>#REF!&amp;Q26</f>
        <v>#REF!</v>
      </c>
      <c r="U26" s="399" t="e">
        <f t="shared" si="1"/>
        <v>#REF!</v>
      </c>
      <c r="V26" s="399" t="e">
        <f>#REF!&amp;Q26</f>
        <v>#REF!</v>
      </c>
      <c r="W26" s="399" t="e">
        <f>#REF!&amp;Q26</f>
        <v>#REF!</v>
      </c>
      <c r="X26" s="399" t="e">
        <f t="shared" si="2"/>
        <v>#REF!</v>
      </c>
      <c r="AB26" s="403"/>
      <c r="AC26" s="403"/>
      <c r="AD26" s="403"/>
      <c r="AE26" s="403"/>
      <c r="AF26" s="403"/>
      <c r="AG26" s="403"/>
      <c r="AH26" s="403"/>
      <c r="AI26" s="403"/>
      <c r="AJ26" s="403"/>
      <c r="AK26" s="403"/>
    </row>
    <row r="27" spans="1:37" s="399" customFormat="1" ht="18.75" customHeight="1" x14ac:dyDescent="0.2">
      <c r="A27" s="399" t="s">
        <v>901</v>
      </c>
      <c r="B27" s="404" t="s">
        <v>2380</v>
      </c>
      <c r="C27" s="404" t="s">
        <v>3221</v>
      </c>
      <c r="D27" s="404">
        <v>4</v>
      </c>
      <c r="E27" s="404" t="e">
        <f>VLOOKUP(A27, LIAISONS, 3, FALSE)</f>
        <v>#NAME?</v>
      </c>
      <c r="F27" s="403" t="s">
        <v>1816</v>
      </c>
      <c r="G27" s="399" t="s">
        <v>3317</v>
      </c>
      <c r="H27" s="399">
        <v>828</v>
      </c>
      <c r="I27" s="398" t="s">
        <v>3331</v>
      </c>
      <c r="J27" s="404"/>
      <c r="K27" s="398" t="s">
        <v>3332</v>
      </c>
      <c r="L27" s="399" t="s">
        <v>3333</v>
      </c>
      <c r="M27" s="399" t="s">
        <v>3334</v>
      </c>
      <c r="N27" s="399" t="s">
        <v>3335</v>
      </c>
      <c r="O27" s="399" t="s">
        <v>3336</v>
      </c>
      <c r="Q27" s="399" t="e">
        <f>IF(#REF!="NA","Closed",IF(#REF!&lt;=0,"Pending","Operating"))</f>
        <v>#REF!</v>
      </c>
      <c r="R27" s="399" t="e">
        <f t="shared" si="0"/>
        <v>#REF!</v>
      </c>
      <c r="S27" s="399" t="e">
        <f>#REF!&amp;Q27</f>
        <v>#REF!</v>
      </c>
      <c r="T27" s="399" t="e">
        <f>#REF!&amp;Q27</f>
        <v>#REF!</v>
      </c>
      <c r="U27" s="399" t="e">
        <f t="shared" si="1"/>
        <v>#REF!</v>
      </c>
      <c r="V27" s="399" t="e">
        <f>#REF!&amp;Q27</f>
        <v>#REF!</v>
      </c>
      <c r="W27" s="399" t="e">
        <f>#REF!&amp;Q27</f>
        <v>#REF!</v>
      </c>
      <c r="X27" s="399" t="e">
        <f t="shared" si="2"/>
        <v>#REF!</v>
      </c>
      <c r="AB27" s="403"/>
      <c r="AC27" s="403"/>
      <c r="AD27" s="403"/>
      <c r="AE27" s="403"/>
      <c r="AF27" s="403"/>
      <c r="AG27" s="403"/>
      <c r="AH27" s="403"/>
      <c r="AI27" s="403"/>
      <c r="AJ27" s="403"/>
      <c r="AK27" s="403"/>
    </row>
    <row r="28" spans="1:37" s="399" customFormat="1" ht="18.75" customHeight="1" x14ac:dyDescent="0.2">
      <c r="A28" s="399" t="s">
        <v>913</v>
      </c>
      <c r="B28" s="404" t="s">
        <v>2382</v>
      </c>
      <c r="C28" s="404" t="s">
        <v>3221</v>
      </c>
      <c r="D28" s="404">
        <v>2</v>
      </c>
      <c r="E28" s="404" t="e">
        <f>VLOOKUP(A28, LIAISONS, 3, FALSE)</f>
        <v>#NAME?</v>
      </c>
      <c r="F28" s="403" t="s">
        <v>2205</v>
      </c>
      <c r="G28" s="399" t="s">
        <v>3282</v>
      </c>
      <c r="H28" s="399">
        <v>1426</v>
      </c>
      <c r="J28" s="404"/>
      <c r="K28" s="406" t="s">
        <v>3337</v>
      </c>
      <c r="L28" s="399" t="s">
        <v>3247</v>
      </c>
      <c r="Q28" s="399" t="e">
        <f>IF(#REF!="NA","Closed",IF(#REF!&lt;=0,"Pending","Operating"))</f>
        <v>#REF!</v>
      </c>
      <c r="R28" s="399" t="e">
        <f t="shared" si="0"/>
        <v>#REF!</v>
      </c>
      <c r="S28" s="399" t="e">
        <f>#REF!&amp;Q28</f>
        <v>#REF!</v>
      </c>
      <c r="T28" s="399" t="e">
        <f>#REF!&amp;Q28</f>
        <v>#REF!</v>
      </c>
      <c r="U28" s="399" t="e">
        <f t="shared" si="1"/>
        <v>#REF!</v>
      </c>
      <c r="V28" s="399" t="e">
        <f>#REF!&amp;Q28</f>
        <v>#REF!</v>
      </c>
      <c r="W28" s="399" t="e">
        <f>#REF!&amp;Q28</f>
        <v>#REF!</v>
      </c>
      <c r="X28" s="399" t="e">
        <f t="shared" si="2"/>
        <v>#REF!</v>
      </c>
      <c r="AB28" s="403"/>
      <c r="AC28" s="403"/>
      <c r="AD28" s="403"/>
      <c r="AE28" s="403"/>
      <c r="AF28" s="403"/>
      <c r="AG28" s="403"/>
      <c r="AH28" s="403"/>
      <c r="AI28" s="403"/>
      <c r="AJ28" s="403"/>
      <c r="AK28" s="403"/>
    </row>
    <row r="29" spans="1:37" s="399" customFormat="1" ht="20.45" customHeight="1" x14ac:dyDescent="0.2">
      <c r="A29" s="399" t="s">
        <v>931</v>
      </c>
      <c r="B29" s="404" t="s">
        <v>2415</v>
      </c>
      <c r="C29" s="404" t="s">
        <v>3221</v>
      </c>
      <c r="D29" s="404">
        <v>2</v>
      </c>
      <c r="E29" s="404" t="e">
        <f>VLOOKUP(A29, LIAISONS, 3, FALSE)</f>
        <v>#NAME?</v>
      </c>
      <c r="F29" s="403" t="s">
        <v>2420</v>
      </c>
      <c r="G29" s="399" t="s">
        <v>3282</v>
      </c>
      <c r="H29" s="399">
        <v>1700</v>
      </c>
      <c r="J29" s="404"/>
      <c r="K29" s="399" t="s">
        <v>3338</v>
      </c>
      <c r="L29" s="399" t="s">
        <v>3339</v>
      </c>
      <c r="M29" s="399" t="s">
        <v>3316</v>
      </c>
      <c r="N29" s="399" t="s">
        <v>3339</v>
      </c>
      <c r="O29" s="399" t="s">
        <v>3316</v>
      </c>
      <c r="Q29" s="399" t="e">
        <f>IF(#REF!="NA","Closed",IF(#REF!&lt;=0,"Pending","Operating"))</f>
        <v>#REF!</v>
      </c>
      <c r="R29" s="399" t="e">
        <f t="shared" si="0"/>
        <v>#REF!</v>
      </c>
      <c r="S29" s="399" t="e">
        <f>#REF!&amp;Q29</f>
        <v>#REF!</v>
      </c>
      <c r="T29" s="399" t="e">
        <f>#REF!&amp;Q29</f>
        <v>#REF!</v>
      </c>
      <c r="U29" s="399" t="e">
        <f t="shared" si="1"/>
        <v>#REF!</v>
      </c>
      <c r="V29" s="399" t="e">
        <f>#REF!&amp;Q29</f>
        <v>#REF!</v>
      </c>
      <c r="W29" s="399" t="e">
        <f>#REF!&amp;Q29</f>
        <v>#REF!</v>
      </c>
      <c r="X29" s="399" t="e">
        <f t="shared" si="2"/>
        <v>#REF!</v>
      </c>
      <c r="AB29" s="403"/>
      <c r="AC29" s="403"/>
      <c r="AD29" s="403"/>
      <c r="AE29" s="403"/>
      <c r="AF29" s="403"/>
      <c r="AG29" s="403"/>
      <c r="AH29" s="403"/>
      <c r="AI29" s="403"/>
      <c r="AJ29" s="403"/>
      <c r="AK29" s="403"/>
    </row>
    <row r="30" spans="1:37" s="399" customFormat="1" ht="18.75" customHeight="1" x14ac:dyDescent="0.2">
      <c r="A30" s="399" t="s">
        <v>963</v>
      </c>
      <c r="B30" s="404" t="s">
        <v>2462</v>
      </c>
      <c r="C30" s="404" t="s">
        <v>3221</v>
      </c>
      <c r="D30" s="404">
        <v>4</v>
      </c>
      <c r="E30" s="404" t="e">
        <f>VLOOKUP(A30, LIAISONS, 3, FALSE)</f>
        <v>#NAME?</v>
      </c>
      <c r="F30" s="403" t="s">
        <v>2181</v>
      </c>
      <c r="G30" s="399" t="s">
        <v>3222</v>
      </c>
      <c r="H30" s="399">
        <v>900</v>
      </c>
      <c r="I30" s="399" t="s">
        <v>3340</v>
      </c>
      <c r="J30" s="404" t="s">
        <v>3341</v>
      </c>
      <c r="K30" s="399" t="s">
        <v>3342</v>
      </c>
      <c r="L30" s="399" t="s">
        <v>3343</v>
      </c>
      <c r="M30" s="399" t="s">
        <v>3287</v>
      </c>
      <c r="N30" s="399" t="s">
        <v>3344</v>
      </c>
      <c r="O30" s="399" t="s">
        <v>3287</v>
      </c>
      <c r="P30" s="399" t="s">
        <v>3234</v>
      </c>
      <c r="Q30" s="399" t="e">
        <f>IF(#REF!="NA","Closed",IF(#REF!&lt;=0,"Pending","Operating"))</f>
        <v>#REF!</v>
      </c>
      <c r="R30" s="399" t="e">
        <f t="shared" si="0"/>
        <v>#REF!</v>
      </c>
      <c r="S30" s="399" t="e">
        <f>#REF!&amp;Q30</f>
        <v>#REF!</v>
      </c>
      <c r="T30" s="399" t="e">
        <f>#REF!&amp;Q30</f>
        <v>#REF!</v>
      </c>
      <c r="U30" s="399" t="e">
        <f t="shared" si="1"/>
        <v>#REF!</v>
      </c>
      <c r="V30" s="399" t="e">
        <f>#REF!&amp;Q30</f>
        <v>#REF!</v>
      </c>
      <c r="W30" s="399" t="e">
        <f>#REF!&amp;Q30</f>
        <v>#REF!</v>
      </c>
      <c r="X30" s="399" t="e">
        <f t="shared" si="2"/>
        <v>#REF!</v>
      </c>
      <c r="AB30" s="403"/>
      <c r="AC30" s="403"/>
      <c r="AD30" s="403"/>
      <c r="AE30" s="403"/>
      <c r="AF30" s="403"/>
      <c r="AG30" s="403"/>
      <c r="AH30" s="403"/>
      <c r="AI30" s="403"/>
      <c r="AJ30" s="403"/>
      <c r="AK30" s="403"/>
    </row>
    <row r="31" spans="1:37" s="399" customFormat="1" ht="18.75" customHeight="1" x14ac:dyDescent="0.2">
      <c r="A31" s="399" t="s">
        <v>985</v>
      </c>
      <c r="B31" s="404" t="s">
        <v>2484</v>
      </c>
      <c r="C31" s="404" t="s">
        <v>3221</v>
      </c>
      <c r="D31" s="404">
        <v>2</v>
      </c>
      <c r="E31" s="404" t="e">
        <f>VLOOKUP(A31, LIAISONS, 3, FALSE)</f>
        <v>#NAME?</v>
      </c>
      <c r="F31" s="403" t="s">
        <v>1816</v>
      </c>
      <c r="G31" s="399" t="s">
        <v>3229</v>
      </c>
      <c r="H31" s="399">
        <v>700</v>
      </c>
      <c r="I31" s="399" t="s">
        <v>3345</v>
      </c>
      <c r="J31" s="404"/>
      <c r="K31" s="399" t="s">
        <v>3346</v>
      </c>
      <c r="L31" s="399" t="s">
        <v>3347</v>
      </c>
      <c r="M31" s="399" t="s">
        <v>3348</v>
      </c>
      <c r="N31" s="399" t="s">
        <v>3349</v>
      </c>
      <c r="O31" s="399" t="s">
        <v>3350</v>
      </c>
      <c r="P31" s="399" t="s">
        <v>3234</v>
      </c>
      <c r="Q31" s="399" t="e">
        <f>IF(#REF!="NA","Closed",IF(#REF!&lt;=0,"Pending","Operating"))</f>
        <v>#REF!</v>
      </c>
      <c r="R31" s="399" t="e">
        <f t="shared" si="0"/>
        <v>#REF!</v>
      </c>
      <c r="S31" s="399" t="e">
        <f>#REF!&amp;Q31</f>
        <v>#REF!</v>
      </c>
      <c r="T31" s="399" t="e">
        <f>#REF!&amp;Q31</f>
        <v>#REF!</v>
      </c>
      <c r="U31" s="399" t="e">
        <f t="shared" si="1"/>
        <v>#REF!</v>
      </c>
      <c r="V31" s="399" t="e">
        <f>#REF!&amp;Q31</f>
        <v>#REF!</v>
      </c>
      <c r="W31" s="399" t="e">
        <f>#REF!&amp;Q31</f>
        <v>#REF!</v>
      </c>
      <c r="X31" s="399" t="e">
        <f t="shared" si="2"/>
        <v>#REF!</v>
      </c>
      <c r="AB31" s="403"/>
      <c r="AC31" s="403"/>
      <c r="AD31" s="403"/>
      <c r="AE31" s="403"/>
      <c r="AF31" s="403"/>
      <c r="AG31" s="403"/>
      <c r="AH31" s="403"/>
      <c r="AI31" s="403"/>
      <c r="AJ31" s="403"/>
      <c r="AK31" s="403"/>
    </row>
    <row r="32" spans="1:37" s="399" customFormat="1" ht="18.75" customHeight="1" x14ac:dyDescent="0.2">
      <c r="A32" s="399" t="s">
        <v>987</v>
      </c>
      <c r="B32" s="404" t="s">
        <v>2486</v>
      </c>
      <c r="C32" s="404" t="s">
        <v>3221</v>
      </c>
      <c r="D32" s="404">
        <v>4</v>
      </c>
      <c r="E32" s="404" t="e">
        <f>VLOOKUP(A32, LIAISONS, 3, FALSE)</f>
        <v>#NAME?</v>
      </c>
      <c r="F32" s="403" t="s">
        <v>3351</v>
      </c>
      <c r="G32" s="399" t="s">
        <v>3222</v>
      </c>
      <c r="H32" s="399">
        <v>218</v>
      </c>
      <c r="J32" s="404"/>
      <c r="K32" s="399" t="s">
        <v>3352</v>
      </c>
      <c r="L32" s="399" t="s">
        <v>3220</v>
      </c>
      <c r="M32" s="399" t="s">
        <v>3353</v>
      </c>
      <c r="N32" s="399" t="s">
        <v>3220</v>
      </c>
      <c r="O32" s="399" t="s">
        <v>3353</v>
      </c>
      <c r="Q32" s="399" t="e">
        <f>IF(#REF!="NA","Closed",IF(#REF!&lt;=0,"Pending","Operating"))</f>
        <v>#REF!</v>
      </c>
      <c r="R32" s="399" t="e">
        <f t="shared" si="0"/>
        <v>#REF!</v>
      </c>
      <c r="S32" s="399" t="e">
        <f>#REF!&amp;Q32</f>
        <v>#REF!</v>
      </c>
      <c r="T32" s="399" t="e">
        <f>#REF!&amp;Q32</f>
        <v>#REF!</v>
      </c>
      <c r="U32" s="399" t="e">
        <f t="shared" si="1"/>
        <v>#REF!</v>
      </c>
      <c r="V32" s="399" t="e">
        <f>#REF!&amp;Q32</f>
        <v>#REF!</v>
      </c>
      <c r="W32" s="399" t="e">
        <f>#REF!&amp;Q32</f>
        <v>#REF!</v>
      </c>
      <c r="X32" s="399" t="e">
        <f t="shared" si="2"/>
        <v>#REF!</v>
      </c>
      <c r="AB32" s="403"/>
      <c r="AC32" s="403"/>
      <c r="AD32" s="403"/>
      <c r="AE32" s="403"/>
      <c r="AF32" s="403"/>
      <c r="AG32" s="403"/>
      <c r="AH32" s="403"/>
      <c r="AI32" s="403"/>
      <c r="AJ32" s="403"/>
      <c r="AK32" s="403"/>
    </row>
    <row r="33" spans="1:37" s="399" customFormat="1" ht="18.75" customHeight="1" x14ac:dyDescent="0.2">
      <c r="A33" s="399" t="s">
        <v>3354</v>
      </c>
      <c r="B33" s="404" t="s">
        <v>3355</v>
      </c>
      <c r="C33" s="404" t="s">
        <v>3277</v>
      </c>
      <c r="D33" s="404">
        <v>2</v>
      </c>
      <c r="E33" s="404" t="e">
        <f>VLOOKUP(A33, LIAISONS, 3, FALSE)</f>
        <v>#NAME?</v>
      </c>
      <c r="F33" s="403" t="s">
        <v>1816</v>
      </c>
      <c r="G33" s="399" t="s">
        <v>3278</v>
      </c>
      <c r="H33" s="399">
        <v>448</v>
      </c>
      <c r="J33" s="404"/>
      <c r="K33" s="399" t="s">
        <v>3356</v>
      </c>
      <c r="L33" s="399" t="s">
        <v>3357</v>
      </c>
      <c r="M33" s="399" t="s">
        <v>3358</v>
      </c>
      <c r="N33" s="399" t="s">
        <v>3357</v>
      </c>
      <c r="Q33" s="399" t="e">
        <f>IF(#REF!="NA","Closed",IF(#REF!&lt;=0,"Pending","Operating"))</f>
        <v>#REF!</v>
      </c>
      <c r="R33" s="399" t="e">
        <f t="shared" si="0"/>
        <v>#REF!</v>
      </c>
      <c r="S33" s="399" t="e">
        <f>#REF!&amp;Q33</f>
        <v>#REF!</v>
      </c>
      <c r="T33" s="399" t="e">
        <f>#REF!&amp;Q33</f>
        <v>#REF!</v>
      </c>
      <c r="U33" s="399" t="e">
        <f t="shared" si="1"/>
        <v>#REF!</v>
      </c>
      <c r="V33" s="399" t="e">
        <f>#REF!&amp;Q33</f>
        <v>#REF!</v>
      </c>
      <c r="W33" s="399" t="e">
        <f>#REF!&amp;Q33</f>
        <v>#REF!</v>
      </c>
      <c r="X33" s="399" t="e">
        <f t="shared" si="2"/>
        <v>#REF!</v>
      </c>
      <c r="AB33" s="403"/>
      <c r="AC33" s="403"/>
      <c r="AD33" s="403"/>
      <c r="AE33" s="403"/>
      <c r="AF33" s="403"/>
      <c r="AG33" s="403"/>
      <c r="AH33" s="403"/>
      <c r="AI33" s="403"/>
      <c r="AJ33" s="403"/>
      <c r="AK33" s="403"/>
    </row>
    <row r="34" spans="1:37" s="399" customFormat="1" ht="18.75" customHeight="1" x14ac:dyDescent="0.2">
      <c r="A34" s="399" t="s">
        <v>1006</v>
      </c>
      <c r="B34" s="404" t="s">
        <v>2513</v>
      </c>
      <c r="C34" s="404" t="s">
        <v>3221</v>
      </c>
      <c r="D34" s="404">
        <v>4</v>
      </c>
      <c r="E34" s="404" t="e">
        <f>VLOOKUP(A34, LIAISONS, 3, FALSE)</f>
        <v>#NAME?</v>
      </c>
      <c r="F34" s="412" t="s">
        <v>2352</v>
      </c>
      <c r="G34" s="399" t="s">
        <v>3222</v>
      </c>
      <c r="H34" s="399">
        <v>702</v>
      </c>
      <c r="J34" s="404" t="s">
        <v>3359</v>
      </c>
      <c r="K34" s="399" t="s">
        <v>3360</v>
      </c>
      <c r="L34" s="399" t="s">
        <v>3361</v>
      </c>
      <c r="N34" s="399" t="s">
        <v>3362</v>
      </c>
      <c r="Q34" s="399" t="e">
        <f>IF(#REF!="NA","Closed",IF(#REF!&lt;=0,"Pending","Operating"))</f>
        <v>#REF!</v>
      </c>
      <c r="R34" s="399" t="e">
        <f t="shared" si="0"/>
        <v>#REF!</v>
      </c>
      <c r="S34" s="399" t="e">
        <f>#REF!&amp;Q34</f>
        <v>#REF!</v>
      </c>
      <c r="T34" s="399" t="e">
        <f>#REF!&amp;Q34</f>
        <v>#REF!</v>
      </c>
      <c r="U34" s="399" t="e">
        <f t="shared" si="1"/>
        <v>#REF!</v>
      </c>
      <c r="V34" s="399" t="e">
        <f>#REF!&amp;Q34</f>
        <v>#REF!</v>
      </c>
      <c r="W34" s="399" t="e">
        <f>#REF!&amp;Q34</f>
        <v>#REF!</v>
      </c>
      <c r="X34" s="399" t="e">
        <f t="shared" si="2"/>
        <v>#REF!</v>
      </c>
      <c r="AB34" s="403"/>
      <c r="AC34" s="403"/>
      <c r="AD34" s="403"/>
      <c r="AE34" s="403"/>
      <c r="AF34" s="403"/>
      <c r="AG34" s="403"/>
      <c r="AH34" s="403"/>
      <c r="AI34" s="403"/>
      <c r="AJ34" s="403"/>
      <c r="AK34" s="403"/>
    </row>
    <row r="35" spans="1:37" s="399" customFormat="1" x14ac:dyDescent="0.2">
      <c r="A35" s="399" t="s">
        <v>1017</v>
      </c>
      <c r="B35" s="404" t="s">
        <v>2521</v>
      </c>
      <c r="C35" s="404" t="s">
        <v>3221</v>
      </c>
      <c r="D35" s="404">
        <v>4</v>
      </c>
      <c r="E35" s="404" t="e">
        <f>VLOOKUP(A35, LIAISONS, 3, FALSE)</f>
        <v>#NAME?</v>
      </c>
      <c r="F35" s="403" t="s">
        <v>2112</v>
      </c>
      <c r="G35" s="399" t="s">
        <v>3322</v>
      </c>
      <c r="H35" s="399">
        <v>1000</v>
      </c>
      <c r="J35" s="404"/>
      <c r="K35" s="399" t="s">
        <v>3363</v>
      </c>
      <c r="L35" s="399" t="s">
        <v>3364</v>
      </c>
      <c r="N35" s="399" t="s">
        <v>3364</v>
      </c>
      <c r="Q35" s="399" t="e">
        <f>IF(#REF!="NA","Closed",IF(#REF!&lt;=0,"Pending","Operating"))</f>
        <v>#REF!</v>
      </c>
      <c r="R35" s="399" t="e">
        <f t="shared" si="0"/>
        <v>#REF!</v>
      </c>
      <c r="S35" s="399" t="e">
        <f>#REF!&amp;Q35</f>
        <v>#REF!</v>
      </c>
      <c r="T35" s="399" t="e">
        <f>#REF!&amp;Q35</f>
        <v>#REF!</v>
      </c>
      <c r="U35" s="399" t="e">
        <f t="shared" si="1"/>
        <v>#REF!</v>
      </c>
      <c r="V35" s="399" t="e">
        <f>#REF!&amp;Q35</f>
        <v>#REF!</v>
      </c>
      <c r="W35" s="399" t="e">
        <f>#REF!&amp;Q35</f>
        <v>#REF!</v>
      </c>
      <c r="X35" s="399" t="e">
        <f t="shared" si="2"/>
        <v>#REF!</v>
      </c>
      <c r="AB35" s="403"/>
      <c r="AC35" s="403"/>
      <c r="AD35" s="403"/>
      <c r="AE35" s="403"/>
      <c r="AF35" s="403"/>
      <c r="AG35" s="403"/>
      <c r="AH35" s="403"/>
      <c r="AI35" s="403"/>
      <c r="AJ35" s="403"/>
      <c r="AK35" s="403"/>
    </row>
    <row r="36" spans="1:37" s="399" customFormat="1" ht="18.75" customHeight="1" x14ac:dyDescent="0.2">
      <c r="A36" s="399" t="s">
        <v>1023</v>
      </c>
      <c r="B36" s="404" t="s">
        <v>2523</v>
      </c>
      <c r="C36" s="404" t="s">
        <v>3221</v>
      </c>
      <c r="D36" s="404">
        <v>3</v>
      </c>
      <c r="E36" s="404" t="e">
        <f>VLOOKUP(A36, LIAISONS, 3, FALSE)</f>
        <v>#NAME?</v>
      </c>
      <c r="F36" s="403" t="s">
        <v>2109</v>
      </c>
      <c r="G36" s="399" t="s">
        <v>3222</v>
      </c>
      <c r="H36" s="399">
        <v>306</v>
      </c>
      <c r="J36" s="404" t="s">
        <v>3365</v>
      </c>
      <c r="K36" s="399" t="s">
        <v>3366</v>
      </c>
      <c r="L36" s="399" t="s">
        <v>3367</v>
      </c>
      <c r="N36" s="399" t="s">
        <v>3367</v>
      </c>
      <c r="P36" s="399" t="s">
        <v>3234</v>
      </c>
      <c r="Q36" s="399" t="e">
        <f>IF(#REF!="NA","Closed",IF(#REF!&lt;=0,"Pending","Operating"))</f>
        <v>#REF!</v>
      </c>
      <c r="R36" s="399" t="e">
        <f t="shared" si="0"/>
        <v>#REF!</v>
      </c>
      <c r="S36" s="399" t="e">
        <f>#REF!&amp;Q36</f>
        <v>#REF!</v>
      </c>
      <c r="T36" s="399" t="e">
        <f>#REF!&amp;Q36</f>
        <v>#REF!</v>
      </c>
      <c r="U36" s="399" t="e">
        <f t="shared" si="1"/>
        <v>#REF!</v>
      </c>
      <c r="V36" s="399" t="e">
        <f>#REF!&amp;Q36</f>
        <v>#REF!</v>
      </c>
      <c r="W36" s="399" t="e">
        <f>#REF!&amp;Q36</f>
        <v>#REF!</v>
      </c>
      <c r="X36" s="399" t="e">
        <f t="shared" si="2"/>
        <v>#REF!</v>
      </c>
      <c r="AB36" s="403"/>
      <c r="AC36" s="403"/>
      <c r="AD36" s="403"/>
      <c r="AE36" s="403"/>
      <c r="AF36" s="403"/>
      <c r="AG36" s="403"/>
      <c r="AH36" s="403"/>
      <c r="AI36" s="403"/>
      <c r="AJ36" s="403"/>
      <c r="AK36" s="403"/>
    </row>
    <row r="37" spans="1:37" s="399" customFormat="1" ht="18.75" customHeight="1" x14ac:dyDescent="0.2">
      <c r="A37" s="399" t="s">
        <v>1029</v>
      </c>
      <c r="B37" s="404" t="s">
        <v>2530</v>
      </c>
      <c r="C37" s="404" t="s">
        <v>3221</v>
      </c>
      <c r="D37" s="404">
        <v>4</v>
      </c>
      <c r="E37" s="404" t="e">
        <f>VLOOKUP(A37, LIAISONS, 3, FALSE)</f>
        <v>#NAME?</v>
      </c>
      <c r="F37" s="403" t="s">
        <v>1840</v>
      </c>
      <c r="G37" s="399" t="s">
        <v>3322</v>
      </c>
      <c r="H37" s="399">
        <v>815</v>
      </c>
      <c r="J37" s="404"/>
      <c r="K37" s="399" t="s">
        <v>3368</v>
      </c>
      <c r="L37" s="399" t="s">
        <v>3369</v>
      </c>
      <c r="M37" s="399" t="s">
        <v>3370</v>
      </c>
      <c r="N37" s="399" t="s">
        <v>3371</v>
      </c>
      <c r="O37" s="399" t="s">
        <v>3372</v>
      </c>
      <c r="P37" s="399" t="s">
        <v>3234</v>
      </c>
      <c r="Q37" s="399" t="e">
        <f>IF(#REF!="NA","Closed",IF(#REF!&lt;=0,"Pending","Operating"))</f>
        <v>#REF!</v>
      </c>
      <c r="R37" s="399" t="e">
        <f t="shared" si="0"/>
        <v>#REF!</v>
      </c>
      <c r="S37" s="399" t="e">
        <f>#REF!&amp;Q37</f>
        <v>#REF!</v>
      </c>
      <c r="T37" s="399" t="e">
        <f>#REF!&amp;Q37</f>
        <v>#REF!</v>
      </c>
      <c r="U37" s="399" t="e">
        <f t="shared" si="1"/>
        <v>#REF!</v>
      </c>
      <c r="V37" s="399" t="e">
        <f>#REF!&amp;Q37</f>
        <v>#REF!</v>
      </c>
      <c r="W37" s="399" t="e">
        <f>#REF!&amp;Q37</f>
        <v>#REF!</v>
      </c>
      <c r="X37" s="399" t="e">
        <f t="shared" si="2"/>
        <v>#REF!</v>
      </c>
      <c r="AB37" s="403"/>
      <c r="AC37" s="403"/>
      <c r="AD37" s="403"/>
      <c r="AE37" s="403"/>
      <c r="AF37" s="403"/>
      <c r="AG37" s="403"/>
      <c r="AH37" s="403"/>
      <c r="AI37" s="403"/>
      <c r="AJ37" s="403"/>
      <c r="AK37" s="403"/>
    </row>
    <row r="38" spans="1:37" s="399" customFormat="1" ht="18.75" customHeight="1" x14ac:dyDescent="0.2">
      <c r="A38" s="399" t="s">
        <v>1043</v>
      </c>
      <c r="B38" s="404" t="s">
        <v>2532</v>
      </c>
      <c r="C38" s="404" t="s">
        <v>3221</v>
      </c>
      <c r="D38" s="404">
        <v>4</v>
      </c>
      <c r="E38" s="404" t="e">
        <f>VLOOKUP(A38, LIAISONS, 3, FALSE)</f>
        <v>#NAME?</v>
      </c>
      <c r="F38" s="403" t="s">
        <v>1840</v>
      </c>
      <c r="G38" s="399" t="s">
        <v>3278</v>
      </c>
      <c r="H38" s="399">
        <v>150</v>
      </c>
      <c r="J38" s="404"/>
      <c r="K38" s="399" t="s">
        <v>3373</v>
      </c>
      <c r="L38" s="399" t="s">
        <v>3374</v>
      </c>
      <c r="M38" s="399" t="s">
        <v>3375</v>
      </c>
      <c r="N38" s="399" t="s">
        <v>3376</v>
      </c>
      <c r="O38" s="399" t="s">
        <v>3377</v>
      </c>
      <c r="Q38" s="399" t="e">
        <f>IF(#REF!="NA","Closed",IF(#REF!&lt;=0,"Pending","Operating"))</f>
        <v>#REF!</v>
      </c>
      <c r="R38" s="399" t="e">
        <f t="shared" si="0"/>
        <v>#REF!</v>
      </c>
      <c r="S38" s="399" t="e">
        <f>#REF!&amp;Q38</f>
        <v>#REF!</v>
      </c>
      <c r="T38" s="399" t="e">
        <f>#REF!&amp;Q38</f>
        <v>#REF!</v>
      </c>
      <c r="U38" s="399" t="e">
        <f t="shared" si="1"/>
        <v>#REF!</v>
      </c>
      <c r="V38" s="399" t="e">
        <f>#REF!&amp;Q38</f>
        <v>#REF!</v>
      </c>
      <c r="W38" s="399" t="e">
        <f>#REF!&amp;Q38</f>
        <v>#REF!</v>
      </c>
      <c r="X38" s="399" t="e">
        <f t="shared" si="2"/>
        <v>#REF!</v>
      </c>
      <c r="AB38" s="403"/>
      <c r="AC38" s="403"/>
      <c r="AD38" s="403"/>
      <c r="AE38" s="403"/>
      <c r="AF38" s="403"/>
      <c r="AG38" s="403"/>
      <c r="AH38" s="403"/>
      <c r="AI38" s="403"/>
      <c r="AJ38" s="403"/>
      <c r="AK38" s="403"/>
    </row>
    <row r="39" spans="1:37" s="399" customFormat="1" ht="18.75" customHeight="1" x14ac:dyDescent="0.2">
      <c r="A39" s="399" t="s">
        <v>1049</v>
      </c>
      <c r="B39" s="404" t="s">
        <v>2534</v>
      </c>
      <c r="C39" s="404" t="s">
        <v>3221</v>
      </c>
      <c r="D39" s="404">
        <v>1</v>
      </c>
      <c r="E39" s="404" t="e">
        <f>VLOOKUP(A39, LIAISONS, 3, FALSE)</f>
        <v>#NAME?</v>
      </c>
      <c r="F39" s="403" t="s">
        <v>1816</v>
      </c>
      <c r="G39" s="399" t="s">
        <v>3222</v>
      </c>
      <c r="H39" s="399">
        <v>588</v>
      </c>
      <c r="J39" s="404"/>
      <c r="K39" s="399" t="s">
        <v>3378</v>
      </c>
      <c r="L39" s="399" t="s">
        <v>3379</v>
      </c>
      <c r="N39" s="399" t="s">
        <v>3379</v>
      </c>
      <c r="Q39" s="399" t="e">
        <f>IF(#REF!="NA","Closed",IF(#REF!&lt;=0,"Pending","Operating"))</f>
        <v>#REF!</v>
      </c>
      <c r="R39" s="399" t="e">
        <f t="shared" si="0"/>
        <v>#REF!</v>
      </c>
      <c r="S39" s="399" t="e">
        <f>#REF!&amp;Q39</f>
        <v>#REF!</v>
      </c>
      <c r="T39" s="399" t="e">
        <f>#REF!&amp;Q39</f>
        <v>#REF!</v>
      </c>
      <c r="U39" s="399" t="e">
        <f t="shared" si="1"/>
        <v>#REF!</v>
      </c>
      <c r="V39" s="399" t="e">
        <f>#REF!&amp;Q39</f>
        <v>#REF!</v>
      </c>
      <c r="W39" s="399" t="e">
        <f>#REF!&amp;Q39</f>
        <v>#REF!</v>
      </c>
      <c r="X39" s="399" t="e">
        <f t="shared" si="2"/>
        <v>#REF!</v>
      </c>
      <c r="AB39" s="403"/>
      <c r="AC39" s="403"/>
      <c r="AD39" s="403"/>
      <c r="AE39" s="403"/>
      <c r="AF39" s="403"/>
      <c r="AG39" s="403"/>
      <c r="AH39" s="403"/>
      <c r="AI39" s="403"/>
      <c r="AJ39" s="403"/>
      <c r="AK39" s="403"/>
    </row>
    <row r="40" spans="1:37" s="399" customFormat="1" ht="18.75" customHeight="1" x14ac:dyDescent="0.2">
      <c r="A40" s="399" t="s">
        <v>1062</v>
      </c>
      <c r="B40" s="404" t="s">
        <v>2539</v>
      </c>
      <c r="C40" s="404" t="s">
        <v>3221</v>
      </c>
      <c r="D40" s="404">
        <v>4</v>
      </c>
      <c r="E40" s="404" t="e">
        <f>VLOOKUP(A40, LIAISONS, 3, FALSE)</f>
        <v>#NAME?</v>
      </c>
      <c r="F40" s="403" t="s">
        <v>2164</v>
      </c>
      <c r="G40" s="399" t="s">
        <v>3380</v>
      </c>
      <c r="H40" s="399">
        <v>230</v>
      </c>
      <c r="J40" s="404"/>
      <c r="K40" s="399" t="s">
        <v>3381</v>
      </c>
      <c r="L40" s="399" t="s">
        <v>3382</v>
      </c>
      <c r="M40" s="399" t="s">
        <v>3383</v>
      </c>
      <c r="N40" s="399" t="s">
        <v>3384</v>
      </c>
      <c r="O40" s="399" t="s">
        <v>3385</v>
      </c>
      <c r="Q40" s="399" t="e">
        <f>IF(#REF!="NA","Closed",IF(#REF!&lt;=0,"Pending","Operating"))</f>
        <v>#REF!</v>
      </c>
      <c r="R40" s="399" t="e">
        <f t="shared" si="0"/>
        <v>#REF!</v>
      </c>
      <c r="S40" s="399" t="e">
        <f>#REF!&amp;Q40</f>
        <v>#REF!</v>
      </c>
      <c r="T40" s="399" t="e">
        <f>#REF!&amp;Q40</f>
        <v>#REF!</v>
      </c>
      <c r="U40" s="399" t="e">
        <f t="shared" si="1"/>
        <v>#REF!</v>
      </c>
      <c r="V40" s="399" t="e">
        <f>#REF!&amp;Q40</f>
        <v>#REF!</v>
      </c>
      <c r="W40" s="399" t="e">
        <f>#REF!&amp;Q40</f>
        <v>#REF!</v>
      </c>
      <c r="X40" s="399" t="e">
        <f t="shared" si="2"/>
        <v>#REF!</v>
      </c>
      <c r="AB40" s="403"/>
      <c r="AC40" s="403"/>
      <c r="AD40" s="403"/>
      <c r="AE40" s="403"/>
      <c r="AF40" s="403"/>
      <c r="AG40" s="403"/>
      <c r="AH40" s="403"/>
      <c r="AI40" s="403"/>
      <c r="AJ40" s="403"/>
      <c r="AK40" s="403"/>
    </row>
    <row r="41" spans="1:37" s="399" customFormat="1" ht="18.75" customHeight="1" x14ac:dyDescent="0.2">
      <c r="A41" s="399" t="s">
        <v>1074</v>
      </c>
      <c r="B41" s="404" t="s">
        <v>2544</v>
      </c>
      <c r="C41" s="404" t="s">
        <v>3221</v>
      </c>
      <c r="D41" s="404">
        <v>5</v>
      </c>
      <c r="E41" s="404" t="e">
        <f>VLOOKUP(A41, LIAISONS, 3, FALSE)</f>
        <v>#NAME?</v>
      </c>
      <c r="F41" s="403" t="s">
        <v>2560</v>
      </c>
      <c r="G41" s="399" t="s">
        <v>3282</v>
      </c>
      <c r="H41" s="399">
        <v>180</v>
      </c>
      <c r="J41" s="404"/>
      <c r="K41" s="413" t="s">
        <v>3386</v>
      </c>
      <c r="L41" s="399" t="s">
        <v>3387</v>
      </c>
      <c r="N41" s="399" t="s">
        <v>3239</v>
      </c>
      <c r="Q41" s="399" t="e">
        <f>IF(#REF!="NA","Closed",IF(#REF!&lt;=0,"Pending","Operating"))</f>
        <v>#REF!</v>
      </c>
      <c r="R41" s="399" t="e">
        <f t="shared" si="0"/>
        <v>#REF!</v>
      </c>
      <c r="S41" s="399" t="e">
        <f>#REF!&amp;Q41</f>
        <v>#REF!</v>
      </c>
      <c r="T41" s="399" t="e">
        <f>#REF!&amp;Q41</f>
        <v>#REF!</v>
      </c>
      <c r="U41" s="399" t="e">
        <f t="shared" si="1"/>
        <v>#REF!</v>
      </c>
      <c r="V41" s="399" t="e">
        <f>#REF!&amp;Q41</f>
        <v>#REF!</v>
      </c>
      <c r="W41" s="399" t="e">
        <f>#REF!&amp;Q41</f>
        <v>#REF!</v>
      </c>
      <c r="X41" s="399" t="e">
        <f t="shared" si="2"/>
        <v>#REF!</v>
      </c>
      <c r="AB41" s="403"/>
      <c r="AC41" s="403"/>
      <c r="AD41" s="403"/>
      <c r="AE41" s="403"/>
      <c r="AF41" s="403"/>
      <c r="AG41" s="403"/>
      <c r="AH41" s="403"/>
      <c r="AI41" s="403"/>
      <c r="AJ41" s="403"/>
      <c r="AK41" s="403"/>
    </row>
    <row r="42" spans="1:37" s="399" customFormat="1" ht="18.75" customHeight="1" x14ac:dyDescent="0.2">
      <c r="A42" s="399" t="s">
        <v>1081</v>
      </c>
      <c r="B42" s="404" t="s">
        <v>2568</v>
      </c>
      <c r="C42" s="404" t="s">
        <v>3221</v>
      </c>
      <c r="D42" s="404">
        <v>4</v>
      </c>
      <c r="E42" s="404" t="e">
        <f>VLOOKUP(A42, LIAISONS, 3, FALSE)</f>
        <v>#NAME?</v>
      </c>
      <c r="F42" s="403" t="s">
        <v>1816</v>
      </c>
      <c r="G42" s="399" t="s">
        <v>3317</v>
      </c>
      <c r="H42" s="399">
        <v>1250</v>
      </c>
      <c r="I42" s="399" t="s">
        <v>3388</v>
      </c>
      <c r="J42" s="404"/>
      <c r="K42" s="399" t="s">
        <v>3389</v>
      </c>
      <c r="L42" s="399" t="s">
        <v>3390</v>
      </c>
      <c r="N42" s="399" t="s">
        <v>3391</v>
      </c>
      <c r="P42" s="399" t="s">
        <v>3234</v>
      </c>
      <c r="Q42" s="399" t="e">
        <f>IF(#REF!="NA","Closed",IF(#REF!&lt;=0,"Pending","Operating"))</f>
        <v>#REF!</v>
      </c>
      <c r="R42" s="399" t="e">
        <f t="shared" si="0"/>
        <v>#REF!</v>
      </c>
      <c r="S42" s="399" t="e">
        <f>#REF!&amp;Q42</f>
        <v>#REF!</v>
      </c>
      <c r="T42" s="399" t="e">
        <f>#REF!&amp;Q42</f>
        <v>#REF!</v>
      </c>
      <c r="U42" s="399" t="e">
        <f t="shared" si="1"/>
        <v>#REF!</v>
      </c>
      <c r="V42" s="399" t="e">
        <f>#REF!&amp;Q42</f>
        <v>#REF!</v>
      </c>
      <c r="W42" s="399" t="e">
        <f>#REF!&amp;Q42</f>
        <v>#REF!</v>
      </c>
      <c r="X42" s="399" t="e">
        <f t="shared" si="2"/>
        <v>#REF!</v>
      </c>
      <c r="AB42" s="403"/>
      <c r="AC42" s="403"/>
      <c r="AD42" s="403"/>
      <c r="AE42" s="403"/>
      <c r="AF42" s="403"/>
      <c r="AG42" s="403"/>
      <c r="AH42" s="403"/>
      <c r="AI42" s="403"/>
      <c r="AJ42" s="403"/>
      <c r="AK42" s="403"/>
    </row>
    <row r="43" spans="1:37" s="399" customFormat="1" ht="18.75" customHeight="1" x14ac:dyDescent="0.2">
      <c r="A43" s="399" t="s">
        <v>1101</v>
      </c>
      <c r="B43" s="404" t="s">
        <v>2576</v>
      </c>
      <c r="C43" s="404" t="s">
        <v>3221</v>
      </c>
      <c r="D43" s="404">
        <v>2</v>
      </c>
      <c r="E43" s="404" t="e">
        <f>VLOOKUP(A43, LIAISONS, 3, FALSE)</f>
        <v>#NAME?</v>
      </c>
      <c r="F43" s="403" t="s">
        <v>1846</v>
      </c>
      <c r="G43" s="399" t="s">
        <v>3282</v>
      </c>
      <c r="H43" s="399">
        <v>1900</v>
      </c>
      <c r="I43" s="399" t="s">
        <v>3392</v>
      </c>
      <c r="J43" s="404"/>
      <c r="K43" s="399" t="s">
        <v>3393</v>
      </c>
      <c r="L43" s="399" t="s">
        <v>3333</v>
      </c>
      <c r="M43" s="399" t="s">
        <v>3394</v>
      </c>
      <c r="N43" s="399" t="s">
        <v>3333</v>
      </c>
      <c r="O43" s="399" t="s">
        <v>3395</v>
      </c>
      <c r="Q43" s="399" t="e">
        <f>IF(#REF!="NA","Closed",IF(#REF!&lt;=0,"Pending","Operating"))</f>
        <v>#REF!</v>
      </c>
      <c r="R43" s="399" t="e">
        <f t="shared" si="0"/>
        <v>#REF!</v>
      </c>
      <c r="S43" s="399" t="e">
        <f>#REF!&amp;Q43</f>
        <v>#REF!</v>
      </c>
      <c r="T43" s="399" t="e">
        <f>#REF!&amp;Q43</f>
        <v>#REF!</v>
      </c>
      <c r="U43" s="399" t="e">
        <f t="shared" si="1"/>
        <v>#REF!</v>
      </c>
      <c r="V43" s="399" t="e">
        <f>#REF!&amp;Q43</f>
        <v>#REF!</v>
      </c>
      <c r="W43" s="399" t="e">
        <f>#REF!&amp;Q43</f>
        <v>#REF!</v>
      </c>
      <c r="X43" s="399" t="e">
        <f t="shared" si="2"/>
        <v>#REF!</v>
      </c>
      <c r="AB43" s="403"/>
      <c r="AC43" s="403"/>
      <c r="AD43" s="403"/>
      <c r="AE43" s="403"/>
      <c r="AF43" s="403"/>
      <c r="AG43" s="403"/>
      <c r="AH43" s="403"/>
      <c r="AI43" s="403"/>
      <c r="AJ43" s="403"/>
      <c r="AK43" s="403"/>
    </row>
    <row r="44" spans="1:37" s="399" customFormat="1" ht="18.75" customHeight="1" x14ac:dyDescent="0.2">
      <c r="A44" s="399" t="s">
        <v>1130</v>
      </c>
      <c r="B44" s="403" t="s">
        <v>2589</v>
      </c>
      <c r="C44" s="404" t="s">
        <v>3221</v>
      </c>
      <c r="D44" s="404">
        <v>1</v>
      </c>
      <c r="E44" s="404" t="e">
        <f>VLOOKUP(A44, LIAISONS, 3, FALSE)</f>
        <v>#NAME?</v>
      </c>
      <c r="F44" s="403" t="s">
        <v>2106</v>
      </c>
      <c r="G44" s="399" t="s">
        <v>3241</v>
      </c>
      <c r="H44" s="399">
        <v>400</v>
      </c>
      <c r="J44" s="404"/>
      <c r="K44" s="414" t="s">
        <v>3396</v>
      </c>
      <c r="L44" s="399" t="s">
        <v>3397</v>
      </c>
      <c r="Q44" s="399" t="s">
        <v>3398</v>
      </c>
      <c r="R44" s="399" t="str">
        <f t="shared" si="0"/>
        <v>COperating</v>
      </c>
      <c r="S44" s="399" t="e">
        <f>#REF!&amp;Q44</f>
        <v>#REF!</v>
      </c>
      <c r="T44" s="399" t="e">
        <f>#REF!&amp;Q44</f>
        <v>#REF!</v>
      </c>
      <c r="U44" s="399" t="str">
        <f t="shared" si="1"/>
        <v>400Operating</v>
      </c>
      <c r="V44" s="399" t="e">
        <f>#REF!&amp;Q44</f>
        <v>#REF!</v>
      </c>
      <c r="W44" s="399" t="e">
        <f>#REF!&amp;Q44</f>
        <v>#REF!</v>
      </c>
      <c r="X44" s="399">
        <f t="shared" si="2"/>
        <v>400</v>
      </c>
      <c r="AB44" s="403"/>
      <c r="AC44" s="403"/>
      <c r="AD44" s="403"/>
      <c r="AE44" s="403"/>
      <c r="AF44" s="403"/>
      <c r="AG44" s="403"/>
      <c r="AH44" s="403"/>
      <c r="AI44" s="403"/>
      <c r="AJ44" s="403"/>
      <c r="AK44" s="403"/>
    </row>
    <row r="45" spans="1:37" s="399" customFormat="1" ht="18.75" customHeight="1" x14ac:dyDescent="0.2">
      <c r="A45" s="399" t="s">
        <v>1151</v>
      </c>
      <c r="B45" s="404" t="s">
        <v>2615</v>
      </c>
      <c r="C45" s="404" t="s">
        <v>3221</v>
      </c>
      <c r="D45" s="404">
        <v>4</v>
      </c>
      <c r="E45" s="404" t="e">
        <f>VLOOKUP(A45, LIAISONS, 3, FALSE)</f>
        <v>#NAME?</v>
      </c>
      <c r="F45" s="403" t="s">
        <v>2629</v>
      </c>
      <c r="G45" s="399" t="s">
        <v>3241</v>
      </c>
      <c r="H45" s="399">
        <v>400</v>
      </c>
      <c r="I45" s="399" t="s">
        <v>3399</v>
      </c>
      <c r="J45" s="404"/>
      <c r="K45" s="399" t="s">
        <v>3400</v>
      </c>
      <c r="L45" s="399" t="s">
        <v>3401</v>
      </c>
      <c r="M45" s="399" t="s">
        <v>3402</v>
      </c>
      <c r="N45" s="399" t="s">
        <v>3403</v>
      </c>
      <c r="O45" s="399" t="s">
        <v>3404</v>
      </c>
      <c r="Q45" s="399" t="e">
        <f>IF(#REF!="NA","Closed",IF(#REF!&lt;=0,"Pending","Operating"))</f>
        <v>#REF!</v>
      </c>
      <c r="R45" s="399" t="e">
        <f t="shared" si="0"/>
        <v>#REF!</v>
      </c>
      <c r="S45" s="399" t="e">
        <f>#REF!&amp;Q45</f>
        <v>#REF!</v>
      </c>
      <c r="T45" s="399" t="e">
        <f>#REF!&amp;Q45</f>
        <v>#REF!</v>
      </c>
      <c r="U45" s="399" t="e">
        <f t="shared" si="1"/>
        <v>#REF!</v>
      </c>
      <c r="V45" s="399" t="e">
        <f>#REF!&amp;Q45</f>
        <v>#REF!</v>
      </c>
      <c r="W45" s="399" t="e">
        <f>#REF!&amp;Q45</f>
        <v>#REF!</v>
      </c>
      <c r="X45" s="399" t="e">
        <f t="shared" si="2"/>
        <v>#REF!</v>
      </c>
      <c r="AB45" s="403"/>
      <c r="AC45" s="403"/>
      <c r="AD45" s="403"/>
      <c r="AE45" s="403"/>
      <c r="AF45" s="403"/>
      <c r="AG45" s="403"/>
      <c r="AH45" s="403"/>
      <c r="AI45" s="403"/>
      <c r="AJ45" s="403"/>
      <c r="AK45" s="403"/>
    </row>
    <row r="46" spans="1:37" s="399" customFormat="1" ht="18.75" customHeight="1" x14ac:dyDescent="0.2">
      <c r="A46" s="399" t="s">
        <v>1189</v>
      </c>
      <c r="B46" s="404" t="s">
        <v>2637</v>
      </c>
      <c r="C46" s="404" t="s">
        <v>3221</v>
      </c>
      <c r="D46" s="404">
        <v>5</v>
      </c>
      <c r="E46" s="404" t="e">
        <f>VLOOKUP(A46, LIAISONS, 3, FALSE)</f>
        <v>#NAME?</v>
      </c>
      <c r="F46" s="403" t="s">
        <v>2496</v>
      </c>
      <c r="G46" s="399" t="s">
        <v>3241</v>
      </c>
      <c r="H46" s="399">
        <v>400</v>
      </c>
      <c r="I46" s="399" t="s">
        <v>3405</v>
      </c>
      <c r="J46" s="404"/>
      <c r="K46" s="399" t="s">
        <v>3406</v>
      </c>
      <c r="L46" s="399" t="s">
        <v>3407</v>
      </c>
      <c r="M46" s="399" t="s">
        <v>3408</v>
      </c>
      <c r="N46" s="399" t="s">
        <v>3409</v>
      </c>
      <c r="Q46" s="399" t="e">
        <f>IF(#REF!="NA","Closed",IF(#REF!&lt;=0,"Pending","Operating"))</f>
        <v>#REF!</v>
      </c>
      <c r="R46" s="399" t="e">
        <f t="shared" si="0"/>
        <v>#REF!</v>
      </c>
      <c r="S46" s="399" t="e">
        <f>#REF!&amp;Q46</f>
        <v>#REF!</v>
      </c>
      <c r="T46" s="399" t="e">
        <f>#REF!&amp;Q46</f>
        <v>#REF!</v>
      </c>
      <c r="U46" s="399" t="e">
        <f t="shared" si="1"/>
        <v>#REF!</v>
      </c>
      <c r="V46" s="399" t="e">
        <f>#REF!&amp;Q46</f>
        <v>#REF!</v>
      </c>
      <c r="W46" s="399" t="e">
        <f>#REF!&amp;Q46</f>
        <v>#REF!</v>
      </c>
      <c r="X46" s="399" t="e">
        <f t="shared" si="2"/>
        <v>#REF!</v>
      </c>
      <c r="AB46" s="403"/>
      <c r="AC46" s="403"/>
      <c r="AD46" s="403"/>
      <c r="AE46" s="403"/>
      <c r="AF46" s="403"/>
      <c r="AG46" s="403"/>
      <c r="AH46" s="403"/>
      <c r="AI46" s="403"/>
      <c r="AJ46" s="403"/>
      <c r="AK46" s="403"/>
    </row>
    <row r="47" spans="1:37" s="399" customFormat="1" ht="18.75" customHeight="1" x14ac:dyDescent="0.2">
      <c r="A47" s="399" t="s">
        <v>1220</v>
      </c>
      <c r="B47" s="404" t="s">
        <v>2654</v>
      </c>
      <c r="C47" s="404" t="s">
        <v>3221</v>
      </c>
      <c r="D47" s="404">
        <v>4</v>
      </c>
      <c r="E47" s="404" t="e">
        <f>VLOOKUP(A47, LIAISONS, 3, FALSE)</f>
        <v>#NAME?</v>
      </c>
      <c r="F47" s="403" t="s">
        <v>1816</v>
      </c>
      <c r="G47" s="399" t="s">
        <v>3270</v>
      </c>
      <c r="H47" s="399">
        <v>944</v>
      </c>
      <c r="J47" s="404"/>
      <c r="K47" s="414" t="s">
        <v>3410</v>
      </c>
      <c r="L47" s="399" t="s">
        <v>3411</v>
      </c>
      <c r="Q47" s="399" t="e">
        <f>IF(#REF!="NA","Closed",IF(#REF!&lt;=0,"Pending","Operating"))</f>
        <v>#REF!</v>
      </c>
      <c r="R47" s="399" t="e">
        <f t="shared" si="0"/>
        <v>#REF!</v>
      </c>
      <c r="S47" s="399" t="e">
        <f>#REF!&amp;Q47</f>
        <v>#REF!</v>
      </c>
      <c r="T47" s="399" t="e">
        <f>#REF!&amp;Q47</f>
        <v>#REF!</v>
      </c>
      <c r="U47" s="399" t="e">
        <f t="shared" si="1"/>
        <v>#REF!</v>
      </c>
      <c r="V47" s="399" t="e">
        <f>#REF!&amp;Q47</f>
        <v>#REF!</v>
      </c>
      <c r="W47" s="399" t="e">
        <f>#REF!&amp;Q47</f>
        <v>#REF!</v>
      </c>
      <c r="X47" s="399" t="e">
        <f t="shared" si="2"/>
        <v>#REF!</v>
      </c>
      <c r="AB47" s="403"/>
      <c r="AC47" s="403"/>
      <c r="AD47" s="403"/>
      <c r="AE47" s="403"/>
      <c r="AF47" s="403"/>
      <c r="AG47" s="403"/>
      <c r="AH47" s="403"/>
      <c r="AI47" s="403"/>
      <c r="AJ47" s="403"/>
      <c r="AK47" s="403"/>
    </row>
    <row r="48" spans="1:37" s="399" customFormat="1" ht="18.75" customHeight="1" x14ac:dyDescent="0.2">
      <c r="A48" s="399" t="s">
        <v>1235</v>
      </c>
      <c r="B48" s="404" t="s">
        <v>2656</v>
      </c>
      <c r="C48" s="404" t="s">
        <v>3221</v>
      </c>
      <c r="D48" s="404">
        <v>3</v>
      </c>
      <c r="E48" s="404" t="e">
        <f>VLOOKUP(A48, LIAISONS, 3, FALSE)</f>
        <v>#NAME?</v>
      </c>
      <c r="F48" s="403" t="s">
        <v>2525</v>
      </c>
      <c r="G48" s="399" t="s">
        <v>3222</v>
      </c>
      <c r="H48" s="399">
        <v>288</v>
      </c>
      <c r="J48" s="404"/>
      <c r="K48" s="399" t="s">
        <v>3412</v>
      </c>
      <c r="L48" s="399" t="s">
        <v>3413</v>
      </c>
      <c r="M48" s="399" t="s">
        <v>3414</v>
      </c>
      <c r="N48" s="399" t="s">
        <v>3414</v>
      </c>
      <c r="Q48" s="399" t="e">
        <f>IF(#REF!="NA","Closed",IF(#REF!&lt;=0,"Pending","Operating"))</f>
        <v>#REF!</v>
      </c>
      <c r="R48" s="399" t="e">
        <f t="shared" si="0"/>
        <v>#REF!</v>
      </c>
      <c r="S48" s="399" t="e">
        <f>#REF!&amp;Q48</f>
        <v>#REF!</v>
      </c>
      <c r="T48" s="399" t="e">
        <f>#REF!&amp;Q48</f>
        <v>#REF!</v>
      </c>
      <c r="U48" s="399" t="e">
        <f t="shared" si="1"/>
        <v>#REF!</v>
      </c>
      <c r="V48" s="399" t="e">
        <f>#REF!&amp;Q48</f>
        <v>#REF!</v>
      </c>
      <c r="W48" s="399" t="e">
        <f>#REF!&amp;Q48</f>
        <v>#REF!</v>
      </c>
      <c r="X48" s="399" t="e">
        <f t="shared" si="2"/>
        <v>#REF!</v>
      </c>
      <c r="AB48" s="403"/>
      <c r="AC48" s="403"/>
      <c r="AD48" s="403"/>
      <c r="AE48" s="403"/>
      <c r="AF48" s="403"/>
      <c r="AG48" s="403"/>
      <c r="AH48" s="403"/>
      <c r="AI48" s="403"/>
      <c r="AJ48" s="403"/>
      <c r="AK48" s="403"/>
    </row>
    <row r="49" spans="1:37" s="399" customFormat="1" ht="18.75" customHeight="1" x14ac:dyDescent="0.2">
      <c r="A49" s="399" t="s">
        <v>1245</v>
      </c>
      <c r="B49" s="404" t="s">
        <v>2677</v>
      </c>
      <c r="C49" s="404" t="s">
        <v>3221</v>
      </c>
      <c r="D49" s="404">
        <v>2</v>
      </c>
      <c r="E49" s="404" t="e">
        <f>VLOOKUP(A49, LIAISONS, 3, FALSE)</f>
        <v>#NAME?</v>
      </c>
      <c r="F49" s="403" t="s">
        <v>2706</v>
      </c>
      <c r="G49" s="399" t="s">
        <v>3229</v>
      </c>
      <c r="H49" s="399">
        <v>700</v>
      </c>
      <c r="J49" s="404"/>
      <c r="K49" s="399" t="s">
        <v>3415</v>
      </c>
      <c r="L49" s="399" t="s">
        <v>3416</v>
      </c>
      <c r="M49" s="399" t="s">
        <v>3417</v>
      </c>
      <c r="N49" s="399" t="s">
        <v>3416</v>
      </c>
      <c r="O49" s="399" t="s">
        <v>3418</v>
      </c>
      <c r="Q49" s="399" t="e">
        <f>IF(#REF!="NA","Closed",IF(#REF!&lt;=0,"Pending","Operating"))</f>
        <v>#REF!</v>
      </c>
      <c r="R49" s="399" t="e">
        <f t="shared" si="0"/>
        <v>#REF!</v>
      </c>
      <c r="S49" s="399" t="e">
        <f>#REF!&amp;Q49</f>
        <v>#REF!</v>
      </c>
      <c r="T49" s="399" t="e">
        <f>#REF!&amp;Q49</f>
        <v>#REF!</v>
      </c>
      <c r="U49" s="399" t="e">
        <f t="shared" si="1"/>
        <v>#REF!</v>
      </c>
      <c r="V49" s="399" t="e">
        <f>#REF!&amp;Q49</f>
        <v>#REF!</v>
      </c>
      <c r="W49" s="399" t="e">
        <f>#REF!&amp;Q49</f>
        <v>#REF!</v>
      </c>
      <c r="X49" s="399" t="e">
        <f t="shared" si="2"/>
        <v>#REF!</v>
      </c>
      <c r="AB49" s="403"/>
      <c r="AC49" s="403"/>
      <c r="AD49" s="403"/>
      <c r="AE49" s="403"/>
      <c r="AF49" s="403"/>
      <c r="AG49" s="403"/>
      <c r="AH49" s="403"/>
      <c r="AI49" s="403"/>
      <c r="AJ49" s="403"/>
      <c r="AK49" s="403"/>
    </row>
    <row r="50" spans="1:37" s="399" customFormat="1" ht="18.75" customHeight="1" x14ac:dyDescent="0.2">
      <c r="A50" s="399" t="s">
        <v>1275</v>
      </c>
      <c r="B50" s="404" t="s">
        <v>2726</v>
      </c>
      <c r="C50" s="404" t="s">
        <v>3221</v>
      </c>
      <c r="D50" s="404">
        <v>3</v>
      </c>
      <c r="E50" s="404" t="e">
        <f>VLOOKUP(A50, LIAISONS, 3, FALSE)</f>
        <v>#NAME?</v>
      </c>
      <c r="F50" s="403" t="s">
        <v>1816</v>
      </c>
      <c r="G50" s="399" t="s">
        <v>3229</v>
      </c>
      <c r="H50" s="399">
        <v>1800</v>
      </c>
      <c r="J50" s="404" t="s">
        <v>3419</v>
      </c>
      <c r="K50" s="399" t="s">
        <v>3420</v>
      </c>
      <c r="L50" s="399" t="s">
        <v>3421</v>
      </c>
      <c r="N50" s="399" t="s">
        <v>3422</v>
      </c>
      <c r="Q50" s="399" t="e">
        <f>IF(#REF!="NA","Closed",IF(#REF!&lt;=0,"Pending","Operating"))</f>
        <v>#REF!</v>
      </c>
      <c r="R50" s="399" t="e">
        <f t="shared" si="0"/>
        <v>#REF!</v>
      </c>
      <c r="S50" s="399" t="e">
        <f>#REF!&amp;Q50</f>
        <v>#REF!</v>
      </c>
      <c r="T50" s="399" t="e">
        <f>#REF!&amp;Q50</f>
        <v>#REF!</v>
      </c>
      <c r="U50" s="399" t="e">
        <f t="shared" si="1"/>
        <v>#REF!</v>
      </c>
      <c r="V50" s="399" t="e">
        <f>#REF!&amp;Q50</f>
        <v>#REF!</v>
      </c>
      <c r="W50" s="399" t="e">
        <f>#REF!&amp;Q50</f>
        <v>#REF!</v>
      </c>
      <c r="X50" s="399" t="e">
        <f t="shared" si="2"/>
        <v>#REF!</v>
      </c>
      <c r="AB50" s="403"/>
      <c r="AC50" s="403"/>
      <c r="AD50" s="403"/>
      <c r="AE50" s="403"/>
      <c r="AF50" s="403"/>
      <c r="AG50" s="403"/>
      <c r="AH50" s="403"/>
      <c r="AI50" s="403"/>
      <c r="AJ50" s="403"/>
      <c r="AK50" s="403"/>
    </row>
    <row r="51" spans="1:37" s="399" customFormat="1" ht="18.75" customHeight="1" x14ac:dyDescent="0.2">
      <c r="A51" s="399" t="s">
        <v>1291</v>
      </c>
      <c r="B51" s="404" t="s">
        <v>2728</v>
      </c>
      <c r="C51" s="404" t="s">
        <v>3221</v>
      </c>
      <c r="D51" s="404">
        <v>3</v>
      </c>
      <c r="E51" s="404" t="e">
        <f>VLOOKUP(A51, LIAISONS, 3, FALSE)</f>
        <v>#NAME?</v>
      </c>
      <c r="F51" s="403" t="s">
        <v>2147</v>
      </c>
      <c r="G51" s="399" t="s">
        <v>3237</v>
      </c>
      <c r="H51" s="399">
        <v>480</v>
      </c>
      <c r="I51" s="399" t="s">
        <v>3423</v>
      </c>
      <c r="J51" s="404" t="s">
        <v>3424</v>
      </c>
      <c r="K51" s="399" t="s">
        <v>3425</v>
      </c>
      <c r="L51" s="399" t="s">
        <v>3426</v>
      </c>
      <c r="M51" s="399" t="s">
        <v>3427</v>
      </c>
      <c r="N51" s="399" t="s">
        <v>3428</v>
      </c>
      <c r="O51" s="399" t="s">
        <v>3429</v>
      </c>
      <c r="Q51" s="399" t="e">
        <f>IF(#REF!="NA","Closed",IF(#REF!&lt;=0,"Pending","Operating"))</f>
        <v>#REF!</v>
      </c>
      <c r="R51" s="399" t="e">
        <f t="shared" si="0"/>
        <v>#REF!</v>
      </c>
      <c r="S51" s="399" t="e">
        <f>#REF!&amp;Q51</f>
        <v>#REF!</v>
      </c>
      <c r="T51" s="399" t="e">
        <f>#REF!&amp;Q51</f>
        <v>#REF!</v>
      </c>
      <c r="U51" s="399" t="e">
        <f t="shared" si="1"/>
        <v>#REF!</v>
      </c>
      <c r="V51" s="399" t="e">
        <f>#REF!&amp;Q51</f>
        <v>#REF!</v>
      </c>
      <c r="W51" s="399" t="e">
        <f>#REF!&amp;Q51</f>
        <v>#REF!</v>
      </c>
      <c r="X51" s="399" t="e">
        <f t="shared" si="2"/>
        <v>#REF!</v>
      </c>
      <c r="AB51" s="403"/>
      <c r="AC51" s="403"/>
      <c r="AD51" s="403"/>
      <c r="AE51" s="403"/>
      <c r="AF51" s="403"/>
      <c r="AG51" s="403"/>
      <c r="AH51" s="403"/>
      <c r="AI51" s="403"/>
      <c r="AJ51" s="403"/>
      <c r="AK51" s="403"/>
    </row>
    <row r="52" spans="1:37" s="399" customFormat="1" ht="18.75" customHeight="1" x14ac:dyDescent="0.2">
      <c r="A52" s="399" t="s">
        <v>1301</v>
      </c>
      <c r="B52" s="404" t="s">
        <v>2733</v>
      </c>
      <c r="C52" s="404" t="s">
        <v>3221</v>
      </c>
      <c r="D52" s="404">
        <v>5</v>
      </c>
      <c r="E52" s="404" t="e">
        <f>VLOOKUP(A52, LIAISONS, 3, FALSE)</f>
        <v>#NAME?</v>
      </c>
      <c r="F52" s="403" t="s">
        <v>2205</v>
      </c>
      <c r="G52" s="399" t="s">
        <v>3222</v>
      </c>
      <c r="H52" s="399">
        <v>666</v>
      </c>
      <c r="J52" s="404" t="s">
        <v>3430</v>
      </c>
      <c r="K52" s="399" t="s">
        <v>3431</v>
      </c>
      <c r="L52" s="399" t="s">
        <v>3220</v>
      </c>
      <c r="M52" s="399" t="s">
        <v>3432</v>
      </c>
      <c r="N52" s="399" t="s">
        <v>3220</v>
      </c>
      <c r="O52" s="399" t="s">
        <v>3433</v>
      </c>
      <c r="Q52" s="399" t="e">
        <f>IF(#REF!="NA","Closed",IF(#REF!&lt;=0,"Pending","Operating"))</f>
        <v>#REF!</v>
      </c>
      <c r="R52" s="399" t="e">
        <f t="shared" si="0"/>
        <v>#REF!</v>
      </c>
      <c r="S52" s="399" t="e">
        <f>#REF!&amp;Q52</f>
        <v>#REF!</v>
      </c>
      <c r="T52" s="399" t="e">
        <f>#REF!&amp;Q52</f>
        <v>#REF!</v>
      </c>
      <c r="U52" s="399" t="e">
        <f t="shared" si="1"/>
        <v>#REF!</v>
      </c>
      <c r="V52" s="399" t="e">
        <f>#REF!&amp;Q52</f>
        <v>#REF!</v>
      </c>
      <c r="W52" s="399" t="e">
        <f>#REF!&amp;Q52</f>
        <v>#REF!</v>
      </c>
      <c r="X52" s="399" t="e">
        <f t="shared" si="2"/>
        <v>#REF!</v>
      </c>
      <c r="AB52" s="403"/>
      <c r="AC52" s="403"/>
      <c r="AD52" s="403"/>
      <c r="AE52" s="403"/>
      <c r="AF52" s="403"/>
      <c r="AG52" s="403"/>
      <c r="AH52" s="403"/>
      <c r="AI52" s="403"/>
      <c r="AJ52" s="403"/>
      <c r="AK52" s="403"/>
    </row>
    <row r="53" spans="1:37" s="399" customFormat="1" ht="18.75" customHeight="1" x14ac:dyDescent="0.2">
      <c r="A53" s="399" t="s">
        <v>1313</v>
      </c>
      <c r="B53" s="404" t="s">
        <v>2745</v>
      </c>
      <c r="C53" s="404" t="s">
        <v>3221</v>
      </c>
      <c r="D53" s="404">
        <v>5</v>
      </c>
      <c r="E53" s="404" t="e">
        <f>VLOOKUP(A53, LIAISONS, 3, FALSE)</f>
        <v>#NAME?</v>
      </c>
      <c r="F53" s="415" t="s">
        <v>3434</v>
      </c>
      <c r="G53" s="399" t="s">
        <v>3317</v>
      </c>
      <c r="H53" s="399">
        <v>1200</v>
      </c>
      <c r="I53" s="399" t="s">
        <v>3435</v>
      </c>
      <c r="J53" s="404"/>
      <c r="K53" s="399" t="s">
        <v>3436</v>
      </c>
      <c r="L53" s="399" t="s">
        <v>3437</v>
      </c>
      <c r="M53" s="399" t="s">
        <v>3438</v>
      </c>
      <c r="N53" s="399" t="s">
        <v>3437</v>
      </c>
      <c r="O53" s="399" t="s">
        <v>3316</v>
      </c>
      <c r="Q53" s="399" t="e">
        <f>IF(#REF!="NA","Closed",IF(#REF!&lt;=0,"Pending","Operating"))</f>
        <v>#REF!</v>
      </c>
      <c r="R53" s="399" t="e">
        <f t="shared" si="0"/>
        <v>#REF!</v>
      </c>
      <c r="S53" s="399" t="e">
        <f>#REF!&amp;Q53</f>
        <v>#REF!</v>
      </c>
      <c r="T53" s="399" t="e">
        <f>#REF!&amp;Q53</f>
        <v>#REF!</v>
      </c>
      <c r="U53" s="399" t="e">
        <f t="shared" si="1"/>
        <v>#REF!</v>
      </c>
      <c r="V53" s="399" t="e">
        <f>#REF!&amp;Q53</f>
        <v>#REF!</v>
      </c>
      <c r="W53" s="399" t="e">
        <f>#REF!&amp;Q53</f>
        <v>#REF!</v>
      </c>
      <c r="X53" s="399" t="e">
        <f t="shared" si="2"/>
        <v>#REF!</v>
      </c>
      <c r="AB53" s="403"/>
      <c r="AC53" s="403"/>
      <c r="AD53" s="403"/>
      <c r="AE53" s="403"/>
      <c r="AF53" s="403"/>
      <c r="AG53" s="403"/>
      <c r="AH53" s="403"/>
      <c r="AI53" s="403"/>
      <c r="AJ53" s="403"/>
      <c r="AK53" s="403"/>
    </row>
    <row r="54" spans="1:37" s="399" customFormat="1" ht="18.75" customHeight="1" x14ac:dyDescent="0.2">
      <c r="A54" s="399" t="s">
        <v>1358</v>
      </c>
      <c r="B54" s="404" t="s">
        <v>2747</v>
      </c>
      <c r="C54" s="404" t="s">
        <v>3221</v>
      </c>
      <c r="D54" s="404">
        <v>4</v>
      </c>
      <c r="E54" s="404" t="e">
        <f>VLOOKUP(A54, LIAISONS, 3, FALSE)</f>
        <v>#NAME?</v>
      </c>
      <c r="F54" s="403" t="s">
        <v>2755</v>
      </c>
      <c r="G54" s="399" t="s">
        <v>3282</v>
      </c>
      <c r="H54" s="399">
        <v>1075</v>
      </c>
      <c r="I54" s="408"/>
      <c r="J54" s="408"/>
      <c r="K54" s="408" t="s">
        <v>3439</v>
      </c>
      <c r="L54" s="408" t="s">
        <v>3397</v>
      </c>
      <c r="M54" s="408"/>
      <c r="N54" s="408"/>
      <c r="O54" s="408"/>
      <c r="P54" s="408"/>
      <c r="Q54" s="408" t="s">
        <v>3398</v>
      </c>
      <c r="R54" s="399" t="str">
        <f t="shared" si="0"/>
        <v>COperating</v>
      </c>
      <c r="S54" s="399" t="e">
        <f>#REF!&amp;Q54</f>
        <v>#REF!</v>
      </c>
      <c r="T54" s="399" t="e">
        <f>#REF!&amp;Q54</f>
        <v>#REF!</v>
      </c>
      <c r="U54" s="399" t="str">
        <f t="shared" si="1"/>
        <v>1075Operating</v>
      </c>
      <c r="V54" s="399" t="e">
        <f>#REF!&amp;Q54</f>
        <v>#REF!</v>
      </c>
      <c r="W54" s="399" t="e">
        <f>#REF!&amp;Q54</f>
        <v>#REF!</v>
      </c>
      <c r="X54" s="399">
        <f t="shared" si="2"/>
        <v>1075</v>
      </c>
      <c r="AB54" s="403"/>
      <c r="AC54" s="403"/>
      <c r="AD54" s="403"/>
      <c r="AE54" s="403"/>
      <c r="AF54" s="403"/>
      <c r="AG54" s="403"/>
      <c r="AH54" s="403"/>
      <c r="AI54" s="403"/>
      <c r="AJ54" s="403"/>
      <c r="AK54" s="403"/>
    </row>
    <row r="55" spans="1:37" s="399" customFormat="1" ht="18.75" customHeight="1" x14ac:dyDescent="0.2">
      <c r="A55" s="399" t="s">
        <v>1387</v>
      </c>
      <c r="B55" s="404" t="s">
        <v>2761</v>
      </c>
      <c r="C55" s="404" t="s">
        <v>3221</v>
      </c>
      <c r="D55" s="404">
        <v>2</v>
      </c>
      <c r="E55" s="404" t="e">
        <f>VLOOKUP(A55, LIAISONS, 3, FALSE)</f>
        <v>#NAME?</v>
      </c>
      <c r="F55" s="403" t="s">
        <v>3440</v>
      </c>
      <c r="G55" s="399" t="s">
        <v>3278</v>
      </c>
      <c r="H55" s="399">
        <v>850</v>
      </c>
      <c r="I55" s="408"/>
      <c r="J55" s="408"/>
      <c r="K55" s="416" t="s">
        <v>3441</v>
      </c>
      <c r="L55" s="408" t="s">
        <v>3442</v>
      </c>
      <c r="M55" s="408"/>
      <c r="N55" s="408"/>
      <c r="O55" s="408"/>
      <c r="P55" s="408"/>
      <c r="Q55" s="408" t="s">
        <v>3398</v>
      </c>
      <c r="R55" s="399" t="str">
        <f t="shared" si="0"/>
        <v>COperating</v>
      </c>
      <c r="S55" s="399" t="e">
        <f>#REF!&amp;Q55</f>
        <v>#REF!</v>
      </c>
      <c r="T55" s="399" t="e">
        <f>#REF!&amp;Q55</f>
        <v>#REF!</v>
      </c>
      <c r="U55" s="399" t="str">
        <f t="shared" si="1"/>
        <v>850Operating</v>
      </c>
      <c r="V55" s="399" t="e">
        <f>#REF!&amp;Q55</f>
        <v>#REF!</v>
      </c>
      <c r="W55" s="399" t="e">
        <f>#REF!&amp;Q55</f>
        <v>#REF!</v>
      </c>
      <c r="X55" s="399">
        <f t="shared" si="2"/>
        <v>850</v>
      </c>
      <c r="AB55" s="403"/>
      <c r="AC55" s="403"/>
      <c r="AD55" s="403"/>
      <c r="AE55" s="403"/>
      <c r="AF55" s="403"/>
      <c r="AG55" s="403"/>
      <c r="AH55" s="403"/>
      <c r="AI55" s="403"/>
      <c r="AJ55" s="403"/>
      <c r="AK55" s="403"/>
    </row>
    <row r="56" spans="1:37" s="399" customFormat="1" ht="18.75" customHeight="1" x14ac:dyDescent="0.2">
      <c r="A56" s="399" t="s">
        <v>1404</v>
      </c>
      <c r="B56" s="404" t="s">
        <v>2766</v>
      </c>
      <c r="C56" s="404" t="s">
        <v>3221</v>
      </c>
      <c r="D56" s="404">
        <v>4</v>
      </c>
      <c r="E56" s="404" t="e">
        <f>VLOOKUP(A56, LIAISONS, 3, FALSE)</f>
        <v>#NAME?</v>
      </c>
      <c r="F56" s="403" t="s">
        <v>1876</v>
      </c>
      <c r="G56" s="399" t="s">
        <v>3282</v>
      </c>
      <c r="H56" s="399">
        <v>1378</v>
      </c>
      <c r="J56" s="404"/>
      <c r="K56" s="399" t="s">
        <v>3443</v>
      </c>
      <c r="L56" s="399" t="s">
        <v>3247</v>
      </c>
      <c r="Q56" s="399" t="e">
        <f>IF(#REF!="NA","Closed",IF(#REF!&lt;=0,"Pending","Operating"))</f>
        <v>#REF!</v>
      </c>
      <c r="R56" s="399" t="e">
        <f t="shared" si="0"/>
        <v>#REF!</v>
      </c>
      <c r="S56" s="399" t="e">
        <f>#REF!&amp;Q56</f>
        <v>#REF!</v>
      </c>
      <c r="T56" s="399" t="e">
        <f>#REF!&amp;Q56</f>
        <v>#REF!</v>
      </c>
      <c r="U56" s="399" t="e">
        <f t="shared" si="1"/>
        <v>#REF!</v>
      </c>
      <c r="V56" s="399" t="e">
        <f>#REF!&amp;Q56</f>
        <v>#REF!</v>
      </c>
      <c r="W56" s="399" t="e">
        <f>#REF!&amp;Q56</f>
        <v>#REF!</v>
      </c>
      <c r="X56" s="399" t="e">
        <f t="shared" si="2"/>
        <v>#REF!</v>
      </c>
      <c r="AB56" s="403"/>
      <c r="AC56" s="403"/>
      <c r="AD56" s="403"/>
      <c r="AE56" s="403"/>
      <c r="AF56" s="403"/>
      <c r="AG56" s="403"/>
      <c r="AH56" s="403"/>
      <c r="AI56" s="403"/>
      <c r="AJ56" s="403"/>
      <c r="AK56" s="403"/>
    </row>
    <row r="57" spans="1:37" s="399" customFormat="1" ht="18.75" customHeight="1" x14ac:dyDescent="0.2">
      <c r="A57" s="399" t="s">
        <v>1415</v>
      </c>
      <c r="B57" s="404" t="s">
        <v>2788</v>
      </c>
      <c r="C57" s="404" t="s">
        <v>3221</v>
      </c>
      <c r="D57" s="404">
        <v>5</v>
      </c>
      <c r="E57" s="404" t="e">
        <f>VLOOKUP(A57, LIAISONS, 3, FALSE)</f>
        <v>#NAME?</v>
      </c>
      <c r="F57" s="403" t="s">
        <v>2364</v>
      </c>
      <c r="G57" s="399" t="s">
        <v>3444</v>
      </c>
      <c r="H57" s="399">
        <v>360</v>
      </c>
      <c r="J57" s="404"/>
      <c r="K57" s="414" t="s">
        <v>3445</v>
      </c>
      <c r="Q57" s="399" t="e">
        <f>IF(#REF!="NA","Closed",IF(#REF!&lt;=0,"Pending","Operating"))</f>
        <v>#REF!</v>
      </c>
      <c r="R57" s="399" t="e">
        <f t="shared" si="0"/>
        <v>#REF!</v>
      </c>
      <c r="S57" s="399" t="e">
        <f>#REF!&amp;Q57</f>
        <v>#REF!</v>
      </c>
      <c r="T57" s="399" t="e">
        <f>#REF!&amp;Q57</f>
        <v>#REF!</v>
      </c>
      <c r="U57" s="399" t="e">
        <f t="shared" si="1"/>
        <v>#REF!</v>
      </c>
      <c r="V57" s="399" t="e">
        <f>#REF!&amp;Q57</f>
        <v>#REF!</v>
      </c>
      <c r="W57" s="399" t="e">
        <f>#REF!&amp;Q57</f>
        <v>#REF!</v>
      </c>
      <c r="X57" s="399" t="e">
        <f t="shared" si="2"/>
        <v>#REF!</v>
      </c>
      <c r="AB57" s="403"/>
      <c r="AC57" s="403"/>
      <c r="AD57" s="403"/>
      <c r="AE57" s="403"/>
      <c r="AF57" s="403"/>
      <c r="AG57" s="403"/>
      <c r="AH57" s="403"/>
      <c r="AI57" s="403"/>
      <c r="AJ57" s="403"/>
      <c r="AK57" s="403"/>
    </row>
    <row r="58" spans="1:37" s="399" customFormat="1" ht="18.75" customHeight="1" x14ac:dyDescent="0.2">
      <c r="A58" s="399" t="s">
        <v>1422</v>
      </c>
      <c r="B58" s="403" t="s">
        <v>2790</v>
      </c>
      <c r="C58" s="404" t="s">
        <v>3221</v>
      </c>
      <c r="D58" s="404">
        <v>5</v>
      </c>
      <c r="E58" s="404" t="e">
        <f>VLOOKUP(A58, LIAISONS, 3, FALSE)</f>
        <v>#NAME?</v>
      </c>
      <c r="F58" s="403" t="s">
        <v>1831</v>
      </c>
      <c r="G58" s="399" t="s">
        <v>3278</v>
      </c>
      <c r="H58" s="399">
        <v>225</v>
      </c>
      <c r="J58" s="404"/>
      <c r="K58" s="399" t="s">
        <v>3446</v>
      </c>
      <c r="L58" s="399" t="s">
        <v>3447</v>
      </c>
      <c r="Q58" s="399" t="e">
        <f>IF(#REF!="NA","Closed",IF(#REF!&lt;=0,"Pending","Operating"))</f>
        <v>#REF!</v>
      </c>
      <c r="R58" s="399" t="e">
        <f t="shared" si="0"/>
        <v>#REF!</v>
      </c>
      <c r="S58" s="399" t="e">
        <f>#REF!&amp;Q58</f>
        <v>#REF!</v>
      </c>
      <c r="T58" s="399" t="e">
        <f>#REF!&amp;Q58</f>
        <v>#REF!</v>
      </c>
      <c r="U58" s="399" t="e">
        <f t="shared" si="1"/>
        <v>#REF!</v>
      </c>
      <c r="V58" s="399" t="e">
        <f>#REF!&amp;Q58</f>
        <v>#REF!</v>
      </c>
      <c r="W58" s="399" t="e">
        <f>#REF!&amp;Q58</f>
        <v>#REF!</v>
      </c>
      <c r="X58" s="399" t="e">
        <f t="shared" si="2"/>
        <v>#REF!</v>
      </c>
      <c r="AB58" s="403"/>
      <c r="AC58" s="403"/>
      <c r="AD58" s="403"/>
      <c r="AE58" s="403"/>
      <c r="AF58" s="403"/>
      <c r="AG58" s="403"/>
      <c r="AH58" s="403"/>
      <c r="AI58" s="403"/>
      <c r="AJ58" s="403"/>
      <c r="AK58" s="403"/>
    </row>
    <row r="59" spans="1:37" s="399" customFormat="1" ht="18.75" customHeight="1" x14ac:dyDescent="0.2">
      <c r="A59" s="399" t="s">
        <v>1431</v>
      </c>
      <c r="B59" s="404" t="s">
        <v>2792</v>
      </c>
      <c r="C59" s="404" t="s">
        <v>3221</v>
      </c>
      <c r="D59" s="404">
        <v>1</v>
      </c>
      <c r="E59" s="404" t="e">
        <f>VLOOKUP(A59, LIAISONS, 3, FALSE)</f>
        <v>#NAME?</v>
      </c>
      <c r="F59" s="403" t="s">
        <v>1834</v>
      </c>
      <c r="G59" s="399" t="s">
        <v>3282</v>
      </c>
      <c r="H59" s="399">
        <v>780</v>
      </c>
      <c r="I59" s="399" t="s">
        <v>3448</v>
      </c>
      <c r="J59" s="404" t="s">
        <v>3449</v>
      </c>
      <c r="K59" s="399" t="s">
        <v>3450</v>
      </c>
      <c r="L59" s="399" t="s">
        <v>3451</v>
      </c>
      <c r="N59" s="399" t="s">
        <v>3451</v>
      </c>
      <c r="Q59" s="399" t="e">
        <f>IF(#REF!="NA","Closed",IF(#REF!&lt;=0,"Pending","Operating"))</f>
        <v>#REF!</v>
      </c>
      <c r="R59" s="399" t="e">
        <f t="shared" si="0"/>
        <v>#REF!</v>
      </c>
      <c r="S59" s="399" t="e">
        <f>#REF!&amp;Q59</f>
        <v>#REF!</v>
      </c>
      <c r="T59" s="399" t="e">
        <f>#REF!&amp;Q59</f>
        <v>#REF!</v>
      </c>
      <c r="U59" s="399" t="e">
        <f t="shared" si="1"/>
        <v>#REF!</v>
      </c>
      <c r="V59" s="399" t="e">
        <f>#REF!&amp;Q59</f>
        <v>#REF!</v>
      </c>
      <c r="W59" s="399" t="e">
        <f>#REF!&amp;Q59</f>
        <v>#REF!</v>
      </c>
      <c r="X59" s="399" t="e">
        <f t="shared" si="2"/>
        <v>#REF!</v>
      </c>
      <c r="AB59" s="403"/>
      <c r="AC59" s="403"/>
      <c r="AD59" s="403"/>
      <c r="AE59" s="403"/>
      <c r="AF59" s="403"/>
      <c r="AG59" s="403"/>
      <c r="AH59" s="403"/>
      <c r="AI59" s="403"/>
      <c r="AJ59" s="403"/>
      <c r="AK59" s="403"/>
    </row>
    <row r="60" spans="1:37" s="399" customFormat="1" ht="18.75" customHeight="1" x14ac:dyDescent="0.2">
      <c r="A60" s="399" t="s">
        <v>1456</v>
      </c>
      <c r="B60" s="404" t="s">
        <v>2794</v>
      </c>
      <c r="C60" s="404" t="s">
        <v>3221</v>
      </c>
      <c r="D60" s="404">
        <v>1</v>
      </c>
      <c r="E60" s="404" t="e">
        <f>VLOOKUP(A60, LIAISONS, 3, FALSE)</f>
        <v>#NAME?</v>
      </c>
      <c r="F60" s="403" t="s">
        <v>1801</v>
      </c>
      <c r="G60" s="399" t="s">
        <v>3229</v>
      </c>
      <c r="H60" s="399">
        <v>500</v>
      </c>
      <c r="J60" s="404"/>
      <c r="K60" s="399" t="s">
        <v>3452</v>
      </c>
      <c r="L60" s="399" t="s">
        <v>3447</v>
      </c>
      <c r="Q60" s="399" t="e">
        <f>IF(#REF!="NA","Closed",IF(#REF!&lt;=0,"Pending","Operating"))</f>
        <v>#REF!</v>
      </c>
      <c r="R60" s="399" t="e">
        <f t="shared" si="0"/>
        <v>#REF!</v>
      </c>
      <c r="S60" s="399" t="e">
        <f>#REF!&amp;Q60</f>
        <v>#REF!</v>
      </c>
      <c r="T60" s="399" t="e">
        <f>#REF!&amp;Q60</f>
        <v>#REF!</v>
      </c>
      <c r="U60" s="399" t="e">
        <f t="shared" si="1"/>
        <v>#REF!</v>
      </c>
      <c r="V60" s="399" t="e">
        <f>#REF!&amp;Q60</f>
        <v>#REF!</v>
      </c>
      <c r="W60" s="399" t="e">
        <f>#REF!&amp;Q60</f>
        <v>#REF!</v>
      </c>
      <c r="X60" s="399" t="e">
        <f t="shared" si="2"/>
        <v>#REF!</v>
      </c>
      <c r="AB60" s="403"/>
      <c r="AC60" s="403"/>
      <c r="AD60" s="403"/>
      <c r="AE60" s="403"/>
      <c r="AF60" s="403"/>
      <c r="AG60" s="403"/>
      <c r="AH60" s="403"/>
      <c r="AI60" s="403"/>
      <c r="AJ60" s="403"/>
      <c r="AK60" s="403"/>
    </row>
    <row r="61" spans="1:37" s="399" customFormat="1" ht="18.75" customHeight="1" x14ac:dyDescent="0.2">
      <c r="A61" s="399" t="s">
        <v>1462</v>
      </c>
      <c r="B61" s="404" t="s">
        <v>2799</v>
      </c>
      <c r="C61" s="404" t="s">
        <v>3221</v>
      </c>
      <c r="D61" s="404">
        <v>1</v>
      </c>
      <c r="E61" s="404" t="e">
        <f>VLOOKUP(A61, LIAISONS, 3, FALSE)</f>
        <v>#NAME?</v>
      </c>
      <c r="F61" s="403" t="s">
        <v>1905</v>
      </c>
      <c r="G61" s="399" t="s">
        <v>3282</v>
      </c>
      <c r="H61" s="399">
        <f>300+284</f>
        <v>584</v>
      </c>
      <c r="I61" s="399" t="s">
        <v>3453</v>
      </c>
      <c r="J61" s="404"/>
      <c r="K61" s="399" t="s">
        <v>3454</v>
      </c>
      <c r="L61" s="399" t="s">
        <v>3455</v>
      </c>
      <c r="N61" s="399" t="s">
        <v>3455</v>
      </c>
      <c r="Q61" s="399" t="e">
        <f>IF(#REF!="NA","Closed",IF(#REF!&lt;=0,"Pending","Operating"))</f>
        <v>#REF!</v>
      </c>
      <c r="R61" s="399" t="e">
        <f t="shared" si="0"/>
        <v>#REF!</v>
      </c>
      <c r="S61" s="399" t="e">
        <f>#REF!&amp;Q61</f>
        <v>#REF!</v>
      </c>
      <c r="T61" s="399" t="e">
        <f>#REF!&amp;Q61</f>
        <v>#REF!</v>
      </c>
      <c r="U61" s="399" t="e">
        <f t="shared" si="1"/>
        <v>#REF!</v>
      </c>
      <c r="V61" s="399" t="e">
        <f>#REF!&amp;Q61</f>
        <v>#REF!</v>
      </c>
      <c r="W61" s="399" t="e">
        <f>#REF!&amp;Q61</f>
        <v>#REF!</v>
      </c>
      <c r="X61" s="399" t="e">
        <f t="shared" si="2"/>
        <v>#REF!</v>
      </c>
      <c r="AB61" s="403"/>
      <c r="AC61" s="403"/>
      <c r="AD61" s="403"/>
      <c r="AE61" s="403"/>
      <c r="AF61" s="403"/>
      <c r="AG61" s="403"/>
      <c r="AH61" s="403"/>
      <c r="AI61" s="403"/>
      <c r="AJ61" s="403"/>
      <c r="AK61" s="403"/>
    </row>
    <row r="62" spans="1:37" s="399" customFormat="1" ht="18.75" customHeight="1" x14ac:dyDescent="0.2">
      <c r="A62" s="399" t="s">
        <v>1499</v>
      </c>
      <c r="B62" s="404" t="s">
        <v>2810</v>
      </c>
      <c r="C62" s="404" t="s">
        <v>3221</v>
      </c>
      <c r="D62" s="404">
        <v>1</v>
      </c>
      <c r="E62" s="404" t="e">
        <f>VLOOKUP(A62, LIAISONS, 3, FALSE)</f>
        <v>#NAME?</v>
      </c>
      <c r="F62" s="403" t="s">
        <v>2364</v>
      </c>
      <c r="G62" s="399" t="s">
        <v>3229</v>
      </c>
      <c r="H62" s="399">
        <v>766</v>
      </c>
      <c r="J62" s="404" t="s">
        <v>3456</v>
      </c>
      <c r="K62" s="399" t="s">
        <v>3457</v>
      </c>
      <c r="L62" s="399" t="s">
        <v>3320</v>
      </c>
      <c r="M62" s="399" t="s">
        <v>3458</v>
      </c>
      <c r="N62" s="399" t="s">
        <v>3459</v>
      </c>
      <c r="Q62" s="399" t="e">
        <f>IF(#REF!="NA","Closed",IF(#REF!&lt;=0,"Pending","Operating"))</f>
        <v>#REF!</v>
      </c>
      <c r="R62" s="399" t="e">
        <f t="shared" si="0"/>
        <v>#REF!</v>
      </c>
      <c r="S62" s="399" t="e">
        <f>#REF!&amp;Q62</f>
        <v>#REF!</v>
      </c>
      <c r="T62" s="399" t="e">
        <f>#REF!&amp;Q62</f>
        <v>#REF!</v>
      </c>
      <c r="U62" s="399" t="e">
        <f t="shared" si="1"/>
        <v>#REF!</v>
      </c>
      <c r="V62" s="399" t="e">
        <f>#REF!&amp;Q62</f>
        <v>#REF!</v>
      </c>
      <c r="W62" s="399" t="e">
        <f>#REF!&amp;Q62</f>
        <v>#REF!</v>
      </c>
      <c r="X62" s="399" t="e">
        <f t="shared" si="2"/>
        <v>#REF!</v>
      </c>
      <c r="AB62" s="403"/>
      <c r="AC62" s="403"/>
      <c r="AD62" s="403"/>
      <c r="AE62" s="403"/>
      <c r="AF62" s="403"/>
      <c r="AG62" s="403"/>
      <c r="AH62" s="403"/>
      <c r="AI62" s="403"/>
      <c r="AJ62" s="403"/>
      <c r="AK62" s="403"/>
    </row>
    <row r="63" spans="1:37" s="399" customFormat="1" ht="24" customHeight="1" x14ac:dyDescent="0.2">
      <c r="A63" s="399" t="s">
        <v>1506</v>
      </c>
      <c r="B63" s="417" t="s">
        <v>2812</v>
      </c>
      <c r="C63" s="417" t="s">
        <v>3221</v>
      </c>
      <c r="D63" s="417">
        <v>3</v>
      </c>
      <c r="E63" s="417" t="e">
        <f>VLOOKUP(A63, LIAISONS, 3, FALSE)</f>
        <v>#NAME?</v>
      </c>
      <c r="F63" s="418" t="s">
        <v>3460</v>
      </c>
      <c r="G63" s="419" t="s">
        <v>3237</v>
      </c>
      <c r="H63" s="419">
        <v>1148</v>
      </c>
      <c r="J63" s="404"/>
      <c r="K63" s="399" t="s">
        <v>3461</v>
      </c>
      <c r="L63" s="399" t="s">
        <v>3416</v>
      </c>
      <c r="M63" s="399" t="s">
        <v>3462</v>
      </c>
      <c r="N63" s="399" t="s">
        <v>3416</v>
      </c>
      <c r="O63" s="399" t="s">
        <v>3463</v>
      </c>
      <c r="Q63" s="399" t="e">
        <f>IF(#REF!="NA","Closed",IF(#REF!&lt;=0,"Pending","Operating"))</f>
        <v>#REF!</v>
      </c>
      <c r="R63" s="399" t="e">
        <f t="shared" si="0"/>
        <v>#REF!</v>
      </c>
      <c r="S63" s="399" t="e">
        <f>#REF!&amp;Q63</f>
        <v>#REF!</v>
      </c>
      <c r="T63" s="399" t="e">
        <f>#REF!&amp;Q63</f>
        <v>#REF!</v>
      </c>
      <c r="U63" s="399" t="e">
        <f t="shared" si="1"/>
        <v>#REF!</v>
      </c>
      <c r="V63" s="399" t="e">
        <f>#REF!&amp;Q63</f>
        <v>#REF!</v>
      </c>
      <c r="W63" s="399" t="e">
        <f>#REF!&amp;Q63</f>
        <v>#REF!</v>
      </c>
      <c r="X63" s="399" t="e">
        <f t="shared" si="2"/>
        <v>#REF!</v>
      </c>
      <c r="AB63" s="403"/>
      <c r="AC63" s="403"/>
      <c r="AD63" s="403"/>
      <c r="AE63" s="403"/>
      <c r="AF63" s="403"/>
      <c r="AG63" s="403"/>
      <c r="AH63" s="403"/>
      <c r="AI63" s="403"/>
      <c r="AJ63" s="403"/>
      <c r="AK63" s="403"/>
    </row>
    <row r="64" spans="1:37" s="399" customFormat="1" ht="29.25" customHeight="1" x14ac:dyDescent="0.2">
      <c r="A64" s="399" t="s">
        <v>1523</v>
      </c>
      <c r="B64" s="404" t="s">
        <v>2814</v>
      </c>
      <c r="C64" s="404" t="s">
        <v>3221</v>
      </c>
      <c r="D64" s="404">
        <v>2</v>
      </c>
      <c r="E64" s="404" t="e">
        <f>VLOOKUP(A64, LIAISONS, 3, FALSE)</f>
        <v>#NAME?</v>
      </c>
      <c r="F64" s="403" t="s">
        <v>2364</v>
      </c>
      <c r="G64" s="399" t="s">
        <v>3237</v>
      </c>
      <c r="H64" s="399">
        <v>560</v>
      </c>
      <c r="J64" s="404"/>
      <c r="K64" s="399" t="s">
        <v>3464</v>
      </c>
      <c r="L64" s="399" t="s">
        <v>3465</v>
      </c>
      <c r="M64" s="399" t="s">
        <v>3466</v>
      </c>
      <c r="N64" s="399" t="s">
        <v>3467</v>
      </c>
      <c r="O64" s="399" t="s">
        <v>3468</v>
      </c>
      <c r="Q64" s="399" t="e">
        <f>IF(#REF!="NA","Closed",IF(#REF!&lt;=0,"Pending","Operating"))</f>
        <v>#REF!</v>
      </c>
      <c r="R64" s="399" t="e">
        <f t="shared" si="0"/>
        <v>#REF!</v>
      </c>
      <c r="S64" s="399" t="e">
        <f>#REF!&amp;Q64</f>
        <v>#REF!</v>
      </c>
      <c r="T64" s="399" t="e">
        <f>#REF!&amp;Q64</f>
        <v>#REF!</v>
      </c>
      <c r="U64" s="399" t="e">
        <f t="shared" si="1"/>
        <v>#REF!</v>
      </c>
      <c r="V64" s="399" t="e">
        <f>#REF!&amp;Q64</f>
        <v>#REF!</v>
      </c>
      <c r="W64" s="399" t="e">
        <f>#REF!&amp;Q64</f>
        <v>#REF!</v>
      </c>
      <c r="X64" s="399" t="e">
        <f t="shared" si="2"/>
        <v>#REF!</v>
      </c>
      <c r="AB64" s="403"/>
      <c r="AC64" s="403"/>
      <c r="AD64" s="403"/>
      <c r="AE64" s="403"/>
      <c r="AF64" s="403"/>
      <c r="AG64" s="403"/>
      <c r="AH64" s="403"/>
      <c r="AI64" s="403"/>
      <c r="AJ64" s="403"/>
      <c r="AK64" s="403"/>
    </row>
    <row r="65" spans="1:37" s="399" customFormat="1" ht="18.75" customHeight="1" x14ac:dyDescent="0.2">
      <c r="A65" s="399" t="s">
        <v>1528</v>
      </c>
      <c r="B65" s="404" t="s">
        <v>2816</v>
      </c>
      <c r="C65" s="404" t="s">
        <v>3221</v>
      </c>
      <c r="D65" s="404">
        <v>2</v>
      </c>
      <c r="E65" s="404" t="e">
        <f>VLOOKUP(A65, LIAISONS, 3, FALSE)</f>
        <v>#NAME?</v>
      </c>
      <c r="F65" s="403" t="s">
        <v>1840</v>
      </c>
      <c r="G65" s="399" t="s">
        <v>3282</v>
      </c>
      <c r="H65" s="399">
        <v>1200</v>
      </c>
      <c r="I65" s="399" t="s">
        <v>3469</v>
      </c>
      <c r="J65" s="404"/>
      <c r="K65" s="399" t="s">
        <v>3470</v>
      </c>
      <c r="L65" s="399" t="s">
        <v>3471</v>
      </c>
      <c r="M65" s="399" t="s">
        <v>3472</v>
      </c>
      <c r="N65" s="399" t="s">
        <v>3471</v>
      </c>
      <c r="O65" s="399" t="s">
        <v>3472</v>
      </c>
      <c r="Q65" s="399" t="e">
        <f>IF(#REF!="NA","Closed",IF(#REF!&lt;=0,"Pending","Operating"))</f>
        <v>#REF!</v>
      </c>
      <c r="R65" s="399" t="e">
        <f t="shared" si="0"/>
        <v>#REF!</v>
      </c>
      <c r="S65" s="399" t="e">
        <f>#REF!&amp;Q65</f>
        <v>#REF!</v>
      </c>
      <c r="T65" s="399" t="e">
        <f>#REF!&amp;Q65</f>
        <v>#REF!</v>
      </c>
      <c r="U65" s="399" t="e">
        <f t="shared" si="1"/>
        <v>#REF!</v>
      </c>
      <c r="V65" s="399" t="e">
        <f>#REF!&amp;Q65</f>
        <v>#REF!</v>
      </c>
      <c r="W65" s="399" t="e">
        <f>#REF!&amp;Q65</f>
        <v>#REF!</v>
      </c>
      <c r="X65" s="399" t="e">
        <f t="shared" si="2"/>
        <v>#REF!</v>
      </c>
      <c r="AB65" s="403"/>
      <c r="AC65" s="403"/>
      <c r="AD65" s="403"/>
      <c r="AE65" s="403"/>
      <c r="AF65" s="403"/>
      <c r="AG65" s="403"/>
      <c r="AH65" s="403"/>
      <c r="AI65" s="403"/>
      <c r="AJ65" s="403"/>
      <c r="AK65" s="403"/>
    </row>
    <row r="66" spans="1:37" s="399" customFormat="1" ht="18.75" customHeight="1" x14ac:dyDescent="0.2">
      <c r="A66" s="399" t="s">
        <v>3473</v>
      </c>
      <c r="B66" s="404" t="s">
        <v>3474</v>
      </c>
      <c r="C66" s="404" t="s">
        <v>3215</v>
      </c>
      <c r="D66" s="404">
        <v>2</v>
      </c>
      <c r="E66" s="404" t="e">
        <f>VLOOKUP(A66, LIAISONS, 3, FALSE)</f>
        <v>#NAME?</v>
      </c>
      <c r="F66" s="403" t="s">
        <v>1816</v>
      </c>
      <c r="G66" s="399" t="s">
        <v>3322</v>
      </c>
      <c r="H66" s="399">
        <v>820</v>
      </c>
      <c r="I66" s="399" t="s">
        <v>3475</v>
      </c>
      <c r="J66" s="404" t="s">
        <v>3476</v>
      </c>
      <c r="K66" s="399" t="s">
        <v>3477</v>
      </c>
      <c r="L66" s="399" t="s">
        <v>3478</v>
      </c>
      <c r="M66" s="399" t="s">
        <v>3316</v>
      </c>
      <c r="N66" s="399" t="s">
        <v>3479</v>
      </c>
      <c r="O66" s="399" t="s">
        <v>3480</v>
      </c>
      <c r="Q66" s="399" t="e">
        <f>IF(#REF!="NA","Closed",IF(#REF!&lt;=0,"Pending","Operating"))</f>
        <v>#REF!</v>
      </c>
      <c r="R66" s="399" t="e">
        <f t="shared" si="0"/>
        <v>#REF!</v>
      </c>
      <c r="S66" s="399" t="e">
        <f>#REF!&amp;Q66</f>
        <v>#REF!</v>
      </c>
      <c r="T66" s="399" t="e">
        <f>#REF!&amp;Q66</f>
        <v>#REF!</v>
      </c>
      <c r="U66" s="399" t="e">
        <f t="shared" si="1"/>
        <v>#REF!</v>
      </c>
      <c r="V66" s="399" t="e">
        <f>#REF!&amp;Q66</f>
        <v>#REF!</v>
      </c>
      <c r="W66" s="399" t="e">
        <f>#REF!&amp;Q66</f>
        <v>#REF!</v>
      </c>
      <c r="X66" s="399" t="e">
        <f t="shared" si="2"/>
        <v>#REF!</v>
      </c>
      <c r="AB66" s="403"/>
      <c r="AC66" s="403"/>
      <c r="AD66" s="403"/>
      <c r="AE66" s="403"/>
      <c r="AF66" s="403"/>
      <c r="AG66" s="403"/>
      <c r="AH66" s="403"/>
      <c r="AI66" s="403"/>
      <c r="AJ66" s="403"/>
      <c r="AK66" s="403"/>
    </row>
    <row r="67" spans="1:37" s="399" customFormat="1" ht="18.75" customHeight="1" x14ac:dyDescent="0.2">
      <c r="A67" s="399" t="s">
        <v>1530</v>
      </c>
      <c r="B67" s="404" t="s">
        <v>2818</v>
      </c>
      <c r="C67" s="404" t="s">
        <v>3221</v>
      </c>
      <c r="D67" s="404">
        <v>3</v>
      </c>
      <c r="E67" s="404" t="e">
        <f>VLOOKUP(A67, LIAISONS, 3, FALSE)</f>
        <v>#NAME?</v>
      </c>
      <c r="F67" s="403" t="s">
        <v>1861</v>
      </c>
      <c r="G67" s="399" t="s">
        <v>3282</v>
      </c>
      <c r="H67" s="399">
        <v>858</v>
      </c>
      <c r="J67" s="404"/>
      <c r="K67" s="399" t="s">
        <v>3481</v>
      </c>
      <c r="L67" s="399" t="s">
        <v>3313</v>
      </c>
      <c r="M67" s="399" t="s">
        <v>3482</v>
      </c>
      <c r="N67" s="399" t="s">
        <v>3483</v>
      </c>
      <c r="Q67" s="399" t="e">
        <f>IF(#REF!="NA","Closed",IF(#REF!&lt;=0,"Pending","Operating"))</f>
        <v>#REF!</v>
      </c>
      <c r="R67" s="399" t="e">
        <f t="shared" ref="R67:R76" si="3">C67&amp;Q67</f>
        <v>#REF!</v>
      </c>
      <c r="S67" s="399" t="e">
        <f>#REF!&amp;Q67</f>
        <v>#REF!</v>
      </c>
      <c r="T67" s="399" t="e">
        <f>#REF!&amp;Q67</f>
        <v>#REF!</v>
      </c>
      <c r="U67" s="399" t="e">
        <f t="shared" ref="U67:U76" si="4">H67&amp;Q67</f>
        <v>#REF!</v>
      </c>
      <c r="V67" s="399" t="e">
        <f>#REF!&amp;Q67</f>
        <v>#REF!</v>
      </c>
      <c r="W67" s="399" t="e">
        <f>#REF!&amp;Q67</f>
        <v>#REF!</v>
      </c>
      <c r="X67" s="399" t="e">
        <f t="shared" ref="X67:X76" si="5">IF(Q67="Operating", H67, "Not Operating")</f>
        <v>#REF!</v>
      </c>
      <c r="AB67" s="403"/>
      <c r="AC67" s="403"/>
      <c r="AD67" s="403"/>
      <c r="AE67" s="403"/>
      <c r="AF67" s="403"/>
      <c r="AG67" s="403"/>
      <c r="AH67" s="403"/>
      <c r="AI67" s="403"/>
      <c r="AJ67" s="403"/>
      <c r="AK67" s="403"/>
    </row>
    <row r="68" spans="1:37" s="399" customFormat="1" ht="18.75" customHeight="1" x14ac:dyDescent="0.2">
      <c r="A68" s="399" t="s">
        <v>1557</v>
      </c>
      <c r="B68" s="404" t="s">
        <v>2820</v>
      </c>
      <c r="C68" s="404" t="s">
        <v>3221</v>
      </c>
      <c r="D68" s="404">
        <v>3</v>
      </c>
      <c r="E68" s="404" t="e">
        <f>VLOOKUP(A68, LIAISONS, 3, FALSE)</f>
        <v>#NAME?</v>
      </c>
      <c r="F68" s="403" t="s">
        <v>2364</v>
      </c>
      <c r="G68" s="399" t="s">
        <v>3278</v>
      </c>
      <c r="H68" s="399">
        <v>250</v>
      </c>
      <c r="J68" s="404"/>
      <c r="K68" s="399" t="s">
        <v>3484</v>
      </c>
      <c r="L68" s="399" t="s">
        <v>3485</v>
      </c>
      <c r="N68" s="399" t="s">
        <v>3485</v>
      </c>
      <c r="P68" s="399" t="s">
        <v>3234</v>
      </c>
      <c r="Q68" s="399" t="e">
        <f>IF(#REF!="NA","Closed",IF(#REF!&lt;=0,"Pending","Operating"))</f>
        <v>#REF!</v>
      </c>
      <c r="R68" s="399" t="e">
        <f t="shared" si="3"/>
        <v>#REF!</v>
      </c>
      <c r="S68" s="399" t="e">
        <f>#REF!&amp;Q68</f>
        <v>#REF!</v>
      </c>
      <c r="T68" s="399" t="e">
        <f>#REF!&amp;Q68</f>
        <v>#REF!</v>
      </c>
      <c r="U68" s="399" t="e">
        <f t="shared" si="4"/>
        <v>#REF!</v>
      </c>
      <c r="V68" s="399" t="e">
        <f>#REF!&amp;Q68</f>
        <v>#REF!</v>
      </c>
      <c r="W68" s="399" t="e">
        <f>#REF!&amp;Q68</f>
        <v>#REF!</v>
      </c>
      <c r="X68" s="399" t="e">
        <f t="shared" si="5"/>
        <v>#REF!</v>
      </c>
      <c r="AB68" s="403"/>
      <c r="AC68" s="403"/>
      <c r="AD68" s="403"/>
      <c r="AE68" s="403"/>
      <c r="AF68" s="403"/>
      <c r="AG68" s="403"/>
      <c r="AH68" s="403"/>
      <c r="AI68" s="403"/>
      <c r="AJ68" s="403"/>
      <c r="AK68" s="403"/>
    </row>
    <row r="69" spans="1:37" s="399" customFormat="1" ht="18.75" customHeight="1" x14ac:dyDescent="0.2">
      <c r="A69" s="399" t="s">
        <v>1562</v>
      </c>
      <c r="B69" s="404" t="s">
        <v>2822</v>
      </c>
      <c r="C69" s="404" t="s">
        <v>3221</v>
      </c>
      <c r="D69" s="404">
        <v>3</v>
      </c>
      <c r="E69" s="404" t="e">
        <f>VLOOKUP(A69, LIAISONS, 3, FALSE)</f>
        <v>#NAME?</v>
      </c>
      <c r="F69" s="403" t="s">
        <v>1876</v>
      </c>
      <c r="G69" s="399" t="s">
        <v>3237</v>
      </c>
      <c r="H69" s="399">
        <v>644</v>
      </c>
      <c r="J69" s="404"/>
      <c r="K69" s="399" t="s">
        <v>3486</v>
      </c>
      <c r="L69" s="399" t="s">
        <v>3487</v>
      </c>
      <c r="M69" s="399" t="s">
        <v>3488</v>
      </c>
      <c r="N69" s="399" t="s">
        <v>3487</v>
      </c>
      <c r="O69" s="399" t="s">
        <v>3409</v>
      </c>
      <c r="Q69" s="399" t="e">
        <f>IF(#REF!="NA","Closed",IF(#REF!&lt;=0,"Pending","Operating"))</f>
        <v>#REF!</v>
      </c>
      <c r="R69" s="399" t="e">
        <f t="shared" si="3"/>
        <v>#REF!</v>
      </c>
      <c r="S69" s="399" t="e">
        <f>#REF!&amp;Q69</f>
        <v>#REF!</v>
      </c>
      <c r="T69" s="399" t="e">
        <f>#REF!&amp;Q69</f>
        <v>#REF!</v>
      </c>
      <c r="U69" s="399" t="e">
        <f t="shared" si="4"/>
        <v>#REF!</v>
      </c>
      <c r="V69" s="399" t="e">
        <f>#REF!&amp;Q69</f>
        <v>#REF!</v>
      </c>
      <c r="W69" s="399" t="e">
        <f>#REF!&amp;Q69</f>
        <v>#REF!</v>
      </c>
      <c r="X69" s="399" t="e">
        <f t="shared" si="5"/>
        <v>#REF!</v>
      </c>
      <c r="AB69" s="403"/>
      <c r="AC69" s="403"/>
      <c r="AD69" s="403"/>
      <c r="AE69" s="403"/>
      <c r="AF69" s="403"/>
      <c r="AG69" s="403"/>
      <c r="AH69" s="403"/>
      <c r="AI69" s="403"/>
      <c r="AJ69" s="403"/>
      <c r="AK69" s="403"/>
    </row>
    <row r="70" spans="1:37" s="399" customFormat="1" ht="18.75" customHeight="1" x14ac:dyDescent="0.2">
      <c r="A70" s="399" t="s">
        <v>1568</v>
      </c>
      <c r="B70" s="404" t="s">
        <v>2824</v>
      </c>
      <c r="C70" s="404" t="s">
        <v>3221</v>
      </c>
      <c r="D70" s="404">
        <v>4</v>
      </c>
      <c r="E70" s="404" t="e">
        <f>VLOOKUP(A70, LIAISONS, 3, FALSE)</f>
        <v>#NAME?</v>
      </c>
      <c r="F70" s="403" t="s">
        <v>2364</v>
      </c>
      <c r="G70" s="399" t="s">
        <v>3222</v>
      </c>
      <c r="H70" s="399">
        <v>486</v>
      </c>
      <c r="J70" s="404" t="s">
        <v>3489</v>
      </c>
      <c r="K70" s="399" t="s">
        <v>3490</v>
      </c>
      <c r="L70" s="399" t="s">
        <v>3491</v>
      </c>
      <c r="N70" s="399" t="s">
        <v>3491</v>
      </c>
      <c r="Q70" s="399" t="e">
        <f>IF(#REF!="NA","Closed",IF(#REF!&lt;=0,"Pending","Operating"))</f>
        <v>#REF!</v>
      </c>
      <c r="R70" s="399" t="e">
        <f t="shared" si="3"/>
        <v>#REF!</v>
      </c>
      <c r="S70" s="399" t="e">
        <f>#REF!&amp;Q70</f>
        <v>#REF!</v>
      </c>
      <c r="T70" s="399" t="e">
        <f>#REF!&amp;Q70</f>
        <v>#REF!</v>
      </c>
      <c r="U70" s="399" t="e">
        <f t="shared" si="4"/>
        <v>#REF!</v>
      </c>
      <c r="V70" s="399" t="e">
        <f>#REF!&amp;Q70</f>
        <v>#REF!</v>
      </c>
      <c r="W70" s="399" t="e">
        <f>#REF!&amp;Q70</f>
        <v>#REF!</v>
      </c>
      <c r="X70" s="399" t="e">
        <f t="shared" si="5"/>
        <v>#REF!</v>
      </c>
      <c r="AB70" s="403"/>
      <c r="AC70" s="403"/>
      <c r="AD70" s="403"/>
      <c r="AE70" s="403"/>
      <c r="AF70" s="403"/>
      <c r="AG70" s="403"/>
      <c r="AH70" s="403"/>
      <c r="AI70" s="403"/>
      <c r="AJ70" s="403"/>
      <c r="AK70" s="403"/>
    </row>
    <row r="71" spans="1:37" s="399" customFormat="1" ht="18.75" customHeight="1" x14ac:dyDescent="0.2">
      <c r="A71" s="399" t="s">
        <v>1576</v>
      </c>
      <c r="B71" s="399" t="s">
        <v>2828</v>
      </c>
      <c r="C71" s="399" t="s">
        <v>3221</v>
      </c>
      <c r="D71" s="399">
        <v>315</v>
      </c>
      <c r="E71" s="399">
        <v>315</v>
      </c>
      <c r="F71" s="399" t="s">
        <v>1828</v>
      </c>
      <c r="G71" s="399" t="s">
        <v>3237</v>
      </c>
      <c r="H71" s="399">
        <v>735</v>
      </c>
      <c r="I71" s="399" t="s">
        <v>3492</v>
      </c>
      <c r="J71" s="404"/>
      <c r="K71" s="399" t="s">
        <v>3493</v>
      </c>
      <c r="L71" s="399" t="s">
        <v>3494</v>
      </c>
      <c r="M71" s="399" t="s">
        <v>3495</v>
      </c>
      <c r="N71" s="399" t="s">
        <v>3496</v>
      </c>
      <c r="O71" s="399" t="s">
        <v>3497</v>
      </c>
      <c r="Q71" s="399" t="e">
        <f>IF(#REF!="NA","Closed",IF(#REF!&lt;=0,"Pending","Operating"))</f>
        <v>#REF!</v>
      </c>
      <c r="R71" s="399" t="e">
        <f t="shared" si="3"/>
        <v>#REF!</v>
      </c>
      <c r="S71" s="399" t="e">
        <f>#REF!&amp;Q71</f>
        <v>#REF!</v>
      </c>
      <c r="T71" s="399" t="e">
        <f>#REF!&amp;Q71</f>
        <v>#REF!</v>
      </c>
      <c r="U71" s="399" t="e">
        <f t="shared" si="4"/>
        <v>#REF!</v>
      </c>
      <c r="V71" s="399" t="e">
        <f>#REF!&amp;Q71</f>
        <v>#REF!</v>
      </c>
      <c r="W71" s="399" t="e">
        <f>#REF!&amp;Q71</f>
        <v>#REF!</v>
      </c>
      <c r="X71" s="399" t="e">
        <f t="shared" si="5"/>
        <v>#REF!</v>
      </c>
      <c r="AB71" s="403"/>
      <c r="AC71" s="403"/>
      <c r="AD71" s="403"/>
      <c r="AE71" s="403"/>
      <c r="AF71" s="403"/>
      <c r="AG71" s="403"/>
      <c r="AH71" s="403"/>
      <c r="AI71" s="403"/>
      <c r="AJ71" s="403"/>
      <c r="AK71" s="403"/>
    </row>
    <row r="72" spans="1:37" s="399" customFormat="1" ht="18.75" customHeight="1" x14ac:dyDescent="0.2">
      <c r="A72" s="399" t="s">
        <v>1591</v>
      </c>
      <c r="B72" s="420" t="s">
        <v>2833</v>
      </c>
      <c r="C72" s="420" t="s">
        <v>3221</v>
      </c>
      <c r="D72" s="421" t="s">
        <v>2364</v>
      </c>
      <c r="E72" s="422" t="s">
        <v>2912</v>
      </c>
      <c r="F72" s="403" t="s">
        <v>2364</v>
      </c>
      <c r="G72" s="399" t="s">
        <v>3237</v>
      </c>
      <c r="H72" s="399">
        <v>630</v>
      </c>
      <c r="J72" s="404" t="s">
        <v>3498</v>
      </c>
      <c r="K72" s="423" t="s">
        <v>3499</v>
      </c>
      <c r="Q72" s="399" t="e">
        <f>IF(#REF!="NA","Closed",IF(#REF!&lt;=0,"Pending","Operating"))</f>
        <v>#REF!</v>
      </c>
      <c r="R72" s="399" t="e">
        <f t="shared" si="3"/>
        <v>#REF!</v>
      </c>
      <c r="S72" s="399" t="e">
        <f>#REF!&amp;Q72</f>
        <v>#REF!</v>
      </c>
      <c r="T72" s="399" t="e">
        <f>#REF!&amp;Q72</f>
        <v>#REF!</v>
      </c>
      <c r="U72" s="399" t="e">
        <f t="shared" si="4"/>
        <v>#REF!</v>
      </c>
      <c r="V72" s="399" t="e">
        <f>#REF!&amp;Q72</f>
        <v>#REF!</v>
      </c>
      <c r="W72" s="399" t="e">
        <f>#REF!&amp;Q72</f>
        <v>#REF!</v>
      </c>
      <c r="X72" s="399" t="e">
        <f t="shared" si="5"/>
        <v>#REF!</v>
      </c>
      <c r="AB72" s="403"/>
      <c r="AC72" s="403"/>
      <c r="AD72" s="403"/>
      <c r="AE72" s="403"/>
      <c r="AF72" s="403"/>
      <c r="AG72" s="403"/>
      <c r="AH72" s="403"/>
      <c r="AI72" s="403"/>
      <c r="AJ72" s="403"/>
      <c r="AK72" s="403"/>
    </row>
    <row r="73" spans="1:37" s="399" customFormat="1" ht="18.75" customHeight="1" x14ac:dyDescent="0.2">
      <c r="A73" s="399" t="s">
        <v>1593</v>
      </c>
      <c r="B73" s="399" t="s">
        <v>2835</v>
      </c>
      <c r="C73" s="399" t="s">
        <v>3221</v>
      </c>
      <c r="F73" s="399" t="s">
        <v>2846</v>
      </c>
      <c r="G73" s="399" t="s">
        <v>3222</v>
      </c>
      <c r="H73" s="399">
        <v>360</v>
      </c>
      <c r="J73" s="404"/>
      <c r="K73" s="399" t="s">
        <v>3500</v>
      </c>
      <c r="L73" s="399" t="s">
        <v>3220</v>
      </c>
      <c r="M73" s="399" t="s">
        <v>3501</v>
      </c>
      <c r="N73" s="399" t="s">
        <v>3220</v>
      </c>
      <c r="O73" s="399" t="s">
        <v>3316</v>
      </c>
      <c r="Q73" s="399" t="e">
        <f>IF(#REF!="NA","Closed",IF(#REF!&lt;=0,"Pending","Operating"))</f>
        <v>#REF!</v>
      </c>
      <c r="R73" s="399" t="e">
        <f t="shared" si="3"/>
        <v>#REF!</v>
      </c>
      <c r="S73" s="399" t="e">
        <f>#REF!&amp;Q73</f>
        <v>#REF!</v>
      </c>
      <c r="T73" s="399" t="e">
        <f>#REF!&amp;Q73</f>
        <v>#REF!</v>
      </c>
      <c r="U73" s="399" t="e">
        <f t="shared" si="4"/>
        <v>#REF!</v>
      </c>
      <c r="V73" s="399" t="e">
        <f>#REF!&amp;Q73</f>
        <v>#REF!</v>
      </c>
      <c r="W73" s="399" t="e">
        <f>#REF!&amp;Q73</f>
        <v>#REF!</v>
      </c>
      <c r="X73" s="399" t="e">
        <f t="shared" si="5"/>
        <v>#REF!</v>
      </c>
      <c r="AB73" s="403"/>
      <c r="AC73" s="403"/>
      <c r="AD73" s="403"/>
      <c r="AE73" s="403"/>
      <c r="AF73" s="403"/>
      <c r="AG73" s="403"/>
      <c r="AH73" s="403"/>
      <c r="AI73" s="403"/>
      <c r="AJ73" s="403"/>
      <c r="AK73" s="403"/>
    </row>
    <row r="74" spans="1:37" s="399" customFormat="1" ht="18.75" customHeight="1" x14ac:dyDescent="0.2">
      <c r="A74" s="399" t="s">
        <v>1611</v>
      </c>
      <c r="B74" s="404" t="s">
        <v>2864</v>
      </c>
      <c r="C74" s="404" t="s">
        <v>3221</v>
      </c>
      <c r="D74" s="404"/>
      <c r="E74" s="404"/>
      <c r="F74" s="403" t="s">
        <v>2706</v>
      </c>
      <c r="G74" s="399" t="s">
        <v>3278</v>
      </c>
      <c r="H74" s="399">
        <v>300</v>
      </c>
      <c r="J74" s="404"/>
      <c r="K74" s="413" t="s">
        <v>3502</v>
      </c>
      <c r="L74" s="399" t="s">
        <v>3447</v>
      </c>
      <c r="Q74" s="399" t="e">
        <f>IF(#REF!="NA","Closed",IF(#REF!&lt;=0,"Pending","Operating"))</f>
        <v>#REF!</v>
      </c>
      <c r="R74" s="399" t="e">
        <f t="shared" si="3"/>
        <v>#REF!</v>
      </c>
      <c r="S74" s="399" t="e">
        <f>#REF!&amp;Q74</f>
        <v>#REF!</v>
      </c>
      <c r="T74" s="399" t="e">
        <f>#REF!&amp;Q74</f>
        <v>#REF!</v>
      </c>
      <c r="U74" s="399" t="e">
        <f t="shared" si="4"/>
        <v>#REF!</v>
      </c>
      <c r="V74" s="399" t="e">
        <f>#REF!&amp;Q74</f>
        <v>#REF!</v>
      </c>
      <c r="W74" s="399" t="e">
        <f>#REF!&amp;Q74</f>
        <v>#REF!</v>
      </c>
      <c r="X74" s="399" t="e">
        <f t="shared" si="5"/>
        <v>#REF!</v>
      </c>
      <c r="AB74" s="403"/>
      <c r="AC74" s="403"/>
      <c r="AD74" s="403"/>
      <c r="AE74" s="403"/>
      <c r="AF74" s="403"/>
      <c r="AG74" s="403"/>
      <c r="AH74" s="403"/>
      <c r="AI74" s="403"/>
      <c r="AJ74" s="403"/>
      <c r="AK74" s="403"/>
    </row>
    <row r="75" spans="1:37" s="399" customFormat="1" ht="18.75" customHeight="1" x14ac:dyDescent="0.2">
      <c r="A75" s="399" t="s">
        <v>1643</v>
      </c>
      <c r="B75" s="404" t="s">
        <v>2869</v>
      </c>
      <c r="C75" s="404" t="s">
        <v>3221</v>
      </c>
      <c r="D75" s="404"/>
      <c r="E75" s="404"/>
      <c r="F75" s="403" t="s">
        <v>2112</v>
      </c>
      <c r="G75" s="399" t="s">
        <v>3278</v>
      </c>
      <c r="H75" s="399">
        <v>250</v>
      </c>
      <c r="J75" s="404"/>
      <c r="K75" s="413"/>
      <c r="AB75" s="403"/>
      <c r="AC75" s="403"/>
      <c r="AD75" s="403"/>
      <c r="AE75" s="403"/>
      <c r="AF75" s="403"/>
      <c r="AG75" s="403"/>
      <c r="AH75" s="403"/>
      <c r="AI75" s="403"/>
      <c r="AJ75" s="403"/>
      <c r="AK75" s="403"/>
    </row>
    <row r="76" spans="1:37" s="399" customFormat="1" ht="18.75" customHeight="1" x14ac:dyDescent="0.2">
      <c r="A76" s="399" t="s">
        <v>1649</v>
      </c>
      <c r="B76" s="424" t="s">
        <v>2871</v>
      </c>
      <c r="C76" s="424" t="s">
        <v>3221</v>
      </c>
      <c r="D76" s="424"/>
      <c r="E76" s="424"/>
      <c r="F76" s="425" t="s">
        <v>2205</v>
      </c>
      <c r="G76" s="409" t="s">
        <v>3222</v>
      </c>
      <c r="H76" s="409">
        <v>360</v>
      </c>
      <c r="J76" s="404"/>
      <c r="K76" s="413" t="s">
        <v>3503</v>
      </c>
      <c r="L76" s="399" t="s">
        <v>3239</v>
      </c>
      <c r="N76" s="399" t="s">
        <v>3239</v>
      </c>
      <c r="Q76" s="399" t="e">
        <f>IF(#REF!="NA","Closed",IF(#REF!&lt;=0,"Pending","Operating"))</f>
        <v>#REF!</v>
      </c>
      <c r="R76" s="399" t="e">
        <f t="shared" si="3"/>
        <v>#REF!</v>
      </c>
      <c r="S76" s="399" t="e">
        <f>#REF!&amp;Q76</f>
        <v>#REF!</v>
      </c>
      <c r="T76" s="399" t="e">
        <f>#REF!&amp;Q76</f>
        <v>#REF!</v>
      </c>
      <c r="U76" s="399" t="e">
        <f t="shared" si="4"/>
        <v>#REF!</v>
      </c>
      <c r="V76" s="399" t="e">
        <f>#REF!&amp;Q76</f>
        <v>#REF!</v>
      </c>
      <c r="W76" s="399" t="e">
        <f>#REF!&amp;Q76</f>
        <v>#REF!</v>
      </c>
      <c r="X76" s="399" t="e">
        <f t="shared" si="5"/>
        <v>#REF!</v>
      </c>
      <c r="AB76" s="403"/>
      <c r="AC76" s="403"/>
      <c r="AD76" s="403"/>
      <c r="AE76" s="403"/>
      <c r="AF76" s="403"/>
      <c r="AG76" s="403"/>
      <c r="AH76" s="403"/>
      <c r="AI76" s="403"/>
      <c r="AJ76" s="403"/>
      <c r="AK76" s="403"/>
    </row>
    <row r="77" spans="1:37" s="399" customFormat="1" ht="18.75" customHeight="1" x14ac:dyDescent="0.2">
      <c r="A77" s="548"/>
      <c r="B77" s="549"/>
      <c r="C77" s="404"/>
      <c r="D77" s="404"/>
      <c r="E77" s="404"/>
      <c r="F77" s="403"/>
      <c r="J77" s="404"/>
      <c r="K77" s="413"/>
      <c r="AB77" s="403"/>
      <c r="AC77" s="403"/>
      <c r="AD77" s="403"/>
      <c r="AE77" s="403"/>
      <c r="AF77" s="403"/>
      <c r="AG77" s="403"/>
      <c r="AH77" s="403"/>
      <c r="AI77" s="403"/>
      <c r="AJ77" s="403"/>
      <c r="AK77" s="403"/>
    </row>
    <row r="78" spans="1:37" s="399" customFormat="1" ht="18.75" customHeight="1" x14ac:dyDescent="0.2">
      <c r="A78" s="426"/>
      <c r="B78" s="404"/>
      <c r="C78" s="404"/>
      <c r="D78" s="404"/>
      <c r="E78" s="404"/>
      <c r="F78" s="403"/>
      <c r="J78" s="404"/>
      <c r="AB78" s="403"/>
      <c r="AC78" s="403"/>
      <c r="AD78" s="403"/>
      <c r="AE78" s="403"/>
      <c r="AF78" s="403"/>
      <c r="AG78" s="403"/>
      <c r="AH78" s="403"/>
      <c r="AI78" s="403"/>
      <c r="AJ78" s="403"/>
      <c r="AK78" s="403"/>
    </row>
    <row r="79" spans="1:37" s="399" customFormat="1" ht="18.75" customHeight="1" x14ac:dyDescent="0.2">
      <c r="A79" s="426"/>
      <c r="B79" s="404"/>
      <c r="C79" s="404"/>
      <c r="D79" s="404"/>
      <c r="E79" s="404"/>
      <c r="F79" s="403"/>
      <c r="J79" s="404"/>
      <c r="AB79" s="403"/>
      <c r="AC79" s="403"/>
      <c r="AD79" s="403"/>
      <c r="AE79" s="403"/>
      <c r="AF79" s="403"/>
      <c r="AG79" s="403"/>
      <c r="AH79" s="403"/>
      <c r="AI79" s="403"/>
      <c r="AJ79" s="403"/>
      <c r="AK79" s="403"/>
    </row>
    <row r="80" spans="1:37" s="399" customFormat="1" ht="18.75" customHeight="1" x14ac:dyDescent="0.2">
      <c r="A80" s="426"/>
      <c r="B80" s="404"/>
      <c r="C80" s="404"/>
      <c r="D80" s="404"/>
      <c r="E80" s="404"/>
      <c r="F80" s="403"/>
      <c r="J80" s="404"/>
      <c r="AB80" s="403"/>
      <c r="AC80" s="403"/>
      <c r="AD80" s="403"/>
      <c r="AE80" s="403"/>
      <c r="AF80" s="403"/>
      <c r="AG80" s="403"/>
      <c r="AH80" s="403"/>
      <c r="AI80" s="403"/>
      <c r="AJ80" s="403"/>
      <c r="AK80" s="403"/>
    </row>
    <row r="81" spans="1:37" s="399" customFormat="1" ht="18.75" customHeight="1" x14ac:dyDescent="0.2">
      <c r="A81" s="426"/>
      <c r="B81" s="404"/>
      <c r="C81" s="404"/>
      <c r="D81" s="404"/>
      <c r="E81" s="404"/>
      <c r="F81" s="403"/>
      <c r="G81" s="427"/>
      <c r="J81" s="404"/>
      <c r="AB81" s="403"/>
      <c r="AC81" s="403"/>
      <c r="AD81" s="403"/>
      <c r="AE81" s="403"/>
      <c r="AF81" s="403"/>
      <c r="AG81" s="403"/>
      <c r="AH81" s="403"/>
      <c r="AI81" s="403"/>
      <c r="AJ81" s="403"/>
      <c r="AK81" s="403"/>
    </row>
    <row r="82" spans="1:37" s="399" customFormat="1" ht="30.6" customHeight="1" x14ac:dyDescent="0.2">
      <c r="A82" s="426"/>
      <c r="B82" s="404"/>
      <c r="C82" s="404"/>
      <c r="D82" s="404"/>
      <c r="E82" s="404"/>
      <c r="F82" s="403"/>
      <c r="J82" s="404"/>
      <c r="AB82" s="403"/>
      <c r="AC82" s="403"/>
      <c r="AD82" s="403"/>
      <c r="AE82" s="403"/>
      <c r="AF82" s="403"/>
      <c r="AG82" s="403"/>
      <c r="AH82" s="403"/>
      <c r="AI82" s="403"/>
      <c r="AJ82" s="403"/>
      <c r="AK82" s="403"/>
    </row>
    <row r="83" spans="1:37" s="399" customFormat="1" ht="30.6" customHeight="1" x14ac:dyDescent="0.2">
      <c r="A83" s="426"/>
      <c r="B83" s="404"/>
      <c r="C83" s="404"/>
      <c r="D83" s="404"/>
      <c r="E83" s="404"/>
      <c r="F83" s="403"/>
      <c r="J83" s="404"/>
      <c r="K83" s="406"/>
      <c r="AB83" s="403"/>
      <c r="AC83" s="403"/>
      <c r="AD83" s="403"/>
      <c r="AE83" s="403"/>
      <c r="AF83" s="403"/>
      <c r="AG83" s="403"/>
      <c r="AH83" s="403"/>
      <c r="AI83" s="403"/>
      <c r="AJ83" s="403"/>
      <c r="AK83" s="403"/>
    </row>
    <row r="84" spans="1:37" s="399" customFormat="1" ht="18.75" customHeight="1" x14ac:dyDescent="0.2">
      <c r="A84" s="426"/>
      <c r="B84" s="404"/>
      <c r="C84" s="404"/>
      <c r="D84" s="404"/>
      <c r="E84" s="404"/>
      <c r="F84" s="403"/>
      <c r="J84" s="404"/>
      <c r="AB84" s="403"/>
      <c r="AC84" s="403"/>
      <c r="AD84" s="403"/>
      <c r="AE84" s="403"/>
      <c r="AF84" s="403"/>
      <c r="AG84" s="403"/>
      <c r="AH84" s="403"/>
      <c r="AI84" s="403"/>
      <c r="AJ84" s="403"/>
      <c r="AK84" s="403"/>
    </row>
    <row r="85" spans="1:37" s="399" customFormat="1" ht="18.75" customHeight="1" x14ac:dyDescent="0.2">
      <c r="A85" s="426"/>
      <c r="B85" s="404"/>
      <c r="C85" s="404"/>
      <c r="D85" s="404"/>
      <c r="E85" s="404"/>
      <c r="F85" s="403"/>
      <c r="G85" s="428"/>
      <c r="J85" s="404"/>
      <c r="AB85" s="403"/>
      <c r="AC85" s="403"/>
      <c r="AD85" s="403"/>
      <c r="AE85" s="403"/>
      <c r="AF85" s="403"/>
      <c r="AG85" s="403"/>
      <c r="AH85" s="403"/>
      <c r="AI85" s="403"/>
      <c r="AJ85" s="403"/>
      <c r="AK85" s="403"/>
    </row>
    <row r="86" spans="1:37" s="399" customFormat="1" ht="18.75" customHeight="1" x14ac:dyDescent="0.2">
      <c r="A86" s="426"/>
      <c r="B86" s="404"/>
      <c r="C86" s="404"/>
      <c r="D86" s="404"/>
      <c r="E86" s="404"/>
      <c r="F86" s="403"/>
      <c r="J86" s="404"/>
      <c r="AB86" s="403"/>
      <c r="AC86" s="403"/>
      <c r="AD86" s="403"/>
      <c r="AE86" s="403"/>
      <c r="AF86" s="403"/>
      <c r="AG86" s="403"/>
      <c r="AH86" s="403"/>
      <c r="AI86" s="403"/>
      <c r="AJ86" s="403"/>
      <c r="AK86" s="403"/>
    </row>
    <row r="87" spans="1:37" s="399" customFormat="1" ht="18.75" customHeight="1" x14ac:dyDescent="0.2">
      <c r="A87" s="429"/>
      <c r="B87" s="430"/>
      <c r="C87" s="430"/>
      <c r="D87" s="430"/>
      <c r="E87" s="430"/>
      <c r="F87" s="431"/>
      <c r="G87" s="428"/>
      <c r="H87" s="428"/>
      <c r="I87" s="428"/>
      <c r="J87" s="430"/>
      <c r="K87" s="428"/>
      <c r="L87" s="428"/>
      <c r="M87" s="428"/>
      <c r="N87" s="428"/>
      <c r="O87" s="428"/>
      <c r="P87" s="428"/>
      <c r="Q87" s="428"/>
      <c r="AB87" s="403"/>
      <c r="AC87" s="403"/>
      <c r="AD87" s="403"/>
      <c r="AE87" s="403"/>
      <c r="AF87" s="403"/>
      <c r="AG87" s="403"/>
      <c r="AH87" s="403"/>
      <c r="AI87" s="403"/>
      <c r="AJ87" s="403"/>
      <c r="AK87" s="403"/>
    </row>
    <row r="88" spans="1:37" s="399" customFormat="1" ht="18.75" customHeight="1" x14ac:dyDescent="0.2">
      <c r="A88" s="429"/>
      <c r="B88" s="430"/>
      <c r="C88" s="430"/>
      <c r="D88" s="430"/>
      <c r="E88" s="430"/>
      <c r="F88" s="431"/>
      <c r="G88" s="428"/>
      <c r="H88" s="428"/>
      <c r="I88" s="428"/>
      <c r="J88" s="430"/>
      <c r="K88" s="432"/>
      <c r="L88" s="428"/>
      <c r="M88" s="428"/>
      <c r="N88" s="428"/>
      <c r="O88" s="428"/>
      <c r="P88" s="428"/>
      <c r="Q88" s="428"/>
      <c r="AB88" s="403"/>
      <c r="AC88" s="403"/>
      <c r="AD88" s="403"/>
      <c r="AE88" s="403"/>
      <c r="AF88" s="403"/>
      <c r="AG88" s="403"/>
      <c r="AH88" s="403"/>
      <c r="AI88" s="403"/>
      <c r="AJ88" s="403"/>
      <c r="AK88" s="403"/>
    </row>
    <row r="89" spans="1:37" s="399" customFormat="1" ht="18.75" customHeight="1" x14ac:dyDescent="0.2">
      <c r="A89" s="426"/>
      <c r="B89" s="404"/>
      <c r="C89" s="404"/>
      <c r="D89" s="404"/>
      <c r="E89" s="404"/>
      <c r="F89" s="403"/>
      <c r="J89" s="404"/>
      <c r="AB89" s="403"/>
      <c r="AC89" s="403"/>
      <c r="AD89" s="403"/>
      <c r="AE89" s="403"/>
      <c r="AF89" s="403"/>
      <c r="AG89" s="403"/>
      <c r="AH89" s="403"/>
      <c r="AI89" s="403"/>
      <c r="AJ89" s="403"/>
      <c r="AK89" s="403"/>
    </row>
    <row r="90" spans="1:37" s="399" customFormat="1" ht="18.75" customHeight="1" x14ac:dyDescent="0.2">
      <c r="A90" s="426"/>
      <c r="B90" s="404"/>
      <c r="C90" s="404"/>
      <c r="D90" s="404"/>
      <c r="E90" s="404"/>
      <c r="F90" s="403"/>
      <c r="J90" s="404"/>
      <c r="AB90" s="403"/>
      <c r="AC90" s="403"/>
      <c r="AD90" s="403"/>
      <c r="AE90" s="403"/>
      <c r="AF90" s="403"/>
      <c r="AG90" s="403"/>
      <c r="AH90" s="403"/>
      <c r="AI90" s="403"/>
      <c r="AJ90" s="403"/>
      <c r="AK90" s="403"/>
    </row>
    <row r="91" spans="1:37" s="399" customFormat="1" ht="18.75" customHeight="1" x14ac:dyDescent="0.2">
      <c r="A91" s="426"/>
      <c r="B91" s="404"/>
      <c r="C91" s="404"/>
      <c r="D91" s="404"/>
      <c r="E91" s="404"/>
      <c r="F91" s="403"/>
      <c r="J91" s="404"/>
      <c r="AB91" s="403"/>
      <c r="AC91" s="403"/>
      <c r="AD91" s="403"/>
      <c r="AE91" s="403"/>
      <c r="AF91" s="403"/>
      <c r="AG91" s="403"/>
      <c r="AH91" s="403"/>
      <c r="AI91" s="403"/>
      <c r="AJ91" s="403"/>
      <c r="AK91" s="403"/>
    </row>
    <row r="92" spans="1:37" s="399" customFormat="1" ht="18.75" customHeight="1" x14ac:dyDescent="0.2">
      <c r="A92" s="426"/>
      <c r="B92" s="404"/>
      <c r="C92" s="404"/>
      <c r="D92" s="404"/>
      <c r="E92" s="404"/>
      <c r="F92" s="403"/>
      <c r="G92" s="428"/>
      <c r="J92" s="404"/>
      <c r="AB92" s="403"/>
      <c r="AC92" s="403"/>
      <c r="AD92" s="403"/>
      <c r="AE92" s="403"/>
      <c r="AF92" s="403"/>
      <c r="AG92" s="403"/>
      <c r="AH92" s="403"/>
      <c r="AI92" s="403"/>
      <c r="AJ92" s="403"/>
      <c r="AK92" s="403"/>
    </row>
    <row r="93" spans="1:37" s="399" customFormat="1" ht="18.75" customHeight="1" x14ac:dyDescent="0.2">
      <c r="A93" s="426"/>
      <c r="B93" s="403"/>
      <c r="C93" s="404"/>
      <c r="D93" s="404"/>
      <c r="E93" s="404"/>
      <c r="F93" s="403"/>
      <c r="J93" s="404"/>
      <c r="AB93" s="403"/>
      <c r="AC93" s="403"/>
      <c r="AD93" s="403"/>
      <c r="AE93" s="403"/>
      <c r="AF93" s="403"/>
      <c r="AG93" s="403"/>
      <c r="AH93" s="403"/>
      <c r="AI93" s="403"/>
      <c r="AJ93" s="403"/>
      <c r="AK93" s="403"/>
    </row>
    <row r="94" spans="1:37" s="399" customFormat="1" ht="18.75" customHeight="1" x14ac:dyDescent="0.2">
      <c r="A94" s="426"/>
      <c r="B94" s="404"/>
      <c r="C94" s="404"/>
      <c r="D94" s="404"/>
      <c r="E94" s="404"/>
      <c r="F94" s="403"/>
      <c r="J94" s="404"/>
      <c r="AB94" s="403"/>
      <c r="AC94" s="403"/>
      <c r="AD94" s="403"/>
      <c r="AE94" s="403"/>
      <c r="AF94" s="403"/>
      <c r="AG94" s="403"/>
      <c r="AH94" s="403"/>
      <c r="AI94" s="403"/>
      <c r="AJ94" s="403"/>
      <c r="AK94" s="403"/>
    </row>
    <row r="95" spans="1:37" s="399" customFormat="1" ht="18.75" customHeight="1" x14ac:dyDescent="0.2">
      <c r="A95" s="429"/>
      <c r="B95" s="430"/>
      <c r="C95" s="430"/>
      <c r="D95" s="430"/>
      <c r="E95" s="430"/>
      <c r="F95" s="431"/>
      <c r="G95" s="428"/>
      <c r="H95" s="428"/>
      <c r="I95" s="428"/>
      <c r="J95" s="430"/>
      <c r="K95" s="432"/>
      <c r="L95" s="428"/>
      <c r="M95" s="428"/>
      <c r="N95" s="428"/>
      <c r="O95" s="428"/>
      <c r="P95" s="428"/>
      <c r="Q95" s="428"/>
      <c r="AB95" s="403"/>
      <c r="AC95" s="403"/>
      <c r="AD95" s="403"/>
      <c r="AE95" s="403"/>
      <c r="AF95" s="403"/>
      <c r="AG95" s="403"/>
      <c r="AH95" s="403"/>
      <c r="AI95" s="403"/>
      <c r="AJ95" s="403"/>
      <c r="AK95" s="403"/>
    </row>
    <row r="96" spans="1:37" s="399" customFormat="1" ht="18.75" customHeight="1" x14ac:dyDescent="0.2">
      <c r="A96" s="426"/>
      <c r="B96" s="404"/>
      <c r="C96" s="404"/>
      <c r="D96" s="404"/>
      <c r="E96" s="404"/>
      <c r="F96" s="403"/>
      <c r="J96" s="404"/>
      <c r="AB96" s="403"/>
      <c r="AC96" s="403"/>
      <c r="AD96" s="403"/>
      <c r="AE96" s="403"/>
      <c r="AF96" s="403"/>
      <c r="AG96" s="403"/>
      <c r="AH96" s="403"/>
      <c r="AI96" s="403"/>
      <c r="AJ96" s="403"/>
      <c r="AK96" s="403"/>
    </row>
    <row r="97" spans="1:37" s="399" customFormat="1" ht="18.75" customHeight="1" x14ac:dyDescent="0.2">
      <c r="A97" s="426"/>
      <c r="B97" s="404"/>
      <c r="C97" s="404"/>
      <c r="D97" s="404"/>
      <c r="E97" s="404"/>
      <c r="F97" s="403"/>
      <c r="J97" s="404"/>
      <c r="AB97" s="403"/>
      <c r="AC97" s="403"/>
      <c r="AD97" s="403"/>
      <c r="AE97" s="403"/>
      <c r="AF97" s="403"/>
      <c r="AG97" s="403"/>
      <c r="AH97" s="403"/>
      <c r="AI97" s="403"/>
      <c r="AJ97" s="403"/>
      <c r="AK97" s="403"/>
    </row>
    <row r="98" spans="1:37" s="399" customFormat="1" ht="18.75" customHeight="1" x14ac:dyDescent="0.2">
      <c r="A98" s="426"/>
      <c r="B98" s="404"/>
      <c r="C98" s="404"/>
      <c r="D98" s="404"/>
      <c r="E98" s="404"/>
      <c r="F98" s="403"/>
      <c r="J98" s="404"/>
      <c r="K98" s="413"/>
      <c r="AB98" s="403"/>
      <c r="AC98" s="403"/>
      <c r="AD98" s="403"/>
      <c r="AE98" s="403"/>
      <c r="AF98" s="403"/>
      <c r="AG98" s="403"/>
      <c r="AH98" s="403"/>
      <c r="AI98" s="403"/>
      <c r="AJ98" s="403"/>
      <c r="AK98" s="403"/>
    </row>
    <row r="99" spans="1:37" s="399" customFormat="1" ht="18.75" customHeight="1" x14ac:dyDescent="0.2">
      <c r="A99" s="426"/>
      <c r="B99" s="404"/>
      <c r="C99" s="404"/>
      <c r="D99" s="404"/>
      <c r="E99" s="404"/>
      <c r="F99" s="403"/>
      <c r="J99" s="404"/>
      <c r="AB99" s="403"/>
      <c r="AC99" s="403"/>
      <c r="AD99" s="403"/>
      <c r="AE99" s="403"/>
      <c r="AF99" s="403"/>
      <c r="AG99" s="403"/>
      <c r="AH99" s="403"/>
      <c r="AI99" s="403"/>
      <c r="AJ99" s="403"/>
      <c r="AK99" s="403"/>
    </row>
    <row r="100" spans="1:37" s="399" customFormat="1" ht="18.75" customHeight="1" x14ac:dyDescent="0.2">
      <c r="A100" s="426"/>
      <c r="B100" s="404"/>
      <c r="C100" s="404"/>
      <c r="D100" s="404"/>
      <c r="E100" s="404"/>
      <c r="F100" s="398"/>
      <c r="J100" s="404"/>
      <c r="AB100" s="403"/>
      <c r="AC100" s="403"/>
      <c r="AD100" s="403"/>
      <c r="AE100" s="403"/>
      <c r="AF100" s="403"/>
      <c r="AG100" s="403"/>
      <c r="AH100" s="403"/>
      <c r="AI100" s="403"/>
      <c r="AJ100" s="403"/>
      <c r="AK100" s="403"/>
    </row>
    <row r="101" spans="1:37" s="399" customFormat="1" ht="18.75" customHeight="1" x14ac:dyDescent="0.2">
      <c r="A101" s="426"/>
      <c r="B101" s="404"/>
      <c r="C101" s="404"/>
      <c r="D101" s="404"/>
      <c r="E101" s="404"/>
      <c r="F101" s="403"/>
      <c r="J101" s="404"/>
      <c r="AB101" s="403"/>
      <c r="AC101" s="403"/>
      <c r="AD101" s="403"/>
      <c r="AE101" s="403"/>
      <c r="AF101" s="403"/>
      <c r="AG101" s="403"/>
      <c r="AH101" s="403"/>
      <c r="AI101" s="403"/>
      <c r="AJ101" s="403"/>
      <c r="AK101" s="403"/>
    </row>
    <row r="102" spans="1:37" s="399" customFormat="1" ht="18.75" customHeight="1" x14ac:dyDescent="0.2">
      <c r="A102" s="426"/>
      <c r="B102" s="404"/>
      <c r="C102" s="404"/>
      <c r="D102" s="404"/>
      <c r="E102" s="404"/>
      <c r="F102" s="403"/>
      <c r="J102" s="404"/>
      <c r="AB102" s="403"/>
      <c r="AC102" s="403"/>
      <c r="AD102" s="403"/>
      <c r="AE102" s="403"/>
      <c r="AF102" s="403"/>
      <c r="AG102" s="403"/>
      <c r="AH102" s="403"/>
      <c r="AI102" s="403"/>
      <c r="AJ102" s="403"/>
      <c r="AK102" s="403"/>
    </row>
    <row r="103" spans="1:37" s="399" customFormat="1" ht="18.75" customHeight="1" x14ac:dyDescent="0.2">
      <c r="A103" s="426"/>
      <c r="B103" s="404"/>
      <c r="C103" s="404"/>
      <c r="D103" s="404"/>
      <c r="E103" s="404"/>
      <c r="F103" s="403"/>
      <c r="J103" s="404"/>
      <c r="AB103" s="403"/>
      <c r="AC103" s="403"/>
      <c r="AD103" s="403"/>
      <c r="AE103" s="403"/>
      <c r="AF103" s="403"/>
      <c r="AG103" s="403"/>
      <c r="AH103" s="403"/>
      <c r="AI103" s="403"/>
      <c r="AJ103" s="403"/>
      <c r="AK103" s="403"/>
    </row>
    <row r="104" spans="1:37" s="399" customFormat="1" ht="18.75" customHeight="1" x14ac:dyDescent="0.2">
      <c r="A104" s="426"/>
      <c r="B104" s="404"/>
      <c r="C104" s="404"/>
      <c r="D104" s="404"/>
      <c r="E104" s="404"/>
      <c r="F104" s="403"/>
      <c r="J104" s="404"/>
      <c r="AB104" s="403"/>
      <c r="AC104" s="403"/>
      <c r="AD104" s="403"/>
      <c r="AE104" s="403"/>
      <c r="AF104" s="403"/>
      <c r="AG104" s="403"/>
      <c r="AH104" s="403"/>
      <c r="AI104" s="403"/>
      <c r="AJ104" s="403"/>
      <c r="AK104" s="403"/>
    </row>
    <row r="105" spans="1:37" s="399" customFormat="1" ht="18.75" customHeight="1" x14ac:dyDescent="0.2">
      <c r="A105" s="426"/>
      <c r="B105" s="404"/>
      <c r="C105" s="404"/>
      <c r="D105" s="404"/>
      <c r="E105" s="404"/>
      <c r="F105" s="403"/>
      <c r="J105" s="404"/>
      <c r="AB105" s="403"/>
      <c r="AC105" s="403"/>
      <c r="AD105" s="403"/>
      <c r="AE105" s="403"/>
      <c r="AF105" s="403"/>
      <c r="AG105" s="403"/>
      <c r="AH105" s="403"/>
      <c r="AI105" s="403"/>
      <c r="AJ105" s="403"/>
      <c r="AK105" s="403"/>
    </row>
    <row r="106" spans="1:37" s="399" customFormat="1" ht="18.75" customHeight="1" x14ac:dyDescent="0.2">
      <c r="A106" s="426"/>
      <c r="B106" s="404"/>
      <c r="C106" s="404"/>
      <c r="D106" s="404"/>
      <c r="E106" s="404"/>
      <c r="F106" s="403"/>
      <c r="J106" s="404"/>
      <c r="AB106" s="403"/>
      <c r="AC106" s="403"/>
      <c r="AD106" s="403"/>
      <c r="AE106" s="403"/>
      <c r="AF106" s="403"/>
      <c r="AG106" s="403"/>
      <c r="AH106" s="403"/>
      <c r="AI106" s="403"/>
      <c r="AJ106" s="403"/>
      <c r="AK106" s="403"/>
    </row>
    <row r="107" spans="1:37" s="399" customFormat="1" ht="18.75" customHeight="1" x14ac:dyDescent="0.2">
      <c r="A107" s="426"/>
      <c r="B107" s="404"/>
      <c r="C107" s="404"/>
      <c r="D107" s="404"/>
      <c r="E107" s="404"/>
      <c r="F107" s="403"/>
      <c r="J107" s="404"/>
      <c r="AB107" s="403"/>
      <c r="AC107" s="403"/>
      <c r="AD107" s="403"/>
      <c r="AE107" s="403"/>
      <c r="AF107" s="403"/>
      <c r="AG107" s="403"/>
      <c r="AH107" s="403"/>
      <c r="AI107" s="403"/>
      <c r="AJ107" s="403"/>
      <c r="AK107" s="403"/>
    </row>
    <row r="108" spans="1:37" s="399" customFormat="1" ht="18.75" customHeight="1" x14ac:dyDescent="0.2">
      <c r="A108" s="426"/>
      <c r="B108" s="404"/>
      <c r="C108" s="404"/>
      <c r="D108" s="404"/>
      <c r="E108" s="404"/>
      <c r="F108" s="403"/>
      <c r="J108" s="404"/>
      <c r="AB108" s="403"/>
      <c r="AC108" s="403"/>
      <c r="AD108" s="403"/>
      <c r="AE108" s="403"/>
      <c r="AF108" s="403"/>
      <c r="AG108" s="403"/>
      <c r="AH108" s="403"/>
      <c r="AI108" s="403"/>
      <c r="AJ108" s="403"/>
      <c r="AK108" s="403"/>
    </row>
    <row r="109" spans="1:37" s="399" customFormat="1" ht="18.75" customHeight="1" x14ac:dyDescent="0.2">
      <c r="B109" s="433"/>
      <c r="C109" s="397"/>
      <c r="D109" s="404"/>
      <c r="E109" s="404"/>
      <c r="F109" s="403"/>
      <c r="G109" s="434"/>
      <c r="AB109" s="403"/>
      <c r="AC109" s="403"/>
      <c r="AD109" s="403"/>
      <c r="AE109" s="403"/>
      <c r="AF109" s="403"/>
      <c r="AG109" s="403"/>
      <c r="AH109" s="403"/>
      <c r="AI109" s="403"/>
      <c r="AJ109" s="403"/>
      <c r="AK109" s="403"/>
    </row>
    <row r="110" spans="1:37" s="399" customFormat="1" ht="18.75" customHeight="1" x14ac:dyDescent="0.2">
      <c r="B110" s="433"/>
      <c r="C110" s="397"/>
      <c r="D110" s="404"/>
      <c r="E110" s="404"/>
      <c r="F110" s="403"/>
      <c r="G110" s="398"/>
      <c r="AB110" s="403"/>
      <c r="AC110" s="403"/>
      <c r="AD110" s="403"/>
      <c r="AE110" s="403"/>
      <c r="AF110" s="403"/>
      <c r="AG110" s="403"/>
      <c r="AH110" s="403"/>
      <c r="AI110" s="403"/>
      <c r="AJ110" s="403"/>
      <c r="AK110" s="403"/>
    </row>
    <row r="111" spans="1:37" s="399" customFormat="1" ht="18.75" customHeight="1" x14ac:dyDescent="0.2">
      <c r="B111" s="433"/>
      <c r="C111" s="397"/>
      <c r="D111" s="404"/>
      <c r="E111" s="404"/>
      <c r="F111" s="403"/>
      <c r="G111" s="398"/>
      <c r="AB111" s="403"/>
      <c r="AC111" s="403"/>
      <c r="AD111" s="403"/>
      <c r="AE111" s="403"/>
      <c r="AF111" s="403"/>
      <c r="AG111" s="403"/>
      <c r="AH111" s="403"/>
      <c r="AI111" s="403"/>
      <c r="AJ111" s="403"/>
      <c r="AK111" s="403"/>
    </row>
    <row r="112" spans="1:37" s="399" customFormat="1" ht="18.75" customHeight="1" x14ac:dyDescent="0.2">
      <c r="B112" s="433"/>
      <c r="C112" s="397"/>
      <c r="D112" s="404"/>
      <c r="E112" s="404"/>
      <c r="F112" s="403"/>
      <c r="G112" s="398"/>
      <c r="AB112" s="403"/>
      <c r="AC112" s="403"/>
      <c r="AD112" s="403"/>
      <c r="AE112" s="403"/>
      <c r="AF112" s="403"/>
      <c r="AG112" s="403"/>
      <c r="AH112" s="403"/>
      <c r="AI112" s="403"/>
      <c r="AJ112" s="403"/>
      <c r="AK112" s="403"/>
    </row>
    <row r="113" spans="1:37" s="399" customFormat="1" ht="18.75" customHeight="1" x14ac:dyDescent="0.2">
      <c r="B113" s="433"/>
      <c r="C113" s="397"/>
      <c r="D113" s="404"/>
      <c r="E113" s="404"/>
      <c r="F113" s="403"/>
      <c r="G113" s="398"/>
      <c r="AB113" s="403"/>
      <c r="AC113" s="403"/>
      <c r="AD113" s="403"/>
      <c r="AE113" s="403"/>
      <c r="AF113" s="403"/>
      <c r="AG113" s="403"/>
      <c r="AH113" s="403"/>
      <c r="AI113" s="403"/>
      <c r="AJ113" s="403"/>
      <c r="AK113" s="403"/>
    </row>
    <row r="114" spans="1:37" s="399" customFormat="1" ht="18.75" customHeight="1" x14ac:dyDescent="0.2">
      <c r="B114" s="433"/>
      <c r="C114" s="397"/>
      <c r="D114" s="404"/>
      <c r="E114" s="404"/>
      <c r="F114" s="403"/>
      <c r="G114" s="398"/>
      <c r="AB114" s="403"/>
      <c r="AC114" s="403"/>
      <c r="AD114" s="403"/>
      <c r="AE114" s="403"/>
      <c r="AF114" s="403"/>
      <c r="AG114" s="403"/>
      <c r="AH114" s="403"/>
      <c r="AI114" s="403"/>
      <c r="AJ114" s="403"/>
      <c r="AK114" s="403"/>
    </row>
    <row r="115" spans="1:37" s="399" customFormat="1" ht="18.75" customHeight="1" x14ac:dyDescent="0.2">
      <c r="A115" s="435"/>
      <c r="B115" s="436"/>
      <c r="C115" s="437"/>
      <c r="D115" s="404"/>
      <c r="E115" s="404"/>
      <c r="F115" s="403"/>
      <c r="G115" s="398"/>
      <c r="AB115" s="403"/>
      <c r="AC115" s="403"/>
      <c r="AD115" s="403"/>
      <c r="AE115" s="403"/>
      <c r="AF115" s="403"/>
      <c r="AG115" s="403"/>
      <c r="AH115" s="403"/>
      <c r="AI115" s="403"/>
      <c r="AJ115" s="403"/>
      <c r="AK115" s="403"/>
    </row>
    <row r="116" spans="1:37" s="399" customFormat="1" ht="18.75" customHeight="1" x14ac:dyDescent="0.2">
      <c r="A116" s="438"/>
      <c r="B116" s="439"/>
      <c r="C116" s="440"/>
      <c r="D116" s="440"/>
      <c r="E116" s="440"/>
      <c r="F116" s="441"/>
      <c r="H116" s="442"/>
      <c r="AB116" s="403"/>
      <c r="AC116" s="403"/>
      <c r="AD116" s="403"/>
      <c r="AE116" s="403"/>
      <c r="AF116" s="403"/>
      <c r="AG116" s="403"/>
      <c r="AH116" s="403"/>
      <c r="AI116" s="403"/>
      <c r="AJ116" s="403"/>
      <c r="AK116" s="403"/>
    </row>
    <row r="117" spans="1:37" s="399" customFormat="1" ht="18.75" customHeight="1" x14ac:dyDescent="0.2">
      <c r="A117" s="426"/>
      <c r="B117" s="404"/>
      <c r="C117" s="404"/>
      <c r="D117" s="404"/>
      <c r="E117" s="404"/>
      <c r="F117" s="403"/>
      <c r="G117" s="398"/>
      <c r="AB117" s="403"/>
      <c r="AC117" s="403"/>
      <c r="AD117" s="403"/>
      <c r="AE117" s="403"/>
      <c r="AF117" s="403"/>
      <c r="AG117" s="403"/>
      <c r="AH117" s="403"/>
      <c r="AI117" s="403"/>
      <c r="AJ117" s="403"/>
      <c r="AK117" s="403"/>
    </row>
    <row r="118" spans="1:37" s="399" customFormat="1" ht="19.5" customHeight="1" x14ac:dyDescent="0.2">
      <c r="A118" s="426"/>
      <c r="B118" s="404"/>
      <c r="C118" s="404"/>
      <c r="D118" s="404"/>
      <c r="E118" s="404"/>
      <c r="F118" s="403"/>
      <c r="G118" s="398"/>
      <c r="AB118" s="403"/>
      <c r="AC118" s="403"/>
      <c r="AD118" s="403"/>
      <c r="AE118" s="403"/>
      <c r="AF118" s="403"/>
      <c r="AG118" s="403"/>
      <c r="AH118" s="403"/>
      <c r="AI118" s="403"/>
      <c r="AJ118" s="403"/>
      <c r="AK118" s="403"/>
    </row>
    <row r="119" spans="1:37" s="399" customFormat="1" ht="19.5" customHeight="1" x14ac:dyDescent="0.2">
      <c r="A119" s="426"/>
      <c r="B119" s="404"/>
      <c r="C119" s="404"/>
      <c r="D119" s="404"/>
      <c r="E119" s="404"/>
      <c r="F119" s="403"/>
      <c r="G119" s="398"/>
      <c r="AB119" s="403"/>
      <c r="AC119" s="403"/>
      <c r="AD119" s="403"/>
      <c r="AE119" s="403"/>
      <c r="AF119" s="403"/>
      <c r="AG119" s="403"/>
      <c r="AH119" s="403"/>
      <c r="AI119" s="403"/>
      <c r="AJ119" s="403"/>
      <c r="AK119" s="403"/>
    </row>
    <row r="120" spans="1:37" s="399" customFormat="1" ht="19.5" customHeight="1" x14ac:dyDescent="0.2">
      <c r="A120" s="426"/>
      <c r="B120" s="404"/>
      <c r="C120" s="404"/>
      <c r="D120" s="404"/>
      <c r="E120" s="404"/>
      <c r="F120" s="403"/>
      <c r="G120" s="398"/>
      <c r="AB120" s="403"/>
      <c r="AC120" s="403"/>
      <c r="AD120" s="403"/>
      <c r="AE120" s="403"/>
      <c r="AF120" s="403"/>
      <c r="AG120" s="403"/>
      <c r="AH120" s="403"/>
      <c r="AI120" s="403"/>
      <c r="AJ120" s="403"/>
      <c r="AK120" s="403"/>
    </row>
    <row r="121" spans="1:37" s="399" customFormat="1" ht="19.5" customHeight="1" x14ac:dyDescent="0.2">
      <c r="A121" s="426"/>
      <c r="B121" s="404"/>
      <c r="C121" s="404"/>
      <c r="D121" s="404"/>
      <c r="E121" s="404"/>
      <c r="F121" s="403"/>
      <c r="G121" s="398"/>
      <c r="AB121" s="403"/>
      <c r="AC121" s="403"/>
      <c r="AD121" s="403"/>
      <c r="AE121" s="403"/>
      <c r="AF121" s="403"/>
      <c r="AG121" s="403"/>
      <c r="AH121" s="403"/>
      <c r="AI121" s="403"/>
      <c r="AJ121" s="403"/>
      <c r="AK121" s="403"/>
    </row>
    <row r="122" spans="1:37" s="399" customFormat="1" ht="19.5" customHeight="1" x14ac:dyDescent="0.2">
      <c r="A122" s="426"/>
      <c r="B122" s="404"/>
      <c r="C122" s="404"/>
      <c r="D122" s="404"/>
      <c r="E122" s="404"/>
      <c r="F122" s="403"/>
      <c r="G122" s="398"/>
      <c r="AB122" s="403"/>
      <c r="AC122" s="403"/>
      <c r="AD122" s="403"/>
      <c r="AE122" s="403"/>
      <c r="AF122" s="403"/>
      <c r="AG122" s="403"/>
      <c r="AH122" s="403"/>
      <c r="AI122" s="403"/>
      <c r="AJ122" s="403"/>
      <c r="AK122" s="403"/>
    </row>
    <row r="123" spans="1:37" s="399" customFormat="1" ht="19.5" customHeight="1" x14ac:dyDescent="0.2">
      <c r="A123" s="426"/>
      <c r="B123" s="404"/>
      <c r="C123" s="404"/>
      <c r="D123" s="404"/>
      <c r="E123" s="404"/>
      <c r="F123" s="403"/>
      <c r="G123" s="398"/>
      <c r="AB123" s="403"/>
      <c r="AC123" s="403"/>
      <c r="AD123" s="403"/>
      <c r="AE123" s="403"/>
      <c r="AF123" s="403"/>
      <c r="AG123" s="403"/>
      <c r="AH123" s="403"/>
      <c r="AI123" s="403"/>
      <c r="AJ123" s="403"/>
      <c r="AK123" s="403"/>
    </row>
    <row r="124" spans="1:37" s="399" customFormat="1" ht="19.5" customHeight="1" x14ac:dyDescent="0.2">
      <c r="A124" s="426"/>
      <c r="B124" s="404"/>
      <c r="C124" s="404"/>
      <c r="D124" s="404"/>
      <c r="E124" s="404"/>
      <c r="F124" s="403"/>
      <c r="G124" s="398"/>
      <c r="AB124" s="403"/>
      <c r="AC124" s="403"/>
      <c r="AD124" s="403"/>
      <c r="AE124" s="403"/>
      <c r="AF124" s="403"/>
      <c r="AG124" s="403"/>
      <c r="AH124" s="403"/>
      <c r="AI124" s="403"/>
      <c r="AJ124" s="403"/>
      <c r="AK124" s="403"/>
    </row>
    <row r="125" spans="1:37" s="426" customFormat="1" ht="19.5" customHeight="1" x14ac:dyDescent="0.2">
      <c r="B125" s="404"/>
      <c r="C125" s="404"/>
      <c r="D125" s="404"/>
      <c r="E125" s="404"/>
      <c r="F125" s="403"/>
      <c r="G125" s="398"/>
      <c r="H125" s="399"/>
      <c r="I125" s="399"/>
      <c r="J125" s="399"/>
      <c r="K125" s="399"/>
      <c r="L125" s="399"/>
      <c r="M125" s="399"/>
      <c r="N125" s="399"/>
      <c r="O125" s="399"/>
      <c r="P125" s="399"/>
      <c r="Q125" s="399"/>
      <c r="R125" s="399"/>
      <c r="S125" s="399"/>
      <c r="T125" s="399"/>
      <c r="U125" s="399"/>
      <c r="V125" s="399"/>
      <c r="W125" s="399"/>
      <c r="X125" s="399"/>
      <c r="Y125" s="399"/>
      <c r="Z125" s="399"/>
      <c r="AA125" s="399"/>
      <c r="AB125" s="403"/>
      <c r="AC125" s="403"/>
      <c r="AD125" s="403"/>
      <c r="AE125" s="403"/>
      <c r="AF125" s="403"/>
      <c r="AG125" s="403"/>
      <c r="AH125" s="403"/>
      <c r="AI125" s="403"/>
      <c r="AJ125" s="403"/>
      <c r="AK125" s="403"/>
    </row>
    <row r="126" spans="1:37" s="426" customFormat="1" ht="19.5" customHeight="1" x14ac:dyDescent="0.2">
      <c r="B126" s="404"/>
      <c r="C126" s="404"/>
      <c r="D126" s="404"/>
      <c r="E126" s="404"/>
      <c r="F126" s="403"/>
      <c r="G126" s="398"/>
      <c r="H126" s="399"/>
      <c r="I126" s="399"/>
      <c r="J126" s="399"/>
      <c r="K126" s="399"/>
      <c r="L126" s="399"/>
      <c r="M126" s="399"/>
      <c r="N126" s="399"/>
      <c r="O126" s="399"/>
      <c r="P126" s="399"/>
      <c r="Q126" s="399"/>
      <c r="R126" s="399"/>
      <c r="S126" s="399"/>
      <c r="T126" s="399"/>
      <c r="U126" s="399"/>
      <c r="V126" s="399"/>
      <c r="W126" s="399"/>
      <c r="X126" s="399"/>
      <c r="Y126" s="399"/>
      <c r="Z126" s="399"/>
      <c r="AA126" s="399"/>
      <c r="AB126" s="403"/>
      <c r="AC126" s="403"/>
      <c r="AD126" s="403"/>
      <c r="AE126" s="403"/>
      <c r="AF126" s="403"/>
      <c r="AG126" s="403"/>
      <c r="AH126" s="403"/>
      <c r="AI126" s="403"/>
      <c r="AJ126" s="403"/>
      <c r="AK126" s="403"/>
    </row>
    <row r="127" spans="1:37" s="426" customFormat="1" ht="19.5" customHeight="1" x14ac:dyDescent="0.2">
      <c r="B127" s="404"/>
      <c r="C127" s="404"/>
      <c r="D127" s="404"/>
      <c r="E127" s="404"/>
      <c r="F127" s="403"/>
      <c r="G127" s="398"/>
      <c r="H127" s="399"/>
      <c r="I127" s="399"/>
      <c r="J127" s="399"/>
      <c r="K127" s="399"/>
      <c r="L127" s="399"/>
      <c r="M127" s="399"/>
      <c r="N127" s="399"/>
      <c r="O127" s="399"/>
      <c r="P127" s="399"/>
      <c r="Q127" s="399"/>
      <c r="R127" s="399"/>
      <c r="S127" s="399"/>
      <c r="T127" s="399"/>
      <c r="U127" s="399"/>
      <c r="V127" s="399"/>
      <c r="W127" s="399"/>
      <c r="X127" s="399"/>
      <c r="Y127" s="399"/>
      <c r="Z127" s="399"/>
      <c r="AA127" s="399"/>
      <c r="AB127" s="403"/>
      <c r="AC127" s="403"/>
      <c r="AD127" s="403"/>
      <c r="AE127" s="403"/>
      <c r="AF127" s="403"/>
      <c r="AG127" s="403"/>
      <c r="AH127" s="403"/>
      <c r="AI127" s="403"/>
      <c r="AJ127" s="403"/>
      <c r="AK127" s="403"/>
    </row>
    <row r="128" spans="1:37" s="426" customFormat="1" ht="19.5" customHeight="1" x14ac:dyDescent="0.2">
      <c r="B128" s="404"/>
      <c r="C128" s="404"/>
      <c r="D128" s="404"/>
      <c r="E128" s="404"/>
      <c r="F128" s="403"/>
      <c r="G128" s="398"/>
      <c r="H128" s="399"/>
      <c r="I128" s="399"/>
      <c r="J128" s="399"/>
      <c r="K128" s="399"/>
      <c r="L128" s="399"/>
      <c r="M128" s="399"/>
      <c r="N128" s="399"/>
      <c r="O128" s="399"/>
      <c r="P128" s="399"/>
      <c r="Q128" s="399"/>
      <c r="R128" s="399"/>
      <c r="S128" s="399"/>
      <c r="T128" s="399"/>
      <c r="U128" s="399"/>
      <c r="V128" s="399"/>
      <c r="W128" s="399"/>
      <c r="X128" s="399"/>
      <c r="Y128" s="399"/>
      <c r="Z128" s="399"/>
      <c r="AA128" s="399"/>
      <c r="AB128" s="403"/>
      <c r="AC128" s="403"/>
      <c r="AD128" s="403"/>
      <c r="AE128" s="403"/>
      <c r="AF128" s="403"/>
      <c r="AG128" s="403"/>
      <c r="AH128" s="403"/>
      <c r="AI128" s="403"/>
      <c r="AJ128" s="403"/>
      <c r="AK128" s="403"/>
    </row>
    <row r="129" spans="2:37" s="426" customFormat="1" ht="19.5" customHeight="1" x14ac:dyDescent="0.2">
      <c r="B129" s="404"/>
      <c r="C129" s="404"/>
      <c r="D129" s="404"/>
      <c r="E129" s="404"/>
      <c r="F129" s="403"/>
      <c r="G129" s="398"/>
      <c r="H129" s="399"/>
      <c r="I129" s="399"/>
      <c r="J129" s="399"/>
      <c r="K129" s="399"/>
      <c r="L129" s="399"/>
      <c r="M129" s="399"/>
      <c r="N129" s="399"/>
      <c r="O129" s="399"/>
      <c r="P129" s="399"/>
      <c r="Q129" s="399"/>
      <c r="R129" s="399"/>
      <c r="S129" s="399"/>
      <c r="T129" s="399"/>
      <c r="U129" s="399"/>
      <c r="V129" s="399"/>
      <c r="W129" s="399"/>
      <c r="X129" s="399"/>
      <c r="Y129" s="399"/>
      <c r="Z129" s="399"/>
      <c r="AA129" s="399"/>
      <c r="AB129" s="403"/>
      <c r="AC129" s="403"/>
      <c r="AD129" s="403"/>
      <c r="AE129" s="403"/>
      <c r="AF129" s="403"/>
      <c r="AG129" s="403"/>
      <c r="AH129" s="403"/>
      <c r="AI129" s="403"/>
      <c r="AJ129" s="403"/>
      <c r="AK129" s="403"/>
    </row>
    <row r="130" spans="2:37" s="426" customFormat="1" ht="19.5" customHeight="1" x14ac:dyDescent="0.2">
      <c r="B130" s="404"/>
      <c r="C130" s="404"/>
      <c r="D130" s="404"/>
      <c r="E130" s="404"/>
      <c r="F130" s="403"/>
      <c r="G130" s="398"/>
      <c r="H130" s="399"/>
      <c r="I130" s="399"/>
      <c r="J130" s="399"/>
      <c r="K130" s="399"/>
      <c r="L130" s="399"/>
      <c r="M130" s="399"/>
      <c r="N130" s="399"/>
      <c r="O130" s="399"/>
      <c r="P130" s="399"/>
      <c r="Q130" s="399"/>
      <c r="R130" s="399"/>
      <c r="S130" s="399"/>
      <c r="T130" s="399"/>
      <c r="U130" s="399"/>
      <c r="V130" s="399"/>
      <c r="W130" s="399"/>
      <c r="X130" s="399"/>
      <c r="Y130" s="399"/>
      <c r="Z130" s="399"/>
      <c r="AA130" s="399"/>
      <c r="AB130" s="403"/>
      <c r="AC130" s="403"/>
      <c r="AD130" s="403"/>
      <c r="AE130" s="403"/>
      <c r="AF130" s="403"/>
      <c r="AG130" s="403"/>
      <c r="AH130" s="403"/>
      <c r="AI130" s="403"/>
      <c r="AJ130" s="403"/>
      <c r="AK130" s="403"/>
    </row>
    <row r="131" spans="2:37" s="426" customFormat="1" ht="19.5" customHeight="1" x14ac:dyDescent="0.2">
      <c r="B131" s="404"/>
      <c r="C131" s="404"/>
      <c r="D131" s="404"/>
      <c r="E131" s="404"/>
      <c r="F131" s="403"/>
      <c r="G131" s="398"/>
      <c r="H131" s="399"/>
      <c r="I131" s="399"/>
      <c r="J131" s="399"/>
      <c r="K131" s="399"/>
      <c r="L131" s="399"/>
      <c r="M131" s="399"/>
      <c r="N131" s="399"/>
      <c r="O131" s="399"/>
      <c r="P131" s="399"/>
      <c r="Q131" s="399"/>
      <c r="R131" s="399"/>
      <c r="S131" s="399"/>
      <c r="T131" s="399"/>
      <c r="U131" s="399"/>
      <c r="V131" s="399"/>
      <c r="W131" s="399"/>
      <c r="X131" s="399"/>
      <c r="Y131" s="399"/>
      <c r="Z131" s="399"/>
      <c r="AA131" s="399"/>
      <c r="AB131" s="403"/>
      <c r="AC131" s="403"/>
      <c r="AD131" s="403"/>
      <c r="AE131" s="403"/>
      <c r="AF131" s="403"/>
      <c r="AG131" s="403"/>
      <c r="AH131" s="403"/>
      <c r="AI131" s="403"/>
      <c r="AJ131" s="403"/>
      <c r="AK131" s="403"/>
    </row>
    <row r="132" spans="2:37" s="426" customFormat="1" ht="19.5" customHeight="1" x14ac:dyDescent="0.2">
      <c r="B132" s="404"/>
      <c r="C132" s="404"/>
      <c r="D132" s="404"/>
      <c r="E132" s="404"/>
      <c r="F132" s="403"/>
      <c r="G132" s="398"/>
      <c r="H132" s="399"/>
      <c r="I132" s="399"/>
      <c r="J132" s="399"/>
      <c r="K132" s="399"/>
      <c r="L132" s="399"/>
      <c r="M132" s="399"/>
      <c r="N132" s="399"/>
      <c r="O132" s="399"/>
      <c r="P132" s="399"/>
      <c r="Q132" s="399"/>
      <c r="R132" s="399"/>
      <c r="S132" s="399"/>
      <c r="T132" s="399"/>
      <c r="U132" s="399"/>
      <c r="V132" s="399"/>
      <c r="W132" s="399"/>
      <c r="X132" s="399"/>
      <c r="Y132" s="399"/>
      <c r="Z132" s="399"/>
      <c r="AA132" s="399"/>
      <c r="AB132" s="403"/>
      <c r="AC132" s="403"/>
      <c r="AD132" s="403"/>
      <c r="AE132" s="403"/>
      <c r="AF132" s="403"/>
      <c r="AG132" s="403"/>
      <c r="AH132" s="403"/>
      <c r="AI132" s="403"/>
      <c r="AJ132" s="403"/>
      <c r="AK132" s="403"/>
    </row>
    <row r="133" spans="2:37" s="426" customFormat="1" ht="19.5" customHeight="1" x14ac:dyDescent="0.2">
      <c r="B133" s="404"/>
      <c r="C133" s="404"/>
      <c r="D133" s="404"/>
      <c r="E133" s="404"/>
      <c r="F133" s="403"/>
      <c r="G133" s="398"/>
      <c r="H133" s="399"/>
      <c r="I133" s="399"/>
      <c r="J133" s="399"/>
      <c r="K133" s="399"/>
      <c r="L133" s="399"/>
      <c r="M133" s="399"/>
      <c r="N133" s="399"/>
      <c r="O133" s="399"/>
      <c r="P133" s="399"/>
      <c r="Q133" s="399"/>
      <c r="R133" s="399"/>
      <c r="S133" s="399"/>
      <c r="T133" s="399"/>
      <c r="U133" s="399"/>
      <c r="V133" s="399"/>
      <c r="W133" s="399"/>
      <c r="X133" s="399"/>
      <c r="Y133" s="399"/>
      <c r="Z133" s="399"/>
      <c r="AA133" s="399"/>
      <c r="AB133" s="403"/>
      <c r="AC133" s="403"/>
      <c r="AD133" s="403"/>
      <c r="AE133" s="403"/>
      <c r="AF133" s="403"/>
      <c r="AG133" s="403"/>
      <c r="AH133" s="403"/>
      <c r="AI133" s="403"/>
      <c r="AJ133" s="403"/>
      <c r="AK133" s="403"/>
    </row>
    <row r="134" spans="2:37" s="426" customFormat="1" ht="19.5" customHeight="1" x14ac:dyDescent="0.2">
      <c r="B134" s="404"/>
      <c r="C134" s="404"/>
      <c r="D134" s="404"/>
      <c r="E134" s="404"/>
      <c r="F134" s="403"/>
      <c r="G134" s="398"/>
      <c r="H134" s="399"/>
      <c r="I134" s="399"/>
      <c r="J134" s="399"/>
      <c r="K134" s="399"/>
      <c r="L134" s="399"/>
      <c r="M134" s="399"/>
      <c r="N134" s="399"/>
      <c r="O134" s="399"/>
      <c r="P134" s="399"/>
      <c r="Q134" s="399"/>
      <c r="R134" s="399"/>
      <c r="S134" s="399"/>
      <c r="T134" s="399"/>
      <c r="U134" s="399"/>
      <c r="V134" s="399"/>
      <c r="W134" s="399"/>
      <c r="X134" s="399"/>
      <c r="Y134" s="399"/>
      <c r="Z134" s="399"/>
      <c r="AA134" s="399"/>
      <c r="AB134" s="403"/>
      <c r="AC134" s="403"/>
      <c r="AD134" s="403"/>
      <c r="AE134" s="403"/>
      <c r="AF134" s="403"/>
      <c r="AG134" s="403"/>
      <c r="AH134" s="403"/>
      <c r="AI134" s="403"/>
      <c r="AJ134" s="403"/>
      <c r="AK134" s="403"/>
    </row>
    <row r="135" spans="2:37" s="426" customFormat="1" ht="19.5" customHeight="1" x14ac:dyDescent="0.2">
      <c r="B135" s="404"/>
      <c r="C135" s="404"/>
      <c r="D135" s="404"/>
      <c r="E135" s="404"/>
      <c r="F135" s="403"/>
      <c r="G135" s="398"/>
      <c r="H135" s="399"/>
      <c r="I135" s="399"/>
      <c r="J135" s="399"/>
      <c r="K135" s="399"/>
      <c r="L135" s="399"/>
      <c r="M135" s="399"/>
      <c r="N135" s="399"/>
      <c r="O135" s="399"/>
      <c r="P135" s="399"/>
      <c r="Q135" s="399"/>
      <c r="R135" s="399"/>
      <c r="S135" s="399"/>
      <c r="T135" s="399"/>
      <c r="U135" s="399"/>
      <c r="V135" s="399"/>
      <c r="W135" s="399"/>
      <c r="X135" s="399"/>
      <c r="Y135" s="399"/>
      <c r="Z135" s="399"/>
      <c r="AA135" s="399"/>
      <c r="AB135" s="403"/>
      <c r="AC135" s="403"/>
      <c r="AD135" s="403"/>
      <c r="AE135" s="403"/>
      <c r="AF135" s="403"/>
      <c r="AG135" s="403"/>
      <c r="AH135" s="403"/>
      <c r="AI135" s="403"/>
      <c r="AJ135" s="403"/>
      <c r="AK135" s="403"/>
    </row>
    <row r="136" spans="2:37" s="426" customFormat="1" ht="19.5" customHeight="1" x14ac:dyDescent="0.2">
      <c r="B136" s="404"/>
      <c r="C136" s="404"/>
      <c r="D136" s="404"/>
      <c r="E136" s="404"/>
      <c r="F136" s="403"/>
      <c r="G136" s="398"/>
      <c r="H136" s="399"/>
      <c r="I136" s="399"/>
      <c r="J136" s="399"/>
      <c r="K136" s="399"/>
      <c r="L136" s="399"/>
      <c r="M136" s="399"/>
      <c r="N136" s="399"/>
      <c r="O136" s="399"/>
      <c r="P136" s="399"/>
      <c r="Q136" s="399"/>
      <c r="R136" s="399"/>
      <c r="S136" s="399"/>
      <c r="T136" s="399"/>
      <c r="U136" s="399"/>
      <c r="V136" s="399"/>
      <c r="W136" s="399"/>
      <c r="X136" s="399"/>
      <c r="Y136" s="399"/>
      <c r="Z136" s="399"/>
      <c r="AA136" s="399"/>
      <c r="AB136" s="403"/>
      <c r="AC136" s="403"/>
      <c r="AD136" s="403"/>
      <c r="AE136" s="403"/>
      <c r="AF136" s="403"/>
      <c r="AG136" s="403"/>
      <c r="AH136" s="403"/>
      <c r="AI136" s="403"/>
      <c r="AJ136" s="403"/>
      <c r="AK136" s="403"/>
    </row>
    <row r="137" spans="2:37" s="426" customFormat="1" ht="19.5" customHeight="1" x14ac:dyDescent="0.2">
      <c r="B137" s="404"/>
      <c r="C137" s="404"/>
      <c r="D137" s="404"/>
      <c r="E137" s="404"/>
      <c r="F137" s="403"/>
      <c r="G137" s="398"/>
      <c r="H137" s="399"/>
      <c r="I137" s="399"/>
      <c r="J137" s="399"/>
      <c r="K137" s="399"/>
      <c r="L137" s="399"/>
      <c r="M137" s="399"/>
      <c r="N137" s="399"/>
      <c r="O137" s="399"/>
      <c r="P137" s="399"/>
      <c r="Q137" s="399"/>
      <c r="R137" s="399"/>
      <c r="S137" s="399"/>
      <c r="T137" s="399"/>
      <c r="U137" s="399"/>
      <c r="V137" s="399"/>
      <c r="W137" s="399"/>
      <c r="X137" s="399"/>
      <c r="Y137" s="399"/>
      <c r="Z137" s="399"/>
      <c r="AA137" s="399"/>
      <c r="AB137" s="403"/>
      <c r="AC137" s="403"/>
      <c r="AD137" s="403"/>
      <c r="AE137" s="403"/>
      <c r="AF137" s="403"/>
      <c r="AG137" s="403"/>
      <c r="AH137" s="403"/>
      <c r="AI137" s="403"/>
      <c r="AJ137" s="403"/>
      <c r="AK137" s="403"/>
    </row>
    <row r="138" spans="2:37" s="426" customFormat="1" ht="19.5" customHeight="1" x14ac:dyDescent="0.2">
      <c r="B138" s="404"/>
      <c r="C138" s="404"/>
      <c r="D138" s="404"/>
      <c r="E138" s="404"/>
      <c r="F138" s="403"/>
      <c r="G138" s="398"/>
      <c r="H138" s="399"/>
      <c r="I138" s="399"/>
      <c r="J138" s="399"/>
      <c r="K138" s="399"/>
      <c r="L138" s="399"/>
      <c r="M138" s="399"/>
      <c r="N138" s="399"/>
      <c r="O138" s="399"/>
      <c r="P138" s="399"/>
      <c r="Q138" s="399"/>
      <c r="R138" s="399"/>
      <c r="S138" s="399"/>
      <c r="T138" s="399"/>
      <c r="U138" s="399"/>
      <c r="V138" s="399"/>
      <c r="W138" s="399"/>
      <c r="X138" s="399"/>
      <c r="Y138" s="399"/>
      <c r="Z138" s="399"/>
      <c r="AA138" s="399"/>
      <c r="AB138" s="403"/>
      <c r="AC138" s="403"/>
      <c r="AD138" s="403"/>
      <c r="AE138" s="403"/>
      <c r="AF138" s="403"/>
      <c r="AG138" s="403"/>
      <c r="AH138" s="403"/>
      <c r="AI138" s="403"/>
      <c r="AJ138" s="403"/>
      <c r="AK138" s="403"/>
    </row>
    <row r="139" spans="2:37" s="426" customFormat="1" ht="19.5" customHeight="1" x14ac:dyDescent="0.2">
      <c r="B139" s="404"/>
      <c r="C139" s="404"/>
      <c r="D139" s="404"/>
      <c r="E139" s="404"/>
      <c r="F139" s="403"/>
      <c r="G139" s="398"/>
      <c r="H139" s="399"/>
      <c r="I139" s="399"/>
      <c r="J139" s="399"/>
      <c r="K139" s="399"/>
      <c r="L139" s="399"/>
      <c r="M139" s="399"/>
      <c r="N139" s="399"/>
      <c r="O139" s="399"/>
      <c r="P139" s="399"/>
      <c r="Q139" s="399"/>
      <c r="R139" s="399"/>
      <c r="S139" s="399"/>
      <c r="T139" s="399"/>
      <c r="U139" s="399"/>
      <c r="V139" s="399"/>
      <c r="W139" s="399"/>
      <c r="X139" s="399"/>
      <c r="Y139" s="399"/>
      <c r="Z139" s="399"/>
      <c r="AA139" s="399"/>
      <c r="AB139" s="403"/>
      <c r="AC139" s="403"/>
      <c r="AD139" s="403"/>
      <c r="AE139" s="403"/>
      <c r="AF139" s="403"/>
      <c r="AG139" s="403"/>
      <c r="AH139" s="403"/>
      <c r="AI139" s="403"/>
      <c r="AJ139" s="403"/>
      <c r="AK139" s="403"/>
    </row>
    <row r="140" spans="2:37" s="426" customFormat="1" ht="19.5" customHeight="1" x14ac:dyDescent="0.2">
      <c r="B140" s="404"/>
      <c r="C140" s="404"/>
      <c r="D140" s="404"/>
      <c r="E140" s="404"/>
      <c r="F140" s="403"/>
      <c r="G140" s="398"/>
      <c r="H140" s="399"/>
      <c r="I140" s="399"/>
      <c r="J140" s="399"/>
      <c r="K140" s="399"/>
      <c r="L140" s="399"/>
      <c r="M140" s="399"/>
      <c r="N140" s="399"/>
      <c r="O140" s="399"/>
      <c r="P140" s="399"/>
      <c r="Q140" s="399"/>
      <c r="R140" s="399"/>
      <c r="S140" s="399"/>
      <c r="T140" s="399"/>
      <c r="U140" s="399"/>
      <c r="V140" s="399"/>
      <c r="W140" s="399"/>
      <c r="X140" s="399"/>
      <c r="Y140" s="399"/>
      <c r="Z140" s="399"/>
      <c r="AA140" s="399"/>
      <c r="AB140" s="403"/>
      <c r="AC140" s="403"/>
      <c r="AD140" s="403"/>
      <c r="AE140" s="403"/>
      <c r="AF140" s="403"/>
      <c r="AG140" s="403"/>
      <c r="AH140" s="403"/>
      <c r="AI140" s="403"/>
      <c r="AJ140" s="403"/>
      <c r="AK140" s="403"/>
    </row>
    <row r="141" spans="2:37" s="426" customFormat="1" ht="19.5" customHeight="1" x14ac:dyDescent="0.2">
      <c r="B141" s="404"/>
      <c r="C141" s="404"/>
      <c r="D141" s="404"/>
      <c r="E141" s="404"/>
      <c r="F141" s="403"/>
      <c r="G141" s="398"/>
      <c r="H141" s="399"/>
      <c r="I141" s="399"/>
      <c r="J141" s="399"/>
      <c r="K141" s="399"/>
      <c r="L141" s="399"/>
      <c r="M141" s="399"/>
      <c r="N141" s="399"/>
      <c r="O141" s="399"/>
      <c r="P141" s="399"/>
      <c r="Q141" s="399"/>
      <c r="R141" s="399"/>
      <c r="S141" s="399"/>
      <c r="T141" s="399"/>
      <c r="U141" s="399"/>
      <c r="V141" s="399"/>
      <c r="W141" s="399"/>
      <c r="X141" s="399"/>
      <c r="Y141" s="399"/>
      <c r="Z141" s="399"/>
      <c r="AA141" s="399"/>
      <c r="AB141" s="403"/>
      <c r="AC141" s="403"/>
      <c r="AD141" s="403"/>
      <c r="AE141" s="403"/>
      <c r="AF141" s="403"/>
      <c r="AG141" s="403"/>
      <c r="AH141" s="403"/>
      <c r="AI141" s="403"/>
      <c r="AJ141" s="403"/>
      <c r="AK141" s="403"/>
    </row>
    <row r="142" spans="2:37" s="426" customFormat="1" ht="19.5" customHeight="1" x14ac:dyDescent="0.2">
      <c r="B142" s="404"/>
      <c r="C142" s="404"/>
      <c r="D142" s="404"/>
      <c r="E142" s="404"/>
      <c r="F142" s="403"/>
      <c r="G142" s="398"/>
      <c r="H142" s="399"/>
      <c r="I142" s="399"/>
      <c r="J142" s="399"/>
      <c r="K142" s="399"/>
      <c r="L142" s="399"/>
      <c r="M142" s="399"/>
      <c r="N142" s="399"/>
      <c r="O142" s="399"/>
      <c r="P142" s="399"/>
      <c r="Q142" s="399"/>
      <c r="R142" s="399"/>
      <c r="S142" s="399"/>
      <c r="T142" s="399"/>
      <c r="U142" s="399"/>
      <c r="V142" s="399"/>
      <c r="W142" s="399"/>
      <c r="X142" s="399"/>
      <c r="Y142" s="399"/>
      <c r="Z142" s="399"/>
      <c r="AA142" s="399"/>
      <c r="AB142" s="403"/>
      <c r="AC142" s="403"/>
      <c r="AD142" s="403"/>
      <c r="AE142" s="403"/>
      <c r="AF142" s="403"/>
      <c r="AG142" s="403"/>
      <c r="AH142" s="403"/>
      <c r="AI142" s="403"/>
      <c r="AJ142" s="403"/>
      <c r="AK142" s="403"/>
    </row>
    <row r="143" spans="2:37" s="426" customFormat="1" ht="19.5" customHeight="1" x14ac:dyDescent="0.2">
      <c r="B143" s="404"/>
      <c r="C143" s="404"/>
      <c r="D143" s="404"/>
      <c r="E143" s="404"/>
      <c r="F143" s="403"/>
      <c r="G143" s="398"/>
      <c r="H143" s="399"/>
      <c r="I143" s="399"/>
      <c r="J143" s="399"/>
      <c r="K143" s="399"/>
      <c r="L143" s="399"/>
      <c r="M143" s="399"/>
      <c r="N143" s="399"/>
      <c r="O143" s="399"/>
      <c r="P143" s="399"/>
      <c r="Q143" s="399"/>
      <c r="R143" s="399"/>
      <c r="S143" s="399"/>
      <c r="T143" s="399"/>
      <c r="U143" s="399"/>
      <c r="V143" s="399"/>
      <c r="W143" s="399"/>
      <c r="X143" s="399"/>
      <c r="Y143" s="399"/>
      <c r="Z143" s="399"/>
      <c r="AA143" s="399"/>
      <c r="AB143" s="403"/>
      <c r="AC143" s="403"/>
      <c r="AD143" s="403"/>
      <c r="AE143" s="403"/>
      <c r="AF143" s="403"/>
      <c r="AG143" s="403"/>
      <c r="AH143" s="403"/>
      <c r="AI143" s="403"/>
      <c r="AJ143" s="403"/>
      <c r="AK143" s="403"/>
    </row>
    <row r="144" spans="2:37" s="426" customFormat="1" ht="19.5" customHeight="1" x14ac:dyDescent="0.2">
      <c r="B144" s="404"/>
      <c r="C144" s="404"/>
      <c r="D144" s="404"/>
      <c r="E144" s="404"/>
      <c r="F144" s="403"/>
      <c r="G144" s="398"/>
      <c r="H144" s="399"/>
      <c r="I144" s="399"/>
      <c r="J144" s="399"/>
      <c r="K144" s="399"/>
      <c r="L144" s="399"/>
      <c r="M144" s="399"/>
      <c r="N144" s="399"/>
      <c r="O144" s="399"/>
      <c r="P144" s="399"/>
      <c r="Q144" s="399"/>
      <c r="R144" s="399"/>
      <c r="S144" s="399"/>
      <c r="T144" s="399"/>
      <c r="U144" s="399"/>
      <c r="V144" s="399"/>
      <c r="W144" s="399"/>
      <c r="X144" s="399"/>
      <c r="Y144" s="399"/>
      <c r="Z144" s="399"/>
      <c r="AA144" s="399"/>
      <c r="AB144" s="403"/>
      <c r="AC144" s="403"/>
      <c r="AD144" s="403"/>
      <c r="AE144" s="403"/>
      <c r="AF144" s="403"/>
      <c r="AG144" s="403"/>
      <c r="AH144" s="403"/>
      <c r="AI144" s="403"/>
      <c r="AJ144" s="403"/>
      <c r="AK144" s="403"/>
    </row>
    <row r="145" spans="2:37" s="426" customFormat="1" ht="19.5" customHeight="1" x14ac:dyDescent="0.2">
      <c r="B145" s="404"/>
      <c r="C145" s="404"/>
      <c r="D145" s="404"/>
      <c r="E145" s="404"/>
      <c r="F145" s="403"/>
      <c r="G145" s="398"/>
      <c r="H145" s="399"/>
      <c r="I145" s="399"/>
      <c r="J145" s="399"/>
      <c r="K145" s="399"/>
      <c r="L145" s="399"/>
      <c r="M145" s="399"/>
      <c r="N145" s="399"/>
      <c r="O145" s="399"/>
      <c r="P145" s="399"/>
      <c r="Q145" s="399"/>
      <c r="R145" s="399"/>
      <c r="S145" s="399"/>
      <c r="T145" s="399"/>
      <c r="U145" s="399"/>
      <c r="V145" s="399"/>
      <c r="W145" s="399"/>
      <c r="X145" s="399"/>
      <c r="Y145" s="399"/>
      <c r="Z145" s="399"/>
      <c r="AA145" s="399"/>
      <c r="AB145" s="403"/>
      <c r="AC145" s="403"/>
      <c r="AD145" s="403"/>
      <c r="AE145" s="403"/>
      <c r="AF145" s="403"/>
      <c r="AG145" s="403"/>
      <c r="AH145" s="403"/>
      <c r="AI145" s="403"/>
      <c r="AJ145" s="403"/>
      <c r="AK145" s="403"/>
    </row>
    <row r="146" spans="2:37" s="426" customFormat="1" ht="19.5" customHeight="1" x14ac:dyDescent="0.2">
      <c r="B146" s="404"/>
      <c r="C146" s="404"/>
      <c r="D146" s="404"/>
      <c r="E146" s="404"/>
      <c r="F146" s="403"/>
      <c r="G146" s="398"/>
      <c r="H146" s="399"/>
      <c r="I146" s="399"/>
      <c r="J146" s="399"/>
      <c r="K146" s="399"/>
      <c r="L146" s="399"/>
      <c r="M146" s="399"/>
      <c r="N146" s="399"/>
      <c r="O146" s="399"/>
      <c r="P146" s="399"/>
      <c r="Q146" s="399"/>
      <c r="R146" s="399"/>
      <c r="S146" s="399"/>
      <c r="T146" s="399"/>
      <c r="U146" s="399"/>
      <c r="V146" s="399"/>
      <c r="W146" s="399"/>
      <c r="X146" s="399"/>
      <c r="Y146" s="399"/>
      <c r="Z146" s="399"/>
      <c r="AA146" s="399"/>
      <c r="AB146" s="403"/>
      <c r="AC146" s="403"/>
      <c r="AD146" s="403"/>
      <c r="AE146" s="403"/>
      <c r="AF146" s="403"/>
      <c r="AG146" s="403"/>
      <c r="AH146" s="403"/>
      <c r="AI146" s="403"/>
      <c r="AJ146" s="403"/>
      <c r="AK146" s="403"/>
    </row>
    <row r="147" spans="2:37" s="426" customFormat="1" ht="19.5" customHeight="1" x14ac:dyDescent="0.2">
      <c r="B147" s="404"/>
      <c r="C147" s="404"/>
      <c r="D147" s="404"/>
      <c r="E147" s="404"/>
      <c r="F147" s="403"/>
      <c r="G147" s="398"/>
      <c r="H147" s="399"/>
      <c r="I147" s="399"/>
      <c r="J147" s="399"/>
      <c r="K147" s="399"/>
      <c r="L147" s="399"/>
      <c r="M147" s="399"/>
      <c r="N147" s="399"/>
      <c r="O147" s="399"/>
      <c r="P147" s="399"/>
      <c r="Q147" s="399"/>
      <c r="R147" s="399"/>
      <c r="S147" s="399"/>
      <c r="T147" s="399"/>
      <c r="U147" s="399"/>
      <c r="V147" s="399"/>
      <c r="W147" s="399"/>
      <c r="X147" s="399"/>
      <c r="Y147" s="399"/>
      <c r="Z147" s="399"/>
      <c r="AA147" s="399"/>
      <c r="AB147" s="403"/>
      <c r="AC147" s="403"/>
      <c r="AD147" s="403"/>
      <c r="AE147" s="403"/>
      <c r="AF147" s="403"/>
      <c r="AG147" s="403"/>
      <c r="AH147" s="403"/>
      <c r="AI147" s="403"/>
      <c r="AJ147" s="403"/>
      <c r="AK147" s="403"/>
    </row>
    <row r="148" spans="2:37" s="426" customFormat="1" ht="19.5" customHeight="1" x14ac:dyDescent="0.2">
      <c r="B148" s="404"/>
      <c r="C148" s="404"/>
      <c r="D148" s="404"/>
      <c r="E148" s="404"/>
      <c r="F148" s="403"/>
      <c r="G148" s="398"/>
      <c r="H148" s="399"/>
      <c r="I148" s="399"/>
      <c r="J148" s="399"/>
      <c r="K148" s="399"/>
      <c r="L148" s="399"/>
      <c r="M148" s="399"/>
      <c r="N148" s="399"/>
      <c r="O148" s="399"/>
      <c r="P148" s="399"/>
      <c r="Q148" s="399"/>
      <c r="R148" s="399"/>
      <c r="S148" s="399"/>
      <c r="T148" s="399"/>
      <c r="U148" s="399"/>
      <c r="V148" s="399"/>
      <c r="W148" s="399"/>
      <c r="X148" s="399"/>
      <c r="Y148" s="399"/>
      <c r="Z148" s="399"/>
      <c r="AA148" s="399"/>
      <c r="AB148" s="403"/>
      <c r="AC148" s="403"/>
      <c r="AD148" s="403"/>
      <c r="AE148" s="403"/>
      <c r="AF148" s="403"/>
      <c r="AG148" s="403"/>
      <c r="AH148" s="403"/>
      <c r="AI148" s="403"/>
      <c r="AJ148" s="403"/>
      <c r="AK148" s="403"/>
    </row>
    <row r="149" spans="2:37" s="426" customFormat="1" ht="19.5" customHeight="1" x14ac:dyDescent="0.2">
      <c r="B149" s="404"/>
      <c r="C149" s="404"/>
      <c r="D149" s="404"/>
      <c r="E149" s="404"/>
      <c r="F149" s="403"/>
      <c r="G149" s="398"/>
      <c r="H149" s="399"/>
      <c r="I149" s="399"/>
      <c r="J149" s="399"/>
      <c r="K149" s="399"/>
      <c r="L149" s="399"/>
      <c r="M149" s="399"/>
      <c r="N149" s="399"/>
      <c r="O149" s="399"/>
      <c r="P149" s="399"/>
      <c r="Q149" s="399"/>
      <c r="R149" s="399"/>
      <c r="S149" s="399"/>
      <c r="T149" s="399"/>
      <c r="U149" s="399"/>
      <c r="V149" s="399"/>
      <c r="W149" s="399"/>
      <c r="X149" s="399"/>
      <c r="Y149" s="399"/>
      <c r="Z149" s="399"/>
      <c r="AA149" s="399"/>
      <c r="AB149" s="403"/>
      <c r="AC149" s="403"/>
      <c r="AD149" s="403"/>
      <c r="AE149" s="403"/>
      <c r="AF149" s="403"/>
      <c r="AG149" s="403"/>
      <c r="AH149" s="403"/>
      <c r="AI149" s="403"/>
      <c r="AJ149" s="403"/>
      <c r="AK149" s="403"/>
    </row>
    <row r="150" spans="2:37" s="426" customFormat="1" ht="19.5" customHeight="1" x14ac:dyDescent="0.2">
      <c r="B150" s="404"/>
      <c r="C150" s="404"/>
      <c r="D150" s="404"/>
      <c r="E150" s="404"/>
      <c r="F150" s="403"/>
      <c r="G150" s="398"/>
      <c r="H150" s="399"/>
      <c r="I150" s="399"/>
      <c r="J150" s="399"/>
      <c r="K150" s="399"/>
      <c r="L150" s="399"/>
      <c r="M150" s="399"/>
      <c r="N150" s="399"/>
      <c r="O150" s="399"/>
      <c r="P150" s="399"/>
      <c r="Q150" s="399"/>
      <c r="R150" s="399"/>
      <c r="S150" s="399"/>
      <c r="T150" s="399"/>
      <c r="U150" s="399"/>
      <c r="V150" s="399"/>
      <c r="W150" s="399"/>
      <c r="X150" s="399"/>
      <c r="Y150" s="399"/>
      <c r="Z150" s="399"/>
      <c r="AA150" s="399"/>
      <c r="AB150" s="403"/>
      <c r="AC150" s="403"/>
      <c r="AD150" s="403"/>
      <c r="AE150" s="403"/>
      <c r="AF150" s="403"/>
      <c r="AG150" s="403"/>
      <c r="AH150" s="403"/>
      <c r="AI150" s="403"/>
      <c r="AJ150" s="403"/>
      <c r="AK150" s="403"/>
    </row>
    <row r="151" spans="2:37" s="426" customFormat="1" ht="19.5" customHeight="1" x14ac:dyDescent="0.2">
      <c r="B151" s="404"/>
      <c r="C151" s="404"/>
      <c r="D151" s="404"/>
      <c r="E151" s="404"/>
      <c r="F151" s="403"/>
      <c r="G151" s="398"/>
      <c r="H151" s="399"/>
      <c r="I151" s="399"/>
      <c r="J151" s="399"/>
      <c r="K151" s="399"/>
      <c r="L151" s="399"/>
      <c r="M151" s="399"/>
      <c r="N151" s="399"/>
      <c r="O151" s="399"/>
      <c r="P151" s="399"/>
      <c r="Q151" s="399"/>
      <c r="R151" s="399"/>
      <c r="S151" s="399"/>
      <c r="T151" s="399"/>
      <c r="U151" s="399"/>
      <c r="V151" s="399"/>
      <c r="W151" s="399"/>
      <c r="X151" s="399"/>
      <c r="Y151" s="399"/>
      <c r="Z151" s="399"/>
      <c r="AA151" s="399"/>
      <c r="AB151" s="403"/>
      <c r="AC151" s="403"/>
      <c r="AD151" s="403"/>
      <c r="AE151" s="403"/>
      <c r="AF151" s="403"/>
      <c r="AG151" s="403"/>
      <c r="AH151" s="403"/>
      <c r="AI151" s="403"/>
      <c r="AJ151" s="403"/>
      <c r="AK151" s="403"/>
    </row>
    <row r="152" spans="2:37" s="426" customFormat="1" ht="19.5" customHeight="1" x14ac:dyDescent="0.2">
      <c r="B152" s="404"/>
      <c r="C152" s="404"/>
      <c r="D152" s="404"/>
      <c r="E152" s="404"/>
      <c r="F152" s="403"/>
      <c r="G152" s="398"/>
      <c r="H152" s="399"/>
      <c r="I152" s="399"/>
      <c r="J152" s="399"/>
      <c r="K152" s="399"/>
      <c r="L152" s="399"/>
      <c r="M152" s="399"/>
      <c r="N152" s="399"/>
      <c r="O152" s="399"/>
      <c r="P152" s="399"/>
      <c r="Q152" s="399"/>
      <c r="R152" s="399"/>
      <c r="S152" s="399"/>
      <c r="T152" s="399"/>
      <c r="U152" s="399"/>
      <c r="V152" s="399"/>
      <c r="W152" s="399"/>
      <c r="X152" s="399"/>
      <c r="Y152" s="399"/>
      <c r="Z152" s="399"/>
      <c r="AA152" s="399"/>
      <c r="AB152" s="403"/>
      <c r="AC152" s="403"/>
      <c r="AD152" s="403"/>
      <c r="AE152" s="403"/>
      <c r="AF152" s="403"/>
      <c r="AG152" s="403"/>
      <c r="AH152" s="403"/>
      <c r="AI152" s="403"/>
      <c r="AJ152" s="403"/>
      <c r="AK152" s="403"/>
    </row>
    <row r="153" spans="2:37" s="426" customFormat="1" ht="19.5" customHeight="1" x14ac:dyDescent="0.2">
      <c r="B153" s="404"/>
      <c r="C153" s="404"/>
      <c r="D153" s="404"/>
      <c r="E153" s="404"/>
      <c r="F153" s="403"/>
      <c r="G153" s="398"/>
      <c r="H153" s="399"/>
      <c r="I153" s="399"/>
      <c r="J153" s="399"/>
      <c r="K153" s="399"/>
      <c r="L153" s="399"/>
      <c r="M153" s="399"/>
      <c r="N153" s="399"/>
      <c r="O153" s="399"/>
      <c r="P153" s="399"/>
      <c r="Q153" s="399"/>
      <c r="R153" s="399"/>
      <c r="S153" s="399"/>
      <c r="T153" s="399"/>
      <c r="U153" s="399"/>
      <c r="V153" s="399"/>
      <c r="W153" s="399"/>
      <c r="X153" s="399"/>
      <c r="Y153" s="399"/>
      <c r="Z153" s="399"/>
      <c r="AA153" s="399"/>
      <c r="AB153" s="403"/>
      <c r="AC153" s="403"/>
      <c r="AD153" s="403"/>
      <c r="AE153" s="403"/>
      <c r="AF153" s="403"/>
      <c r="AG153" s="403"/>
      <c r="AH153" s="403"/>
      <c r="AI153" s="403"/>
      <c r="AJ153" s="403"/>
      <c r="AK153" s="403"/>
    </row>
    <row r="154" spans="2:37" s="426" customFormat="1" ht="19.5" customHeight="1" x14ac:dyDescent="0.2">
      <c r="B154" s="404"/>
      <c r="C154" s="404"/>
      <c r="D154" s="404"/>
      <c r="E154" s="404"/>
      <c r="F154" s="403"/>
      <c r="G154" s="398"/>
      <c r="H154" s="399"/>
      <c r="I154" s="399"/>
      <c r="J154" s="399"/>
      <c r="K154" s="399"/>
      <c r="L154" s="399"/>
      <c r="M154" s="399"/>
      <c r="N154" s="399"/>
      <c r="O154" s="399"/>
      <c r="P154" s="399"/>
      <c r="Q154" s="399"/>
      <c r="R154" s="399"/>
      <c r="S154" s="399"/>
      <c r="T154" s="399"/>
      <c r="U154" s="399"/>
      <c r="V154" s="399"/>
      <c r="W154" s="399"/>
      <c r="X154" s="399"/>
      <c r="Y154" s="399"/>
      <c r="Z154" s="399"/>
      <c r="AA154" s="399"/>
      <c r="AB154" s="403"/>
      <c r="AC154" s="403"/>
      <c r="AD154" s="403"/>
      <c r="AE154" s="403"/>
      <c r="AF154" s="403"/>
      <c r="AG154" s="403"/>
      <c r="AH154" s="403"/>
      <c r="AI154" s="403"/>
      <c r="AJ154" s="403"/>
      <c r="AK154" s="403"/>
    </row>
    <row r="155" spans="2:37" s="426" customFormat="1" ht="19.5" customHeight="1" x14ac:dyDescent="0.2">
      <c r="B155" s="404"/>
      <c r="C155" s="404"/>
      <c r="D155" s="404"/>
      <c r="E155" s="404"/>
      <c r="F155" s="403"/>
      <c r="G155" s="398"/>
      <c r="H155" s="399"/>
      <c r="I155" s="399"/>
      <c r="J155" s="399"/>
      <c r="K155" s="399"/>
      <c r="L155" s="399"/>
      <c r="M155" s="399"/>
      <c r="N155" s="399"/>
      <c r="O155" s="399"/>
      <c r="P155" s="399"/>
      <c r="Q155" s="399"/>
      <c r="R155" s="399"/>
      <c r="S155" s="399"/>
      <c r="T155" s="399"/>
      <c r="U155" s="399"/>
      <c r="V155" s="399"/>
      <c r="W155" s="399"/>
      <c r="X155" s="399"/>
      <c r="Y155" s="399"/>
      <c r="Z155" s="399"/>
      <c r="AA155" s="399"/>
      <c r="AB155" s="403"/>
      <c r="AC155" s="403"/>
      <c r="AD155" s="403"/>
      <c r="AE155" s="403"/>
      <c r="AF155" s="403"/>
      <c r="AG155" s="403"/>
      <c r="AH155" s="403"/>
      <c r="AI155" s="403"/>
      <c r="AJ155" s="403"/>
      <c r="AK155" s="403"/>
    </row>
    <row r="156" spans="2:37" s="426" customFormat="1" ht="19.5" customHeight="1" x14ac:dyDescent="0.2">
      <c r="B156" s="404"/>
      <c r="C156" s="404"/>
      <c r="D156" s="404"/>
      <c r="E156" s="404"/>
      <c r="F156" s="403"/>
      <c r="G156" s="398"/>
      <c r="H156" s="399"/>
      <c r="I156" s="399"/>
      <c r="J156" s="399"/>
      <c r="K156" s="399"/>
      <c r="L156" s="399"/>
      <c r="M156" s="399"/>
      <c r="N156" s="399"/>
      <c r="O156" s="399"/>
      <c r="P156" s="399"/>
      <c r="Q156" s="399"/>
      <c r="R156" s="399"/>
      <c r="S156" s="399"/>
      <c r="T156" s="399"/>
      <c r="U156" s="399"/>
      <c r="V156" s="399"/>
      <c r="W156" s="399"/>
      <c r="X156" s="399"/>
      <c r="Y156" s="399"/>
      <c r="Z156" s="399"/>
      <c r="AA156" s="399"/>
      <c r="AB156" s="403"/>
      <c r="AC156" s="403"/>
      <c r="AD156" s="403"/>
      <c r="AE156" s="403"/>
      <c r="AF156" s="403"/>
      <c r="AG156" s="403"/>
      <c r="AH156" s="403"/>
      <c r="AI156" s="403"/>
      <c r="AJ156" s="403"/>
      <c r="AK156" s="403"/>
    </row>
    <row r="157" spans="2:37" s="426" customFormat="1" ht="19.5" customHeight="1" x14ac:dyDescent="0.2">
      <c r="B157" s="404"/>
      <c r="C157" s="404"/>
      <c r="D157" s="404"/>
      <c r="E157" s="404"/>
      <c r="F157" s="403"/>
      <c r="G157" s="398"/>
      <c r="H157" s="399"/>
      <c r="I157" s="399"/>
      <c r="J157" s="399"/>
      <c r="K157" s="399"/>
      <c r="L157" s="399"/>
      <c r="M157" s="399"/>
      <c r="N157" s="399"/>
      <c r="O157" s="399"/>
      <c r="P157" s="399"/>
      <c r="Q157" s="399"/>
      <c r="R157" s="399"/>
      <c r="S157" s="399"/>
      <c r="T157" s="399"/>
      <c r="U157" s="399"/>
      <c r="V157" s="399"/>
      <c r="W157" s="399"/>
      <c r="X157" s="399"/>
      <c r="Y157" s="399"/>
      <c r="Z157" s="399"/>
      <c r="AA157" s="399"/>
      <c r="AB157" s="403"/>
      <c r="AC157" s="403"/>
      <c r="AD157" s="403"/>
      <c r="AE157" s="403"/>
      <c r="AF157" s="403"/>
      <c r="AG157" s="403"/>
      <c r="AH157" s="403"/>
      <c r="AI157" s="403"/>
      <c r="AJ157" s="403"/>
      <c r="AK157" s="403"/>
    </row>
    <row r="158" spans="2:37" s="426" customFormat="1" ht="19.5" customHeight="1" x14ac:dyDescent="0.2">
      <c r="B158" s="404"/>
      <c r="C158" s="404"/>
      <c r="D158" s="404"/>
      <c r="E158" s="404"/>
      <c r="F158" s="403"/>
      <c r="G158" s="398"/>
      <c r="H158" s="399"/>
      <c r="I158" s="399"/>
      <c r="J158" s="399"/>
      <c r="K158" s="399"/>
      <c r="L158" s="399"/>
      <c r="M158" s="399"/>
      <c r="N158" s="399"/>
      <c r="O158" s="399"/>
      <c r="P158" s="399"/>
      <c r="Q158" s="399"/>
      <c r="R158" s="399"/>
      <c r="S158" s="399"/>
      <c r="T158" s="399"/>
      <c r="U158" s="399"/>
      <c r="V158" s="399"/>
      <c r="W158" s="399"/>
      <c r="X158" s="399"/>
      <c r="Y158" s="399"/>
      <c r="Z158" s="399"/>
      <c r="AA158" s="399"/>
      <c r="AB158" s="403"/>
      <c r="AC158" s="403"/>
      <c r="AD158" s="403"/>
      <c r="AE158" s="403"/>
      <c r="AF158" s="403"/>
      <c r="AG158" s="403"/>
      <c r="AH158" s="403"/>
      <c r="AI158" s="403"/>
      <c r="AJ158" s="403"/>
      <c r="AK158" s="403"/>
    </row>
    <row r="159" spans="2:37" s="426" customFormat="1" ht="19.5" customHeight="1" x14ac:dyDescent="0.2">
      <c r="B159" s="404"/>
      <c r="C159" s="404"/>
      <c r="D159" s="404"/>
      <c r="E159" s="404"/>
      <c r="F159" s="403"/>
      <c r="G159" s="398"/>
      <c r="H159" s="399"/>
      <c r="I159" s="399"/>
      <c r="J159" s="399"/>
      <c r="K159" s="399"/>
      <c r="L159" s="399"/>
      <c r="M159" s="399"/>
      <c r="N159" s="399"/>
      <c r="O159" s="399"/>
      <c r="P159" s="399"/>
      <c r="Q159" s="399"/>
      <c r="R159" s="399"/>
      <c r="S159" s="399"/>
      <c r="T159" s="399"/>
      <c r="U159" s="399"/>
      <c r="V159" s="399"/>
      <c r="W159" s="399"/>
      <c r="X159" s="399"/>
      <c r="Y159" s="399"/>
      <c r="Z159" s="399"/>
      <c r="AA159" s="399"/>
      <c r="AB159" s="403"/>
      <c r="AC159" s="403"/>
      <c r="AD159" s="403"/>
      <c r="AE159" s="403"/>
      <c r="AF159" s="403"/>
      <c r="AG159" s="403"/>
      <c r="AH159" s="403"/>
      <c r="AI159" s="403"/>
      <c r="AJ159" s="403"/>
      <c r="AK159" s="403"/>
    </row>
    <row r="160" spans="2:37" s="426" customFormat="1" ht="19.5" customHeight="1" x14ac:dyDescent="0.2">
      <c r="B160" s="404"/>
      <c r="C160" s="404"/>
      <c r="D160" s="404"/>
      <c r="E160" s="404"/>
      <c r="F160" s="403"/>
      <c r="G160" s="398"/>
      <c r="H160" s="399"/>
      <c r="I160" s="399"/>
      <c r="J160" s="399"/>
      <c r="K160" s="399"/>
      <c r="L160" s="399"/>
      <c r="M160" s="399"/>
      <c r="N160" s="399"/>
      <c r="O160" s="399"/>
      <c r="P160" s="399"/>
      <c r="Q160" s="399"/>
      <c r="R160" s="399"/>
      <c r="S160" s="399"/>
      <c r="T160" s="399"/>
      <c r="U160" s="399"/>
      <c r="V160" s="399"/>
      <c r="W160" s="399"/>
      <c r="X160" s="399"/>
      <c r="Y160" s="399"/>
      <c r="Z160" s="399"/>
      <c r="AA160" s="399"/>
      <c r="AB160" s="403"/>
      <c r="AC160" s="403"/>
      <c r="AD160" s="403"/>
      <c r="AE160" s="403"/>
      <c r="AF160" s="403"/>
      <c r="AG160" s="403"/>
      <c r="AH160" s="403"/>
      <c r="AI160" s="403"/>
      <c r="AJ160" s="403"/>
      <c r="AK160" s="403"/>
    </row>
    <row r="161" spans="2:37" s="426" customFormat="1" ht="19.5" customHeight="1" x14ac:dyDescent="0.2">
      <c r="B161" s="404"/>
      <c r="C161" s="404"/>
      <c r="D161" s="404"/>
      <c r="E161" s="404"/>
      <c r="F161" s="403"/>
      <c r="G161" s="398"/>
      <c r="H161" s="399"/>
      <c r="I161" s="399"/>
      <c r="J161" s="399"/>
      <c r="K161" s="399"/>
      <c r="L161" s="399"/>
      <c r="M161" s="399"/>
      <c r="N161" s="399"/>
      <c r="O161" s="399"/>
      <c r="P161" s="399"/>
      <c r="Q161" s="399"/>
      <c r="R161" s="399"/>
      <c r="S161" s="399"/>
      <c r="T161" s="399"/>
      <c r="U161" s="399"/>
      <c r="V161" s="399"/>
      <c r="W161" s="399"/>
      <c r="X161" s="399"/>
      <c r="Y161" s="399"/>
      <c r="Z161" s="399"/>
      <c r="AA161" s="399"/>
      <c r="AB161" s="403"/>
      <c r="AC161" s="403"/>
      <c r="AD161" s="403"/>
      <c r="AE161" s="403"/>
      <c r="AF161" s="403"/>
      <c r="AG161" s="403"/>
      <c r="AH161" s="403"/>
      <c r="AI161" s="403"/>
      <c r="AJ161" s="403"/>
      <c r="AK161" s="403"/>
    </row>
    <row r="162" spans="2:37" s="426" customFormat="1" ht="19.5" customHeight="1" x14ac:dyDescent="0.2">
      <c r="B162" s="404"/>
      <c r="C162" s="404"/>
      <c r="D162" s="404"/>
      <c r="E162" s="404"/>
      <c r="F162" s="403"/>
      <c r="G162" s="398"/>
      <c r="H162" s="399"/>
      <c r="I162" s="399"/>
      <c r="J162" s="399"/>
      <c r="K162" s="399"/>
      <c r="L162" s="399"/>
      <c r="M162" s="399"/>
      <c r="N162" s="399"/>
      <c r="O162" s="399"/>
      <c r="P162" s="399"/>
      <c r="Q162" s="399"/>
      <c r="R162" s="399"/>
      <c r="S162" s="399"/>
      <c r="T162" s="399"/>
      <c r="U162" s="399"/>
      <c r="V162" s="399"/>
      <c r="W162" s="399"/>
      <c r="X162" s="399"/>
      <c r="Y162" s="399"/>
      <c r="Z162" s="399"/>
      <c r="AA162" s="399"/>
      <c r="AB162" s="403"/>
      <c r="AC162" s="403"/>
      <c r="AD162" s="403"/>
      <c r="AE162" s="403"/>
      <c r="AF162" s="403"/>
      <c r="AG162" s="403"/>
      <c r="AH162" s="403"/>
      <c r="AI162" s="403"/>
      <c r="AJ162" s="403"/>
      <c r="AK162" s="403"/>
    </row>
    <row r="163" spans="2:37" s="426" customFormat="1" ht="19.5" customHeight="1" x14ac:dyDescent="0.2">
      <c r="B163" s="404"/>
      <c r="C163" s="404"/>
      <c r="D163" s="404"/>
      <c r="E163" s="404"/>
      <c r="F163" s="403"/>
      <c r="G163" s="398"/>
      <c r="H163" s="399"/>
      <c r="I163" s="399"/>
      <c r="J163" s="399"/>
      <c r="K163" s="399"/>
      <c r="L163" s="399"/>
      <c r="M163" s="399"/>
      <c r="N163" s="399"/>
      <c r="O163" s="399"/>
      <c r="P163" s="399"/>
      <c r="Q163" s="399"/>
      <c r="R163" s="399"/>
      <c r="S163" s="399"/>
      <c r="T163" s="399"/>
      <c r="U163" s="399"/>
      <c r="V163" s="399"/>
      <c r="W163" s="399"/>
      <c r="X163" s="399"/>
      <c r="Y163" s="399"/>
      <c r="Z163" s="399"/>
      <c r="AA163" s="399"/>
      <c r="AB163" s="403"/>
      <c r="AC163" s="403"/>
      <c r="AD163" s="403"/>
      <c r="AE163" s="403"/>
      <c r="AF163" s="403"/>
      <c r="AG163" s="403"/>
      <c r="AH163" s="403"/>
      <c r="AI163" s="403"/>
      <c r="AJ163" s="403"/>
      <c r="AK163" s="403"/>
    </row>
    <row r="164" spans="2:37" s="426" customFormat="1" ht="19.5" customHeight="1" x14ac:dyDescent="0.2">
      <c r="B164" s="404"/>
      <c r="C164" s="404"/>
      <c r="D164" s="404"/>
      <c r="E164" s="404"/>
      <c r="F164" s="403"/>
      <c r="G164" s="398"/>
      <c r="H164" s="399"/>
      <c r="I164" s="399"/>
      <c r="J164" s="399"/>
      <c r="K164" s="399"/>
      <c r="L164" s="399"/>
      <c r="M164" s="399"/>
      <c r="N164" s="399"/>
      <c r="O164" s="399"/>
      <c r="P164" s="399"/>
      <c r="Q164" s="399"/>
      <c r="R164" s="399"/>
      <c r="S164" s="399"/>
      <c r="T164" s="399"/>
      <c r="U164" s="399"/>
      <c r="V164" s="399"/>
      <c r="W164" s="399"/>
      <c r="X164" s="399"/>
      <c r="Y164" s="399"/>
      <c r="Z164" s="399"/>
      <c r="AA164" s="399"/>
      <c r="AB164" s="403"/>
      <c r="AC164" s="403"/>
      <c r="AD164" s="403"/>
      <c r="AE164" s="403"/>
      <c r="AF164" s="403"/>
      <c r="AG164" s="403"/>
      <c r="AH164" s="403"/>
      <c r="AI164" s="403"/>
      <c r="AJ164" s="403"/>
      <c r="AK164" s="403"/>
    </row>
    <row r="165" spans="2:37" s="426" customFormat="1" ht="19.5" customHeight="1" x14ac:dyDescent="0.2">
      <c r="B165" s="404"/>
      <c r="C165" s="404"/>
      <c r="D165" s="404"/>
      <c r="E165" s="404"/>
      <c r="F165" s="403"/>
      <c r="G165" s="398"/>
      <c r="H165" s="399"/>
      <c r="I165" s="399"/>
      <c r="J165" s="399"/>
      <c r="K165" s="399"/>
      <c r="L165" s="399"/>
      <c r="M165" s="399"/>
      <c r="N165" s="399"/>
      <c r="O165" s="399"/>
      <c r="P165" s="399"/>
      <c r="Q165" s="399"/>
      <c r="R165" s="399"/>
      <c r="S165" s="399"/>
      <c r="T165" s="399"/>
      <c r="U165" s="399"/>
      <c r="V165" s="399"/>
      <c r="W165" s="399"/>
      <c r="X165" s="399"/>
      <c r="Y165" s="399"/>
      <c r="Z165" s="399"/>
      <c r="AA165" s="399"/>
      <c r="AB165" s="403"/>
      <c r="AC165" s="403"/>
      <c r="AD165" s="403"/>
      <c r="AE165" s="403"/>
      <c r="AF165" s="403"/>
      <c r="AG165" s="403"/>
      <c r="AH165" s="403"/>
      <c r="AI165" s="403"/>
      <c r="AJ165" s="403"/>
      <c r="AK165" s="403"/>
    </row>
    <row r="166" spans="2:37" s="426" customFormat="1" ht="19.5" customHeight="1" x14ac:dyDescent="0.2">
      <c r="B166" s="404"/>
      <c r="C166" s="404"/>
      <c r="D166" s="404"/>
      <c r="E166" s="404"/>
      <c r="F166" s="403"/>
      <c r="G166" s="398"/>
      <c r="H166" s="399"/>
      <c r="I166" s="399"/>
      <c r="J166" s="399"/>
      <c r="K166" s="399"/>
      <c r="L166" s="399"/>
      <c r="M166" s="399"/>
      <c r="N166" s="399"/>
      <c r="O166" s="399"/>
      <c r="P166" s="399"/>
      <c r="Q166" s="399"/>
      <c r="R166" s="399"/>
      <c r="S166" s="399"/>
      <c r="T166" s="399"/>
      <c r="U166" s="399"/>
      <c r="V166" s="399"/>
      <c r="W166" s="399"/>
      <c r="X166" s="399"/>
      <c r="Y166" s="399"/>
      <c r="Z166" s="399"/>
      <c r="AA166" s="399"/>
      <c r="AB166" s="403"/>
      <c r="AC166" s="403"/>
      <c r="AD166" s="403"/>
      <c r="AE166" s="403"/>
      <c r="AF166" s="403"/>
      <c r="AG166" s="403"/>
      <c r="AH166" s="403"/>
      <c r="AI166" s="403"/>
      <c r="AJ166" s="403"/>
      <c r="AK166" s="403"/>
    </row>
    <row r="167" spans="2:37" s="426" customFormat="1" ht="19.5" customHeight="1" x14ac:dyDescent="0.2">
      <c r="B167" s="404"/>
      <c r="C167" s="404"/>
      <c r="D167" s="404"/>
      <c r="E167" s="404"/>
      <c r="F167" s="403"/>
      <c r="G167" s="398"/>
      <c r="H167" s="399"/>
      <c r="I167" s="399"/>
      <c r="J167" s="399"/>
      <c r="K167" s="399"/>
      <c r="L167" s="399"/>
      <c r="M167" s="399"/>
      <c r="N167" s="399"/>
      <c r="O167" s="399"/>
      <c r="P167" s="399"/>
      <c r="Q167" s="399"/>
      <c r="R167" s="399"/>
      <c r="S167" s="399"/>
      <c r="T167" s="399"/>
      <c r="U167" s="399"/>
      <c r="V167" s="399"/>
      <c r="W167" s="399"/>
      <c r="X167" s="399"/>
      <c r="Y167" s="399"/>
      <c r="Z167" s="399"/>
      <c r="AA167" s="399"/>
      <c r="AB167" s="403"/>
      <c r="AC167" s="403"/>
      <c r="AD167" s="403"/>
      <c r="AE167" s="403"/>
      <c r="AF167" s="403"/>
      <c r="AG167" s="403"/>
      <c r="AH167" s="403"/>
      <c r="AI167" s="403"/>
      <c r="AJ167" s="403"/>
      <c r="AK167" s="403"/>
    </row>
    <row r="168" spans="2:37" s="426" customFormat="1" ht="19.5" customHeight="1" x14ac:dyDescent="0.2">
      <c r="B168" s="404"/>
      <c r="C168" s="404"/>
      <c r="D168" s="404"/>
      <c r="E168" s="404"/>
      <c r="F168" s="403"/>
      <c r="G168" s="398"/>
      <c r="H168" s="399"/>
      <c r="I168" s="399"/>
      <c r="J168" s="399"/>
      <c r="K168" s="399"/>
      <c r="L168" s="399"/>
      <c r="M168" s="399"/>
      <c r="N168" s="399"/>
      <c r="O168" s="399"/>
      <c r="P168" s="399"/>
      <c r="Q168" s="399"/>
      <c r="R168" s="399"/>
      <c r="S168" s="399"/>
      <c r="T168" s="399"/>
      <c r="U168" s="399"/>
      <c r="V168" s="399"/>
      <c r="W168" s="399"/>
      <c r="X168" s="399"/>
      <c r="Y168" s="399"/>
      <c r="Z168" s="399"/>
      <c r="AA168" s="399"/>
      <c r="AB168" s="403"/>
      <c r="AC168" s="403"/>
      <c r="AD168" s="403"/>
      <c r="AE168" s="403"/>
      <c r="AF168" s="403"/>
      <c r="AG168" s="403"/>
      <c r="AH168" s="403"/>
      <c r="AI168" s="403"/>
      <c r="AJ168" s="403"/>
      <c r="AK168" s="403"/>
    </row>
    <row r="169" spans="2:37" s="426" customFormat="1" ht="19.5" customHeight="1" x14ac:dyDescent="0.2">
      <c r="B169" s="404"/>
      <c r="C169" s="404"/>
      <c r="D169" s="404"/>
      <c r="E169" s="404"/>
      <c r="F169" s="403"/>
      <c r="G169" s="398"/>
      <c r="H169" s="399"/>
      <c r="I169" s="399"/>
      <c r="J169" s="399"/>
      <c r="K169" s="399"/>
      <c r="L169" s="399"/>
      <c r="M169" s="399"/>
      <c r="N169" s="399"/>
      <c r="O169" s="399"/>
      <c r="P169" s="399"/>
      <c r="Q169" s="399"/>
      <c r="R169" s="399"/>
      <c r="S169" s="399"/>
      <c r="T169" s="399"/>
      <c r="U169" s="399"/>
      <c r="V169" s="399"/>
      <c r="W169" s="399"/>
      <c r="X169" s="399"/>
      <c r="Y169" s="399"/>
      <c r="Z169" s="399"/>
      <c r="AA169" s="399"/>
      <c r="AB169" s="403"/>
      <c r="AC169" s="403"/>
      <c r="AD169" s="403"/>
      <c r="AE169" s="403"/>
      <c r="AF169" s="403"/>
      <c r="AG169" s="403"/>
      <c r="AH169" s="403"/>
      <c r="AI169" s="403"/>
      <c r="AJ169" s="403"/>
      <c r="AK169" s="403"/>
    </row>
    <row r="170" spans="2:37" s="426" customFormat="1" ht="19.5" customHeight="1" x14ac:dyDescent="0.2">
      <c r="B170" s="404"/>
      <c r="C170" s="404"/>
      <c r="D170" s="404"/>
      <c r="E170" s="404"/>
      <c r="F170" s="403"/>
      <c r="G170" s="398"/>
      <c r="H170" s="399"/>
      <c r="I170" s="399"/>
      <c r="J170" s="399"/>
      <c r="K170" s="399"/>
      <c r="L170" s="399"/>
      <c r="M170" s="399"/>
      <c r="N170" s="399"/>
      <c r="O170" s="399"/>
      <c r="P170" s="399"/>
      <c r="Q170" s="399"/>
      <c r="R170" s="399"/>
      <c r="S170" s="399"/>
      <c r="T170" s="399"/>
      <c r="U170" s="399"/>
      <c r="V170" s="399"/>
      <c r="W170" s="399"/>
      <c r="X170" s="399"/>
      <c r="Y170" s="399"/>
      <c r="Z170" s="399"/>
      <c r="AA170" s="399"/>
      <c r="AB170" s="403"/>
      <c r="AC170" s="403"/>
      <c r="AD170" s="403"/>
      <c r="AE170" s="403"/>
      <c r="AF170" s="403"/>
      <c r="AG170" s="403"/>
      <c r="AH170" s="403"/>
      <c r="AI170" s="403"/>
      <c r="AJ170" s="403"/>
      <c r="AK170" s="403"/>
    </row>
    <row r="171" spans="2:37" s="426" customFormat="1" ht="19.5" customHeight="1" x14ac:dyDescent="0.2">
      <c r="B171" s="404"/>
      <c r="C171" s="404"/>
      <c r="D171" s="404"/>
      <c r="E171" s="404"/>
      <c r="F171" s="403"/>
      <c r="G171" s="398"/>
      <c r="H171" s="399"/>
      <c r="I171" s="399"/>
      <c r="J171" s="399"/>
      <c r="K171" s="399"/>
      <c r="L171" s="399"/>
      <c r="M171" s="399"/>
      <c r="N171" s="399"/>
      <c r="O171" s="399"/>
      <c r="P171" s="399"/>
      <c r="Q171" s="399"/>
      <c r="R171" s="399"/>
      <c r="S171" s="399"/>
      <c r="T171" s="399"/>
      <c r="U171" s="399"/>
      <c r="V171" s="399"/>
      <c r="W171" s="399"/>
      <c r="X171" s="399"/>
      <c r="Y171" s="399"/>
      <c r="Z171" s="399"/>
      <c r="AA171" s="399"/>
      <c r="AB171" s="403"/>
      <c r="AC171" s="403"/>
      <c r="AD171" s="403"/>
      <c r="AE171" s="403"/>
      <c r="AF171" s="403"/>
      <c r="AG171" s="403"/>
      <c r="AH171" s="403"/>
      <c r="AI171" s="403"/>
      <c r="AJ171" s="403"/>
      <c r="AK171" s="403"/>
    </row>
    <row r="172" spans="2:37" s="426" customFormat="1" ht="19.5" customHeight="1" x14ac:dyDescent="0.2">
      <c r="B172" s="404"/>
      <c r="C172" s="404"/>
      <c r="D172" s="404"/>
      <c r="E172" s="404"/>
      <c r="F172" s="403"/>
      <c r="G172" s="398"/>
      <c r="H172" s="399"/>
      <c r="I172" s="399"/>
      <c r="J172" s="399"/>
      <c r="K172" s="399"/>
      <c r="L172" s="399"/>
      <c r="M172" s="399"/>
      <c r="N172" s="399"/>
      <c r="O172" s="399"/>
      <c r="P172" s="399"/>
      <c r="Q172" s="399"/>
      <c r="R172" s="399"/>
      <c r="S172" s="399"/>
      <c r="T172" s="399"/>
      <c r="U172" s="399"/>
      <c r="V172" s="399"/>
      <c r="W172" s="399"/>
      <c r="X172" s="399"/>
      <c r="Y172" s="399"/>
      <c r="Z172" s="399"/>
      <c r="AA172" s="399"/>
      <c r="AB172" s="403"/>
      <c r="AC172" s="403"/>
      <c r="AD172" s="403"/>
      <c r="AE172" s="403"/>
      <c r="AF172" s="403"/>
      <c r="AG172" s="403"/>
      <c r="AH172" s="403"/>
      <c r="AI172" s="403"/>
      <c r="AJ172" s="403"/>
      <c r="AK172" s="403"/>
    </row>
    <row r="173" spans="2:37" s="426" customFormat="1" ht="19.5" customHeight="1" x14ac:dyDescent="0.2">
      <c r="B173" s="404"/>
      <c r="C173" s="404"/>
      <c r="D173" s="404"/>
      <c r="E173" s="404"/>
      <c r="F173" s="403"/>
      <c r="G173" s="398"/>
      <c r="H173" s="399"/>
      <c r="I173" s="399"/>
      <c r="J173" s="399"/>
      <c r="K173" s="399"/>
      <c r="L173" s="399"/>
      <c r="M173" s="399"/>
      <c r="N173" s="399"/>
      <c r="O173" s="399"/>
      <c r="P173" s="399"/>
      <c r="Q173" s="399"/>
      <c r="R173" s="399"/>
      <c r="S173" s="399"/>
      <c r="T173" s="399"/>
      <c r="U173" s="399"/>
      <c r="V173" s="399"/>
      <c r="W173" s="399"/>
      <c r="X173" s="399"/>
      <c r="Y173" s="399"/>
      <c r="Z173" s="399"/>
      <c r="AA173" s="399"/>
      <c r="AB173" s="403"/>
      <c r="AC173" s="403"/>
      <c r="AD173" s="403"/>
      <c r="AE173" s="403"/>
      <c r="AF173" s="403"/>
      <c r="AG173" s="403"/>
      <c r="AH173" s="403"/>
      <c r="AI173" s="403"/>
      <c r="AJ173" s="403"/>
      <c r="AK173" s="403"/>
    </row>
    <row r="174" spans="2:37" s="426" customFormat="1" ht="19.5" customHeight="1" x14ac:dyDescent="0.2">
      <c r="B174" s="404"/>
      <c r="C174" s="404"/>
      <c r="D174" s="404"/>
      <c r="E174" s="404"/>
      <c r="F174" s="403"/>
      <c r="G174" s="398"/>
      <c r="H174" s="399"/>
      <c r="I174" s="399"/>
      <c r="J174" s="399"/>
      <c r="K174" s="399"/>
      <c r="L174" s="399"/>
      <c r="M174" s="399"/>
      <c r="N174" s="399"/>
      <c r="O174" s="399"/>
      <c r="P174" s="399"/>
      <c r="Q174" s="399"/>
      <c r="R174" s="399"/>
      <c r="S174" s="399"/>
      <c r="T174" s="399"/>
      <c r="U174" s="399"/>
      <c r="V174" s="399"/>
      <c r="W174" s="399"/>
      <c r="X174" s="399"/>
      <c r="Y174" s="399"/>
      <c r="Z174" s="399"/>
      <c r="AA174" s="399"/>
      <c r="AB174" s="403"/>
      <c r="AC174" s="403"/>
      <c r="AD174" s="403"/>
      <c r="AE174" s="403"/>
      <c r="AF174" s="403"/>
      <c r="AG174" s="403"/>
      <c r="AH174" s="403"/>
      <c r="AI174" s="403"/>
      <c r="AJ174" s="403"/>
      <c r="AK174" s="403"/>
    </row>
    <row r="175" spans="2:37" s="426" customFormat="1" ht="19.5" customHeight="1" x14ac:dyDescent="0.2">
      <c r="B175" s="404"/>
      <c r="C175" s="404"/>
      <c r="D175" s="404"/>
      <c r="E175" s="404"/>
      <c r="F175" s="403"/>
      <c r="G175" s="398"/>
      <c r="H175" s="399"/>
      <c r="I175" s="399"/>
      <c r="J175" s="399"/>
      <c r="K175" s="399"/>
      <c r="L175" s="399"/>
      <c r="M175" s="399"/>
      <c r="N175" s="399"/>
      <c r="O175" s="399"/>
      <c r="P175" s="399"/>
      <c r="Q175" s="399"/>
      <c r="R175" s="399"/>
      <c r="S175" s="399"/>
      <c r="T175" s="399"/>
      <c r="U175" s="399"/>
      <c r="V175" s="399"/>
      <c r="W175" s="399"/>
      <c r="X175" s="399"/>
      <c r="Y175" s="399"/>
      <c r="Z175" s="399"/>
      <c r="AA175" s="399"/>
      <c r="AB175" s="403"/>
      <c r="AC175" s="403"/>
      <c r="AD175" s="403"/>
      <c r="AE175" s="403"/>
      <c r="AF175" s="403"/>
      <c r="AG175" s="403"/>
      <c r="AH175" s="403"/>
      <c r="AI175" s="403"/>
      <c r="AJ175" s="403"/>
      <c r="AK175" s="403"/>
    </row>
    <row r="176" spans="2:37" s="426" customFormat="1" ht="19.5" customHeight="1" x14ac:dyDescent="0.2">
      <c r="B176" s="404"/>
      <c r="C176" s="404"/>
      <c r="D176" s="404"/>
      <c r="E176" s="404"/>
      <c r="F176" s="403"/>
      <c r="G176" s="398"/>
      <c r="H176" s="399"/>
      <c r="I176" s="399"/>
      <c r="J176" s="399"/>
      <c r="K176" s="399"/>
      <c r="L176" s="399"/>
      <c r="M176" s="399"/>
      <c r="N176" s="399"/>
      <c r="O176" s="399"/>
      <c r="P176" s="399"/>
      <c r="Q176" s="399"/>
      <c r="R176" s="399"/>
      <c r="S176" s="399"/>
      <c r="T176" s="399"/>
      <c r="U176" s="399"/>
      <c r="V176" s="399"/>
      <c r="W176" s="399"/>
      <c r="X176" s="399"/>
      <c r="Y176" s="399"/>
      <c r="Z176" s="399"/>
      <c r="AA176" s="399"/>
      <c r="AB176" s="403"/>
      <c r="AC176" s="403"/>
      <c r="AD176" s="403"/>
      <c r="AE176" s="403"/>
      <c r="AF176" s="403"/>
      <c r="AG176" s="403"/>
      <c r="AH176" s="403"/>
      <c r="AI176" s="403"/>
      <c r="AJ176" s="403"/>
      <c r="AK176" s="403"/>
    </row>
    <row r="177" spans="2:37" s="426" customFormat="1" ht="19.5" customHeight="1" x14ac:dyDescent="0.2">
      <c r="B177" s="404"/>
      <c r="C177" s="404"/>
      <c r="D177" s="404"/>
      <c r="E177" s="404"/>
      <c r="F177" s="403"/>
      <c r="G177" s="398"/>
      <c r="H177" s="399"/>
      <c r="I177" s="399"/>
      <c r="J177" s="399"/>
      <c r="K177" s="399"/>
      <c r="L177" s="399"/>
      <c r="M177" s="399"/>
      <c r="N177" s="399"/>
      <c r="O177" s="399"/>
      <c r="P177" s="399"/>
      <c r="Q177" s="399"/>
      <c r="R177" s="399"/>
      <c r="S177" s="399"/>
      <c r="T177" s="399"/>
      <c r="U177" s="399"/>
      <c r="V177" s="399"/>
      <c r="W177" s="399"/>
      <c r="X177" s="399"/>
      <c r="Y177" s="399"/>
      <c r="Z177" s="399"/>
      <c r="AA177" s="399"/>
      <c r="AB177" s="403"/>
      <c r="AC177" s="403"/>
      <c r="AD177" s="403"/>
      <c r="AE177" s="403"/>
      <c r="AF177" s="403"/>
      <c r="AG177" s="403"/>
      <c r="AH177" s="403"/>
      <c r="AI177" s="403"/>
      <c r="AJ177" s="403"/>
      <c r="AK177" s="403"/>
    </row>
    <row r="178" spans="2:37" s="426" customFormat="1" ht="19.5" customHeight="1" x14ac:dyDescent="0.2">
      <c r="B178" s="404"/>
      <c r="C178" s="404"/>
      <c r="D178" s="404"/>
      <c r="E178" s="404"/>
      <c r="F178" s="403"/>
      <c r="G178" s="398"/>
      <c r="H178" s="399"/>
      <c r="I178" s="399"/>
      <c r="J178" s="399"/>
      <c r="K178" s="399"/>
      <c r="L178" s="399"/>
      <c r="M178" s="399"/>
      <c r="N178" s="399"/>
      <c r="O178" s="399"/>
      <c r="P178" s="399"/>
      <c r="Q178" s="399"/>
      <c r="R178" s="399"/>
      <c r="S178" s="399"/>
      <c r="T178" s="399"/>
      <c r="U178" s="399"/>
      <c r="V178" s="399"/>
      <c r="W178" s="399"/>
      <c r="X178" s="399"/>
      <c r="Y178" s="399"/>
      <c r="Z178" s="399"/>
      <c r="AA178" s="399"/>
      <c r="AB178" s="403"/>
      <c r="AC178" s="403"/>
      <c r="AD178" s="403"/>
      <c r="AE178" s="403"/>
      <c r="AF178" s="403"/>
      <c r="AG178" s="403"/>
      <c r="AH178" s="403"/>
      <c r="AI178" s="403"/>
      <c r="AJ178" s="403"/>
      <c r="AK178" s="403"/>
    </row>
    <row r="179" spans="2:37" s="426" customFormat="1" ht="19.5" customHeight="1" x14ac:dyDescent="0.2">
      <c r="B179" s="404"/>
      <c r="C179" s="404"/>
      <c r="D179" s="404"/>
      <c r="E179" s="404"/>
      <c r="F179" s="403"/>
      <c r="G179" s="398"/>
      <c r="H179" s="399"/>
      <c r="I179" s="399"/>
      <c r="J179" s="399"/>
      <c r="K179" s="399"/>
      <c r="L179" s="399"/>
      <c r="M179" s="399"/>
      <c r="N179" s="399"/>
      <c r="O179" s="399"/>
      <c r="P179" s="399"/>
      <c r="Q179" s="399"/>
      <c r="R179" s="399"/>
      <c r="S179" s="399"/>
      <c r="T179" s="399"/>
      <c r="U179" s="399"/>
      <c r="V179" s="399"/>
      <c r="W179" s="399"/>
      <c r="X179" s="399"/>
      <c r="Y179" s="399"/>
      <c r="Z179" s="399"/>
      <c r="AA179" s="399"/>
      <c r="AB179" s="403"/>
      <c r="AC179" s="403"/>
      <c r="AD179" s="403"/>
      <c r="AE179" s="403"/>
      <c r="AF179" s="403"/>
      <c r="AG179" s="403"/>
      <c r="AH179" s="403"/>
      <c r="AI179" s="403"/>
      <c r="AJ179" s="403"/>
      <c r="AK179" s="403"/>
    </row>
    <row r="180" spans="2:37" s="426" customFormat="1" ht="19.5" customHeight="1" x14ac:dyDescent="0.2">
      <c r="B180" s="404"/>
      <c r="C180" s="404"/>
      <c r="D180" s="404"/>
      <c r="E180" s="404"/>
      <c r="F180" s="403"/>
      <c r="G180" s="398"/>
      <c r="H180" s="399"/>
      <c r="I180" s="399"/>
      <c r="J180" s="399"/>
      <c r="K180" s="399"/>
      <c r="L180" s="399"/>
      <c r="M180" s="399"/>
      <c r="N180" s="399"/>
      <c r="O180" s="399"/>
      <c r="P180" s="399"/>
      <c r="Q180" s="399"/>
      <c r="R180" s="399"/>
      <c r="S180" s="399"/>
      <c r="T180" s="399"/>
      <c r="U180" s="399"/>
      <c r="V180" s="399"/>
      <c r="W180" s="399"/>
      <c r="X180" s="399"/>
      <c r="Y180" s="399"/>
      <c r="Z180" s="399"/>
      <c r="AA180" s="399"/>
      <c r="AB180" s="403"/>
      <c r="AC180" s="403"/>
      <c r="AD180" s="403"/>
      <c r="AE180" s="403"/>
      <c r="AF180" s="403"/>
      <c r="AG180" s="403"/>
      <c r="AH180" s="403"/>
      <c r="AI180" s="403"/>
      <c r="AJ180" s="403"/>
      <c r="AK180" s="403"/>
    </row>
    <row r="181" spans="2:37" s="426" customFormat="1" ht="19.5" customHeight="1" x14ac:dyDescent="0.2">
      <c r="B181" s="404"/>
      <c r="C181" s="404"/>
      <c r="D181" s="404"/>
      <c r="E181" s="404"/>
      <c r="F181" s="403"/>
      <c r="G181" s="398"/>
      <c r="H181" s="399"/>
      <c r="I181" s="399"/>
      <c r="J181" s="399"/>
      <c r="K181" s="399"/>
      <c r="L181" s="399"/>
      <c r="M181" s="399"/>
      <c r="N181" s="399"/>
      <c r="O181" s="399"/>
      <c r="P181" s="399"/>
      <c r="Q181" s="399"/>
      <c r="R181" s="399"/>
      <c r="S181" s="399"/>
      <c r="T181" s="399"/>
      <c r="U181" s="399"/>
      <c r="V181" s="399"/>
      <c r="W181" s="399"/>
      <c r="X181" s="399"/>
      <c r="Y181" s="399"/>
      <c r="Z181" s="399"/>
      <c r="AA181" s="399"/>
      <c r="AB181" s="403"/>
      <c r="AC181" s="403"/>
      <c r="AD181" s="403"/>
      <c r="AE181" s="403"/>
      <c r="AF181" s="403"/>
      <c r="AG181" s="403"/>
      <c r="AH181" s="403"/>
      <c r="AI181" s="403"/>
      <c r="AJ181" s="403"/>
      <c r="AK181" s="403"/>
    </row>
    <row r="182" spans="2:37" s="426" customFormat="1" ht="19.5" customHeight="1" x14ac:dyDescent="0.2">
      <c r="B182" s="404"/>
      <c r="C182" s="404"/>
      <c r="D182" s="404"/>
      <c r="E182" s="404"/>
      <c r="F182" s="403"/>
      <c r="G182" s="398"/>
      <c r="H182" s="399"/>
      <c r="I182" s="399"/>
      <c r="J182" s="399"/>
      <c r="K182" s="399"/>
      <c r="L182" s="399"/>
      <c r="M182" s="399"/>
      <c r="N182" s="399"/>
      <c r="O182" s="399"/>
      <c r="P182" s="399"/>
      <c r="Q182" s="399"/>
      <c r="R182" s="399"/>
      <c r="S182" s="399"/>
      <c r="T182" s="399"/>
      <c r="U182" s="399"/>
      <c r="V182" s="399"/>
      <c r="W182" s="399"/>
      <c r="X182" s="399"/>
      <c r="Y182" s="399"/>
      <c r="Z182" s="399"/>
      <c r="AA182" s="399"/>
      <c r="AB182" s="403"/>
      <c r="AC182" s="403"/>
      <c r="AD182" s="403"/>
      <c r="AE182" s="403"/>
      <c r="AF182" s="403"/>
      <c r="AG182" s="403"/>
      <c r="AH182" s="403"/>
      <c r="AI182" s="403"/>
      <c r="AJ182" s="403"/>
      <c r="AK182" s="403"/>
    </row>
    <row r="183" spans="2:37" s="426" customFormat="1" ht="19.5" customHeight="1" x14ac:dyDescent="0.2">
      <c r="B183" s="404"/>
      <c r="C183" s="404"/>
      <c r="D183" s="404"/>
      <c r="E183" s="404"/>
      <c r="F183" s="403"/>
      <c r="G183" s="398"/>
      <c r="H183" s="399"/>
      <c r="I183" s="399"/>
      <c r="J183" s="399"/>
      <c r="K183" s="399"/>
      <c r="L183" s="399"/>
      <c r="M183" s="399"/>
      <c r="N183" s="399"/>
      <c r="O183" s="399"/>
      <c r="P183" s="399"/>
      <c r="Q183" s="399"/>
      <c r="R183" s="399"/>
      <c r="S183" s="399"/>
      <c r="T183" s="399"/>
      <c r="U183" s="399"/>
      <c r="V183" s="399"/>
      <c r="W183" s="399"/>
      <c r="X183" s="399"/>
      <c r="Y183" s="399"/>
      <c r="Z183" s="399"/>
      <c r="AA183" s="399"/>
      <c r="AB183" s="403"/>
      <c r="AC183" s="403"/>
      <c r="AD183" s="403"/>
      <c r="AE183" s="403"/>
      <c r="AF183" s="403"/>
      <c r="AG183" s="403"/>
      <c r="AH183" s="403"/>
      <c r="AI183" s="403"/>
      <c r="AJ183" s="403"/>
      <c r="AK183" s="403"/>
    </row>
    <row r="184" spans="2:37" s="426" customFormat="1" ht="19.5" customHeight="1" x14ac:dyDescent="0.2">
      <c r="B184" s="404"/>
      <c r="C184" s="404"/>
      <c r="D184" s="404"/>
      <c r="E184" s="404"/>
      <c r="F184" s="403"/>
      <c r="G184" s="398"/>
      <c r="H184" s="399"/>
      <c r="I184" s="399"/>
      <c r="J184" s="399"/>
      <c r="K184" s="399"/>
      <c r="L184" s="399"/>
      <c r="M184" s="399"/>
      <c r="N184" s="399"/>
      <c r="O184" s="399"/>
      <c r="P184" s="399"/>
      <c r="Q184" s="399"/>
      <c r="R184" s="399"/>
      <c r="S184" s="399"/>
      <c r="T184" s="399"/>
      <c r="U184" s="399"/>
      <c r="V184" s="399"/>
      <c r="W184" s="399"/>
      <c r="X184" s="399"/>
      <c r="Y184" s="399"/>
      <c r="Z184" s="399"/>
      <c r="AA184" s="399"/>
      <c r="AB184" s="403"/>
      <c r="AC184" s="403"/>
      <c r="AD184" s="403"/>
      <c r="AE184" s="403"/>
      <c r="AF184" s="403"/>
      <c r="AG184" s="403"/>
      <c r="AH184" s="403"/>
      <c r="AI184" s="403"/>
      <c r="AJ184" s="403"/>
      <c r="AK184" s="403"/>
    </row>
    <row r="185" spans="2:37" s="426" customFormat="1" ht="19.5" customHeight="1" x14ac:dyDescent="0.2">
      <c r="B185" s="404"/>
      <c r="C185" s="404"/>
      <c r="D185" s="404"/>
      <c r="E185" s="404"/>
      <c r="F185" s="403"/>
      <c r="G185" s="398"/>
      <c r="H185" s="399"/>
      <c r="I185" s="399"/>
      <c r="J185" s="399"/>
      <c r="K185" s="399"/>
      <c r="L185" s="399"/>
      <c r="M185" s="399"/>
      <c r="N185" s="399"/>
      <c r="O185" s="399"/>
      <c r="P185" s="399"/>
      <c r="Q185" s="399"/>
      <c r="R185" s="399"/>
      <c r="S185" s="399"/>
      <c r="T185" s="399"/>
      <c r="U185" s="399"/>
      <c r="V185" s="399"/>
      <c r="W185" s="399"/>
      <c r="X185" s="399"/>
      <c r="Y185" s="399"/>
      <c r="Z185" s="399"/>
      <c r="AA185" s="399"/>
      <c r="AB185" s="403"/>
      <c r="AC185" s="403"/>
      <c r="AD185" s="403"/>
      <c r="AE185" s="403"/>
      <c r="AF185" s="403"/>
      <c r="AG185" s="403"/>
      <c r="AH185" s="403"/>
      <c r="AI185" s="403"/>
      <c r="AJ185" s="403"/>
      <c r="AK185" s="403"/>
    </row>
    <row r="186" spans="2:37" s="426" customFormat="1" ht="19.5" customHeight="1" x14ac:dyDescent="0.2">
      <c r="B186" s="404"/>
      <c r="C186" s="404"/>
      <c r="D186" s="404"/>
      <c r="E186" s="404"/>
      <c r="F186" s="403"/>
      <c r="G186" s="398"/>
      <c r="H186" s="399"/>
      <c r="I186" s="399"/>
      <c r="J186" s="399"/>
      <c r="K186" s="399"/>
      <c r="L186" s="399"/>
      <c r="M186" s="399"/>
      <c r="N186" s="399"/>
      <c r="O186" s="399"/>
      <c r="P186" s="399"/>
      <c r="Q186" s="399"/>
      <c r="R186" s="399"/>
      <c r="S186" s="399"/>
      <c r="T186" s="399"/>
      <c r="U186" s="399"/>
      <c r="V186" s="399"/>
      <c r="W186" s="399"/>
      <c r="X186" s="399"/>
      <c r="Y186" s="399"/>
      <c r="Z186" s="399"/>
      <c r="AA186" s="399"/>
      <c r="AB186" s="403"/>
      <c r="AC186" s="403"/>
      <c r="AD186" s="403"/>
      <c r="AE186" s="403"/>
      <c r="AF186" s="403"/>
      <c r="AG186" s="403"/>
      <c r="AH186" s="403"/>
      <c r="AI186" s="403"/>
      <c r="AJ186" s="403"/>
      <c r="AK186" s="403"/>
    </row>
    <row r="187" spans="2:37" s="426" customFormat="1" ht="19.5" customHeight="1" x14ac:dyDescent="0.2">
      <c r="B187" s="404"/>
      <c r="C187" s="404"/>
      <c r="D187" s="404"/>
      <c r="E187" s="404"/>
      <c r="F187" s="403"/>
      <c r="G187" s="398"/>
      <c r="H187" s="399"/>
      <c r="I187" s="399"/>
      <c r="J187" s="399"/>
      <c r="K187" s="399"/>
      <c r="L187" s="399"/>
      <c r="M187" s="399"/>
      <c r="N187" s="399"/>
      <c r="O187" s="399"/>
      <c r="P187" s="399"/>
      <c r="Q187" s="399"/>
      <c r="R187" s="399"/>
      <c r="S187" s="399"/>
      <c r="T187" s="399"/>
      <c r="U187" s="399"/>
      <c r="V187" s="399"/>
      <c r="W187" s="399"/>
      <c r="X187" s="399"/>
      <c r="Y187" s="399"/>
      <c r="Z187" s="399"/>
      <c r="AA187" s="399"/>
      <c r="AB187" s="403"/>
      <c r="AC187" s="403"/>
      <c r="AD187" s="403"/>
      <c r="AE187" s="403"/>
      <c r="AF187" s="403"/>
      <c r="AG187" s="403"/>
      <c r="AH187" s="403"/>
      <c r="AI187" s="403"/>
      <c r="AJ187" s="403"/>
      <c r="AK187" s="403"/>
    </row>
    <row r="188" spans="2:37" s="426" customFormat="1" ht="19.5" customHeight="1" x14ac:dyDescent="0.2">
      <c r="B188" s="404"/>
      <c r="C188" s="404"/>
      <c r="D188" s="404"/>
      <c r="E188" s="404"/>
      <c r="F188" s="403"/>
      <c r="G188" s="398"/>
      <c r="H188" s="399"/>
      <c r="I188" s="399"/>
      <c r="J188" s="399"/>
      <c r="K188" s="399"/>
      <c r="L188" s="399"/>
      <c r="M188" s="399"/>
      <c r="N188" s="399"/>
      <c r="O188" s="399"/>
      <c r="P188" s="399"/>
      <c r="Q188" s="399"/>
      <c r="R188" s="399"/>
      <c r="S188" s="399"/>
      <c r="T188" s="399"/>
      <c r="U188" s="399"/>
      <c r="V188" s="399"/>
      <c r="W188" s="399"/>
      <c r="X188" s="399"/>
      <c r="Y188" s="399"/>
      <c r="Z188" s="399"/>
      <c r="AA188" s="399"/>
      <c r="AB188" s="403"/>
      <c r="AC188" s="403"/>
      <c r="AD188" s="403"/>
      <c r="AE188" s="403"/>
      <c r="AF188" s="403"/>
      <c r="AG188" s="403"/>
      <c r="AH188" s="403"/>
      <c r="AI188" s="403"/>
      <c r="AJ188" s="403"/>
      <c r="AK188" s="403"/>
    </row>
    <row r="189" spans="2:37" s="426" customFormat="1" ht="19.5" customHeight="1" x14ac:dyDescent="0.2">
      <c r="B189" s="404"/>
      <c r="C189" s="404"/>
      <c r="D189" s="404"/>
      <c r="E189" s="404"/>
      <c r="F189" s="403"/>
      <c r="G189" s="398"/>
      <c r="H189" s="399"/>
      <c r="I189" s="399"/>
      <c r="J189" s="399"/>
      <c r="K189" s="399"/>
      <c r="L189" s="399"/>
      <c r="M189" s="399"/>
      <c r="N189" s="399"/>
      <c r="O189" s="399"/>
      <c r="P189" s="399"/>
      <c r="Q189" s="399"/>
      <c r="R189" s="399"/>
      <c r="S189" s="399"/>
      <c r="T189" s="399"/>
      <c r="U189" s="399"/>
      <c r="V189" s="399"/>
      <c r="W189" s="399"/>
      <c r="X189" s="399"/>
      <c r="Y189" s="399"/>
      <c r="Z189" s="399"/>
      <c r="AA189" s="399"/>
      <c r="AB189" s="403"/>
      <c r="AC189" s="403"/>
      <c r="AD189" s="403"/>
      <c r="AE189" s="403"/>
      <c r="AF189" s="403"/>
      <c r="AG189" s="403"/>
      <c r="AH189" s="403"/>
      <c r="AI189" s="403"/>
      <c r="AJ189" s="403"/>
      <c r="AK189" s="403"/>
    </row>
    <row r="190" spans="2:37" s="426" customFormat="1" ht="19.5" customHeight="1" x14ac:dyDescent="0.2">
      <c r="B190" s="404"/>
      <c r="C190" s="404"/>
      <c r="D190" s="404"/>
      <c r="E190" s="404"/>
      <c r="F190" s="403"/>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403"/>
      <c r="AC190" s="403"/>
      <c r="AD190" s="403"/>
      <c r="AE190" s="403"/>
      <c r="AF190" s="403"/>
      <c r="AG190" s="403"/>
      <c r="AH190" s="403"/>
      <c r="AI190" s="403"/>
      <c r="AJ190" s="403"/>
      <c r="AK190" s="403"/>
    </row>
    <row r="191" spans="2:37" s="426" customFormat="1" ht="19.5" customHeight="1" x14ac:dyDescent="0.2">
      <c r="B191" s="404"/>
      <c r="C191" s="404"/>
      <c r="D191" s="404"/>
      <c r="E191" s="404"/>
      <c r="F191" s="403"/>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403"/>
      <c r="AC191" s="403"/>
      <c r="AD191" s="403"/>
      <c r="AE191" s="403"/>
      <c r="AF191" s="403"/>
      <c r="AG191" s="403"/>
      <c r="AH191" s="403"/>
      <c r="AI191" s="403"/>
      <c r="AJ191" s="403"/>
      <c r="AK191" s="403"/>
    </row>
    <row r="192" spans="2:37" s="426" customFormat="1" ht="19.5" customHeight="1" x14ac:dyDescent="0.2">
      <c r="B192" s="404"/>
      <c r="C192" s="404"/>
      <c r="D192" s="404"/>
      <c r="E192" s="404"/>
      <c r="F192" s="403"/>
      <c r="G192" s="398"/>
      <c r="H192" s="399"/>
      <c r="I192" s="399"/>
      <c r="J192" s="399"/>
      <c r="K192" s="399"/>
      <c r="L192" s="399"/>
      <c r="M192" s="399"/>
      <c r="N192" s="399"/>
      <c r="O192" s="399"/>
      <c r="P192" s="399"/>
      <c r="Q192" s="399"/>
      <c r="R192" s="399"/>
      <c r="S192" s="399"/>
      <c r="T192" s="399"/>
      <c r="U192" s="399"/>
      <c r="V192" s="399"/>
      <c r="W192" s="399"/>
      <c r="X192" s="399"/>
      <c r="Y192" s="399"/>
      <c r="Z192" s="399"/>
      <c r="AA192" s="399"/>
      <c r="AB192" s="403"/>
      <c r="AC192" s="403"/>
      <c r="AD192" s="403"/>
      <c r="AE192" s="403"/>
      <c r="AF192" s="403"/>
      <c r="AG192" s="403"/>
      <c r="AH192" s="403"/>
      <c r="AI192" s="403"/>
      <c r="AJ192" s="403"/>
      <c r="AK192" s="403"/>
    </row>
    <row r="193" spans="2:37" s="426" customFormat="1" ht="19.5" customHeight="1" x14ac:dyDescent="0.2">
      <c r="B193" s="404"/>
      <c r="C193" s="404"/>
      <c r="D193" s="404"/>
      <c r="E193" s="404"/>
      <c r="F193" s="403"/>
      <c r="G193" s="398"/>
      <c r="H193" s="399"/>
      <c r="I193" s="399"/>
      <c r="J193" s="399"/>
      <c r="K193" s="399"/>
      <c r="L193" s="399"/>
      <c r="M193" s="399"/>
      <c r="N193" s="399"/>
      <c r="O193" s="399"/>
      <c r="P193" s="399"/>
      <c r="Q193" s="399"/>
      <c r="R193" s="399"/>
      <c r="S193" s="399"/>
      <c r="T193" s="399"/>
      <c r="U193" s="399"/>
      <c r="V193" s="399"/>
      <c r="W193" s="399"/>
      <c r="X193" s="399"/>
      <c r="Y193" s="399"/>
      <c r="Z193" s="399"/>
      <c r="AA193" s="399"/>
      <c r="AB193" s="403"/>
      <c r="AC193" s="403"/>
      <c r="AD193" s="403"/>
      <c r="AE193" s="403"/>
      <c r="AF193" s="403"/>
      <c r="AG193" s="403"/>
      <c r="AH193" s="403"/>
      <c r="AI193" s="403"/>
      <c r="AJ193" s="403"/>
      <c r="AK193" s="403"/>
    </row>
    <row r="194" spans="2:37" s="426" customFormat="1" ht="19.5" customHeight="1" x14ac:dyDescent="0.2">
      <c r="B194" s="404"/>
      <c r="C194" s="404"/>
      <c r="D194" s="404"/>
      <c r="E194" s="404"/>
      <c r="F194" s="403"/>
      <c r="G194" s="398"/>
      <c r="H194" s="399"/>
      <c r="I194" s="399"/>
      <c r="J194" s="399"/>
      <c r="K194" s="399"/>
      <c r="L194" s="399"/>
      <c r="M194" s="399"/>
      <c r="N194" s="399"/>
      <c r="O194" s="399"/>
      <c r="P194" s="399"/>
      <c r="Q194" s="399"/>
      <c r="R194" s="399"/>
      <c r="S194" s="399"/>
      <c r="T194" s="399"/>
      <c r="U194" s="399"/>
      <c r="V194" s="399"/>
      <c r="W194" s="399"/>
      <c r="X194" s="399"/>
      <c r="Y194" s="399"/>
      <c r="Z194" s="399"/>
      <c r="AA194" s="399"/>
      <c r="AB194" s="403"/>
      <c r="AC194" s="403"/>
      <c r="AD194" s="403"/>
      <c r="AE194" s="403"/>
      <c r="AF194" s="403"/>
      <c r="AG194" s="403"/>
      <c r="AH194" s="403"/>
      <c r="AI194" s="403"/>
      <c r="AJ194" s="403"/>
      <c r="AK194" s="403"/>
    </row>
    <row r="195" spans="2:37" s="426" customFormat="1" ht="19.5" customHeight="1" x14ac:dyDescent="0.2">
      <c r="B195" s="404"/>
      <c r="C195" s="404"/>
      <c r="D195" s="404"/>
      <c r="E195" s="404"/>
      <c r="F195" s="403"/>
      <c r="G195" s="398"/>
      <c r="H195" s="399"/>
      <c r="I195" s="399"/>
      <c r="J195" s="399"/>
      <c r="K195" s="399"/>
      <c r="L195" s="399"/>
      <c r="M195" s="399"/>
      <c r="N195" s="399"/>
      <c r="O195" s="399"/>
      <c r="P195" s="399"/>
      <c r="Q195" s="399"/>
      <c r="R195" s="399"/>
      <c r="S195" s="399"/>
      <c r="T195" s="399"/>
      <c r="U195" s="399"/>
      <c r="V195" s="399"/>
      <c r="W195" s="399"/>
      <c r="X195" s="399"/>
      <c r="Y195" s="399"/>
      <c r="Z195" s="399"/>
      <c r="AA195" s="399"/>
      <c r="AB195" s="403"/>
      <c r="AC195" s="403"/>
      <c r="AD195" s="403"/>
      <c r="AE195" s="403"/>
      <c r="AF195" s="403"/>
      <c r="AG195" s="403"/>
      <c r="AH195" s="403"/>
      <c r="AI195" s="403"/>
      <c r="AJ195" s="403"/>
      <c r="AK195" s="403"/>
    </row>
    <row r="196" spans="2:37" s="426" customFormat="1" ht="19.5" customHeight="1" x14ac:dyDescent="0.2">
      <c r="B196" s="404"/>
      <c r="C196" s="404"/>
      <c r="D196" s="404"/>
      <c r="E196" s="404"/>
      <c r="F196" s="403"/>
      <c r="G196" s="398"/>
      <c r="H196" s="399"/>
      <c r="I196" s="399"/>
      <c r="J196" s="399"/>
      <c r="K196" s="399"/>
      <c r="L196" s="399"/>
      <c r="M196" s="399"/>
      <c r="N196" s="399"/>
      <c r="O196" s="399"/>
      <c r="P196" s="399"/>
      <c r="Q196" s="399"/>
      <c r="R196" s="399"/>
      <c r="S196" s="399"/>
      <c r="T196" s="399"/>
      <c r="U196" s="399"/>
      <c r="V196" s="399"/>
      <c r="W196" s="399"/>
      <c r="X196" s="399"/>
      <c r="Y196" s="399"/>
      <c r="Z196" s="399"/>
      <c r="AA196" s="399"/>
      <c r="AB196" s="403"/>
      <c r="AC196" s="403"/>
      <c r="AD196" s="403"/>
      <c r="AE196" s="403"/>
      <c r="AF196" s="403"/>
      <c r="AG196" s="403"/>
      <c r="AH196" s="403"/>
      <c r="AI196" s="403"/>
      <c r="AJ196" s="403"/>
      <c r="AK196" s="403"/>
    </row>
    <row r="197" spans="2:37" s="426" customFormat="1" ht="19.5" customHeight="1" x14ac:dyDescent="0.2">
      <c r="B197" s="404"/>
      <c r="C197" s="404"/>
      <c r="D197" s="404"/>
      <c r="E197" s="404"/>
      <c r="F197" s="403"/>
      <c r="G197" s="398"/>
      <c r="H197" s="399"/>
      <c r="I197" s="399"/>
      <c r="J197" s="399"/>
      <c r="K197" s="399"/>
      <c r="L197" s="399"/>
      <c r="M197" s="399"/>
      <c r="N197" s="399"/>
      <c r="O197" s="399"/>
      <c r="P197" s="399"/>
      <c r="Q197" s="399"/>
      <c r="R197" s="399"/>
      <c r="S197" s="399"/>
      <c r="T197" s="399"/>
      <c r="U197" s="399"/>
      <c r="V197" s="399"/>
      <c r="W197" s="399"/>
      <c r="X197" s="399"/>
      <c r="Y197" s="399"/>
      <c r="Z197" s="399"/>
      <c r="AA197" s="399"/>
      <c r="AB197" s="403"/>
      <c r="AC197" s="403"/>
      <c r="AD197" s="403"/>
      <c r="AE197" s="403"/>
      <c r="AF197" s="403"/>
      <c r="AG197" s="403"/>
      <c r="AH197" s="403"/>
      <c r="AI197" s="403"/>
      <c r="AJ197" s="403"/>
      <c r="AK197" s="403"/>
    </row>
    <row r="198" spans="2:37" s="426" customFormat="1" ht="19.5" customHeight="1" x14ac:dyDescent="0.2">
      <c r="B198" s="404"/>
      <c r="C198" s="404"/>
      <c r="D198" s="404"/>
      <c r="E198" s="404"/>
      <c r="F198" s="403"/>
      <c r="G198" s="398"/>
      <c r="H198" s="399"/>
      <c r="I198" s="399"/>
      <c r="J198" s="399"/>
      <c r="K198" s="399"/>
      <c r="L198" s="399"/>
      <c r="M198" s="399"/>
      <c r="N198" s="399"/>
      <c r="O198" s="399"/>
      <c r="P198" s="399"/>
      <c r="Q198" s="399"/>
      <c r="R198" s="399"/>
      <c r="S198" s="399"/>
      <c r="T198" s="399"/>
      <c r="U198" s="399"/>
      <c r="V198" s="399"/>
      <c r="W198" s="399"/>
      <c r="X198" s="399"/>
      <c r="Y198" s="399"/>
      <c r="Z198" s="399"/>
      <c r="AA198" s="399"/>
      <c r="AB198" s="403"/>
      <c r="AC198" s="403"/>
      <c r="AD198" s="403"/>
      <c r="AE198" s="403"/>
      <c r="AF198" s="403"/>
      <c r="AG198" s="403"/>
      <c r="AH198" s="403"/>
      <c r="AI198" s="403"/>
      <c r="AJ198" s="403"/>
      <c r="AK198" s="403"/>
    </row>
    <row r="199" spans="2:37" s="426" customFormat="1" ht="19.5" customHeight="1" x14ac:dyDescent="0.2">
      <c r="B199" s="404"/>
      <c r="C199" s="404"/>
      <c r="D199" s="404"/>
      <c r="E199" s="404"/>
      <c r="F199" s="403"/>
      <c r="G199" s="398"/>
      <c r="H199" s="399"/>
      <c r="I199" s="399"/>
      <c r="J199" s="399"/>
      <c r="K199" s="399"/>
      <c r="L199" s="399"/>
      <c r="M199" s="399"/>
      <c r="N199" s="399"/>
      <c r="O199" s="399"/>
      <c r="P199" s="399"/>
      <c r="Q199" s="399"/>
      <c r="R199" s="399"/>
      <c r="S199" s="399"/>
      <c r="T199" s="399"/>
      <c r="U199" s="399"/>
      <c r="V199" s="399"/>
      <c r="W199" s="399"/>
      <c r="X199" s="399"/>
      <c r="Y199" s="399"/>
      <c r="Z199" s="399"/>
      <c r="AA199" s="399"/>
      <c r="AB199" s="403"/>
      <c r="AC199" s="403"/>
      <c r="AD199" s="403"/>
      <c r="AE199" s="403"/>
      <c r="AF199" s="403"/>
      <c r="AG199" s="403"/>
      <c r="AH199" s="403"/>
      <c r="AI199" s="403"/>
      <c r="AJ199" s="403"/>
      <c r="AK199" s="403"/>
    </row>
    <row r="200" spans="2:37" s="426" customFormat="1" ht="19.5" customHeight="1" x14ac:dyDescent="0.2">
      <c r="B200" s="404"/>
      <c r="C200" s="404"/>
      <c r="D200" s="404"/>
      <c r="E200" s="404"/>
      <c r="F200" s="403"/>
      <c r="G200" s="398"/>
      <c r="H200" s="399"/>
      <c r="I200" s="399"/>
      <c r="J200" s="399"/>
      <c r="K200" s="399"/>
      <c r="L200" s="399"/>
      <c r="M200" s="399"/>
      <c r="N200" s="399"/>
      <c r="O200" s="399"/>
      <c r="P200" s="399"/>
      <c r="Q200" s="399"/>
      <c r="R200" s="399"/>
      <c r="S200" s="399"/>
      <c r="T200" s="399"/>
      <c r="U200" s="399"/>
      <c r="V200" s="399"/>
      <c r="W200" s="399"/>
      <c r="X200" s="399"/>
      <c r="Y200" s="399"/>
      <c r="Z200" s="399"/>
      <c r="AA200" s="399"/>
      <c r="AB200" s="403"/>
      <c r="AC200" s="403"/>
      <c r="AD200" s="403"/>
      <c r="AE200" s="403"/>
      <c r="AF200" s="403"/>
      <c r="AG200" s="403"/>
      <c r="AH200" s="403"/>
      <c r="AI200" s="403"/>
      <c r="AJ200" s="403"/>
      <c r="AK200" s="403"/>
    </row>
  </sheetData>
  <autoFilter ref="C2:C76" xr:uid="{4E946F39-5B0D-4327-860A-C3813DD004DE}"/>
  <mergeCells count="1">
    <mergeCell ref="A77:B77"/>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DD24-6A59-410D-A19B-78AB8E1F78F6}">
  <dimension ref="A1:M32"/>
  <sheetViews>
    <sheetView workbookViewId="0">
      <selection activeCell="K10" sqref="K10"/>
    </sheetView>
  </sheetViews>
  <sheetFormatPr defaultRowHeight="15" x14ac:dyDescent="0.25"/>
  <sheetData>
    <row r="1" spans="1:13" x14ac:dyDescent="0.25">
      <c r="A1" t="s">
        <v>590</v>
      </c>
      <c r="B1" t="s">
        <v>591</v>
      </c>
      <c r="C1" t="s">
        <v>592</v>
      </c>
      <c r="D1" s="3" t="s">
        <v>1786</v>
      </c>
      <c r="E1" s="3" t="s">
        <v>1787</v>
      </c>
      <c r="F1" s="3" t="s">
        <v>1788</v>
      </c>
      <c r="G1" s="3" t="s">
        <v>1789</v>
      </c>
      <c r="H1" s="3" t="s">
        <v>1790</v>
      </c>
      <c r="I1" s="3" t="s">
        <v>1791</v>
      </c>
      <c r="J1" s="3" t="s">
        <v>1792</v>
      </c>
      <c r="K1" s="3" t="s">
        <v>1793</v>
      </c>
      <c r="L1" s="3" t="s">
        <v>1794</v>
      </c>
      <c r="M1" s="3" t="s">
        <v>1795</v>
      </c>
    </row>
    <row r="2" spans="1:13" x14ac:dyDescent="0.25">
      <c r="A2" t="str">
        <f t="shared" ref="A2:A8" si="0">TEXT(LEFT(E2,4),"0000")</f>
        <v>0407</v>
      </c>
      <c r="B2" t="str">
        <f t="shared" ref="B2:B8" si="1">LEFT(K2,4)</f>
        <v>0035</v>
      </c>
      <c r="C2" t="str">
        <f t="shared" ref="C2:C8" si="2">A2&amp;B2</f>
        <v>04070035</v>
      </c>
      <c r="D2" s="1" t="s">
        <v>3504</v>
      </c>
      <c r="E2" s="1" t="s">
        <v>3505</v>
      </c>
      <c r="F2" s="1" t="s">
        <v>1799</v>
      </c>
      <c r="G2" s="1" t="s">
        <v>1800</v>
      </c>
      <c r="H2" s="1" t="s">
        <v>1816</v>
      </c>
      <c r="I2" s="1" t="s">
        <v>1817</v>
      </c>
      <c r="J2" s="1" t="s">
        <v>1816</v>
      </c>
      <c r="K2" s="1" t="s">
        <v>1818</v>
      </c>
      <c r="L2" s="1" t="s">
        <v>1804</v>
      </c>
      <c r="M2" s="2">
        <v>44</v>
      </c>
    </row>
    <row r="3" spans="1:13" x14ac:dyDescent="0.25">
      <c r="A3" t="str">
        <f t="shared" si="0"/>
        <v>0407</v>
      </c>
      <c r="B3" t="str">
        <f t="shared" si="1"/>
        <v>0035</v>
      </c>
      <c r="C3" t="str">
        <f t="shared" si="2"/>
        <v>04070035</v>
      </c>
      <c r="D3" s="1" t="s">
        <v>3504</v>
      </c>
      <c r="E3" s="1" t="s">
        <v>3505</v>
      </c>
      <c r="F3" s="1" t="s">
        <v>1799</v>
      </c>
      <c r="G3" s="1" t="s">
        <v>1805</v>
      </c>
      <c r="H3" s="1" t="s">
        <v>1816</v>
      </c>
      <c r="I3" s="1" t="s">
        <v>1817</v>
      </c>
      <c r="J3" s="1" t="s">
        <v>1816</v>
      </c>
      <c r="K3" s="1" t="s">
        <v>1818</v>
      </c>
      <c r="L3" s="1" t="s">
        <v>1804</v>
      </c>
      <c r="M3" s="2">
        <v>44</v>
      </c>
    </row>
    <row r="4" spans="1:13" x14ac:dyDescent="0.25">
      <c r="A4" t="str">
        <f t="shared" si="0"/>
        <v>0407</v>
      </c>
      <c r="B4" t="str">
        <f t="shared" si="1"/>
        <v>0035</v>
      </c>
      <c r="C4" t="str">
        <f t="shared" si="2"/>
        <v>04070035</v>
      </c>
      <c r="D4" s="1" t="s">
        <v>3504</v>
      </c>
      <c r="E4" s="1" t="s">
        <v>3505</v>
      </c>
      <c r="F4" s="1" t="s">
        <v>1799</v>
      </c>
      <c r="G4" s="1" t="s">
        <v>1806</v>
      </c>
      <c r="H4" s="1" t="s">
        <v>1816</v>
      </c>
      <c r="I4" s="1" t="s">
        <v>1817</v>
      </c>
      <c r="J4" s="1" t="s">
        <v>1816</v>
      </c>
      <c r="K4" s="1" t="s">
        <v>1818</v>
      </c>
      <c r="L4" s="1" t="s">
        <v>1804</v>
      </c>
      <c r="M4" s="2">
        <v>44</v>
      </c>
    </row>
    <row r="5" spans="1:13" x14ac:dyDescent="0.25">
      <c r="A5" t="str">
        <f t="shared" si="0"/>
        <v>0407</v>
      </c>
      <c r="B5" t="str">
        <f t="shared" si="1"/>
        <v>0035</v>
      </c>
      <c r="C5" t="str">
        <f t="shared" si="2"/>
        <v>04070035</v>
      </c>
      <c r="D5" s="1" t="s">
        <v>3504</v>
      </c>
      <c r="E5" s="1" t="s">
        <v>3505</v>
      </c>
      <c r="F5" s="1" t="s">
        <v>1799</v>
      </c>
      <c r="G5" s="1" t="s">
        <v>1807</v>
      </c>
      <c r="H5" s="1" t="s">
        <v>1816</v>
      </c>
      <c r="I5" s="1" t="s">
        <v>1817</v>
      </c>
      <c r="J5" s="1" t="s">
        <v>1816</v>
      </c>
      <c r="K5" s="1" t="s">
        <v>1818</v>
      </c>
      <c r="L5" s="1" t="s">
        <v>1804</v>
      </c>
      <c r="M5" s="2">
        <v>44</v>
      </c>
    </row>
    <row r="6" spans="1:13" x14ac:dyDescent="0.25">
      <c r="A6" t="str">
        <f t="shared" si="0"/>
        <v>0407</v>
      </c>
      <c r="B6" t="str">
        <f t="shared" si="1"/>
        <v>0035</v>
      </c>
      <c r="C6" t="str">
        <f t="shared" si="2"/>
        <v>04070035</v>
      </c>
      <c r="D6" s="1" t="s">
        <v>3504</v>
      </c>
      <c r="E6" s="1" t="s">
        <v>3505</v>
      </c>
      <c r="F6" s="1" t="s">
        <v>1799</v>
      </c>
      <c r="G6" s="1" t="s">
        <v>1808</v>
      </c>
      <c r="H6" s="1" t="s">
        <v>1816</v>
      </c>
      <c r="I6" s="1" t="s">
        <v>1817</v>
      </c>
      <c r="J6" s="1" t="s">
        <v>1816</v>
      </c>
      <c r="K6" s="1" t="s">
        <v>1818</v>
      </c>
      <c r="L6" s="1" t="s">
        <v>1804</v>
      </c>
      <c r="M6" s="2">
        <v>40</v>
      </c>
    </row>
    <row r="7" spans="1:13" x14ac:dyDescent="0.25">
      <c r="A7" t="str">
        <f t="shared" si="0"/>
        <v>0407</v>
      </c>
      <c r="B7" t="str">
        <f t="shared" si="1"/>
        <v>0035</v>
      </c>
      <c r="C7" t="str">
        <f t="shared" si="2"/>
        <v>04070035</v>
      </c>
      <c r="D7" s="1" t="s">
        <v>3504</v>
      </c>
      <c r="E7" s="1" t="s">
        <v>3505</v>
      </c>
      <c r="F7" s="1" t="s">
        <v>1799</v>
      </c>
      <c r="G7" s="1" t="s">
        <v>1812</v>
      </c>
      <c r="H7" s="1" t="s">
        <v>1816</v>
      </c>
      <c r="I7" s="1" t="s">
        <v>1817</v>
      </c>
      <c r="J7" s="1" t="s">
        <v>1816</v>
      </c>
      <c r="K7" s="1" t="s">
        <v>1818</v>
      </c>
      <c r="L7" s="1" t="s">
        <v>1804</v>
      </c>
      <c r="M7" s="2">
        <v>44</v>
      </c>
    </row>
    <row r="8" spans="1:13" x14ac:dyDescent="0.25">
      <c r="A8" t="str">
        <f t="shared" si="0"/>
        <v>0407</v>
      </c>
      <c r="B8" t="str">
        <f t="shared" si="1"/>
        <v>0035</v>
      </c>
      <c r="C8" t="str">
        <f t="shared" si="2"/>
        <v>04070035</v>
      </c>
      <c r="D8" s="1" t="s">
        <v>3504</v>
      </c>
      <c r="E8" s="1" t="s">
        <v>3505</v>
      </c>
      <c r="F8" s="1" t="s">
        <v>1799</v>
      </c>
      <c r="G8" s="1" t="s">
        <v>2035</v>
      </c>
      <c r="H8" s="1" t="s">
        <v>1816</v>
      </c>
      <c r="I8" s="1" t="s">
        <v>1817</v>
      </c>
      <c r="J8" s="1" t="s">
        <v>1816</v>
      </c>
      <c r="K8" s="1" t="s">
        <v>1818</v>
      </c>
      <c r="L8" s="1" t="s">
        <v>1804</v>
      </c>
      <c r="M8" s="2">
        <v>40</v>
      </c>
    </row>
    <row r="9" spans="1:13" x14ac:dyDescent="0.25">
      <c r="A9" t="s">
        <v>3235</v>
      </c>
      <c r="B9" t="s">
        <v>64</v>
      </c>
      <c r="C9" t="s">
        <v>3506</v>
      </c>
      <c r="D9" t="s">
        <v>3236</v>
      </c>
      <c r="E9" t="s">
        <v>3507</v>
      </c>
      <c r="F9" t="s">
        <v>1799</v>
      </c>
      <c r="G9" t="s">
        <v>1810</v>
      </c>
      <c r="H9" t="s">
        <v>1816</v>
      </c>
      <c r="I9" t="s">
        <v>1817</v>
      </c>
      <c r="J9" t="s">
        <v>1816</v>
      </c>
      <c r="K9" t="s">
        <v>1818</v>
      </c>
      <c r="L9" t="s">
        <v>1804</v>
      </c>
      <c r="M9">
        <v>82</v>
      </c>
    </row>
    <row r="10" spans="1:13" x14ac:dyDescent="0.25">
      <c r="A10" t="s">
        <v>3235</v>
      </c>
      <c r="B10" t="s">
        <v>64</v>
      </c>
      <c r="C10" t="s">
        <v>3506</v>
      </c>
      <c r="D10" t="s">
        <v>3236</v>
      </c>
      <c r="E10" t="s">
        <v>3507</v>
      </c>
      <c r="F10" t="s">
        <v>1799</v>
      </c>
      <c r="G10" t="s">
        <v>1811</v>
      </c>
      <c r="H10" t="s">
        <v>1816</v>
      </c>
      <c r="I10" t="s">
        <v>1817</v>
      </c>
      <c r="J10" t="s">
        <v>1816</v>
      </c>
      <c r="K10" t="s">
        <v>1818</v>
      </c>
      <c r="L10" t="s">
        <v>1804</v>
      </c>
      <c r="M10">
        <v>75</v>
      </c>
    </row>
    <row r="11" spans="1:13" x14ac:dyDescent="0.25">
      <c r="A11" t="s">
        <v>3235</v>
      </c>
      <c r="B11" t="s">
        <v>64</v>
      </c>
      <c r="C11" t="s">
        <v>3506</v>
      </c>
      <c r="D11" t="s">
        <v>3236</v>
      </c>
      <c r="E11" t="s">
        <v>3507</v>
      </c>
      <c r="F11" t="s">
        <v>1799</v>
      </c>
      <c r="G11" t="s">
        <v>1815</v>
      </c>
      <c r="H11" t="s">
        <v>1816</v>
      </c>
      <c r="I11" t="s">
        <v>1817</v>
      </c>
      <c r="J11" t="s">
        <v>1816</v>
      </c>
      <c r="K11" t="s">
        <v>1818</v>
      </c>
      <c r="L11" t="s">
        <v>1804</v>
      </c>
      <c r="M11">
        <v>90</v>
      </c>
    </row>
    <row r="12" spans="1:13" x14ac:dyDescent="0.25">
      <c r="A12" t="s">
        <v>3235</v>
      </c>
      <c r="B12" t="s">
        <v>64</v>
      </c>
      <c r="C12" t="s">
        <v>3506</v>
      </c>
      <c r="D12" t="s">
        <v>3236</v>
      </c>
      <c r="E12" t="s">
        <v>3507</v>
      </c>
      <c r="F12" t="s">
        <v>1799</v>
      </c>
      <c r="G12" t="s">
        <v>1819</v>
      </c>
      <c r="H12" t="s">
        <v>1816</v>
      </c>
      <c r="I12" t="s">
        <v>1817</v>
      </c>
      <c r="J12" t="s">
        <v>1816</v>
      </c>
      <c r="K12" t="s">
        <v>1818</v>
      </c>
      <c r="L12" t="s">
        <v>1804</v>
      </c>
      <c r="M12">
        <v>85</v>
      </c>
    </row>
    <row r="13" spans="1:13" x14ac:dyDescent="0.25">
      <c r="A13" t="s">
        <v>3235</v>
      </c>
      <c r="B13" t="s">
        <v>64</v>
      </c>
      <c r="C13" t="s">
        <v>3506</v>
      </c>
      <c r="D13" t="s">
        <v>3236</v>
      </c>
      <c r="E13" t="s">
        <v>3507</v>
      </c>
      <c r="F13" t="s">
        <v>1799</v>
      </c>
      <c r="G13" t="s">
        <v>1820</v>
      </c>
      <c r="H13" t="s">
        <v>1816</v>
      </c>
      <c r="I13" t="s">
        <v>1817</v>
      </c>
      <c r="J13" t="s">
        <v>1816</v>
      </c>
      <c r="K13" t="s">
        <v>1818</v>
      </c>
      <c r="L13" t="s">
        <v>1804</v>
      </c>
      <c r="M13">
        <v>75</v>
      </c>
    </row>
    <row r="14" spans="1:13" x14ac:dyDescent="0.25">
      <c r="A14" t="s">
        <v>3235</v>
      </c>
      <c r="B14" t="s">
        <v>64</v>
      </c>
      <c r="C14" t="s">
        <v>3506</v>
      </c>
      <c r="D14" t="s">
        <v>3236</v>
      </c>
      <c r="E14" t="s">
        <v>3507</v>
      </c>
      <c r="F14" t="s">
        <v>1799</v>
      </c>
      <c r="G14" t="s">
        <v>1821</v>
      </c>
      <c r="H14" t="s">
        <v>1816</v>
      </c>
      <c r="I14" t="s">
        <v>1817</v>
      </c>
      <c r="J14" t="s">
        <v>1816</v>
      </c>
      <c r="K14" t="s">
        <v>1818</v>
      </c>
      <c r="L14" t="s">
        <v>1804</v>
      </c>
      <c r="M14">
        <v>72</v>
      </c>
    </row>
    <row r="15" spans="1:13" x14ac:dyDescent="0.25">
      <c r="A15" t="s">
        <v>3235</v>
      </c>
      <c r="B15" t="s">
        <v>64</v>
      </c>
      <c r="C15" t="s">
        <v>3506</v>
      </c>
      <c r="D15" t="s">
        <v>3236</v>
      </c>
      <c r="E15" t="s">
        <v>3507</v>
      </c>
      <c r="F15" t="s">
        <v>1799</v>
      </c>
      <c r="G15" t="s">
        <v>1867</v>
      </c>
      <c r="H15" t="s">
        <v>1816</v>
      </c>
      <c r="I15" t="s">
        <v>1817</v>
      </c>
      <c r="J15" t="s">
        <v>1816</v>
      </c>
      <c r="K15" t="s">
        <v>1818</v>
      </c>
      <c r="L15" t="s">
        <v>1804</v>
      </c>
      <c r="M15">
        <v>10</v>
      </c>
    </row>
    <row r="16" spans="1:13" x14ac:dyDescent="0.25">
      <c r="A16" t="s">
        <v>3275</v>
      </c>
      <c r="B16" t="s">
        <v>64</v>
      </c>
      <c r="C16" t="s">
        <v>3508</v>
      </c>
      <c r="D16" t="s">
        <v>3276</v>
      </c>
      <c r="E16" t="s">
        <v>3509</v>
      </c>
      <c r="F16" t="s">
        <v>1799</v>
      </c>
      <c r="G16" t="s">
        <v>1815</v>
      </c>
      <c r="H16" t="s">
        <v>1816</v>
      </c>
      <c r="I16" t="s">
        <v>1817</v>
      </c>
      <c r="J16" t="s">
        <v>1816</v>
      </c>
      <c r="K16" t="s">
        <v>1818</v>
      </c>
      <c r="L16" t="s">
        <v>1804</v>
      </c>
      <c r="M16">
        <v>40</v>
      </c>
    </row>
    <row r="17" spans="1:13" x14ac:dyDescent="0.25">
      <c r="A17" t="s">
        <v>3275</v>
      </c>
      <c r="B17" t="s">
        <v>64</v>
      </c>
      <c r="C17" t="s">
        <v>3508</v>
      </c>
      <c r="D17" t="s">
        <v>3276</v>
      </c>
      <c r="E17" t="s">
        <v>3509</v>
      </c>
      <c r="F17" t="s">
        <v>1799</v>
      </c>
      <c r="G17" t="s">
        <v>1819</v>
      </c>
      <c r="H17" t="s">
        <v>1816</v>
      </c>
      <c r="I17" t="s">
        <v>1817</v>
      </c>
      <c r="J17" t="s">
        <v>1816</v>
      </c>
      <c r="K17" t="s">
        <v>1818</v>
      </c>
      <c r="L17" t="s">
        <v>1804</v>
      </c>
      <c r="M17">
        <v>63</v>
      </c>
    </row>
    <row r="18" spans="1:13" x14ac:dyDescent="0.25">
      <c r="A18" t="s">
        <v>3275</v>
      </c>
      <c r="B18" t="s">
        <v>64</v>
      </c>
      <c r="C18" t="s">
        <v>3508</v>
      </c>
      <c r="D18" t="s">
        <v>3276</v>
      </c>
      <c r="E18" t="s">
        <v>3509</v>
      </c>
      <c r="F18" t="s">
        <v>1799</v>
      </c>
      <c r="G18" t="s">
        <v>1821</v>
      </c>
      <c r="H18" t="s">
        <v>1816</v>
      </c>
      <c r="I18" t="s">
        <v>1817</v>
      </c>
      <c r="J18" t="s">
        <v>1816</v>
      </c>
      <c r="K18" t="s">
        <v>1818</v>
      </c>
      <c r="L18" t="s">
        <v>1804</v>
      </c>
      <c r="M18">
        <v>233</v>
      </c>
    </row>
    <row r="19" spans="1:13" x14ac:dyDescent="0.25">
      <c r="A19" t="s">
        <v>3354</v>
      </c>
      <c r="B19" t="s">
        <v>64</v>
      </c>
      <c r="C19" t="s">
        <v>3510</v>
      </c>
      <c r="D19" t="s">
        <v>3355</v>
      </c>
      <c r="E19" t="s">
        <v>3511</v>
      </c>
      <c r="F19" t="s">
        <v>1799</v>
      </c>
      <c r="G19" t="s">
        <v>1815</v>
      </c>
      <c r="H19" t="s">
        <v>1816</v>
      </c>
      <c r="I19" t="s">
        <v>1817</v>
      </c>
      <c r="J19" t="s">
        <v>1816</v>
      </c>
      <c r="K19" t="s">
        <v>1818</v>
      </c>
      <c r="L19" t="s">
        <v>1804</v>
      </c>
      <c r="M19">
        <v>112</v>
      </c>
    </row>
    <row r="20" spans="1:13" x14ac:dyDescent="0.25">
      <c r="A20" t="s">
        <v>3354</v>
      </c>
      <c r="B20" t="s">
        <v>64</v>
      </c>
      <c r="C20" t="s">
        <v>3510</v>
      </c>
      <c r="D20" t="s">
        <v>3355</v>
      </c>
      <c r="E20" t="s">
        <v>3511</v>
      </c>
      <c r="F20" t="s">
        <v>1799</v>
      </c>
      <c r="G20" t="s">
        <v>1819</v>
      </c>
      <c r="H20" t="s">
        <v>1816</v>
      </c>
      <c r="I20" t="s">
        <v>1817</v>
      </c>
      <c r="J20" t="s">
        <v>1816</v>
      </c>
      <c r="K20" t="s">
        <v>1818</v>
      </c>
      <c r="L20" t="s">
        <v>1804</v>
      </c>
      <c r="M20">
        <v>105</v>
      </c>
    </row>
    <row r="21" spans="1:13" x14ac:dyDescent="0.25">
      <c r="A21" t="s">
        <v>3354</v>
      </c>
      <c r="B21" t="s">
        <v>64</v>
      </c>
      <c r="C21" t="s">
        <v>3510</v>
      </c>
      <c r="D21" t="s">
        <v>3355</v>
      </c>
      <c r="E21" t="s">
        <v>3511</v>
      </c>
      <c r="F21" t="s">
        <v>1799</v>
      </c>
      <c r="G21" t="s">
        <v>1820</v>
      </c>
      <c r="H21" t="s">
        <v>1816</v>
      </c>
      <c r="I21" t="s">
        <v>1817</v>
      </c>
      <c r="J21" t="s">
        <v>1816</v>
      </c>
      <c r="K21" t="s">
        <v>1818</v>
      </c>
      <c r="L21" t="s">
        <v>1804</v>
      </c>
      <c r="M21">
        <v>90</v>
      </c>
    </row>
    <row r="22" spans="1:13" x14ac:dyDescent="0.25">
      <c r="A22" t="s">
        <v>3354</v>
      </c>
      <c r="B22" t="s">
        <v>64</v>
      </c>
      <c r="C22" t="s">
        <v>3510</v>
      </c>
      <c r="D22" t="s">
        <v>3355</v>
      </c>
      <c r="E22" t="s">
        <v>3511</v>
      </c>
      <c r="F22" t="s">
        <v>1799</v>
      </c>
      <c r="G22" t="s">
        <v>1821</v>
      </c>
      <c r="H22" t="s">
        <v>1816</v>
      </c>
      <c r="I22" t="s">
        <v>1817</v>
      </c>
      <c r="J22" t="s">
        <v>1816</v>
      </c>
      <c r="K22" t="s">
        <v>1818</v>
      </c>
      <c r="L22" t="s">
        <v>1804</v>
      </c>
      <c r="M22">
        <v>82</v>
      </c>
    </row>
    <row r="23" spans="1:13" x14ac:dyDescent="0.25">
      <c r="A23" t="s">
        <v>3473</v>
      </c>
      <c r="B23" t="s">
        <v>64</v>
      </c>
      <c r="C23" t="s">
        <v>3512</v>
      </c>
      <c r="D23" t="s">
        <v>3474</v>
      </c>
      <c r="E23" t="s">
        <v>3513</v>
      </c>
      <c r="F23" t="s">
        <v>1799</v>
      </c>
      <c r="G23" t="s">
        <v>1800</v>
      </c>
      <c r="H23" t="s">
        <v>1816</v>
      </c>
      <c r="I23" t="s">
        <v>1817</v>
      </c>
      <c r="J23" t="s">
        <v>1816</v>
      </c>
      <c r="K23" t="s">
        <v>1818</v>
      </c>
      <c r="L23" t="s">
        <v>1804</v>
      </c>
      <c r="M23">
        <v>65</v>
      </c>
    </row>
    <row r="24" spans="1:13" x14ac:dyDescent="0.25">
      <c r="A24" t="s">
        <v>3473</v>
      </c>
      <c r="B24" t="s">
        <v>64</v>
      </c>
      <c r="C24" t="s">
        <v>3512</v>
      </c>
      <c r="D24" t="s">
        <v>3474</v>
      </c>
      <c r="E24" t="s">
        <v>3513</v>
      </c>
      <c r="F24" t="s">
        <v>1799</v>
      </c>
      <c r="G24" t="s">
        <v>1805</v>
      </c>
      <c r="H24" t="s">
        <v>1816</v>
      </c>
      <c r="I24" t="s">
        <v>1817</v>
      </c>
      <c r="J24" t="s">
        <v>1816</v>
      </c>
      <c r="K24" t="s">
        <v>1818</v>
      </c>
      <c r="L24" t="s">
        <v>1804</v>
      </c>
      <c r="M24">
        <v>65</v>
      </c>
    </row>
    <row r="25" spans="1:13" x14ac:dyDescent="0.25">
      <c r="A25" t="s">
        <v>3473</v>
      </c>
      <c r="B25" t="s">
        <v>64</v>
      </c>
      <c r="C25" t="s">
        <v>3512</v>
      </c>
      <c r="D25" t="s">
        <v>3474</v>
      </c>
      <c r="E25" t="s">
        <v>3513</v>
      </c>
      <c r="F25" t="s">
        <v>1799</v>
      </c>
      <c r="G25" t="s">
        <v>1806</v>
      </c>
      <c r="H25" t="s">
        <v>1816</v>
      </c>
      <c r="I25" t="s">
        <v>1817</v>
      </c>
      <c r="J25" t="s">
        <v>1816</v>
      </c>
      <c r="K25" t="s">
        <v>1818</v>
      </c>
      <c r="L25" t="s">
        <v>1804</v>
      </c>
      <c r="M25">
        <v>65</v>
      </c>
    </row>
    <row r="26" spans="1:13" x14ac:dyDescent="0.25">
      <c r="A26" t="s">
        <v>3473</v>
      </c>
      <c r="B26" t="s">
        <v>64</v>
      </c>
      <c r="C26" t="s">
        <v>3512</v>
      </c>
      <c r="D26" t="s">
        <v>3474</v>
      </c>
      <c r="E26" t="s">
        <v>3513</v>
      </c>
      <c r="F26" t="s">
        <v>1799</v>
      </c>
      <c r="G26" t="s">
        <v>1807</v>
      </c>
      <c r="H26" t="s">
        <v>1816</v>
      </c>
      <c r="I26" t="s">
        <v>1817</v>
      </c>
      <c r="J26" t="s">
        <v>1816</v>
      </c>
      <c r="K26" t="s">
        <v>1818</v>
      </c>
      <c r="L26" t="s">
        <v>1804</v>
      </c>
      <c r="M26">
        <v>65</v>
      </c>
    </row>
    <row r="27" spans="1:13" x14ac:dyDescent="0.25">
      <c r="A27" t="s">
        <v>3473</v>
      </c>
      <c r="B27" t="s">
        <v>64</v>
      </c>
      <c r="C27" t="s">
        <v>3512</v>
      </c>
      <c r="D27" t="s">
        <v>3474</v>
      </c>
      <c r="E27" t="s">
        <v>3513</v>
      </c>
      <c r="F27" t="s">
        <v>1799</v>
      </c>
      <c r="G27" t="s">
        <v>1808</v>
      </c>
      <c r="H27" t="s">
        <v>1816</v>
      </c>
      <c r="I27" t="s">
        <v>1817</v>
      </c>
      <c r="J27" t="s">
        <v>1816</v>
      </c>
      <c r="K27" t="s">
        <v>1818</v>
      </c>
      <c r="L27" t="s">
        <v>1804</v>
      </c>
      <c r="M27">
        <v>66</v>
      </c>
    </row>
    <row r="28" spans="1:13" x14ac:dyDescent="0.25">
      <c r="A28" t="s">
        <v>3473</v>
      </c>
      <c r="B28" t="s">
        <v>64</v>
      </c>
      <c r="C28" t="s">
        <v>3512</v>
      </c>
      <c r="D28" t="s">
        <v>3474</v>
      </c>
      <c r="E28" t="s">
        <v>3513</v>
      </c>
      <c r="F28" t="s">
        <v>1799</v>
      </c>
      <c r="G28" t="s">
        <v>1809</v>
      </c>
      <c r="H28" t="s">
        <v>1816</v>
      </c>
      <c r="I28" t="s">
        <v>1817</v>
      </c>
      <c r="J28" t="s">
        <v>1816</v>
      </c>
      <c r="K28" t="s">
        <v>1818</v>
      </c>
      <c r="L28" t="s">
        <v>1804</v>
      </c>
      <c r="M28">
        <v>55</v>
      </c>
    </row>
    <row r="29" spans="1:13" x14ac:dyDescent="0.25">
      <c r="A29" t="s">
        <v>3473</v>
      </c>
      <c r="B29" t="s">
        <v>64</v>
      </c>
      <c r="C29" t="s">
        <v>3512</v>
      </c>
      <c r="D29" t="s">
        <v>3474</v>
      </c>
      <c r="E29" t="s">
        <v>3513</v>
      </c>
      <c r="F29" t="s">
        <v>1799</v>
      </c>
      <c r="G29" t="s">
        <v>1810</v>
      </c>
      <c r="H29" t="s">
        <v>1816</v>
      </c>
      <c r="I29" t="s">
        <v>1817</v>
      </c>
      <c r="J29" t="s">
        <v>1816</v>
      </c>
      <c r="K29" t="s">
        <v>1818</v>
      </c>
      <c r="L29" t="s">
        <v>1804</v>
      </c>
      <c r="M29">
        <v>50</v>
      </c>
    </row>
    <row r="30" spans="1:13" x14ac:dyDescent="0.25">
      <c r="A30" t="s">
        <v>3473</v>
      </c>
      <c r="B30" t="s">
        <v>64</v>
      </c>
      <c r="C30" t="s">
        <v>3512</v>
      </c>
      <c r="D30" t="s">
        <v>3474</v>
      </c>
      <c r="E30" t="s">
        <v>3513</v>
      </c>
      <c r="F30" t="s">
        <v>1799</v>
      </c>
      <c r="G30" t="s">
        <v>1811</v>
      </c>
      <c r="H30" t="s">
        <v>1816</v>
      </c>
      <c r="I30" t="s">
        <v>1817</v>
      </c>
      <c r="J30" t="s">
        <v>1816</v>
      </c>
      <c r="K30" t="s">
        <v>1818</v>
      </c>
      <c r="L30" t="s">
        <v>1804</v>
      </c>
      <c r="M30">
        <v>51</v>
      </c>
    </row>
    <row r="31" spans="1:13" x14ac:dyDescent="0.25">
      <c r="A31" t="s">
        <v>3473</v>
      </c>
      <c r="B31" t="s">
        <v>64</v>
      </c>
      <c r="C31" t="s">
        <v>3512</v>
      </c>
      <c r="D31" t="s">
        <v>3474</v>
      </c>
      <c r="E31" t="s">
        <v>3513</v>
      </c>
      <c r="F31" t="s">
        <v>1799</v>
      </c>
      <c r="G31" t="s">
        <v>1812</v>
      </c>
      <c r="H31" t="s">
        <v>1816</v>
      </c>
      <c r="I31" t="s">
        <v>1817</v>
      </c>
      <c r="J31" t="s">
        <v>1816</v>
      </c>
      <c r="K31" t="s">
        <v>1818</v>
      </c>
      <c r="L31" t="s">
        <v>1804</v>
      </c>
      <c r="M31">
        <v>60</v>
      </c>
    </row>
    <row r="32" spans="1:13" x14ac:dyDescent="0.25">
      <c r="A32" t="s">
        <v>3473</v>
      </c>
      <c r="B32" t="s">
        <v>64</v>
      </c>
      <c r="C32" t="s">
        <v>3512</v>
      </c>
      <c r="D32" t="s">
        <v>3474</v>
      </c>
      <c r="E32" t="s">
        <v>3513</v>
      </c>
      <c r="F32" t="s">
        <v>1799</v>
      </c>
      <c r="G32" t="s">
        <v>2035</v>
      </c>
      <c r="H32" t="s">
        <v>1816</v>
      </c>
      <c r="I32" t="s">
        <v>1817</v>
      </c>
      <c r="J32" t="s">
        <v>1816</v>
      </c>
      <c r="K32" t="s">
        <v>1818</v>
      </c>
      <c r="L32" t="s">
        <v>1804</v>
      </c>
      <c r="M32">
        <v>60</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0C1A0-8A43-4D46-B1E9-0B95C845720C}">
  <sheetPr>
    <tabColor rgb="FF92D050"/>
  </sheetPr>
  <dimension ref="A1:U310"/>
  <sheetViews>
    <sheetView showGridLines="0" zoomScaleNormal="100" workbookViewId="0">
      <pane ySplit="13" topLeftCell="A14" activePane="bottomLeft" state="frozen"/>
      <selection activeCell="K259" sqref="K259"/>
      <selection pane="bottomLeft" activeCell="A14" sqref="A14"/>
    </sheetView>
  </sheetViews>
  <sheetFormatPr defaultColWidth="9.140625" defaultRowHeight="15.75" x14ac:dyDescent="0.25"/>
  <cols>
    <col min="1" max="1" width="5.5703125" style="535" customWidth="1"/>
    <col min="2" max="2" width="20.5703125" style="473" customWidth="1"/>
    <col min="3" max="3" width="10.5703125" style="457" hidden="1" customWidth="1"/>
    <col min="4" max="4" width="13.140625" style="473" customWidth="1"/>
    <col min="5" max="5" width="17.5703125" style="474" bestFit="1" customWidth="1"/>
    <col min="6" max="6" width="12.140625" style="450" customWidth="1"/>
    <col min="7" max="7" width="16.42578125" style="450" hidden="1" customWidth="1"/>
    <col min="8" max="8" width="10.42578125" style="450" customWidth="1"/>
    <col min="9" max="9" width="11.140625" style="450" customWidth="1"/>
    <col min="10" max="10" width="11" style="450" customWidth="1"/>
    <col min="11" max="11" width="13" style="450" customWidth="1"/>
    <col min="12" max="12" width="15.42578125" style="470" customWidth="1"/>
    <col min="13" max="13" width="16.42578125" style="469" customWidth="1"/>
    <col min="14" max="14" width="6.5703125" style="469" customWidth="1"/>
    <col min="15" max="17" width="9.140625" style="470"/>
    <col min="18" max="20" width="9.140625" style="471"/>
    <col min="21" max="16384" width="9.140625" style="472"/>
  </cols>
  <sheetData>
    <row r="1" spans="1:21" s="450" customFormat="1" ht="33.75" x14ac:dyDescent="0.5">
      <c r="A1" s="528" t="s">
        <v>0</v>
      </c>
      <c r="B1" s="446"/>
      <c r="C1" s="447"/>
      <c r="D1" s="448"/>
      <c r="E1" s="449"/>
      <c r="L1" s="451"/>
      <c r="M1" s="452"/>
      <c r="N1" s="452"/>
      <c r="O1" s="451"/>
      <c r="P1" s="451"/>
      <c r="Q1" s="451"/>
      <c r="R1" s="451"/>
      <c r="S1" s="451"/>
      <c r="T1" s="451"/>
    </row>
    <row r="2" spans="1:21" s="450" customFormat="1" ht="30.95" customHeight="1" x14ac:dyDescent="0.5">
      <c r="A2" s="529" t="s">
        <v>1</v>
      </c>
      <c r="B2" s="446"/>
      <c r="C2" s="447"/>
      <c r="D2" s="453"/>
      <c r="E2" s="454"/>
      <c r="I2" s="540" t="s">
        <v>3517</v>
      </c>
      <c r="J2" s="541"/>
      <c r="K2" s="544" t="s">
        <v>3520</v>
      </c>
      <c r="L2" s="544"/>
      <c r="M2" s="545"/>
      <c r="N2" s="452"/>
      <c r="O2" s="451"/>
      <c r="P2" s="451"/>
      <c r="Q2" s="451"/>
      <c r="R2" s="451"/>
      <c r="S2" s="451"/>
      <c r="T2" s="451"/>
    </row>
    <row r="3" spans="1:21" s="463" customFormat="1" ht="23.1" customHeight="1" x14ac:dyDescent="0.25">
      <c r="A3" s="530" t="s">
        <v>3516</v>
      </c>
      <c r="B3" s="505"/>
      <c r="C3" s="506"/>
      <c r="D3" s="505"/>
      <c r="E3" s="491"/>
      <c r="I3" s="542" t="s">
        <v>3518</v>
      </c>
      <c r="J3" s="543"/>
      <c r="K3" s="546"/>
      <c r="L3" s="546"/>
      <c r="M3" s="547"/>
      <c r="N3" s="507"/>
    </row>
    <row r="4" spans="1:21" s="511" customFormat="1" ht="5.25" x14ac:dyDescent="0.15">
      <c r="A4" s="531"/>
      <c r="B4" s="508"/>
      <c r="C4" s="509"/>
      <c r="D4" s="508"/>
      <c r="E4" s="510"/>
      <c r="M4" s="512"/>
      <c r="N4" s="512"/>
    </row>
    <row r="5" spans="1:21" s="450" customFormat="1" ht="18.75" hidden="1" x14ac:dyDescent="0.25">
      <c r="A5" s="532"/>
      <c r="B5" s="455"/>
      <c r="C5" s="456"/>
      <c r="D5" s="455"/>
      <c r="E5" s="457"/>
      <c r="L5" s="451"/>
      <c r="M5" s="452"/>
      <c r="N5" s="452"/>
      <c r="O5" s="451"/>
      <c r="P5" s="451"/>
      <c r="Q5" s="451"/>
      <c r="R5" s="451"/>
      <c r="S5" s="451"/>
      <c r="T5" s="451"/>
    </row>
    <row r="6" spans="1:21" s="450" customFormat="1" ht="18.75" hidden="1" x14ac:dyDescent="0.25">
      <c r="A6" s="532"/>
      <c r="B6" s="455"/>
      <c r="C6" s="458"/>
      <c r="D6" s="459"/>
      <c r="E6" s="460"/>
      <c r="F6" s="461"/>
      <c r="G6" s="461"/>
      <c r="H6" s="461"/>
      <c r="I6" s="461"/>
      <c r="J6" s="461"/>
      <c r="K6" s="461"/>
      <c r="L6" s="462"/>
      <c r="M6" s="452"/>
      <c r="N6" s="452"/>
      <c r="O6" s="451"/>
      <c r="P6" s="451"/>
      <c r="Q6" s="451"/>
      <c r="R6" s="451"/>
      <c r="S6" s="451"/>
      <c r="T6" s="451"/>
    </row>
    <row r="7" spans="1:21" s="450" customFormat="1" ht="15.6" customHeight="1" x14ac:dyDescent="0.25">
      <c r="A7" s="539" t="s">
        <v>3515</v>
      </c>
      <c r="B7" s="539"/>
      <c r="C7" s="539"/>
      <c r="D7" s="539"/>
      <c r="E7" s="539"/>
      <c r="F7" s="539"/>
      <c r="G7" s="539"/>
      <c r="H7" s="539"/>
      <c r="I7" s="539"/>
      <c r="J7" s="539"/>
      <c r="K7" s="539"/>
      <c r="L7" s="539"/>
      <c r="M7" s="539"/>
      <c r="N7" s="452"/>
      <c r="O7" s="451"/>
      <c r="P7" s="451"/>
      <c r="Q7" s="451"/>
      <c r="R7" s="451"/>
      <c r="S7" s="451"/>
      <c r="T7" s="451"/>
    </row>
    <row r="8" spans="1:21" s="450" customFormat="1" x14ac:dyDescent="0.25">
      <c r="A8" s="539"/>
      <c r="B8" s="539"/>
      <c r="C8" s="539"/>
      <c r="D8" s="539"/>
      <c r="E8" s="539"/>
      <c r="F8" s="539"/>
      <c r="G8" s="539"/>
      <c r="H8" s="539"/>
      <c r="I8" s="539"/>
      <c r="J8" s="539"/>
      <c r="K8" s="539"/>
      <c r="L8" s="539"/>
      <c r="M8" s="539"/>
      <c r="N8" s="452"/>
      <c r="O8" s="451"/>
      <c r="P8" s="451"/>
      <c r="Q8" s="451"/>
      <c r="R8" s="451"/>
      <c r="S8" s="451"/>
      <c r="T8" s="451"/>
    </row>
    <row r="9" spans="1:21" s="450" customFormat="1" ht="18.600000000000001" customHeight="1" x14ac:dyDescent="0.25">
      <c r="A9" s="539"/>
      <c r="B9" s="539"/>
      <c r="C9" s="539"/>
      <c r="D9" s="539"/>
      <c r="E9" s="539"/>
      <c r="F9" s="539"/>
      <c r="G9" s="539"/>
      <c r="H9" s="539"/>
      <c r="I9" s="539"/>
      <c r="J9" s="539"/>
      <c r="K9" s="539"/>
      <c r="L9" s="539"/>
      <c r="M9" s="539"/>
      <c r="N9" s="452"/>
      <c r="O9" s="451"/>
      <c r="P9" s="451"/>
      <c r="Q9" s="451"/>
      <c r="R9" s="451"/>
      <c r="S9" s="451"/>
      <c r="T9" s="451"/>
    </row>
    <row r="10" spans="1:21" s="450" customFormat="1" ht="18.600000000000001" customHeight="1" x14ac:dyDescent="0.25">
      <c r="A10" s="539"/>
      <c r="B10" s="539"/>
      <c r="C10" s="539"/>
      <c r="D10" s="539"/>
      <c r="E10" s="539"/>
      <c r="F10" s="539"/>
      <c r="G10" s="539"/>
      <c r="H10" s="539"/>
      <c r="I10" s="539"/>
      <c r="J10" s="539"/>
      <c r="K10" s="539"/>
      <c r="L10" s="539"/>
      <c r="M10" s="539"/>
      <c r="N10" s="452"/>
      <c r="O10" s="451"/>
      <c r="P10" s="451"/>
      <c r="Q10" s="451"/>
      <c r="R10" s="451"/>
      <c r="S10" s="451"/>
      <c r="T10" s="451"/>
    </row>
    <row r="11" spans="1:21" s="511" customFormat="1" ht="5.25" x14ac:dyDescent="0.15">
      <c r="A11" s="531"/>
      <c r="B11" s="508"/>
      <c r="C11" s="509"/>
      <c r="D11" s="508"/>
      <c r="E11" s="510"/>
      <c r="M11" s="512"/>
      <c r="N11" s="512"/>
    </row>
    <row r="12" spans="1:21" s="463" customFormat="1" ht="105" x14ac:dyDescent="0.25">
      <c r="A12" s="533" t="s">
        <v>2</v>
      </c>
      <c r="B12" s="513" t="s">
        <v>3</v>
      </c>
      <c r="C12" s="514" t="s">
        <v>4</v>
      </c>
      <c r="D12" s="515" t="s">
        <v>3519</v>
      </c>
      <c r="E12" s="515" t="s">
        <v>5</v>
      </c>
      <c r="F12" s="515" t="s">
        <v>6</v>
      </c>
      <c r="G12" s="515" t="s">
        <v>7</v>
      </c>
      <c r="H12" s="515" t="s">
        <v>3523</v>
      </c>
      <c r="I12" s="515" t="s">
        <v>3524</v>
      </c>
      <c r="J12" s="515" t="s">
        <v>3522</v>
      </c>
      <c r="K12" s="515" t="s">
        <v>3525</v>
      </c>
      <c r="L12" s="516" t="s">
        <v>3514</v>
      </c>
      <c r="M12" s="517" t="s">
        <v>8</v>
      </c>
      <c r="N12" s="452"/>
      <c r="O12" s="451"/>
      <c r="P12" s="451"/>
      <c r="Q12" s="451"/>
      <c r="R12" s="451"/>
      <c r="S12" s="451"/>
      <c r="T12" s="451"/>
    </row>
    <row r="13" spans="1:21" s="463" customFormat="1" ht="9.6" customHeight="1" x14ac:dyDescent="0.25">
      <c r="A13" s="534"/>
      <c r="B13" s="464"/>
      <c r="C13" s="465"/>
      <c r="D13" s="466"/>
      <c r="E13" s="466"/>
      <c r="F13" s="466"/>
      <c r="G13" s="466"/>
      <c r="H13" s="466"/>
      <c r="I13" s="466"/>
      <c r="J13" s="466"/>
      <c r="K13" s="466"/>
      <c r="L13" s="497"/>
      <c r="M13" s="498" t="s">
        <v>9</v>
      </c>
      <c r="N13" s="452"/>
      <c r="O13" s="451"/>
      <c r="P13" s="451"/>
      <c r="Q13" s="451"/>
      <c r="R13" s="451"/>
      <c r="S13" s="451"/>
      <c r="T13" s="451"/>
    </row>
    <row r="14" spans="1:21" s="463" customFormat="1" ht="15" x14ac:dyDescent="0.25">
      <c r="A14" s="477" t="s">
        <v>10</v>
      </c>
      <c r="B14" s="478" t="s">
        <v>11</v>
      </c>
      <c r="C14" s="479">
        <v>1</v>
      </c>
      <c r="D14" s="480">
        <v>15236.982456140351</v>
      </c>
      <c r="E14" s="480">
        <v>36434081.399999999</v>
      </c>
      <c r="F14" s="481">
        <f t="shared" ref="F14:F77" si="0">IFERROR(VLOOKUP(A14,MaxEnroPivot,2,FALSE),0)</f>
        <v>57.114754098360656</v>
      </c>
      <c r="G14" s="480">
        <f t="shared" ref="G14:G77" si="1">D14*F14</f>
        <v>870256.50618349155</v>
      </c>
      <c r="H14" s="482">
        <v>0.09</v>
      </c>
      <c r="I14" s="482">
        <v>2.3643335331491232E-2</v>
      </c>
      <c r="J14" s="482">
        <f t="shared" ref="J14:J40" si="2">IF(H14="","",G14/E14)</f>
        <v>2.3885781464590229E-2</v>
      </c>
      <c r="K14" s="481">
        <f t="shared" ref="K14:K40" si="3">IFERROR(((H14*E14)-G14)/D14,0)</f>
        <v>158.08975476281276</v>
      </c>
      <c r="L14" s="496">
        <f t="shared" ref="L14:L24" si="4">IF(($C14=1),(((($E14*0.09)/$D14-$F14)+$F14)*0.95)-$F14,"--")</f>
        <v>147.32952931975404</v>
      </c>
      <c r="M14" s="499"/>
      <c r="N14" s="451"/>
      <c r="O14" s="467"/>
      <c r="P14" s="451"/>
      <c r="Q14" s="451"/>
      <c r="R14" s="451"/>
      <c r="S14" s="451"/>
      <c r="T14" s="451"/>
      <c r="U14" s="483"/>
    </row>
    <row r="15" spans="1:21" s="463" customFormat="1" ht="15" x14ac:dyDescent="0.25">
      <c r="A15" s="477" t="s">
        <v>12</v>
      </c>
      <c r="B15" s="478" t="s">
        <v>13</v>
      </c>
      <c r="C15" s="479">
        <v>1</v>
      </c>
      <c r="D15" s="480">
        <v>17644.048780487807</v>
      </c>
      <c r="E15" s="480">
        <v>96168948</v>
      </c>
      <c r="F15" s="481">
        <f t="shared" si="0"/>
        <v>41.104972375690608</v>
      </c>
      <c r="G15" s="480">
        <f t="shared" si="1"/>
        <v>725258.1377172888</v>
      </c>
      <c r="H15" s="482">
        <v>0.09</v>
      </c>
      <c r="I15" s="482">
        <v>7.4812300538334752E-3</v>
      </c>
      <c r="J15" s="482">
        <f t="shared" si="2"/>
        <v>7.5415001702762597E-3</v>
      </c>
      <c r="K15" s="481">
        <f t="shared" si="3"/>
        <v>449.44033429856972</v>
      </c>
      <c r="L15" s="496">
        <f t="shared" si="4"/>
        <v>424.91306896485673</v>
      </c>
      <c r="M15" s="499"/>
      <c r="N15" s="451"/>
      <c r="O15" s="467"/>
      <c r="P15" s="451"/>
      <c r="Q15" s="451"/>
      <c r="R15" s="451"/>
      <c r="S15" s="451"/>
      <c r="T15" s="451"/>
      <c r="U15" s="483"/>
    </row>
    <row r="16" spans="1:21" s="463" customFormat="1" ht="15" x14ac:dyDescent="0.25">
      <c r="A16" s="477" t="s">
        <v>14</v>
      </c>
      <c r="B16" s="478" t="s">
        <v>15</v>
      </c>
      <c r="C16" s="479">
        <v>1</v>
      </c>
      <c r="D16" s="480">
        <v>18759</v>
      </c>
      <c r="E16" s="480">
        <v>17244588</v>
      </c>
      <c r="F16" s="481">
        <f t="shared" si="0"/>
        <v>2</v>
      </c>
      <c r="G16" s="480">
        <f t="shared" si="1"/>
        <v>37518</v>
      </c>
      <c r="H16" s="482">
        <v>0.09</v>
      </c>
      <c r="I16" s="482">
        <v>2.2914822121513521E-3</v>
      </c>
      <c r="J16" s="482">
        <f t="shared" si="2"/>
        <v>2.1756391048600291E-3</v>
      </c>
      <c r="K16" s="481">
        <f t="shared" si="3"/>
        <v>80.734309931233</v>
      </c>
      <c r="L16" s="496">
        <f t="shared" si="4"/>
        <v>76.59759443467135</v>
      </c>
      <c r="M16" s="499"/>
      <c r="N16" s="451"/>
      <c r="O16" s="467"/>
      <c r="P16" s="451"/>
      <c r="Q16" s="451"/>
      <c r="R16" s="451"/>
      <c r="S16" s="451"/>
      <c r="T16" s="451"/>
      <c r="U16" s="483"/>
    </row>
    <row r="17" spans="1:21" s="463" customFormat="1" ht="15" x14ac:dyDescent="0.25">
      <c r="A17" s="477" t="s">
        <v>16</v>
      </c>
      <c r="B17" s="478" t="s">
        <v>17</v>
      </c>
      <c r="C17" s="479">
        <v>1</v>
      </c>
      <c r="D17" s="480">
        <v>21441.471428571429</v>
      </c>
      <c r="E17" s="480">
        <v>71575504</v>
      </c>
      <c r="F17" s="481">
        <f t="shared" si="0"/>
        <v>80.621263537319976</v>
      </c>
      <c r="G17" s="480">
        <f t="shared" si="1"/>
        <v>1728638.5186707738</v>
      </c>
      <c r="H17" s="482">
        <v>0.09</v>
      </c>
      <c r="I17" s="482">
        <v>1.8873452055488921E-2</v>
      </c>
      <c r="J17" s="482">
        <f t="shared" si="2"/>
        <v>2.4151258769631211E-2</v>
      </c>
      <c r="K17" s="481">
        <f t="shared" si="3"/>
        <v>219.81499063766663</v>
      </c>
      <c r="L17" s="496">
        <f t="shared" si="4"/>
        <v>204.79317792891732</v>
      </c>
      <c r="M17" s="499"/>
      <c r="N17" s="451"/>
      <c r="O17" s="467"/>
      <c r="P17" s="451"/>
      <c r="Q17" s="451"/>
      <c r="R17" s="451"/>
      <c r="S17" s="451"/>
      <c r="T17" s="451"/>
      <c r="U17" s="483"/>
    </row>
    <row r="18" spans="1:21" s="463" customFormat="1" ht="15" x14ac:dyDescent="0.25">
      <c r="A18" s="477" t="s">
        <v>18</v>
      </c>
      <c r="B18" s="478" t="s">
        <v>19</v>
      </c>
      <c r="C18" s="479">
        <v>1</v>
      </c>
      <c r="D18" s="480">
        <v>17232.39814814815</v>
      </c>
      <c r="E18" s="480">
        <v>39859110.030000001</v>
      </c>
      <c r="F18" s="481">
        <f t="shared" si="0"/>
        <v>108.77633107158138</v>
      </c>
      <c r="G18" s="480">
        <f t="shared" si="1"/>
        <v>1874477.046120269</v>
      </c>
      <c r="H18" s="482">
        <v>0.09</v>
      </c>
      <c r="I18" s="482">
        <v>4.4145505573483103E-2</v>
      </c>
      <c r="J18" s="482">
        <f t="shared" si="2"/>
        <v>4.7027568972549609E-2</v>
      </c>
      <c r="K18" s="481">
        <f t="shared" si="3"/>
        <v>99.396662139204267</v>
      </c>
      <c r="L18" s="496">
        <f t="shared" si="4"/>
        <v>88.988012478664984</v>
      </c>
      <c r="M18" s="499"/>
      <c r="N18" s="451"/>
      <c r="O18" s="467"/>
      <c r="P18" s="451"/>
      <c r="Q18" s="451"/>
      <c r="R18" s="451"/>
      <c r="S18" s="451"/>
      <c r="T18" s="451"/>
      <c r="U18" s="483"/>
    </row>
    <row r="19" spans="1:21" s="463" customFormat="1" ht="15" x14ac:dyDescent="0.25">
      <c r="A19" s="477" t="s">
        <v>20</v>
      </c>
      <c r="B19" s="478" t="s">
        <v>21</v>
      </c>
      <c r="C19" s="479">
        <v>1</v>
      </c>
      <c r="D19" s="480">
        <v>22901.614285714284</v>
      </c>
      <c r="E19" s="480">
        <v>29380736.199999999</v>
      </c>
      <c r="F19" s="481">
        <f t="shared" si="0"/>
        <v>70</v>
      </c>
      <c r="G19" s="480">
        <f t="shared" si="1"/>
        <v>1603113</v>
      </c>
      <c r="H19" s="482">
        <v>0.09</v>
      </c>
      <c r="I19" s="482">
        <v>5.7016740724129954E-2</v>
      </c>
      <c r="J19" s="482">
        <f t="shared" si="2"/>
        <v>5.4563404711417685E-2</v>
      </c>
      <c r="K19" s="481">
        <f t="shared" si="3"/>
        <v>45.46200302785892</v>
      </c>
      <c r="L19" s="496">
        <f t="shared" si="4"/>
        <v>39.688902876465974</v>
      </c>
      <c r="M19" s="499"/>
      <c r="N19" s="451"/>
      <c r="O19" s="467"/>
      <c r="P19" s="451"/>
      <c r="Q19" s="451"/>
      <c r="R19" s="451"/>
      <c r="S19" s="451"/>
      <c r="T19" s="451"/>
      <c r="U19" s="483"/>
    </row>
    <row r="20" spans="1:21" s="463" customFormat="1" ht="15" x14ac:dyDescent="0.25">
      <c r="A20" s="477" t="s">
        <v>22</v>
      </c>
      <c r="B20" s="478" t="s">
        <v>23</v>
      </c>
      <c r="C20" s="479">
        <v>1</v>
      </c>
      <c r="D20" s="480">
        <v>21511.872340425532</v>
      </c>
      <c r="E20" s="480">
        <v>31288683.999999627</v>
      </c>
      <c r="F20" s="481">
        <f t="shared" si="0"/>
        <v>94.030779305828418</v>
      </c>
      <c r="G20" s="480">
        <f t="shared" si="1"/>
        <v>2022778.120497708</v>
      </c>
      <c r="H20" s="482">
        <v>0.09</v>
      </c>
      <c r="I20" s="482">
        <v>5.7614428606021721E-2</v>
      </c>
      <c r="J20" s="482">
        <f t="shared" si="2"/>
        <v>6.4648871793320933E-2</v>
      </c>
      <c r="K20" s="481">
        <f t="shared" si="3"/>
        <v>36.872821991029348</v>
      </c>
      <c r="L20" s="496">
        <f t="shared" si="4"/>
        <v>30.327641926186459</v>
      </c>
      <c r="M20" s="499"/>
      <c r="N20" s="451"/>
      <c r="O20" s="467"/>
      <c r="P20" s="451"/>
      <c r="Q20" s="451"/>
      <c r="R20" s="451"/>
      <c r="S20" s="451"/>
      <c r="T20" s="451"/>
      <c r="U20" s="483"/>
    </row>
    <row r="21" spans="1:21" s="463" customFormat="1" ht="15" x14ac:dyDescent="0.25">
      <c r="A21" s="477" t="s">
        <v>24</v>
      </c>
      <c r="B21" s="478" t="s">
        <v>25</v>
      </c>
      <c r="C21" s="479">
        <v>1</v>
      </c>
      <c r="D21" s="480">
        <v>22611.375</v>
      </c>
      <c r="E21" s="480">
        <v>124276100.09999999</v>
      </c>
      <c r="F21" s="481">
        <f t="shared" si="0"/>
        <v>8.3333333333333339</v>
      </c>
      <c r="G21" s="480">
        <f t="shared" si="1"/>
        <v>188428.125</v>
      </c>
      <c r="H21" s="482">
        <v>0.09</v>
      </c>
      <c r="I21" s="482">
        <v>1.6199770172041516E-3</v>
      </c>
      <c r="J21" s="482">
        <f t="shared" si="2"/>
        <v>1.5162056489411836E-3</v>
      </c>
      <c r="K21" s="481">
        <f t="shared" si="3"/>
        <v>486.3225205897474</v>
      </c>
      <c r="L21" s="496">
        <f t="shared" si="4"/>
        <v>461.58972789359336</v>
      </c>
      <c r="M21" s="499"/>
      <c r="N21" s="451"/>
      <c r="O21" s="467"/>
      <c r="P21" s="451"/>
      <c r="Q21" s="451"/>
      <c r="R21" s="451"/>
      <c r="S21" s="451"/>
      <c r="T21" s="451"/>
      <c r="U21" s="483"/>
    </row>
    <row r="22" spans="1:21" s="463" customFormat="1" ht="15" x14ac:dyDescent="0.25">
      <c r="A22" s="477" t="s">
        <v>26</v>
      </c>
      <c r="B22" s="478" t="s">
        <v>27</v>
      </c>
      <c r="C22" s="479">
        <v>1</v>
      </c>
      <c r="D22" s="480">
        <v>20984.411764705881</v>
      </c>
      <c r="E22" s="480">
        <v>111259505.223107</v>
      </c>
      <c r="F22" s="481">
        <f t="shared" si="0"/>
        <v>18.790880899820689</v>
      </c>
      <c r="G22" s="480">
        <f t="shared" si="1"/>
        <v>394315.58222338429</v>
      </c>
      <c r="H22" s="482">
        <v>0.09</v>
      </c>
      <c r="I22" s="482">
        <v>3.2917566784252152E-3</v>
      </c>
      <c r="J22" s="482">
        <f t="shared" si="2"/>
        <v>3.5441069186193958E-3</v>
      </c>
      <c r="K22" s="481">
        <f t="shared" si="3"/>
        <v>458.38977979047803</v>
      </c>
      <c r="L22" s="496">
        <f t="shared" si="4"/>
        <v>434.53074675596304</v>
      </c>
      <c r="M22" s="499"/>
      <c r="N22" s="451"/>
      <c r="O22" s="467"/>
      <c r="P22" s="451"/>
      <c r="Q22" s="451"/>
      <c r="R22" s="451"/>
      <c r="S22" s="451"/>
      <c r="T22" s="451"/>
      <c r="U22" s="483"/>
    </row>
    <row r="23" spans="1:21" s="463" customFormat="1" ht="15" x14ac:dyDescent="0.25">
      <c r="A23" s="477" t="s">
        <v>28</v>
      </c>
      <c r="B23" s="478" t="s">
        <v>29</v>
      </c>
      <c r="C23" s="479">
        <v>1</v>
      </c>
      <c r="D23" s="480">
        <v>14447.2</v>
      </c>
      <c r="E23" s="480">
        <v>34347825</v>
      </c>
      <c r="F23" s="481">
        <f t="shared" si="0"/>
        <v>15.629834254143645</v>
      </c>
      <c r="G23" s="480">
        <f t="shared" si="1"/>
        <v>225807.34143646408</v>
      </c>
      <c r="H23" s="482">
        <v>0.09</v>
      </c>
      <c r="I23" s="482">
        <v>6.390116496520333E-3</v>
      </c>
      <c r="J23" s="482">
        <f t="shared" si="2"/>
        <v>6.5741379966988908E-3</v>
      </c>
      <c r="K23" s="481">
        <f t="shared" si="3"/>
        <v>198.3427175205947</v>
      </c>
      <c r="L23" s="496">
        <f t="shared" si="4"/>
        <v>187.64408993185776</v>
      </c>
      <c r="M23" s="499"/>
      <c r="N23" s="451"/>
      <c r="O23" s="467"/>
      <c r="P23" s="451"/>
      <c r="Q23" s="451"/>
      <c r="R23" s="451"/>
      <c r="S23" s="451"/>
      <c r="T23" s="451"/>
      <c r="U23" s="483"/>
    </row>
    <row r="24" spans="1:21" s="463" customFormat="1" ht="15" x14ac:dyDescent="0.25">
      <c r="A24" s="477" t="s">
        <v>30</v>
      </c>
      <c r="B24" s="478" t="s">
        <v>31</v>
      </c>
      <c r="C24" s="479">
        <v>1</v>
      </c>
      <c r="D24" s="480">
        <v>13286</v>
      </c>
      <c r="E24" s="480">
        <v>46495965.82</v>
      </c>
      <c r="F24" s="481">
        <f t="shared" si="0"/>
        <v>7.3107692307692318</v>
      </c>
      <c r="G24" s="480">
        <f t="shared" si="1"/>
        <v>97130.880000000019</v>
      </c>
      <c r="H24" s="482">
        <v>0.09</v>
      </c>
      <c r="I24" s="482">
        <v>3.4648798781867211E-4</v>
      </c>
      <c r="J24" s="482">
        <f t="shared" si="2"/>
        <v>2.0890173649908282E-3</v>
      </c>
      <c r="K24" s="481">
        <f t="shared" si="3"/>
        <v>307.65512899292492</v>
      </c>
      <c r="L24" s="496">
        <f t="shared" si="4"/>
        <v>291.90683408174021</v>
      </c>
      <c r="M24" s="499"/>
      <c r="N24" s="451"/>
      <c r="O24" s="467"/>
      <c r="P24" s="451"/>
      <c r="Q24" s="451"/>
      <c r="R24" s="451"/>
      <c r="S24" s="451"/>
      <c r="T24" s="451"/>
      <c r="U24" s="483"/>
    </row>
    <row r="25" spans="1:21" s="463" customFormat="1" ht="15" x14ac:dyDescent="0.25">
      <c r="A25" s="536" t="s">
        <v>32</v>
      </c>
      <c r="B25" s="485" t="s">
        <v>33</v>
      </c>
      <c r="C25" s="486">
        <v>1</v>
      </c>
      <c r="D25" s="487">
        <v>16250</v>
      </c>
      <c r="E25" s="487">
        <v>28675011</v>
      </c>
      <c r="F25" s="488">
        <f t="shared" si="0"/>
        <v>7.4198895027624303</v>
      </c>
      <c r="G25" s="487">
        <f t="shared" si="1"/>
        <v>120573.20441988949</v>
      </c>
      <c r="H25" s="489">
        <v>0.18</v>
      </c>
      <c r="I25" s="489">
        <v>0</v>
      </c>
      <c r="J25" s="489">
        <f t="shared" si="2"/>
        <v>4.2048180703362064E-3</v>
      </c>
      <c r="K25" s="488">
        <f t="shared" si="3"/>
        <v>310.2110015741606</v>
      </c>
      <c r="L25" s="500">
        <f>IF(($C25=1),(((($E25*0.18)/$D25-$F25)+$F25)*0.95)-$F25,"--")</f>
        <v>294.32945702031446</v>
      </c>
      <c r="M25" s="501">
        <f>IF(($C25=1),(((($E25*0.09)/$D25-$F25)+$F25)*0.95)-$F25,"--")</f>
        <v>143.45478375877602</v>
      </c>
      <c r="N25" s="451"/>
      <c r="O25" s="467"/>
      <c r="P25" s="451"/>
      <c r="Q25" s="451"/>
      <c r="R25" s="451"/>
      <c r="S25" s="451"/>
      <c r="T25" s="451"/>
      <c r="U25" s="483"/>
    </row>
    <row r="26" spans="1:21" s="463" customFormat="1" ht="15" x14ac:dyDescent="0.25">
      <c r="A26" s="477" t="s">
        <v>34</v>
      </c>
      <c r="B26" s="478" t="s">
        <v>35</v>
      </c>
      <c r="C26" s="479">
        <v>1</v>
      </c>
      <c r="D26" s="480">
        <v>15155.300492610837</v>
      </c>
      <c r="E26" s="480">
        <v>102097221.89</v>
      </c>
      <c r="F26" s="481">
        <f t="shared" si="0"/>
        <v>225.30396174863387</v>
      </c>
      <c r="G26" s="480">
        <f t="shared" si="1"/>
        <v>3414549.242476244</v>
      </c>
      <c r="H26" s="482">
        <v>0.09</v>
      </c>
      <c r="I26" s="482">
        <v>3.0231436193361171E-2</v>
      </c>
      <c r="J26" s="482">
        <f t="shared" si="2"/>
        <v>3.3444095532345577E-2</v>
      </c>
      <c r="K26" s="481">
        <f t="shared" si="3"/>
        <v>381.00206132099083</v>
      </c>
      <c r="L26" s="496">
        <f t="shared" ref="L26:L40" si="5">IF(($C26=1),(((($E26*0.09)/$D26-$F26)+$F26)*0.95)-$F26,"--")</f>
        <v>350.68676016750948</v>
      </c>
      <c r="M26" s="499"/>
      <c r="N26" s="451"/>
      <c r="O26" s="467"/>
      <c r="P26" s="451"/>
      <c r="Q26" s="451"/>
      <c r="R26" s="451"/>
      <c r="S26" s="451"/>
      <c r="T26" s="451"/>
      <c r="U26" s="483"/>
    </row>
    <row r="27" spans="1:21" s="463" customFormat="1" ht="15" x14ac:dyDescent="0.25">
      <c r="A27" s="477" t="s">
        <v>36</v>
      </c>
      <c r="B27" s="478" t="s">
        <v>37</v>
      </c>
      <c r="C27" s="479">
        <v>1</v>
      </c>
      <c r="D27" s="480">
        <v>20078</v>
      </c>
      <c r="E27" s="480">
        <v>39335974.350000001</v>
      </c>
      <c r="F27" s="481">
        <f t="shared" si="0"/>
        <v>3</v>
      </c>
      <c r="G27" s="480">
        <f t="shared" si="1"/>
        <v>60234</v>
      </c>
      <c r="H27" s="482">
        <v>0.09</v>
      </c>
      <c r="I27" s="482">
        <v>3.0684248750276837E-3</v>
      </c>
      <c r="J27" s="482">
        <f t="shared" si="2"/>
        <v>1.5312700650060291E-3</v>
      </c>
      <c r="K27" s="481">
        <f t="shared" si="3"/>
        <v>173.32422011654549</v>
      </c>
      <c r="L27" s="496">
        <f t="shared" si="5"/>
        <v>164.50800911071821</v>
      </c>
      <c r="M27" s="499"/>
      <c r="N27" s="451"/>
      <c r="O27" s="467"/>
      <c r="P27" s="451"/>
      <c r="Q27" s="451"/>
      <c r="R27" s="451"/>
      <c r="S27" s="451"/>
      <c r="T27" s="451"/>
      <c r="U27" s="483"/>
    </row>
    <row r="28" spans="1:21" s="463" customFormat="1" ht="15" x14ac:dyDescent="0.25">
      <c r="A28" s="477" t="s">
        <v>38</v>
      </c>
      <c r="B28" s="478" t="s">
        <v>39</v>
      </c>
      <c r="C28" s="479">
        <v>1</v>
      </c>
      <c r="D28" s="480">
        <v>21720.81818181818</v>
      </c>
      <c r="E28" s="480">
        <v>13142592.4</v>
      </c>
      <c r="F28" s="481">
        <f t="shared" si="0"/>
        <v>11.893392430035441</v>
      </c>
      <c r="G28" s="480">
        <f t="shared" si="1"/>
        <v>258334.21453781251</v>
      </c>
      <c r="H28" s="482">
        <v>0.09</v>
      </c>
      <c r="I28" s="482">
        <v>2.1114907213112568E-2</v>
      </c>
      <c r="J28" s="482">
        <f t="shared" si="2"/>
        <v>1.9656260095064083E-2</v>
      </c>
      <c r="K28" s="481">
        <f t="shared" si="3"/>
        <v>42.562812032378076</v>
      </c>
      <c r="L28" s="496">
        <f t="shared" si="5"/>
        <v>39.840001809257402</v>
      </c>
      <c r="M28" s="499"/>
      <c r="N28" s="451"/>
      <c r="O28" s="467"/>
      <c r="P28" s="451"/>
      <c r="Q28" s="451"/>
      <c r="R28" s="451"/>
      <c r="S28" s="451"/>
      <c r="T28" s="451"/>
      <c r="U28" s="483"/>
    </row>
    <row r="29" spans="1:21" s="463" customFormat="1" ht="15" x14ac:dyDescent="0.25">
      <c r="A29" s="477" t="s">
        <v>40</v>
      </c>
      <c r="B29" s="478" t="s">
        <v>41</v>
      </c>
      <c r="C29" s="479">
        <v>1</v>
      </c>
      <c r="D29" s="480">
        <v>15601.51724137931</v>
      </c>
      <c r="E29" s="480">
        <v>28614158</v>
      </c>
      <c r="F29" s="481">
        <f t="shared" si="0"/>
        <v>58.68362896190753</v>
      </c>
      <c r="G29" s="480">
        <f t="shared" si="1"/>
        <v>915553.64903590654</v>
      </c>
      <c r="H29" s="482">
        <v>0.09</v>
      </c>
      <c r="I29" s="482">
        <v>2.8026053815612954E-2</v>
      </c>
      <c r="J29" s="482">
        <f t="shared" si="2"/>
        <v>3.1996525951800033E-2</v>
      </c>
      <c r="K29" s="481">
        <f t="shared" si="3"/>
        <v>106.38199767917953</v>
      </c>
      <c r="L29" s="496">
        <f t="shared" si="5"/>
        <v>98.128716347125149</v>
      </c>
      <c r="M29" s="499"/>
      <c r="N29" s="451"/>
      <c r="O29" s="467"/>
      <c r="P29" s="451"/>
      <c r="Q29" s="451"/>
      <c r="R29" s="451"/>
      <c r="S29" s="451"/>
      <c r="T29" s="451"/>
      <c r="U29" s="483"/>
    </row>
    <row r="30" spans="1:21" s="463" customFormat="1" ht="15" x14ac:dyDescent="0.25">
      <c r="A30" s="477" t="s">
        <v>42</v>
      </c>
      <c r="B30" s="478" t="s">
        <v>43</v>
      </c>
      <c r="C30" s="479">
        <v>1</v>
      </c>
      <c r="D30" s="480">
        <v>17265.574257425742</v>
      </c>
      <c r="E30" s="480">
        <v>101419166.31760001</v>
      </c>
      <c r="F30" s="481">
        <f t="shared" si="0"/>
        <v>407.14285714285711</v>
      </c>
      <c r="G30" s="480">
        <f t="shared" si="1"/>
        <v>7029555.2333804797</v>
      </c>
      <c r="H30" s="482">
        <v>0.09</v>
      </c>
      <c r="I30" s="482">
        <v>6.1393736751717116E-2</v>
      </c>
      <c r="J30" s="482">
        <f t="shared" si="2"/>
        <v>6.9311901178195634E-2</v>
      </c>
      <c r="K30" s="481">
        <f t="shared" si="3"/>
        <v>121.52331013844619</v>
      </c>
      <c r="L30" s="496">
        <f t="shared" si="5"/>
        <v>95.090001774380994</v>
      </c>
      <c r="M30" s="499"/>
      <c r="N30" s="451"/>
      <c r="O30" s="467"/>
      <c r="P30" s="451"/>
      <c r="Q30" s="451"/>
      <c r="R30" s="451"/>
      <c r="S30" s="451"/>
      <c r="T30" s="451"/>
      <c r="U30" s="483"/>
    </row>
    <row r="31" spans="1:21" s="463" customFormat="1" ht="15" x14ac:dyDescent="0.25">
      <c r="A31" s="477" t="s">
        <v>44</v>
      </c>
      <c r="B31" s="478" t="s">
        <v>45</v>
      </c>
      <c r="C31" s="479">
        <v>1</v>
      </c>
      <c r="D31" s="480">
        <f>VLOOKUP(A31,FndPerPupil,7,FALSE)</f>
        <v>20682.421461728827</v>
      </c>
      <c r="E31" s="480">
        <v>55614214</v>
      </c>
      <c r="F31" s="481">
        <f t="shared" si="0"/>
        <v>0</v>
      </c>
      <c r="G31" s="480">
        <f t="shared" si="1"/>
        <v>0</v>
      </c>
      <c r="H31" s="482">
        <v>0.09</v>
      </c>
      <c r="I31" s="482">
        <v>0</v>
      </c>
      <c r="J31" s="482">
        <f t="shared" si="2"/>
        <v>0</v>
      </c>
      <c r="K31" s="481">
        <f t="shared" si="3"/>
        <v>242.0064434554663</v>
      </c>
      <c r="L31" s="496">
        <f t="shared" si="5"/>
        <v>229.90612128269296</v>
      </c>
      <c r="M31" s="499"/>
      <c r="N31" s="451"/>
      <c r="O31" s="467"/>
      <c r="P31" s="451"/>
      <c r="Q31" s="451"/>
      <c r="R31" s="451"/>
      <c r="S31" s="451"/>
      <c r="T31" s="451"/>
      <c r="U31" s="483"/>
    </row>
    <row r="32" spans="1:21" s="463" customFormat="1" ht="15" x14ac:dyDescent="0.25">
      <c r="A32" s="477" t="s">
        <v>46</v>
      </c>
      <c r="B32" s="478" t="s">
        <v>47</v>
      </c>
      <c r="C32" s="479">
        <v>1</v>
      </c>
      <c r="D32" s="480">
        <v>15576.85294117647</v>
      </c>
      <c r="E32" s="480">
        <v>33750429.799999997</v>
      </c>
      <c r="F32" s="481">
        <f t="shared" si="0"/>
        <v>34.245655338886266</v>
      </c>
      <c r="G32" s="480">
        <f t="shared" si="1"/>
        <v>533439.5370880462</v>
      </c>
      <c r="H32" s="482">
        <v>0.09</v>
      </c>
      <c r="I32" s="482">
        <v>1.5725807910143153E-2</v>
      </c>
      <c r="J32" s="482">
        <f t="shared" si="2"/>
        <v>1.5805414634691446E-2</v>
      </c>
      <c r="K32" s="481">
        <f t="shared" si="3"/>
        <v>160.75770596077967</v>
      </c>
      <c r="L32" s="496">
        <f t="shared" si="5"/>
        <v>151.00753789579636</v>
      </c>
      <c r="M32" s="499"/>
      <c r="N32" s="451"/>
      <c r="O32" s="467"/>
      <c r="P32" s="451"/>
      <c r="Q32" s="451"/>
      <c r="R32" s="451"/>
      <c r="S32" s="451"/>
      <c r="T32" s="451"/>
      <c r="U32" s="483"/>
    </row>
    <row r="33" spans="1:21" s="463" customFormat="1" ht="15" x14ac:dyDescent="0.25">
      <c r="A33" s="477" t="s">
        <v>48</v>
      </c>
      <c r="B33" s="478" t="s">
        <v>49</v>
      </c>
      <c r="C33" s="479">
        <v>1</v>
      </c>
      <c r="D33" s="480">
        <v>17793.05</v>
      </c>
      <c r="E33" s="480">
        <v>42886058.700000003</v>
      </c>
      <c r="F33" s="481">
        <f t="shared" si="0"/>
        <v>180.34426229508196</v>
      </c>
      <c r="G33" s="480">
        <f t="shared" si="1"/>
        <v>3208874.4762295079</v>
      </c>
      <c r="H33" s="482">
        <v>0.09</v>
      </c>
      <c r="I33" s="482">
        <v>7.5903594165559113E-2</v>
      </c>
      <c r="J33" s="482">
        <f t="shared" si="2"/>
        <v>7.4823254304539483E-2</v>
      </c>
      <c r="K33" s="481">
        <f t="shared" si="3"/>
        <v>36.580058324485819</v>
      </c>
      <c r="L33" s="496">
        <f t="shared" si="5"/>
        <v>25.733842293507394</v>
      </c>
      <c r="M33" s="499"/>
      <c r="N33" s="451"/>
      <c r="O33" s="467"/>
      <c r="P33" s="451"/>
      <c r="Q33" s="451"/>
      <c r="R33" s="451"/>
      <c r="S33" s="451"/>
      <c r="T33" s="451"/>
      <c r="U33" s="483"/>
    </row>
    <row r="34" spans="1:21" s="463" customFormat="1" ht="15" x14ac:dyDescent="0.25">
      <c r="A34" s="477" t="s">
        <v>50</v>
      </c>
      <c r="B34" s="478" t="s">
        <v>51</v>
      </c>
      <c r="C34" s="479">
        <v>1</v>
      </c>
      <c r="D34" s="480">
        <v>17474.2</v>
      </c>
      <c r="E34" s="480">
        <v>80536752.200000003</v>
      </c>
      <c r="F34" s="481">
        <f t="shared" si="0"/>
        <v>5.7516394820918109</v>
      </c>
      <c r="G34" s="480">
        <f t="shared" si="1"/>
        <v>100505.29863796872</v>
      </c>
      <c r="H34" s="482">
        <v>0.09</v>
      </c>
      <c r="I34" s="482">
        <v>1.6835797747944553E-3</v>
      </c>
      <c r="J34" s="482">
        <f t="shared" si="2"/>
        <v>1.2479432792171711E-3</v>
      </c>
      <c r="K34" s="481">
        <f t="shared" si="3"/>
        <v>409.04890635119381</v>
      </c>
      <c r="L34" s="496">
        <f t="shared" si="5"/>
        <v>388.30887905952949</v>
      </c>
      <c r="M34" s="499"/>
      <c r="N34" s="451"/>
      <c r="O34" s="467"/>
      <c r="P34" s="451"/>
      <c r="Q34" s="451"/>
      <c r="R34" s="451"/>
      <c r="S34" s="451"/>
      <c r="T34" s="451"/>
      <c r="U34" s="483"/>
    </row>
    <row r="35" spans="1:21" s="463" customFormat="1" ht="15" x14ac:dyDescent="0.25">
      <c r="A35" s="477" t="s">
        <v>52</v>
      </c>
      <c r="B35" s="478" t="s">
        <v>53</v>
      </c>
      <c r="C35" s="479">
        <v>1</v>
      </c>
      <c r="D35" s="480">
        <f>VLOOKUP(A35,FndPerPupil,7,FALSE)</f>
        <v>14393.318327146388</v>
      </c>
      <c r="E35" s="480">
        <v>10414223</v>
      </c>
      <c r="F35" s="481">
        <f t="shared" si="0"/>
        <v>0</v>
      </c>
      <c r="G35" s="480">
        <f t="shared" si="1"/>
        <v>0</v>
      </c>
      <c r="H35" s="482">
        <v>0.09</v>
      </c>
      <c r="I35" s="482">
        <v>0</v>
      </c>
      <c r="J35" s="482">
        <f t="shared" si="2"/>
        <v>0</v>
      </c>
      <c r="K35" s="481">
        <f t="shared" si="3"/>
        <v>65.119109346192346</v>
      </c>
      <c r="L35" s="496">
        <f t="shared" si="5"/>
        <v>61.863153878882727</v>
      </c>
      <c r="M35" s="499"/>
      <c r="N35" s="451"/>
      <c r="O35" s="467"/>
      <c r="P35" s="451"/>
      <c r="Q35" s="451"/>
      <c r="R35" s="451"/>
      <c r="S35" s="451"/>
      <c r="T35" s="451"/>
      <c r="U35" s="483"/>
    </row>
    <row r="36" spans="1:21" s="463" customFormat="1" ht="15" x14ac:dyDescent="0.25">
      <c r="A36" s="477" t="s">
        <v>54</v>
      </c>
      <c r="B36" s="478" t="s">
        <v>55</v>
      </c>
      <c r="C36" s="479">
        <v>1</v>
      </c>
      <c r="D36" s="480">
        <f>VLOOKUP(A36,FndPerPupil,7,FALSE)</f>
        <v>29747.400743291309</v>
      </c>
      <c r="E36" s="480">
        <v>30858476</v>
      </c>
      <c r="F36" s="481">
        <f t="shared" si="0"/>
        <v>0</v>
      </c>
      <c r="G36" s="480">
        <f t="shared" si="1"/>
        <v>0</v>
      </c>
      <c r="H36" s="482">
        <v>0.09</v>
      </c>
      <c r="I36" s="482">
        <v>1.0361546259656017E-3</v>
      </c>
      <c r="J36" s="482">
        <f t="shared" si="2"/>
        <v>0</v>
      </c>
      <c r="K36" s="481">
        <f t="shared" si="3"/>
        <v>93.361529767481727</v>
      </c>
      <c r="L36" s="496">
        <f t="shared" si="5"/>
        <v>88.693453279107644</v>
      </c>
      <c r="M36" s="499"/>
      <c r="N36" s="451"/>
      <c r="O36" s="467"/>
      <c r="P36" s="451"/>
      <c r="Q36" s="451"/>
      <c r="R36" s="451"/>
      <c r="S36" s="451"/>
      <c r="T36" s="451"/>
      <c r="U36" s="483"/>
    </row>
    <row r="37" spans="1:21" s="463" customFormat="1" ht="15" x14ac:dyDescent="0.25">
      <c r="A37" s="477" t="s">
        <v>56</v>
      </c>
      <c r="B37" s="478" t="s">
        <v>57</v>
      </c>
      <c r="C37" s="479">
        <v>1</v>
      </c>
      <c r="D37" s="480">
        <v>21879.714285714286</v>
      </c>
      <c r="E37" s="480">
        <v>22030498.699999999</v>
      </c>
      <c r="F37" s="481">
        <f t="shared" si="0"/>
        <v>14.209944751381215</v>
      </c>
      <c r="G37" s="480">
        <f t="shared" si="1"/>
        <v>310909.53117600631</v>
      </c>
      <c r="H37" s="482">
        <v>0.09</v>
      </c>
      <c r="I37" s="482">
        <v>1.3365776865142197E-2</v>
      </c>
      <c r="J37" s="482">
        <f t="shared" si="2"/>
        <v>1.4112686935044567E-2</v>
      </c>
      <c r="K37" s="481">
        <f t="shared" si="3"/>
        <v>76.410291742957952</v>
      </c>
      <c r="L37" s="496">
        <f t="shared" si="5"/>
        <v>71.879279918240996</v>
      </c>
      <c r="M37" s="499"/>
      <c r="N37" s="451"/>
      <c r="O37" s="467"/>
      <c r="P37" s="451"/>
      <c r="Q37" s="451"/>
      <c r="R37" s="451"/>
      <c r="S37" s="451"/>
      <c r="T37" s="451"/>
      <c r="U37" s="483"/>
    </row>
    <row r="38" spans="1:21" s="463" customFormat="1" ht="15" x14ac:dyDescent="0.25">
      <c r="A38" s="477" t="s">
        <v>58</v>
      </c>
      <c r="B38" s="478" t="s">
        <v>59</v>
      </c>
      <c r="C38" s="479">
        <v>1</v>
      </c>
      <c r="D38" s="480">
        <v>20125.8</v>
      </c>
      <c r="E38" s="480">
        <v>77491326.799999997</v>
      </c>
      <c r="F38" s="481">
        <f t="shared" si="0"/>
        <v>18.058307533539733</v>
      </c>
      <c r="G38" s="480">
        <f t="shared" si="1"/>
        <v>363437.88575851393</v>
      </c>
      <c r="H38" s="482">
        <v>0.09</v>
      </c>
      <c r="I38" s="482">
        <v>4.1281728175543968E-3</v>
      </c>
      <c r="J38" s="482">
        <f t="shared" si="2"/>
        <v>4.6900459801975406E-3</v>
      </c>
      <c r="K38" s="481">
        <f t="shared" si="3"/>
        <v>328.47298125994922</v>
      </c>
      <c r="L38" s="496">
        <f t="shared" si="5"/>
        <v>311.14641682027474</v>
      </c>
      <c r="M38" s="499"/>
      <c r="N38" s="451"/>
      <c r="O38" s="467"/>
      <c r="P38" s="451"/>
      <c r="Q38" s="451"/>
      <c r="R38" s="451"/>
      <c r="S38" s="451"/>
      <c r="T38" s="451"/>
      <c r="U38" s="483"/>
    </row>
    <row r="39" spans="1:21" s="463" customFormat="1" ht="15" x14ac:dyDescent="0.25">
      <c r="A39" s="477" t="s">
        <v>60</v>
      </c>
      <c r="B39" s="478" t="s">
        <v>61</v>
      </c>
      <c r="C39" s="479">
        <v>1</v>
      </c>
      <c r="D39" s="480">
        <v>18562.386666666665</v>
      </c>
      <c r="E39" s="480">
        <v>93336966.900000006</v>
      </c>
      <c r="F39" s="481">
        <f t="shared" si="0"/>
        <v>77.42901777555636</v>
      </c>
      <c r="G39" s="480">
        <f t="shared" si="1"/>
        <v>1437267.3671700836</v>
      </c>
      <c r="H39" s="482">
        <v>0.09</v>
      </c>
      <c r="I39" s="482">
        <v>1.913822243676663E-2</v>
      </c>
      <c r="J39" s="482">
        <f t="shared" si="2"/>
        <v>1.5398693732033878E-2</v>
      </c>
      <c r="K39" s="481">
        <f t="shared" si="3"/>
        <v>375.11661505973279</v>
      </c>
      <c r="L39" s="496">
        <f t="shared" si="5"/>
        <v>352.48933341796834</v>
      </c>
      <c r="M39" s="499"/>
      <c r="N39" s="451"/>
      <c r="O39" s="467"/>
      <c r="P39" s="451"/>
      <c r="Q39" s="451"/>
      <c r="R39" s="451"/>
      <c r="S39" s="451"/>
      <c r="T39" s="451"/>
      <c r="U39" s="483"/>
    </row>
    <row r="40" spans="1:21" s="463" customFormat="1" ht="15" x14ac:dyDescent="0.25">
      <c r="A40" s="477" t="s">
        <v>62</v>
      </c>
      <c r="B40" s="478" t="s">
        <v>63</v>
      </c>
      <c r="C40" s="479">
        <v>1</v>
      </c>
      <c r="D40" s="480">
        <v>14347</v>
      </c>
      <c r="E40" s="480">
        <v>25164661</v>
      </c>
      <c r="F40" s="481">
        <f t="shared" si="0"/>
        <v>79</v>
      </c>
      <c r="G40" s="480">
        <f t="shared" si="1"/>
        <v>1133413</v>
      </c>
      <c r="H40" s="482">
        <v>0.09</v>
      </c>
      <c r="I40" s="482">
        <v>4.3569205120137906E-2</v>
      </c>
      <c r="J40" s="482">
        <f t="shared" si="2"/>
        <v>4.5039867614350138E-2</v>
      </c>
      <c r="K40" s="481">
        <f t="shared" si="3"/>
        <v>78.860144281034351</v>
      </c>
      <c r="L40" s="496">
        <f t="shared" si="5"/>
        <v>70.967137066982616</v>
      </c>
      <c r="M40" s="499"/>
      <c r="N40" s="451"/>
      <c r="O40" s="467"/>
      <c r="P40" s="451"/>
      <c r="Q40" s="451"/>
      <c r="R40" s="451"/>
      <c r="S40" s="451"/>
      <c r="T40" s="451"/>
      <c r="U40" s="483"/>
    </row>
    <row r="41" spans="1:21" s="463" customFormat="1" ht="15" x14ac:dyDescent="0.25">
      <c r="A41" s="477" t="s">
        <v>64</v>
      </c>
      <c r="B41" s="478" t="s">
        <v>65</v>
      </c>
      <c r="C41" s="479">
        <v>1</v>
      </c>
      <c r="D41" s="480">
        <v>26131.599188327375</v>
      </c>
      <c r="E41" s="480">
        <v>1567209048.0118084</v>
      </c>
      <c r="F41" s="481">
        <f t="shared" si="0"/>
        <v>11434.656313523714</v>
      </c>
      <c r="G41" s="480">
        <f t="shared" si="1"/>
        <v>298805855.64127874</v>
      </c>
      <c r="H41" s="518" t="s">
        <v>3521</v>
      </c>
      <c r="I41" s="490"/>
      <c r="J41" s="490"/>
      <c r="K41" s="494"/>
      <c r="L41" s="502"/>
      <c r="M41" s="503"/>
      <c r="N41" s="451"/>
      <c r="O41" s="467"/>
      <c r="P41" s="451"/>
      <c r="Q41" s="451"/>
      <c r="R41" s="451"/>
      <c r="S41" s="451"/>
      <c r="T41" s="451"/>
      <c r="U41" s="483"/>
    </row>
    <row r="42" spans="1:21" s="463" customFormat="1" ht="15" x14ac:dyDescent="0.25">
      <c r="A42" s="477" t="s">
        <v>66</v>
      </c>
      <c r="B42" s="478" t="s">
        <v>67</v>
      </c>
      <c r="C42" s="479">
        <v>1</v>
      </c>
      <c r="D42" s="480">
        <v>20407.486486486487</v>
      </c>
      <c r="E42" s="480">
        <v>35107831.890000001</v>
      </c>
      <c r="F42" s="481">
        <f t="shared" si="0"/>
        <v>111</v>
      </c>
      <c r="G42" s="480">
        <f t="shared" si="1"/>
        <v>2265231</v>
      </c>
      <c r="H42" s="482">
        <v>0.09</v>
      </c>
      <c r="I42" s="482">
        <v>6.5092327606210726E-2</v>
      </c>
      <c r="J42" s="482">
        <f>IF(H42="","",G42/E42)</f>
        <v>6.4522098860944496E-2</v>
      </c>
      <c r="K42" s="481">
        <f>IFERROR(((H42*E42)-G42)/D42,0)</f>
        <v>43.83067315479083</v>
      </c>
      <c r="L42" s="496">
        <f>IF(($C42=1),(((($E42*0.09)/$D42-$F42)+$F42)*0.95)-$F42,"--")</f>
        <v>36.089139497051292</v>
      </c>
      <c r="M42" s="499"/>
      <c r="N42" s="451"/>
      <c r="O42" s="467"/>
      <c r="P42" s="451"/>
      <c r="Q42" s="451"/>
      <c r="R42" s="451"/>
      <c r="S42" s="451"/>
      <c r="T42" s="451"/>
      <c r="U42" s="483"/>
    </row>
    <row r="43" spans="1:21" s="463" customFormat="1" ht="15" x14ac:dyDescent="0.25">
      <c r="A43" s="477" t="s">
        <v>68</v>
      </c>
      <c r="B43" s="478" t="s">
        <v>69</v>
      </c>
      <c r="C43" s="479">
        <v>1</v>
      </c>
      <c r="D43" s="480">
        <v>18659</v>
      </c>
      <c r="E43" s="480">
        <v>15140391</v>
      </c>
      <c r="F43" s="481">
        <f t="shared" si="0"/>
        <v>1.0034843205574913</v>
      </c>
      <c r="G43" s="480">
        <f t="shared" si="1"/>
        <v>18724.01393728223</v>
      </c>
      <c r="H43" s="482">
        <v>0.09</v>
      </c>
      <c r="I43" s="482">
        <v>1.2204381108642151E-3</v>
      </c>
      <c r="J43" s="482">
        <f>IF(H43="","",G43/E43)</f>
        <v>1.2366928923620421E-3</v>
      </c>
      <c r="K43" s="481">
        <f>IFERROR(((H43*E43)-G43)/D43,0)</f>
        <v>72.024823198602164</v>
      </c>
      <c r="L43" s="496">
        <f>IF(($C43=1),(((($E43*0.09)/$D43-$F43)+$F43)*0.95)-$F43,"--")</f>
        <v>68.373407822644182</v>
      </c>
      <c r="M43" s="499"/>
      <c r="N43" s="451"/>
      <c r="O43" s="467"/>
      <c r="P43" s="451"/>
      <c r="Q43" s="451"/>
      <c r="R43" s="451"/>
      <c r="S43" s="451"/>
      <c r="T43" s="451"/>
      <c r="U43" s="483"/>
    </row>
    <row r="44" spans="1:21" s="463" customFormat="1" ht="15" x14ac:dyDescent="0.25">
      <c r="A44" s="477" t="s">
        <v>70</v>
      </c>
      <c r="B44" s="478" t="s">
        <v>71</v>
      </c>
      <c r="C44" s="479">
        <v>1</v>
      </c>
      <c r="D44" s="480">
        <v>19618.5</v>
      </c>
      <c r="E44" s="480">
        <v>95290564.850999996</v>
      </c>
      <c r="F44" s="481">
        <f t="shared" si="0"/>
        <v>26</v>
      </c>
      <c r="G44" s="480">
        <f t="shared" si="1"/>
        <v>510081</v>
      </c>
      <c r="H44" s="482">
        <v>0.09</v>
      </c>
      <c r="I44" s="482">
        <v>5.4900547321843317E-3</v>
      </c>
      <c r="J44" s="482">
        <f>IF(H44="","",G44/E44)</f>
        <v>5.3529014210124829E-3</v>
      </c>
      <c r="K44" s="481">
        <f>IFERROR(((H44*E44)-G44)/D44,0)</f>
        <v>411.14610375869711</v>
      </c>
      <c r="L44" s="496">
        <f>IF(($C44=1),(((($E44*0.09)/$D44-$F44)+$F44)*0.95)-$F44,"--")</f>
        <v>389.28879857076225</v>
      </c>
      <c r="M44" s="499"/>
      <c r="N44" s="451"/>
      <c r="O44" s="467"/>
      <c r="P44" s="451"/>
      <c r="Q44" s="451"/>
      <c r="R44" s="451"/>
      <c r="S44" s="451"/>
      <c r="T44" s="451"/>
      <c r="U44" s="483"/>
    </row>
    <row r="45" spans="1:21" s="463" customFormat="1" ht="15" x14ac:dyDescent="0.25">
      <c r="A45" s="477" t="s">
        <v>72</v>
      </c>
      <c r="B45" s="478" t="s">
        <v>73</v>
      </c>
      <c r="C45" s="479">
        <v>1</v>
      </c>
      <c r="D45" s="480">
        <f>VLOOKUP(A45,FndPerPupil,7,FALSE)</f>
        <v>25212.812716066219</v>
      </c>
      <c r="E45" s="480">
        <v>10929516.114</v>
      </c>
      <c r="F45" s="481">
        <f t="shared" si="0"/>
        <v>0</v>
      </c>
      <c r="G45" s="480">
        <f t="shared" si="1"/>
        <v>0</v>
      </c>
      <c r="H45" s="482">
        <v>0.09</v>
      </c>
      <c r="I45" s="482">
        <v>0</v>
      </c>
      <c r="J45" s="482">
        <f>IF(H45="","",G45/E45)</f>
        <v>0</v>
      </c>
      <c r="K45" s="481">
        <f>IFERROR(((H45*E45)-G45)/D45,0)</f>
        <v>39.014149723691482</v>
      </c>
      <c r="L45" s="496">
        <f>IF(($C45=1),(((($E45*0.09)/$D45-$F45)+$F45)*0.95)-$F45,"--")</f>
        <v>37.063442237506905</v>
      </c>
      <c r="M45" s="499"/>
      <c r="N45" s="451"/>
      <c r="O45" s="467"/>
      <c r="P45" s="451"/>
      <c r="Q45" s="451"/>
      <c r="R45" s="451"/>
      <c r="S45" s="451"/>
      <c r="T45" s="451"/>
      <c r="U45" s="483"/>
    </row>
    <row r="46" spans="1:21" s="463" customFormat="1" ht="15" x14ac:dyDescent="0.25">
      <c r="A46" s="477" t="s">
        <v>74</v>
      </c>
      <c r="B46" s="478" t="s">
        <v>75</v>
      </c>
      <c r="C46" s="479">
        <v>1</v>
      </c>
      <c r="D46" s="480">
        <v>16328.514285714286</v>
      </c>
      <c r="E46" s="480">
        <v>82010953.126638114</v>
      </c>
      <c r="F46" s="481">
        <f t="shared" si="0"/>
        <v>37.295081967213115</v>
      </c>
      <c r="G46" s="480">
        <f t="shared" si="1"/>
        <v>608973.27868852462</v>
      </c>
      <c r="H46" s="482">
        <v>0.09</v>
      </c>
      <c r="I46" s="482">
        <v>4.1640753878465922E-3</v>
      </c>
      <c r="J46" s="482">
        <f>IF(H46="","",G46/E46)</f>
        <v>7.4255115380523849E-3</v>
      </c>
      <c r="K46" s="481">
        <f>IFERROR(((H46*E46)-G46)/D46,0)</f>
        <v>414.73537544280418</v>
      </c>
      <c r="L46" s="496">
        <f>IF(($C46=1),(((($E46*0.09)/$D46-$F46)+$F46)*0.95)-$F46,"--")</f>
        <v>392.13385257230328</v>
      </c>
      <c r="M46" s="499"/>
      <c r="N46" s="451"/>
      <c r="O46" s="467"/>
      <c r="P46" s="451"/>
      <c r="Q46" s="451"/>
      <c r="R46" s="451"/>
      <c r="S46" s="451"/>
      <c r="T46" s="451"/>
      <c r="U46" s="483"/>
    </row>
    <row r="47" spans="1:21" s="463" customFormat="1" ht="15" x14ac:dyDescent="0.25">
      <c r="A47" s="477" t="s">
        <v>76</v>
      </c>
      <c r="B47" s="478" t="s">
        <v>77</v>
      </c>
      <c r="C47" s="479">
        <v>1</v>
      </c>
      <c r="D47" s="480">
        <v>16011</v>
      </c>
      <c r="E47" s="480">
        <v>4847631.9000000004</v>
      </c>
      <c r="F47" s="481">
        <f t="shared" si="0"/>
        <v>5.070422535211268</v>
      </c>
      <c r="G47" s="480">
        <f t="shared" si="1"/>
        <v>81182.535211267605</v>
      </c>
      <c r="H47" s="518" t="s">
        <v>3521</v>
      </c>
      <c r="I47" s="490"/>
      <c r="J47" s="490"/>
      <c r="K47" s="494"/>
      <c r="L47" s="502"/>
      <c r="M47" s="503"/>
      <c r="N47" s="451"/>
      <c r="O47" s="467"/>
      <c r="P47" s="451"/>
      <c r="Q47" s="451"/>
      <c r="R47" s="451"/>
      <c r="S47" s="451"/>
      <c r="T47" s="451"/>
      <c r="U47" s="483"/>
    </row>
    <row r="48" spans="1:21" s="463" customFormat="1" ht="15" x14ac:dyDescent="0.25">
      <c r="A48" s="477" t="s">
        <v>78</v>
      </c>
      <c r="B48" s="478" t="s">
        <v>79</v>
      </c>
      <c r="C48" s="479">
        <v>1</v>
      </c>
      <c r="D48" s="480">
        <v>18120.053956834534</v>
      </c>
      <c r="E48" s="480">
        <v>314644677</v>
      </c>
      <c r="F48" s="481">
        <f t="shared" si="0"/>
        <v>1761.7991075582142</v>
      </c>
      <c r="G48" s="480">
        <f t="shared" si="1"/>
        <v>31923894.890057772</v>
      </c>
      <c r="H48" s="518" t="s">
        <v>3521</v>
      </c>
      <c r="I48" s="490"/>
      <c r="J48" s="490"/>
      <c r="K48" s="494"/>
      <c r="L48" s="502"/>
      <c r="M48" s="503"/>
      <c r="N48" s="451"/>
      <c r="O48" s="467"/>
      <c r="P48" s="451"/>
      <c r="Q48" s="451"/>
      <c r="R48" s="451"/>
      <c r="S48" s="451"/>
      <c r="T48" s="451"/>
      <c r="U48" s="483"/>
    </row>
    <row r="49" spans="1:21" s="463" customFormat="1" ht="15" x14ac:dyDescent="0.25">
      <c r="A49" s="477" t="s">
        <v>80</v>
      </c>
      <c r="B49" s="478" t="s">
        <v>81</v>
      </c>
      <c r="C49" s="479">
        <v>1</v>
      </c>
      <c r="D49" s="480">
        <v>13630</v>
      </c>
      <c r="E49" s="480">
        <v>4144397.8259999999</v>
      </c>
      <c r="F49" s="481">
        <f t="shared" si="0"/>
        <v>5.070422535211268</v>
      </c>
      <c r="G49" s="480">
        <f t="shared" si="1"/>
        <v>69109.859154929582</v>
      </c>
      <c r="H49" s="518" t="s">
        <v>3521</v>
      </c>
      <c r="I49" s="490"/>
      <c r="J49" s="490"/>
      <c r="K49" s="494"/>
      <c r="L49" s="502"/>
      <c r="M49" s="503"/>
      <c r="N49" s="451"/>
      <c r="O49" s="467"/>
      <c r="P49" s="451"/>
      <c r="Q49" s="451"/>
      <c r="R49" s="451"/>
      <c r="S49" s="451"/>
      <c r="T49" s="451"/>
      <c r="U49" s="483"/>
    </row>
    <row r="50" spans="1:21" s="463" customFormat="1" ht="15" x14ac:dyDescent="0.25">
      <c r="A50" s="477" t="s">
        <v>82</v>
      </c>
      <c r="B50" s="478" t="s">
        <v>83</v>
      </c>
      <c r="C50" s="479">
        <v>1</v>
      </c>
      <c r="D50" s="480">
        <v>33266.6</v>
      </c>
      <c r="E50" s="480">
        <v>179283111.43152943</v>
      </c>
      <c r="F50" s="481">
        <f t="shared" si="0"/>
        <v>6.9405940594059405</v>
      </c>
      <c r="G50" s="480">
        <f t="shared" si="1"/>
        <v>230889.96633663366</v>
      </c>
      <c r="H50" s="482">
        <v>0.09</v>
      </c>
      <c r="I50" s="482">
        <v>1.4479653380843351E-4</v>
      </c>
      <c r="J50" s="482">
        <f>IF(H50="","",G50/E50)</f>
        <v>1.2878511784687179E-3</v>
      </c>
      <c r="K50" s="481">
        <f>IFERROR(((H50*E50)-G50)/D50,0)</f>
        <v>478.09484776024647</v>
      </c>
      <c r="L50" s="496">
        <f>IF(($C50=1),(((($E50*0.09)/$D50-$F50)+$F50)*0.95)-$F50,"--")</f>
        <v>453.84307566926384</v>
      </c>
      <c r="M50" s="499"/>
      <c r="N50" s="451"/>
      <c r="O50" s="467"/>
      <c r="P50" s="451"/>
      <c r="Q50" s="451"/>
      <c r="R50" s="451"/>
      <c r="S50" s="451"/>
      <c r="T50" s="451"/>
      <c r="U50" s="483"/>
    </row>
    <row r="51" spans="1:21" s="463" customFormat="1" ht="15" x14ac:dyDescent="0.25">
      <c r="A51" s="477" t="s">
        <v>84</v>
      </c>
      <c r="B51" s="478" t="s">
        <v>85</v>
      </c>
      <c r="C51" s="479">
        <v>1</v>
      </c>
      <c r="D51" s="480">
        <v>20974.75</v>
      </c>
      <c r="E51" s="480">
        <v>91191162</v>
      </c>
      <c r="F51" s="481">
        <f t="shared" si="0"/>
        <v>4.8755324813631526</v>
      </c>
      <c r="G51" s="480">
        <f t="shared" si="1"/>
        <v>102263.07491347179</v>
      </c>
      <c r="H51" s="482">
        <v>0.09</v>
      </c>
      <c r="I51" s="482">
        <v>4.6134684190017356E-4</v>
      </c>
      <c r="J51" s="482">
        <f>IF(H51="","",G51/E51)</f>
        <v>1.1214143198819179E-3</v>
      </c>
      <c r="K51" s="481">
        <f>IFERROR(((H51*E51)-G51)/D51,0)</f>
        <v>386.41421256923337</v>
      </c>
      <c r="L51" s="496">
        <f>IF(($C51=1),(((($E51*0.09)/$D51-$F51)+$F51)*0.95)-$F51,"--")</f>
        <v>366.84972531670354</v>
      </c>
      <c r="M51" s="499"/>
      <c r="N51" s="451"/>
      <c r="O51" s="467"/>
      <c r="P51" s="451"/>
      <c r="Q51" s="451"/>
      <c r="R51" s="451"/>
      <c r="S51" s="451"/>
      <c r="T51" s="451"/>
      <c r="U51" s="483"/>
    </row>
    <row r="52" spans="1:21" s="463" customFormat="1" ht="15" x14ac:dyDescent="0.25">
      <c r="A52" s="477" t="s">
        <v>86</v>
      </c>
      <c r="B52" s="478" t="s">
        <v>87</v>
      </c>
      <c r="C52" s="479">
        <v>1</v>
      </c>
      <c r="D52" s="480">
        <v>39938.636015325668</v>
      </c>
      <c r="E52" s="480">
        <v>270336607.50317049</v>
      </c>
      <c r="F52" s="481">
        <f t="shared" si="0"/>
        <v>646.64482792444369</v>
      </c>
      <c r="G52" s="480">
        <f t="shared" si="1"/>
        <v>25826112.413667258</v>
      </c>
      <c r="H52" s="518" t="s">
        <v>3521</v>
      </c>
      <c r="I52" s="490"/>
      <c r="J52" s="490"/>
      <c r="K52" s="494"/>
      <c r="L52" s="502"/>
      <c r="M52" s="503"/>
      <c r="N52" s="451"/>
      <c r="O52" s="467"/>
      <c r="P52" s="451"/>
      <c r="Q52" s="451"/>
      <c r="R52" s="451"/>
      <c r="S52" s="451"/>
      <c r="T52" s="451"/>
      <c r="U52" s="483"/>
    </row>
    <row r="53" spans="1:21" s="463" customFormat="1" ht="15" x14ac:dyDescent="0.25">
      <c r="A53" s="477" t="s">
        <v>88</v>
      </c>
      <c r="B53" s="478" t="s">
        <v>89</v>
      </c>
      <c r="C53" s="479">
        <v>1</v>
      </c>
      <c r="D53" s="480">
        <v>22905.23076923077</v>
      </c>
      <c r="E53" s="480">
        <v>65085595.799999997</v>
      </c>
      <c r="F53" s="481">
        <f t="shared" si="0"/>
        <v>14.071944351511094</v>
      </c>
      <c r="G53" s="480">
        <f t="shared" si="1"/>
        <v>322321.13274313504</v>
      </c>
      <c r="H53" s="482">
        <v>0.09</v>
      </c>
      <c r="I53" s="482">
        <v>6.0862625929119464E-3</v>
      </c>
      <c r="J53" s="482">
        <f t="shared" ref="J53:J58" si="6">IF(H53="","",G53/E53)</f>
        <v>4.9522652252210779E-3</v>
      </c>
      <c r="K53" s="481">
        <f t="shared" ref="K53:K58" si="7">IFERROR(((H53*E53)-G53)/D53,0)</f>
        <v>241.66455885232543</v>
      </c>
      <c r="L53" s="496">
        <f>IF(($C53=1),(((($E53*0.09)/$D53-$F53)+$F53)*0.95)-$F53,"--")</f>
        <v>228.8777336921336</v>
      </c>
      <c r="M53" s="499"/>
      <c r="N53" s="451"/>
      <c r="O53" s="467"/>
      <c r="P53" s="451"/>
      <c r="Q53" s="451"/>
      <c r="R53" s="451"/>
      <c r="S53" s="451"/>
      <c r="T53" s="451"/>
      <c r="U53" s="483"/>
    </row>
    <row r="54" spans="1:21" s="463" customFormat="1" ht="15" x14ac:dyDescent="0.25">
      <c r="A54" s="477" t="s">
        <v>90</v>
      </c>
      <c r="B54" s="478" t="s">
        <v>91</v>
      </c>
      <c r="C54" s="479">
        <v>1</v>
      </c>
      <c r="D54" s="480">
        <f>VLOOKUP(A54,FndPerPupil,7,FALSE)</f>
        <v>23233.742083368696</v>
      </c>
      <c r="E54" s="480">
        <v>14027118</v>
      </c>
      <c r="F54" s="481">
        <f t="shared" si="0"/>
        <v>0</v>
      </c>
      <c r="G54" s="480">
        <f t="shared" si="1"/>
        <v>0</v>
      </c>
      <c r="H54" s="482">
        <v>0.09</v>
      </c>
      <c r="I54" s="482">
        <v>0</v>
      </c>
      <c r="J54" s="482">
        <f t="shared" si="6"/>
        <v>0</v>
      </c>
      <c r="K54" s="481">
        <f t="shared" si="7"/>
        <v>54.336516927408219</v>
      </c>
      <c r="L54" s="496">
        <f>IF(($C54=1),(((($E54*0.09)/$D54-$F54)+$F54)*0.95)-$F54,"--")</f>
        <v>51.619691081037807</v>
      </c>
      <c r="M54" s="499"/>
      <c r="N54" s="451"/>
      <c r="O54" s="467"/>
      <c r="P54" s="451"/>
      <c r="Q54" s="451"/>
      <c r="R54" s="451"/>
      <c r="S54" s="451"/>
      <c r="T54" s="451"/>
      <c r="U54" s="483"/>
    </row>
    <row r="55" spans="1:21" s="463" customFormat="1" ht="15" x14ac:dyDescent="0.25">
      <c r="A55" s="477" t="s">
        <v>92</v>
      </c>
      <c r="B55" s="478" t="s">
        <v>93</v>
      </c>
      <c r="C55" s="479">
        <v>1</v>
      </c>
      <c r="D55" s="480">
        <v>18510.932432432433</v>
      </c>
      <c r="E55" s="480">
        <v>30449494.719999999</v>
      </c>
      <c r="F55" s="481">
        <f t="shared" si="0"/>
        <v>74</v>
      </c>
      <c r="G55" s="480">
        <f t="shared" si="1"/>
        <v>1369809</v>
      </c>
      <c r="H55" s="482">
        <v>0.09</v>
      </c>
      <c r="I55" s="482">
        <v>4.3126338981647756E-2</v>
      </c>
      <c r="J55" s="482">
        <f t="shared" si="6"/>
        <v>4.498626373265481E-2</v>
      </c>
      <c r="K55" s="481">
        <f t="shared" si="7"/>
        <v>74.045190851571263</v>
      </c>
      <c r="L55" s="496">
        <f>IF(($C55=1),(((($E55*0.09)/$D55-$F55)+$F55)*0.95)-$F55,"--")</f>
        <v>66.642931308992672</v>
      </c>
      <c r="M55" s="499"/>
      <c r="N55" s="451"/>
      <c r="O55" s="467"/>
      <c r="P55" s="451"/>
      <c r="Q55" s="451"/>
      <c r="R55" s="451"/>
      <c r="S55" s="451"/>
      <c r="T55" s="451"/>
      <c r="U55" s="483"/>
    </row>
    <row r="56" spans="1:21" s="463" customFormat="1" ht="15" x14ac:dyDescent="0.25">
      <c r="A56" s="477" t="s">
        <v>94</v>
      </c>
      <c r="B56" s="478" t="s">
        <v>95</v>
      </c>
      <c r="C56" s="479">
        <v>1</v>
      </c>
      <c r="D56" s="480">
        <v>18036</v>
      </c>
      <c r="E56" s="480">
        <v>29137624</v>
      </c>
      <c r="F56" s="481">
        <f t="shared" si="0"/>
        <v>19</v>
      </c>
      <c r="G56" s="480">
        <f t="shared" si="1"/>
        <v>342684</v>
      </c>
      <c r="H56" s="482">
        <v>0.09</v>
      </c>
      <c r="I56" s="482">
        <v>1.1567701192333087E-2</v>
      </c>
      <c r="J56" s="482">
        <f t="shared" si="6"/>
        <v>1.1760876590349302E-2</v>
      </c>
      <c r="K56" s="481">
        <f t="shared" si="7"/>
        <v>126.39732534930138</v>
      </c>
      <c r="L56" s="496">
        <f>IF(($C56=1),(((($E56*0.09)/$D56-$F56)+$F56)*0.95)-$F56,"--")</f>
        <v>119.12745908183632</v>
      </c>
      <c r="M56" s="499"/>
      <c r="N56" s="451"/>
      <c r="O56" s="467"/>
      <c r="P56" s="451"/>
      <c r="Q56" s="451"/>
      <c r="R56" s="451"/>
      <c r="S56" s="451"/>
      <c r="T56" s="451"/>
      <c r="U56" s="483"/>
    </row>
    <row r="57" spans="1:21" s="463" customFormat="1" ht="15" x14ac:dyDescent="0.25">
      <c r="A57" s="477" t="s">
        <v>96</v>
      </c>
      <c r="B57" s="478" t="s">
        <v>97</v>
      </c>
      <c r="C57" s="479">
        <v>1</v>
      </c>
      <c r="D57" s="480">
        <v>16172.483870967742</v>
      </c>
      <c r="E57" s="480">
        <v>86531600.200000003</v>
      </c>
      <c r="F57" s="481">
        <f t="shared" si="0"/>
        <v>93.689223057644114</v>
      </c>
      <c r="G57" s="480">
        <f t="shared" si="1"/>
        <v>1515187.4487832484</v>
      </c>
      <c r="H57" s="482">
        <v>0.09</v>
      </c>
      <c r="I57" s="482">
        <v>1.9185876576269707E-2</v>
      </c>
      <c r="J57" s="482">
        <f t="shared" si="6"/>
        <v>1.751022106699985E-2</v>
      </c>
      <c r="K57" s="481">
        <f t="shared" si="7"/>
        <v>387.85981295533691</v>
      </c>
      <c r="L57" s="496">
        <f>IF(($C57=1),(((($E57*0.09)/$D57-$F57)+$F57)*0.95)-$F57,"--")</f>
        <v>363.78236115468781</v>
      </c>
      <c r="M57" s="499"/>
      <c r="N57" s="451"/>
      <c r="O57" s="467"/>
      <c r="P57" s="451"/>
      <c r="Q57" s="451"/>
      <c r="R57" s="451"/>
      <c r="S57" s="451"/>
      <c r="T57" s="451"/>
      <c r="U57" s="483"/>
    </row>
    <row r="58" spans="1:21" s="463" customFormat="1" ht="15" x14ac:dyDescent="0.25">
      <c r="A58" s="536" t="s">
        <v>98</v>
      </c>
      <c r="B58" s="485" t="s">
        <v>99</v>
      </c>
      <c r="C58" s="486">
        <v>1</v>
      </c>
      <c r="D58" s="487">
        <v>20071.258547008547</v>
      </c>
      <c r="E58" s="487">
        <v>148420658.19999999</v>
      </c>
      <c r="F58" s="488">
        <f t="shared" si="0"/>
        <v>952.59061271426674</v>
      </c>
      <c r="G58" s="487">
        <f t="shared" si="1"/>
        <v>19119692.477241334</v>
      </c>
      <c r="H58" s="489">
        <v>0.18</v>
      </c>
      <c r="I58" s="489">
        <v>0.12003618532931781</v>
      </c>
      <c r="J58" s="489">
        <f t="shared" si="6"/>
        <v>0.12882096541761148</v>
      </c>
      <c r="K58" s="488">
        <f t="shared" si="7"/>
        <v>378.45289975056329</v>
      </c>
      <c r="L58" s="500">
        <f>IF(($C58=1),(((($E58*0.18)/$D58-$F58)+$F58)*0.95)-$F58,"--")</f>
        <v>311.90072412732172</v>
      </c>
      <c r="M58" s="501"/>
      <c r="N58" s="451"/>
      <c r="O58" s="467"/>
      <c r="P58" s="451"/>
      <c r="Q58" s="451"/>
      <c r="R58" s="451"/>
      <c r="S58" s="451"/>
      <c r="T58" s="451"/>
      <c r="U58" s="483"/>
    </row>
    <row r="59" spans="1:21" s="463" customFormat="1" ht="15" x14ac:dyDescent="0.25">
      <c r="A59" s="477" t="s">
        <v>100</v>
      </c>
      <c r="B59" s="478" t="s">
        <v>101</v>
      </c>
      <c r="C59" s="479">
        <v>1</v>
      </c>
      <c r="D59" s="480">
        <v>18118</v>
      </c>
      <c r="E59" s="480">
        <v>1897467</v>
      </c>
      <c r="F59" s="481">
        <f t="shared" si="0"/>
        <v>1</v>
      </c>
      <c r="G59" s="480">
        <f t="shared" si="1"/>
        <v>18118</v>
      </c>
      <c r="H59" s="518" t="s">
        <v>3521</v>
      </c>
      <c r="I59" s="490"/>
      <c r="J59" s="490"/>
      <c r="K59" s="494"/>
      <c r="L59" s="502"/>
      <c r="M59" s="503"/>
      <c r="N59" s="451"/>
      <c r="O59" s="467"/>
      <c r="P59" s="451"/>
      <c r="Q59" s="451"/>
      <c r="R59" s="451"/>
      <c r="S59" s="451"/>
      <c r="T59" s="451"/>
      <c r="U59" s="483"/>
    </row>
    <row r="60" spans="1:21" s="463" customFormat="1" ht="15" x14ac:dyDescent="0.25">
      <c r="A60" s="536" t="s">
        <v>102</v>
      </c>
      <c r="B60" s="485" t="s">
        <v>103</v>
      </c>
      <c r="C60" s="486">
        <v>1</v>
      </c>
      <c r="D60" s="487">
        <v>16707.483460559797</v>
      </c>
      <c r="E60" s="487">
        <v>132568834</v>
      </c>
      <c r="F60" s="488">
        <f t="shared" si="0"/>
        <v>448.02015676235055</v>
      </c>
      <c r="G60" s="487">
        <f t="shared" si="1"/>
        <v>7485289.3591043791</v>
      </c>
      <c r="H60" s="489">
        <v>0.18</v>
      </c>
      <c r="I60" s="489">
        <v>4.561311392514681E-2</v>
      </c>
      <c r="J60" s="489">
        <f>IF(H60="","",G60/E60)</f>
        <v>5.6463417028352073E-2</v>
      </c>
      <c r="K60" s="488">
        <f>IFERROR(((H60*E60)-G60)/D60,0)</f>
        <v>980.22546600485396</v>
      </c>
      <c r="L60" s="500">
        <f>IF(($C60=1),(((($E60*0.18)/$D60-$F60)+$F60)*0.95)-$F60,"--")</f>
        <v>908.81318486649388</v>
      </c>
      <c r="M60" s="501">
        <f>IF(($C60=1),(((($E60*0.09)/$D60-$F60)+$F60)*0.95)-$F60,"--")</f>
        <v>230.39651405207167</v>
      </c>
      <c r="N60" s="451"/>
      <c r="O60" s="467"/>
      <c r="P60" s="451"/>
      <c r="Q60" s="451"/>
      <c r="R60" s="451"/>
      <c r="S60" s="451"/>
      <c r="T60" s="451"/>
      <c r="U60" s="483"/>
    </row>
    <row r="61" spans="1:21" s="463" customFormat="1" ht="15" x14ac:dyDescent="0.25">
      <c r="A61" s="477" t="s">
        <v>104</v>
      </c>
      <c r="B61" s="478" t="s">
        <v>105</v>
      </c>
      <c r="C61" s="479">
        <v>1</v>
      </c>
      <c r="D61" s="480">
        <v>19855</v>
      </c>
      <c r="E61" s="480">
        <v>3644530.04</v>
      </c>
      <c r="F61" s="481">
        <f t="shared" si="0"/>
        <v>4</v>
      </c>
      <c r="G61" s="480">
        <f t="shared" si="1"/>
        <v>79420</v>
      </c>
      <c r="H61" s="518" t="s">
        <v>3521</v>
      </c>
      <c r="I61" s="490"/>
      <c r="J61" s="490"/>
      <c r="K61" s="494"/>
      <c r="L61" s="502"/>
      <c r="M61" s="503"/>
      <c r="N61" s="451"/>
      <c r="O61" s="467"/>
      <c r="P61" s="451"/>
      <c r="Q61" s="451"/>
      <c r="R61" s="451"/>
      <c r="S61" s="451"/>
      <c r="T61" s="451"/>
      <c r="U61" s="483"/>
    </row>
    <row r="62" spans="1:21" s="463" customFormat="1" ht="15" x14ac:dyDescent="0.25">
      <c r="A62" s="477" t="s">
        <v>106</v>
      </c>
      <c r="B62" s="478" t="s">
        <v>107</v>
      </c>
      <c r="C62" s="479">
        <v>1</v>
      </c>
      <c r="D62" s="480">
        <v>15187.142857142857</v>
      </c>
      <c r="E62" s="480">
        <v>37700380.399999999</v>
      </c>
      <c r="F62" s="481">
        <f t="shared" si="0"/>
        <v>77.314917127071823</v>
      </c>
      <c r="G62" s="480">
        <f t="shared" si="1"/>
        <v>1174192.6913970008</v>
      </c>
      <c r="H62" s="482">
        <v>0.09</v>
      </c>
      <c r="I62" s="482">
        <v>3.1418513928364485E-2</v>
      </c>
      <c r="J62" s="482">
        <f>IF(H62="","",G62/E62)</f>
        <v>3.114538046934404E-2</v>
      </c>
      <c r="K62" s="481">
        <f>IFERROR(((H62*E62)-G62)/D62,0)</f>
        <v>146.09999823366559</v>
      </c>
      <c r="L62" s="496">
        <f>IF(($C62=1),(((($E62*0.09)/$D62-$F62)+$F62)*0.95)-$F62,"--")</f>
        <v>134.92925246562874</v>
      </c>
      <c r="M62" s="499"/>
      <c r="N62" s="451"/>
      <c r="O62" s="467"/>
      <c r="P62" s="451"/>
      <c r="Q62" s="451"/>
      <c r="R62" s="451"/>
      <c r="S62" s="451"/>
      <c r="T62" s="451"/>
      <c r="U62" s="483"/>
    </row>
    <row r="63" spans="1:21" s="463" customFormat="1" ht="15" x14ac:dyDescent="0.25">
      <c r="A63" s="477" t="s">
        <v>108</v>
      </c>
      <c r="B63" s="478" t="s">
        <v>109</v>
      </c>
      <c r="C63" s="479">
        <v>1</v>
      </c>
      <c r="D63" s="480">
        <v>23200</v>
      </c>
      <c r="E63" s="480">
        <v>30216467.057699997</v>
      </c>
      <c r="F63" s="481">
        <f t="shared" si="0"/>
        <v>7</v>
      </c>
      <c r="G63" s="480">
        <f t="shared" si="1"/>
        <v>162400</v>
      </c>
      <c r="H63" s="482">
        <v>0.09</v>
      </c>
      <c r="I63" s="482">
        <v>6.6356107494230515E-3</v>
      </c>
      <c r="J63" s="482">
        <f>IF(H63="","",G63/E63)</f>
        <v>5.3745528783986666E-3</v>
      </c>
      <c r="K63" s="481">
        <f>IFERROR(((H63*E63)-G63)/D63,0)</f>
        <v>110.21905324107756</v>
      </c>
      <c r="L63" s="496">
        <f>IF(($C63=1),(((($E63*0.09)/$D63-$F63)+$F63)*0.95)-$F63,"--")</f>
        <v>104.35810057902367</v>
      </c>
      <c r="M63" s="499"/>
      <c r="N63" s="451"/>
      <c r="O63" s="467"/>
      <c r="P63" s="451"/>
      <c r="Q63" s="451"/>
      <c r="R63" s="451"/>
      <c r="S63" s="451"/>
      <c r="T63" s="451"/>
      <c r="U63" s="483"/>
    </row>
    <row r="64" spans="1:21" s="463" customFormat="1" ht="15" x14ac:dyDescent="0.25">
      <c r="A64" s="477" t="s">
        <v>110</v>
      </c>
      <c r="B64" s="478" t="s">
        <v>111</v>
      </c>
      <c r="C64" s="479">
        <v>1</v>
      </c>
      <c r="D64" s="480">
        <v>24290</v>
      </c>
      <c r="E64" s="480">
        <v>49327419.299999997</v>
      </c>
      <c r="F64" s="481">
        <f t="shared" si="0"/>
        <v>2</v>
      </c>
      <c r="G64" s="480">
        <f t="shared" si="1"/>
        <v>48580</v>
      </c>
      <c r="H64" s="482">
        <v>0.09</v>
      </c>
      <c r="I64" s="482">
        <v>1.7797723321805532E-3</v>
      </c>
      <c r="J64" s="482">
        <f>IF(H64="","",G64/E64)</f>
        <v>9.8484779235146402E-4</v>
      </c>
      <c r="K64" s="481">
        <f>IFERROR(((H64*E64)-G64)/D64,0)</f>
        <v>180.7693592836558</v>
      </c>
      <c r="L64" s="496">
        <f>IF(($C64=1),(((($E64*0.09)/$D64-$F64)+$F64)*0.95)-$F64,"--")</f>
        <v>171.63089131947299</v>
      </c>
      <c r="M64" s="499"/>
      <c r="N64" s="451"/>
      <c r="O64" s="467"/>
      <c r="P64" s="451"/>
      <c r="Q64" s="451"/>
      <c r="R64" s="451"/>
      <c r="S64" s="451"/>
      <c r="T64" s="451"/>
      <c r="U64" s="483"/>
    </row>
    <row r="65" spans="1:21" s="463" customFormat="1" ht="15" x14ac:dyDescent="0.25">
      <c r="A65" s="477" t="s">
        <v>112</v>
      </c>
      <c r="B65" s="478" t="s">
        <v>113</v>
      </c>
      <c r="C65" s="479">
        <v>1</v>
      </c>
      <c r="D65" s="480">
        <v>21391</v>
      </c>
      <c r="E65" s="480">
        <v>32884447</v>
      </c>
      <c r="F65" s="481">
        <f t="shared" si="0"/>
        <v>3</v>
      </c>
      <c r="G65" s="480">
        <f t="shared" si="1"/>
        <v>64173</v>
      </c>
      <c r="H65" s="482">
        <v>0.09</v>
      </c>
      <c r="I65" s="482">
        <v>1.9549038702150671E-3</v>
      </c>
      <c r="J65" s="482">
        <f>IF(H65="","",G65/E65)</f>
        <v>1.95146964156034E-3</v>
      </c>
      <c r="K65" s="481">
        <f>IFERROR(((H65*E65)-G65)/D65,0)</f>
        <v>135.35726380253377</v>
      </c>
      <c r="L65" s="496">
        <f>IF(($C65=1),(((($E65*0.09)/$D65-$F65)+$F65)*0.95)-$F65,"--")</f>
        <v>128.43940061240707</v>
      </c>
      <c r="M65" s="499"/>
      <c r="N65" s="451"/>
      <c r="O65" s="467"/>
      <c r="P65" s="451"/>
      <c r="Q65" s="451"/>
      <c r="R65" s="451"/>
      <c r="S65" s="451"/>
      <c r="T65" s="451"/>
      <c r="U65" s="483"/>
    </row>
    <row r="66" spans="1:21" s="463" customFormat="1" ht="15" x14ac:dyDescent="0.25">
      <c r="A66" s="477" t="s">
        <v>114</v>
      </c>
      <c r="B66" s="478" t="s">
        <v>115</v>
      </c>
      <c r="C66" s="479">
        <v>1</v>
      </c>
      <c r="D66" s="480">
        <f>VLOOKUP(A66,FndPerPupil,7,FALSE)</f>
        <v>33816.30339657484</v>
      </c>
      <c r="E66" s="480">
        <v>2438473.19</v>
      </c>
      <c r="F66" s="481">
        <f t="shared" si="0"/>
        <v>0</v>
      </c>
      <c r="G66" s="480">
        <f t="shared" si="1"/>
        <v>0</v>
      </c>
      <c r="H66" s="518" t="s">
        <v>3521</v>
      </c>
      <c r="I66" s="490"/>
      <c r="J66" s="490"/>
      <c r="K66" s="494"/>
      <c r="L66" s="502"/>
      <c r="M66" s="503"/>
      <c r="N66" s="451"/>
      <c r="O66" s="467"/>
      <c r="P66" s="451"/>
      <c r="Q66" s="451"/>
      <c r="R66" s="451"/>
      <c r="S66" s="451"/>
      <c r="T66" s="451"/>
      <c r="U66" s="483"/>
    </row>
    <row r="67" spans="1:21" s="463" customFormat="1" ht="15" x14ac:dyDescent="0.25">
      <c r="A67" s="477" t="s">
        <v>116</v>
      </c>
      <c r="B67" s="478" t="s">
        <v>117</v>
      </c>
      <c r="C67" s="479">
        <v>1</v>
      </c>
      <c r="D67" s="480">
        <v>18837</v>
      </c>
      <c r="E67" s="480">
        <v>63331706.600000001</v>
      </c>
      <c r="F67" s="481">
        <f t="shared" si="0"/>
        <v>24.943249700039615</v>
      </c>
      <c r="G67" s="480">
        <f t="shared" si="1"/>
        <v>469855.99459964625</v>
      </c>
      <c r="H67" s="482">
        <v>0.09</v>
      </c>
      <c r="I67" s="482">
        <v>5.8201243003467851E-3</v>
      </c>
      <c r="J67" s="482">
        <f>IF(H67="","",G67/E67)</f>
        <v>7.4189694202815978E-3</v>
      </c>
      <c r="K67" s="481">
        <f>IFERROR(((H67*E67)-G67)/D67,0)</f>
        <v>277.64493281309939</v>
      </c>
      <c r="L67" s="496">
        <f>IF(($C67=1),(((($E67*0.09)/$D67-$F67)+$F67)*0.95)-$F67,"--")</f>
        <v>262.5155236874424</v>
      </c>
      <c r="M67" s="499"/>
      <c r="N67" s="451"/>
      <c r="O67" s="467"/>
      <c r="P67" s="451"/>
      <c r="Q67" s="451"/>
      <c r="R67" s="451"/>
      <c r="S67" s="451"/>
      <c r="T67" s="451"/>
      <c r="U67" s="483"/>
    </row>
    <row r="68" spans="1:21" s="463" customFormat="1" ht="15" x14ac:dyDescent="0.25">
      <c r="A68" s="477" t="s">
        <v>118</v>
      </c>
      <c r="B68" s="478" t="s">
        <v>119</v>
      </c>
      <c r="C68" s="479">
        <v>1</v>
      </c>
      <c r="D68" s="480">
        <v>21735.333333333332</v>
      </c>
      <c r="E68" s="480">
        <v>57187891.5</v>
      </c>
      <c r="F68" s="481">
        <f t="shared" si="0"/>
        <v>3.0765625000000001</v>
      </c>
      <c r="G68" s="480">
        <f t="shared" si="1"/>
        <v>66870.111458333326</v>
      </c>
      <c r="H68" s="482">
        <v>0.09</v>
      </c>
      <c r="I68" s="482">
        <v>2.7122285170817239E-3</v>
      </c>
      <c r="J68" s="482">
        <f>IF(H68="","",G68/E68)</f>
        <v>1.1693054194581265E-3</v>
      </c>
      <c r="K68" s="481">
        <f>IFERROR(((H68*E68)-G68)/D68,0)</f>
        <v>233.72266924247768</v>
      </c>
      <c r="L68" s="496">
        <f>IF(($C68=1),(((($E68*0.09)/$D68-$F68)+$F68)*0.95)-$F68,"--")</f>
        <v>221.88270765535378</v>
      </c>
      <c r="M68" s="499"/>
      <c r="N68" s="451"/>
      <c r="O68" s="467"/>
      <c r="P68" s="451"/>
      <c r="Q68" s="451"/>
      <c r="R68" s="451"/>
      <c r="S68" s="451"/>
      <c r="T68" s="451"/>
      <c r="U68" s="483"/>
    </row>
    <row r="69" spans="1:21" s="463" customFormat="1" ht="15" x14ac:dyDescent="0.25">
      <c r="A69" s="477" t="s">
        <v>120</v>
      </c>
      <c r="B69" s="478" t="s">
        <v>121</v>
      </c>
      <c r="C69" s="479">
        <v>1</v>
      </c>
      <c r="D69" s="480">
        <v>27485.555555555555</v>
      </c>
      <c r="E69" s="480">
        <v>67044300.109999992</v>
      </c>
      <c r="F69" s="481">
        <f t="shared" si="0"/>
        <v>36.545068027210888</v>
      </c>
      <c r="G69" s="480">
        <f t="shared" si="1"/>
        <v>1004461.4975434619</v>
      </c>
      <c r="H69" s="482">
        <v>0.09</v>
      </c>
      <c r="I69" s="482">
        <v>1.2999539439062747E-2</v>
      </c>
      <c r="J69" s="482">
        <f>IF(H69="","",G69/E69)</f>
        <v>1.4982056578940131E-2</v>
      </c>
      <c r="K69" s="481">
        <f>IFERROR(((H69*E69)-G69)/D69,0)</f>
        <v>182.98795169668446</v>
      </c>
      <c r="L69" s="496">
        <f>IF(($C69=1),(((($E69*0.09)/$D69-$F69)+$F69)*0.95)-$F69,"--")</f>
        <v>172.01130071048965</v>
      </c>
      <c r="M69" s="499"/>
      <c r="N69" s="451"/>
      <c r="O69" s="467"/>
      <c r="P69" s="451"/>
      <c r="Q69" s="451"/>
      <c r="R69" s="451"/>
      <c r="S69" s="451"/>
      <c r="T69" s="451"/>
      <c r="U69" s="483"/>
    </row>
    <row r="70" spans="1:21" s="463" customFormat="1" ht="15" x14ac:dyDescent="0.25">
      <c r="A70" s="477" t="s">
        <v>122</v>
      </c>
      <c r="B70" s="478" t="s">
        <v>123</v>
      </c>
      <c r="C70" s="479">
        <v>1</v>
      </c>
      <c r="D70" s="480">
        <v>22716.428571428572</v>
      </c>
      <c r="E70" s="480">
        <v>6695691.6000000015</v>
      </c>
      <c r="F70" s="481">
        <f t="shared" si="0"/>
        <v>7</v>
      </c>
      <c r="G70" s="480">
        <f t="shared" si="1"/>
        <v>159015</v>
      </c>
      <c r="H70" s="518" t="s">
        <v>3521</v>
      </c>
      <c r="I70" s="490"/>
      <c r="J70" s="490"/>
      <c r="K70" s="494"/>
      <c r="L70" s="502"/>
      <c r="M70" s="503"/>
      <c r="N70" s="451"/>
      <c r="O70" s="467"/>
      <c r="P70" s="451"/>
      <c r="Q70" s="451"/>
      <c r="R70" s="451"/>
      <c r="S70" s="451"/>
      <c r="T70" s="451"/>
      <c r="U70" s="483"/>
    </row>
    <row r="71" spans="1:21" s="463" customFormat="1" ht="15" x14ac:dyDescent="0.25">
      <c r="A71" s="477" t="s">
        <v>124</v>
      </c>
      <c r="B71" s="478" t="s">
        <v>125</v>
      </c>
      <c r="C71" s="479">
        <v>1</v>
      </c>
      <c r="D71" s="480">
        <v>19513.85185185185</v>
      </c>
      <c r="E71" s="480">
        <v>68955559</v>
      </c>
      <c r="F71" s="481">
        <f t="shared" si="0"/>
        <v>136.23809523809524</v>
      </c>
      <c r="G71" s="480">
        <f t="shared" si="1"/>
        <v>2658530.0070546735</v>
      </c>
      <c r="H71" s="482">
        <v>0.09</v>
      </c>
      <c r="I71" s="482">
        <v>3.7332004175072493E-2</v>
      </c>
      <c r="J71" s="482">
        <f t="shared" ref="J71:J80" si="8">IF(H71="","",G71/E71)</f>
        <v>3.855425212425112E-2</v>
      </c>
      <c r="K71" s="481">
        <f t="shared" ref="K71:K80" si="9">IFERROR(((H71*E71)-G71)/D71,0)</f>
        <v>181.79241750309146</v>
      </c>
      <c r="L71" s="496">
        <f t="shared" ref="L71:L80" si="10">IF(($C71=1),(((($E71*0.09)/$D71-$F71)+$F71)*0.95)-$F71,"--")</f>
        <v>165.89089186603212</v>
      </c>
      <c r="M71" s="499"/>
      <c r="N71" s="451"/>
      <c r="O71" s="467"/>
      <c r="P71" s="451"/>
      <c r="Q71" s="451"/>
      <c r="R71" s="451"/>
      <c r="S71" s="451"/>
      <c r="T71" s="451"/>
      <c r="U71" s="483"/>
    </row>
    <row r="72" spans="1:21" s="463" customFormat="1" ht="15" x14ac:dyDescent="0.25">
      <c r="A72" s="477" t="s">
        <v>126</v>
      </c>
      <c r="B72" s="478" t="s">
        <v>127</v>
      </c>
      <c r="C72" s="479">
        <v>1</v>
      </c>
      <c r="D72" s="480">
        <v>18297.5</v>
      </c>
      <c r="E72" s="480">
        <v>45610662.869999997</v>
      </c>
      <c r="F72" s="481">
        <f t="shared" si="0"/>
        <v>4.3826331967213115</v>
      </c>
      <c r="G72" s="480">
        <f t="shared" si="1"/>
        <v>80191.230917008201</v>
      </c>
      <c r="H72" s="482">
        <v>0.09</v>
      </c>
      <c r="I72" s="482">
        <v>3.8037765380178072E-4</v>
      </c>
      <c r="J72" s="482">
        <f t="shared" si="8"/>
        <v>1.7581685042721285E-3</v>
      </c>
      <c r="K72" s="481">
        <f t="shared" si="9"/>
        <v>219.96275050597029</v>
      </c>
      <c r="L72" s="496">
        <f t="shared" si="10"/>
        <v>208.74548132083569</v>
      </c>
      <c r="M72" s="499"/>
      <c r="N72" s="451"/>
      <c r="O72" s="467"/>
      <c r="P72" s="451"/>
      <c r="Q72" s="451"/>
      <c r="R72" s="451"/>
      <c r="S72" s="451"/>
      <c r="T72" s="451"/>
      <c r="U72" s="483"/>
    </row>
    <row r="73" spans="1:21" s="463" customFormat="1" ht="15" x14ac:dyDescent="0.25">
      <c r="A73" s="477" t="s">
        <v>128</v>
      </c>
      <c r="B73" s="478" t="s">
        <v>129</v>
      </c>
      <c r="C73" s="479">
        <v>1</v>
      </c>
      <c r="D73" s="480">
        <f>VLOOKUP(A73,FndPerPupil,7,FALSE)</f>
        <v>16077.855439846075</v>
      </c>
      <c r="E73" s="480">
        <v>18874663.350000001</v>
      </c>
      <c r="F73" s="481">
        <f t="shared" si="0"/>
        <v>0</v>
      </c>
      <c r="G73" s="480">
        <f t="shared" si="1"/>
        <v>0</v>
      </c>
      <c r="H73" s="482">
        <v>0.09</v>
      </c>
      <c r="I73" s="482">
        <v>0</v>
      </c>
      <c r="J73" s="482">
        <f t="shared" si="8"/>
        <v>0</v>
      </c>
      <c r="K73" s="481">
        <f t="shared" si="9"/>
        <v>105.6558636103935</v>
      </c>
      <c r="L73" s="496">
        <f t="shared" si="10"/>
        <v>100.37307042987382</v>
      </c>
      <c r="M73" s="499"/>
      <c r="N73" s="451"/>
      <c r="O73" s="467"/>
      <c r="P73" s="451"/>
      <c r="Q73" s="451"/>
      <c r="R73" s="451"/>
      <c r="S73" s="451"/>
      <c r="T73" s="451"/>
      <c r="U73" s="483"/>
    </row>
    <row r="74" spans="1:21" s="463" customFormat="1" ht="15" x14ac:dyDescent="0.25">
      <c r="A74" s="477" t="s">
        <v>130</v>
      </c>
      <c r="B74" s="478" t="s">
        <v>131</v>
      </c>
      <c r="C74" s="479">
        <v>1</v>
      </c>
      <c r="D74" s="480">
        <f>VLOOKUP(A74,FndPerPupil,7,FALSE)</f>
        <v>23301.143831640009</v>
      </c>
      <c r="E74" s="480">
        <v>13322186.199999999</v>
      </c>
      <c r="F74" s="481">
        <f t="shared" si="0"/>
        <v>0</v>
      </c>
      <c r="G74" s="480">
        <f t="shared" si="1"/>
        <v>0</v>
      </c>
      <c r="H74" s="482">
        <v>0.09</v>
      </c>
      <c r="I74" s="482">
        <v>0</v>
      </c>
      <c r="J74" s="482">
        <f t="shared" si="8"/>
        <v>0</v>
      </c>
      <c r="K74" s="481">
        <f t="shared" si="9"/>
        <v>51.456562247039301</v>
      </c>
      <c r="L74" s="496">
        <f t="shared" si="10"/>
        <v>48.88373413468733</v>
      </c>
      <c r="M74" s="499"/>
      <c r="N74" s="451"/>
      <c r="O74" s="467"/>
      <c r="P74" s="451"/>
      <c r="Q74" s="451"/>
      <c r="R74" s="451"/>
      <c r="S74" s="451"/>
      <c r="T74" s="451"/>
      <c r="U74" s="483"/>
    </row>
    <row r="75" spans="1:21" s="463" customFormat="1" ht="15" x14ac:dyDescent="0.25">
      <c r="A75" s="477" t="s">
        <v>132</v>
      </c>
      <c r="B75" s="478" t="s">
        <v>133</v>
      </c>
      <c r="C75" s="479">
        <v>1</v>
      </c>
      <c r="D75" s="480">
        <f>VLOOKUP(A75,FndPerPupil,7,FALSE)</f>
        <v>21568.591569431879</v>
      </c>
      <c r="E75" s="480">
        <v>26358951</v>
      </c>
      <c r="F75" s="481">
        <f t="shared" si="0"/>
        <v>0</v>
      </c>
      <c r="G75" s="480">
        <f t="shared" si="1"/>
        <v>0</v>
      </c>
      <c r="H75" s="482">
        <v>0.09</v>
      </c>
      <c r="I75" s="482">
        <v>0</v>
      </c>
      <c r="J75" s="482">
        <f t="shared" si="8"/>
        <v>0</v>
      </c>
      <c r="K75" s="481">
        <f t="shared" si="9"/>
        <v>109.98889669560778</v>
      </c>
      <c r="L75" s="496">
        <f t="shared" si="10"/>
        <v>104.48945186082739</v>
      </c>
      <c r="M75" s="499"/>
      <c r="N75" s="451"/>
      <c r="O75" s="467"/>
      <c r="P75" s="451"/>
      <c r="Q75" s="451"/>
      <c r="R75" s="451"/>
      <c r="S75" s="451"/>
      <c r="T75" s="451"/>
      <c r="U75" s="483"/>
    </row>
    <row r="76" spans="1:21" s="463" customFormat="1" ht="15" x14ac:dyDescent="0.25">
      <c r="A76" s="477" t="s">
        <v>134</v>
      </c>
      <c r="B76" s="478" t="s">
        <v>135</v>
      </c>
      <c r="C76" s="479">
        <v>1</v>
      </c>
      <c r="D76" s="480">
        <v>14594.247619047619</v>
      </c>
      <c r="E76" s="480">
        <v>56094422.600000001</v>
      </c>
      <c r="F76" s="481">
        <f t="shared" si="0"/>
        <v>211.07142857142856</v>
      </c>
      <c r="G76" s="480">
        <f t="shared" si="1"/>
        <v>3080428.6938775508</v>
      </c>
      <c r="H76" s="482">
        <v>0.09</v>
      </c>
      <c r="I76" s="482">
        <v>6.6253706230314569E-2</v>
      </c>
      <c r="J76" s="482">
        <f t="shared" si="8"/>
        <v>5.4915061981180832E-2</v>
      </c>
      <c r="K76" s="481">
        <f t="shared" si="9"/>
        <v>134.85240154167536</v>
      </c>
      <c r="L76" s="496">
        <f t="shared" si="10"/>
        <v>117.55621003602016</v>
      </c>
      <c r="M76" s="499"/>
      <c r="N76" s="451"/>
      <c r="O76" s="467"/>
      <c r="P76" s="451"/>
      <c r="Q76" s="451"/>
      <c r="R76" s="451"/>
      <c r="S76" s="451"/>
      <c r="T76" s="451"/>
      <c r="U76" s="483"/>
    </row>
    <row r="77" spans="1:21" s="463" customFormat="1" ht="15" x14ac:dyDescent="0.25">
      <c r="A77" s="477" t="s">
        <v>136</v>
      </c>
      <c r="B77" s="478" t="s">
        <v>137</v>
      </c>
      <c r="C77" s="479">
        <v>1</v>
      </c>
      <c r="D77" s="480">
        <v>18107.375</v>
      </c>
      <c r="E77" s="480">
        <v>53176918</v>
      </c>
      <c r="F77" s="481">
        <f t="shared" si="0"/>
        <v>8.0140845070422539</v>
      </c>
      <c r="G77" s="480">
        <f t="shared" si="1"/>
        <v>145114.03345070424</v>
      </c>
      <c r="H77" s="482">
        <v>0.09</v>
      </c>
      <c r="I77" s="482">
        <v>3.1977637812120614E-3</v>
      </c>
      <c r="J77" s="482">
        <f t="shared" si="8"/>
        <v>2.7288913857456769E-3</v>
      </c>
      <c r="K77" s="481">
        <f t="shared" si="9"/>
        <v>256.29383533224978</v>
      </c>
      <c r="L77" s="496">
        <f t="shared" si="10"/>
        <v>243.07843934028517</v>
      </c>
      <c r="M77" s="499"/>
      <c r="N77" s="451"/>
      <c r="O77" s="467"/>
      <c r="P77" s="451"/>
      <c r="Q77" s="451"/>
      <c r="R77" s="451"/>
      <c r="S77" s="451"/>
      <c r="T77" s="451"/>
      <c r="U77" s="483"/>
    </row>
    <row r="78" spans="1:21" s="463" customFormat="1" ht="15" x14ac:dyDescent="0.25">
      <c r="A78" s="477" t="s">
        <v>138</v>
      </c>
      <c r="B78" s="478" t="s">
        <v>139</v>
      </c>
      <c r="C78" s="479">
        <v>1</v>
      </c>
      <c r="D78" s="480">
        <v>17529.909090909092</v>
      </c>
      <c r="E78" s="480">
        <v>50477566</v>
      </c>
      <c r="F78" s="481">
        <f t="shared" ref="F78:F141" si="11">IFERROR(VLOOKUP(A78,MaxEnroPivot,2,FALSE),0)</f>
        <v>11</v>
      </c>
      <c r="G78" s="480">
        <f t="shared" ref="G78:G141" si="12">D78*F78</f>
        <v>192829</v>
      </c>
      <c r="H78" s="482">
        <v>0.09</v>
      </c>
      <c r="I78" s="482">
        <v>2.9929417336173152E-3</v>
      </c>
      <c r="J78" s="482">
        <f t="shared" si="8"/>
        <v>3.8200930686713382E-3</v>
      </c>
      <c r="K78" s="481">
        <f t="shared" si="9"/>
        <v>248.15598971109114</v>
      </c>
      <c r="L78" s="496">
        <f t="shared" si="10"/>
        <v>235.19819022553656</v>
      </c>
      <c r="M78" s="499"/>
      <c r="N78" s="451"/>
      <c r="O78" s="467"/>
      <c r="P78" s="451"/>
      <c r="Q78" s="451"/>
      <c r="R78" s="451"/>
      <c r="S78" s="451"/>
      <c r="T78" s="451"/>
      <c r="U78" s="483"/>
    </row>
    <row r="79" spans="1:21" s="463" customFormat="1" ht="15" x14ac:dyDescent="0.25">
      <c r="A79" s="477" t="s">
        <v>140</v>
      </c>
      <c r="B79" s="478" t="s">
        <v>141</v>
      </c>
      <c r="C79" s="479">
        <v>1</v>
      </c>
      <c r="D79" s="480">
        <v>16377.416666666666</v>
      </c>
      <c r="E79" s="480">
        <v>30209374.877859637</v>
      </c>
      <c r="F79" s="481">
        <f t="shared" si="11"/>
        <v>12.041666666666668</v>
      </c>
      <c r="G79" s="480">
        <f t="shared" si="12"/>
        <v>197211.39236111112</v>
      </c>
      <c r="H79" s="482">
        <v>0.09</v>
      </c>
      <c r="I79" s="482">
        <v>9.5148062437641172E-3</v>
      </c>
      <c r="J79" s="482">
        <f t="shared" si="8"/>
        <v>6.5281520441406674E-3</v>
      </c>
      <c r="K79" s="481">
        <f t="shared" si="9"/>
        <v>153.97009174093938</v>
      </c>
      <c r="L79" s="496">
        <f t="shared" si="10"/>
        <v>145.66950382055907</v>
      </c>
      <c r="M79" s="499"/>
      <c r="N79" s="451"/>
      <c r="O79" s="467"/>
      <c r="P79" s="451"/>
      <c r="Q79" s="451"/>
      <c r="R79" s="451"/>
      <c r="S79" s="451"/>
      <c r="T79" s="451"/>
      <c r="U79" s="483"/>
    </row>
    <row r="80" spans="1:21" s="463" customFormat="1" ht="15" x14ac:dyDescent="0.25">
      <c r="A80" s="477" t="s">
        <v>142</v>
      </c>
      <c r="B80" s="478" t="s">
        <v>143</v>
      </c>
      <c r="C80" s="479">
        <v>1</v>
      </c>
      <c r="D80" s="480">
        <v>19622.058823529413</v>
      </c>
      <c r="E80" s="480">
        <v>46741883.200000003</v>
      </c>
      <c r="F80" s="481">
        <f t="shared" si="11"/>
        <v>17.385721714742335</v>
      </c>
      <c r="G80" s="480">
        <f t="shared" si="12"/>
        <v>341143.65417618677</v>
      </c>
      <c r="H80" s="482">
        <v>0.09</v>
      </c>
      <c r="I80" s="482">
        <v>6.7684341228902729E-3</v>
      </c>
      <c r="J80" s="482">
        <f t="shared" si="8"/>
        <v>7.2984576320234088E-3</v>
      </c>
      <c r="K80" s="481">
        <f t="shared" si="9"/>
        <v>197.0040895600834</v>
      </c>
      <c r="L80" s="496">
        <f t="shared" si="10"/>
        <v>186.28459899634211</v>
      </c>
      <c r="M80" s="499"/>
      <c r="N80" s="451"/>
      <c r="O80" s="467"/>
      <c r="P80" s="451"/>
      <c r="Q80" s="451"/>
      <c r="R80" s="451"/>
      <c r="S80" s="451"/>
      <c r="T80" s="451"/>
      <c r="U80" s="483"/>
    </row>
    <row r="81" spans="1:21" s="463" customFormat="1" ht="15" x14ac:dyDescent="0.25">
      <c r="A81" s="477" t="s">
        <v>144</v>
      </c>
      <c r="B81" s="478" t="s">
        <v>145</v>
      </c>
      <c r="C81" s="479">
        <v>1</v>
      </c>
      <c r="D81" s="480">
        <f>VLOOKUP(A81,FndPerPupil,7,FALSE)</f>
        <v>24431.578927625764</v>
      </c>
      <c r="E81" s="480">
        <v>5209980.7545750001</v>
      </c>
      <c r="F81" s="481">
        <f t="shared" si="11"/>
        <v>0</v>
      </c>
      <c r="G81" s="480">
        <f t="shared" si="12"/>
        <v>0</v>
      </c>
      <c r="H81" s="518" t="s">
        <v>3521</v>
      </c>
      <c r="I81" s="490"/>
      <c r="J81" s="490"/>
      <c r="K81" s="494"/>
      <c r="L81" s="502"/>
      <c r="M81" s="503"/>
      <c r="N81" s="451"/>
      <c r="O81" s="467"/>
      <c r="P81" s="451"/>
      <c r="Q81" s="451"/>
      <c r="R81" s="451"/>
      <c r="S81" s="451"/>
      <c r="T81" s="451"/>
      <c r="U81" s="483"/>
    </row>
    <row r="82" spans="1:21" s="463" customFormat="1" ht="15" x14ac:dyDescent="0.25">
      <c r="A82" s="477" t="s">
        <v>146</v>
      </c>
      <c r="B82" s="478" t="s">
        <v>147</v>
      </c>
      <c r="C82" s="479">
        <v>1</v>
      </c>
      <c r="D82" s="480">
        <v>13967.5</v>
      </c>
      <c r="E82" s="480">
        <v>25535081.599999998</v>
      </c>
      <c r="F82" s="481">
        <f t="shared" si="11"/>
        <v>120.23182518560021</v>
      </c>
      <c r="G82" s="480">
        <f t="shared" si="12"/>
        <v>1679338.018279871</v>
      </c>
      <c r="H82" s="482">
        <v>0.09</v>
      </c>
      <c r="I82" s="482">
        <v>6.459409986338896E-2</v>
      </c>
      <c r="J82" s="482">
        <f>IF(H82="","",G82/E82)</f>
        <v>6.5765915479975248E-2</v>
      </c>
      <c r="K82" s="481">
        <f>IFERROR(((H82*E82)-G82)/D82,0)</f>
        <v>44.304229512806771</v>
      </c>
      <c r="L82" s="496">
        <f>IF(($C82=1),(((($E82*0.09)/$D82-$F82)+$F82)*0.95)-$F82,"--")</f>
        <v>36.077426777886402</v>
      </c>
      <c r="M82" s="499"/>
      <c r="N82" s="451"/>
      <c r="O82" s="467"/>
      <c r="P82" s="451"/>
      <c r="Q82" s="451"/>
      <c r="R82" s="451"/>
      <c r="S82" s="451"/>
      <c r="T82" s="451"/>
      <c r="U82" s="483"/>
    </row>
    <row r="83" spans="1:21" s="463" customFormat="1" ht="15" x14ac:dyDescent="0.25">
      <c r="A83" s="477" t="s">
        <v>148</v>
      </c>
      <c r="B83" s="478" t="s">
        <v>149</v>
      </c>
      <c r="C83" s="479">
        <v>1</v>
      </c>
      <c r="D83" s="480">
        <v>19490.523809523809</v>
      </c>
      <c r="E83" s="480">
        <v>45449850</v>
      </c>
      <c r="F83" s="481">
        <f t="shared" si="11"/>
        <v>23.295081967213115</v>
      </c>
      <c r="G83" s="480">
        <f t="shared" si="12"/>
        <v>454033.34972677595</v>
      </c>
      <c r="H83" s="482">
        <v>0.09</v>
      </c>
      <c r="I83" s="482">
        <v>8.1458811794831894E-3</v>
      </c>
      <c r="J83" s="482">
        <f>IF(H83="","",G83/E83)</f>
        <v>9.9897656367793509E-3</v>
      </c>
      <c r="K83" s="481">
        <f>IFERROR(((H83*E83)-G83)/D83,0)</f>
        <v>186.57544485778854</v>
      </c>
      <c r="L83" s="496">
        <f>IF(($C83=1),(((($E83*0.09)/$D83-$F83)+$F83)*0.95)-$F83,"--")</f>
        <v>176.08191851653845</v>
      </c>
      <c r="M83" s="499"/>
      <c r="N83" s="451"/>
      <c r="O83" s="467"/>
      <c r="P83" s="451"/>
      <c r="Q83" s="451"/>
      <c r="R83" s="451"/>
      <c r="S83" s="451"/>
      <c r="T83" s="451"/>
      <c r="U83" s="483"/>
    </row>
    <row r="84" spans="1:21" s="463" customFormat="1" ht="15" x14ac:dyDescent="0.25">
      <c r="A84" s="477" t="s">
        <v>150</v>
      </c>
      <c r="B84" s="478" t="s">
        <v>151</v>
      </c>
      <c r="C84" s="479">
        <v>1</v>
      </c>
      <c r="D84" s="480">
        <v>28172</v>
      </c>
      <c r="E84" s="480">
        <v>13697026.58</v>
      </c>
      <c r="F84" s="481">
        <f t="shared" si="11"/>
        <v>36</v>
      </c>
      <c r="G84" s="480">
        <f t="shared" si="12"/>
        <v>1014192</v>
      </c>
      <c r="H84" s="518" t="s">
        <v>3521</v>
      </c>
      <c r="I84" s="490"/>
      <c r="J84" s="490"/>
      <c r="K84" s="494"/>
      <c r="L84" s="502"/>
      <c r="M84" s="503"/>
      <c r="N84" s="451"/>
      <c r="O84" s="467"/>
      <c r="P84" s="451"/>
      <c r="Q84" s="451"/>
      <c r="R84" s="451"/>
      <c r="S84" s="451"/>
      <c r="T84" s="451"/>
      <c r="U84" s="483"/>
    </row>
    <row r="85" spans="1:21" s="463" customFormat="1" ht="15" x14ac:dyDescent="0.25">
      <c r="A85" s="477" t="s">
        <v>152</v>
      </c>
      <c r="B85" s="478" t="s">
        <v>153</v>
      </c>
      <c r="C85" s="479">
        <v>1</v>
      </c>
      <c r="D85" s="480">
        <v>26790</v>
      </c>
      <c r="E85" s="480">
        <v>6119459</v>
      </c>
      <c r="F85" s="481">
        <f t="shared" si="11"/>
        <v>1</v>
      </c>
      <c r="G85" s="480">
        <f t="shared" si="12"/>
        <v>26790</v>
      </c>
      <c r="H85" s="518" t="s">
        <v>3521</v>
      </c>
      <c r="I85" s="490"/>
      <c r="J85" s="490"/>
      <c r="K85" s="494"/>
      <c r="L85" s="502"/>
      <c r="M85" s="503"/>
      <c r="N85" s="451"/>
      <c r="O85" s="467"/>
      <c r="P85" s="451"/>
      <c r="Q85" s="451"/>
      <c r="R85" s="451"/>
      <c r="S85" s="451"/>
      <c r="T85" s="451"/>
      <c r="U85" s="483"/>
    </row>
    <row r="86" spans="1:21" s="463" customFormat="1" ht="15" x14ac:dyDescent="0.25">
      <c r="A86" s="536" t="s">
        <v>154</v>
      </c>
      <c r="B86" s="485" t="s">
        <v>155</v>
      </c>
      <c r="C86" s="486">
        <v>1</v>
      </c>
      <c r="D86" s="487">
        <v>17410.953548387097</v>
      </c>
      <c r="E86" s="487">
        <v>161607819</v>
      </c>
      <c r="F86" s="488">
        <f t="shared" si="11"/>
        <v>816.59089450436556</v>
      </c>
      <c r="G86" s="487">
        <f t="shared" si="12"/>
        <v>14217626.132251376</v>
      </c>
      <c r="H86" s="489">
        <v>0.18</v>
      </c>
      <c r="I86" s="489">
        <v>8.4357497741774312E-2</v>
      </c>
      <c r="J86" s="489">
        <f>IF(H86="","",G86/E86)</f>
        <v>8.7976103014244481E-2</v>
      </c>
      <c r="K86" s="488">
        <f>IFERROR(((H86*E86)-G86)/D86,0)</f>
        <v>854.16236660549259</v>
      </c>
      <c r="L86" s="500">
        <f>IF(($C86=1),(((($E86*0.18)/$D86-$F86)+$F86)*0.95)-$F86,"--")</f>
        <v>770.62470354999971</v>
      </c>
      <c r="M86" s="501"/>
      <c r="N86" s="451"/>
      <c r="O86" s="467"/>
      <c r="P86" s="451"/>
      <c r="Q86" s="451"/>
      <c r="R86" s="451"/>
      <c r="S86" s="451"/>
      <c r="T86" s="451"/>
      <c r="U86" s="483"/>
    </row>
    <row r="87" spans="1:21" s="463" customFormat="1" ht="15" x14ac:dyDescent="0.25">
      <c r="A87" s="477" t="s">
        <v>156</v>
      </c>
      <c r="B87" s="478" t="s">
        <v>157</v>
      </c>
      <c r="C87" s="479">
        <v>1</v>
      </c>
      <c r="D87" s="480">
        <v>19808</v>
      </c>
      <c r="E87" s="480">
        <v>24794758.07</v>
      </c>
      <c r="F87" s="481">
        <f t="shared" si="11"/>
        <v>2</v>
      </c>
      <c r="G87" s="480">
        <f t="shared" si="12"/>
        <v>39616</v>
      </c>
      <c r="H87" s="482">
        <v>0.09</v>
      </c>
      <c r="I87" s="482">
        <v>2.7570222549717113E-3</v>
      </c>
      <c r="J87" s="482">
        <f>IF(H87="","",G87/E87)</f>
        <v>1.597757069786969E-3</v>
      </c>
      <c r="K87" s="481">
        <f>IFERROR(((H87*E87)-G87)/D87,0)</f>
        <v>110.65792741821485</v>
      </c>
      <c r="L87" s="496">
        <f>IF(($C87=1),(((($E87*0.09)/$D87-$F87)+$F87)*0.95)-$F87,"--")</f>
        <v>105.02503104730411</v>
      </c>
      <c r="M87" s="499"/>
      <c r="N87" s="451"/>
      <c r="O87" s="467"/>
      <c r="P87" s="451"/>
      <c r="Q87" s="451"/>
      <c r="R87" s="451"/>
      <c r="S87" s="451"/>
      <c r="T87" s="451"/>
      <c r="U87" s="483"/>
    </row>
    <row r="88" spans="1:21" s="463" customFormat="1" ht="15" x14ac:dyDescent="0.25">
      <c r="A88" s="536" t="s">
        <v>158</v>
      </c>
      <c r="B88" s="485" t="s">
        <v>159</v>
      </c>
      <c r="C88" s="486">
        <v>1</v>
      </c>
      <c r="D88" s="487">
        <v>18119.80427631579</v>
      </c>
      <c r="E88" s="487">
        <v>244222348.59999999</v>
      </c>
      <c r="F88" s="488">
        <f t="shared" si="11"/>
        <v>1944.9033448126584</v>
      </c>
      <c r="G88" s="487">
        <f t="shared" si="12"/>
        <v>35241267.944357291</v>
      </c>
      <c r="H88" s="489">
        <v>0.18</v>
      </c>
      <c r="I88" s="489">
        <v>0.13308389431941736</v>
      </c>
      <c r="J88" s="489">
        <f>IF(H88="","",G88/E88)</f>
        <v>0.14429993056072549</v>
      </c>
      <c r="K88" s="488">
        <f>IFERROR(((H88*E88)-G88)/D88,0)</f>
        <v>481.17268104484441</v>
      </c>
      <c r="L88" s="500">
        <f>IF(($C88=1),(((($E88*0.18)/$D88-$F88)+$F88)*0.95)-$F88,"--")</f>
        <v>359.86887975196942</v>
      </c>
      <c r="M88" s="501"/>
      <c r="N88" s="451"/>
      <c r="O88" s="467"/>
      <c r="P88" s="451"/>
      <c r="Q88" s="451"/>
      <c r="R88" s="451"/>
      <c r="S88" s="451"/>
      <c r="T88" s="451"/>
      <c r="U88" s="483"/>
    </row>
    <row r="89" spans="1:21" s="463" customFormat="1" ht="15" x14ac:dyDescent="0.25">
      <c r="A89" s="477" t="s">
        <v>160</v>
      </c>
      <c r="B89" s="478" t="s">
        <v>161</v>
      </c>
      <c r="C89" s="479">
        <v>1</v>
      </c>
      <c r="D89" s="480">
        <v>22831.977099236643</v>
      </c>
      <c r="E89" s="480">
        <v>69094782.200000003</v>
      </c>
      <c r="F89" s="481">
        <f t="shared" si="11"/>
        <v>131</v>
      </c>
      <c r="G89" s="480">
        <f t="shared" si="12"/>
        <v>2990989</v>
      </c>
      <c r="H89" s="482">
        <v>0.09</v>
      </c>
      <c r="I89" s="482">
        <v>3.8438917195701326E-2</v>
      </c>
      <c r="J89" s="482">
        <f>IF(H89="","",G89/E89)</f>
        <v>4.328820360620516E-2</v>
      </c>
      <c r="K89" s="481">
        <f>IFERROR(((H89*E89)-G89)/D89,0)</f>
        <v>141.36057442471369</v>
      </c>
      <c r="L89" s="496">
        <f>IF(($C89=1),(((($E89*0.09)/$D89-$F89)+$F89)*0.95)-$F89,"--")</f>
        <v>127.74254570347796</v>
      </c>
      <c r="M89" s="499"/>
      <c r="N89" s="451"/>
      <c r="O89" s="467"/>
      <c r="P89" s="451"/>
      <c r="Q89" s="451"/>
      <c r="R89" s="451"/>
      <c r="S89" s="451"/>
      <c r="T89" s="451"/>
      <c r="U89" s="483"/>
    </row>
    <row r="90" spans="1:21" s="463" customFormat="1" ht="15" x14ac:dyDescent="0.25">
      <c r="A90" s="477" t="s">
        <v>162</v>
      </c>
      <c r="B90" s="478" t="s">
        <v>163</v>
      </c>
      <c r="C90" s="479">
        <v>1</v>
      </c>
      <c r="D90" s="480">
        <f>VLOOKUP(A90,FndPerPupil,7,FALSE)</f>
        <v>20149.528236568418</v>
      </c>
      <c r="E90" s="480">
        <v>4946840.68</v>
      </c>
      <c r="F90" s="481">
        <f t="shared" si="11"/>
        <v>0</v>
      </c>
      <c r="G90" s="480">
        <f t="shared" si="12"/>
        <v>0</v>
      </c>
      <c r="H90" s="518" t="s">
        <v>3521</v>
      </c>
      <c r="I90" s="490"/>
      <c r="J90" s="490"/>
      <c r="K90" s="494"/>
      <c r="L90" s="502"/>
      <c r="M90" s="503"/>
      <c r="N90" s="451"/>
      <c r="O90" s="467"/>
      <c r="P90" s="451"/>
      <c r="Q90" s="451"/>
      <c r="R90" s="451"/>
      <c r="S90" s="451"/>
      <c r="T90" s="451"/>
      <c r="U90" s="483"/>
    </row>
    <row r="91" spans="1:21" s="463" customFormat="1" ht="15" x14ac:dyDescent="0.25">
      <c r="A91" s="477" t="s">
        <v>164</v>
      </c>
      <c r="B91" s="478" t="s">
        <v>165</v>
      </c>
      <c r="C91" s="479">
        <v>1</v>
      </c>
      <c r="D91" s="480">
        <v>16780.726530612246</v>
      </c>
      <c r="E91" s="480">
        <v>101009130</v>
      </c>
      <c r="F91" s="481">
        <f t="shared" si="11"/>
        <v>269.69955695197081</v>
      </c>
      <c r="G91" s="480">
        <f t="shared" si="12"/>
        <v>4525754.510638305</v>
      </c>
      <c r="H91" s="482">
        <v>0.09</v>
      </c>
      <c r="I91" s="482">
        <v>3.4843318303715877E-2</v>
      </c>
      <c r="J91" s="482">
        <f>IF(H91="","",G91/E91)</f>
        <v>4.4805400369632972E-2</v>
      </c>
      <c r="K91" s="481">
        <f>IFERROR(((H91*E91)-G91)/D91,0)</f>
        <v>272.04228500082337</v>
      </c>
      <c r="L91" s="496">
        <f>IF(($C91=1),(((($E91*0.09)/$D91-$F91)+$F91)*0.95)-$F91,"--")</f>
        <v>244.95519290318367</v>
      </c>
      <c r="M91" s="499"/>
      <c r="N91" s="451"/>
      <c r="O91" s="467"/>
      <c r="P91" s="451"/>
      <c r="Q91" s="451"/>
      <c r="R91" s="451"/>
      <c r="S91" s="451"/>
      <c r="T91" s="451"/>
      <c r="U91" s="483"/>
    </row>
    <row r="92" spans="1:21" s="463" customFormat="1" ht="15" x14ac:dyDescent="0.25">
      <c r="A92" s="477" t="s">
        <v>166</v>
      </c>
      <c r="B92" s="478" t="s">
        <v>167</v>
      </c>
      <c r="C92" s="479">
        <v>1</v>
      </c>
      <c r="D92" s="480">
        <v>29027</v>
      </c>
      <c r="E92" s="480">
        <v>1623523</v>
      </c>
      <c r="F92" s="481">
        <f t="shared" si="11"/>
        <v>2</v>
      </c>
      <c r="G92" s="480">
        <f t="shared" si="12"/>
        <v>58054</v>
      </c>
      <c r="H92" s="518" t="s">
        <v>3521</v>
      </c>
      <c r="I92" s="490"/>
      <c r="J92" s="490"/>
      <c r="K92" s="494"/>
      <c r="L92" s="502"/>
      <c r="M92" s="503"/>
      <c r="N92" s="451"/>
      <c r="O92" s="467"/>
      <c r="P92" s="451"/>
      <c r="Q92" s="451"/>
      <c r="R92" s="451"/>
      <c r="S92" s="451"/>
      <c r="T92" s="451"/>
      <c r="U92" s="483"/>
    </row>
    <row r="93" spans="1:21" s="463" customFormat="1" ht="15" x14ac:dyDescent="0.25">
      <c r="A93" s="477" t="s">
        <v>168</v>
      </c>
      <c r="B93" s="478" t="s">
        <v>169</v>
      </c>
      <c r="C93" s="479">
        <v>1</v>
      </c>
      <c r="D93" s="480">
        <v>21157.329670329669</v>
      </c>
      <c r="E93" s="480">
        <v>51637243</v>
      </c>
      <c r="F93" s="481">
        <f t="shared" si="11"/>
        <v>101.32786885245902</v>
      </c>
      <c r="G93" s="480">
        <f t="shared" si="12"/>
        <v>2143827.1261034049</v>
      </c>
      <c r="H93" s="482">
        <v>0.09</v>
      </c>
      <c r="I93" s="482">
        <v>3.5951966771956965E-2</v>
      </c>
      <c r="J93" s="482">
        <f t="shared" ref="J93:J106" si="13">IF(H93="","",G93/E93)</f>
        <v>4.1517071817784787E-2</v>
      </c>
      <c r="K93" s="481">
        <f t="shared" ref="K93:K106" si="14">IFERROR(((H93*E93)-G93)/D93,0)</f>
        <v>118.32895657940493</v>
      </c>
      <c r="L93" s="496">
        <f t="shared" ref="L93:L104" si="15">IF(($C93=1),(((($E93*0.09)/$D93-$F93)+$F93)*0.95)-$F93,"--")</f>
        <v>107.34611530781176</v>
      </c>
      <c r="M93" s="499"/>
      <c r="N93" s="451"/>
      <c r="O93" s="467"/>
      <c r="P93" s="451"/>
      <c r="Q93" s="451"/>
      <c r="R93" s="451"/>
      <c r="S93" s="451"/>
      <c r="T93" s="451"/>
      <c r="U93" s="483"/>
    </row>
    <row r="94" spans="1:21" s="463" customFormat="1" ht="15" x14ac:dyDescent="0.25">
      <c r="A94" s="477" t="s">
        <v>170</v>
      </c>
      <c r="B94" s="478" t="s">
        <v>171</v>
      </c>
      <c r="C94" s="479">
        <v>1</v>
      </c>
      <c r="D94" s="480">
        <v>19085.352348993289</v>
      </c>
      <c r="E94" s="480">
        <v>207841304.19999999</v>
      </c>
      <c r="F94" s="481">
        <f t="shared" si="11"/>
        <v>360.48</v>
      </c>
      <c r="G94" s="480">
        <f t="shared" si="12"/>
        <v>6879887.8147651013</v>
      </c>
      <c r="H94" s="482">
        <v>0.09</v>
      </c>
      <c r="I94" s="482">
        <v>2.534192874043114E-2</v>
      </c>
      <c r="J94" s="482">
        <f t="shared" si="13"/>
        <v>3.3101638970398174E-2</v>
      </c>
      <c r="K94" s="481">
        <f t="shared" si="14"/>
        <v>619.62856891445779</v>
      </c>
      <c r="L94" s="496">
        <f t="shared" si="15"/>
        <v>570.62314046873485</v>
      </c>
      <c r="M94" s="499"/>
      <c r="N94" s="451"/>
      <c r="O94" s="467"/>
      <c r="P94" s="451"/>
      <c r="Q94" s="451"/>
      <c r="R94" s="451"/>
      <c r="S94" s="451"/>
      <c r="T94" s="451"/>
      <c r="U94" s="483"/>
    </row>
    <row r="95" spans="1:21" s="463" customFormat="1" ht="15" x14ac:dyDescent="0.25">
      <c r="A95" s="477" t="s">
        <v>172</v>
      </c>
      <c r="B95" s="478" t="s">
        <v>173</v>
      </c>
      <c r="C95" s="479">
        <v>1</v>
      </c>
      <c r="D95" s="480">
        <v>16952.261538461538</v>
      </c>
      <c r="E95" s="480">
        <v>95372759.599999994</v>
      </c>
      <c r="F95" s="481">
        <f t="shared" si="11"/>
        <v>325.94416490829406</v>
      </c>
      <c r="G95" s="480">
        <f t="shared" si="12"/>
        <v>5525490.7304608384</v>
      </c>
      <c r="H95" s="482">
        <v>0.09</v>
      </c>
      <c r="I95" s="482">
        <v>5.9187873877076407E-2</v>
      </c>
      <c r="J95" s="482">
        <f t="shared" si="13"/>
        <v>5.7935732945498607E-2</v>
      </c>
      <c r="K95" s="481">
        <f t="shared" si="14"/>
        <v>180.39231087846278</v>
      </c>
      <c r="L95" s="496">
        <f t="shared" si="15"/>
        <v>155.07548708912492</v>
      </c>
      <c r="M95" s="499"/>
      <c r="N95" s="451"/>
      <c r="O95" s="467"/>
      <c r="P95" s="451"/>
      <c r="Q95" s="451"/>
      <c r="R95" s="451"/>
      <c r="S95" s="451"/>
      <c r="T95" s="451"/>
      <c r="U95" s="483"/>
    </row>
    <row r="96" spans="1:21" s="463" customFormat="1" ht="15" x14ac:dyDescent="0.25">
      <c r="A96" s="477" t="s">
        <v>174</v>
      </c>
      <c r="B96" s="478" t="s">
        <v>175</v>
      </c>
      <c r="C96" s="479">
        <v>1</v>
      </c>
      <c r="D96" s="480">
        <v>14593.5</v>
      </c>
      <c r="E96" s="480">
        <v>36731101</v>
      </c>
      <c r="F96" s="481">
        <f t="shared" si="11"/>
        <v>14.535758196721313</v>
      </c>
      <c r="G96" s="480">
        <f t="shared" si="12"/>
        <v>212127.58724385247</v>
      </c>
      <c r="H96" s="482">
        <v>0.09</v>
      </c>
      <c r="I96" s="482">
        <v>4.4816923064848755E-3</v>
      </c>
      <c r="J96" s="482">
        <f t="shared" si="13"/>
        <v>5.7751491642968299E-3</v>
      </c>
      <c r="K96" s="481">
        <f t="shared" si="14"/>
        <v>211.98968737836347</v>
      </c>
      <c r="L96" s="496">
        <f t="shared" si="15"/>
        <v>200.66341509960921</v>
      </c>
      <c r="M96" s="499"/>
      <c r="N96" s="451"/>
      <c r="O96" s="467"/>
      <c r="P96" s="451"/>
      <c r="Q96" s="451"/>
      <c r="R96" s="451"/>
      <c r="S96" s="451"/>
      <c r="T96" s="451"/>
      <c r="U96" s="483"/>
    </row>
    <row r="97" spans="1:21" s="463" customFormat="1" ht="15" x14ac:dyDescent="0.25">
      <c r="A97" s="477" t="s">
        <v>176</v>
      </c>
      <c r="B97" s="478" t="s">
        <v>177</v>
      </c>
      <c r="C97" s="479">
        <v>1</v>
      </c>
      <c r="D97" s="480">
        <v>23796</v>
      </c>
      <c r="E97" s="480">
        <v>12928579</v>
      </c>
      <c r="F97" s="481">
        <f t="shared" si="11"/>
        <v>17</v>
      </c>
      <c r="G97" s="480">
        <f t="shared" si="12"/>
        <v>404532</v>
      </c>
      <c r="H97" s="482">
        <v>0.09</v>
      </c>
      <c r="I97" s="482">
        <v>4.3041835673424879E-2</v>
      </c>
      <c r="J97" s="482">
        <f t="shared" si="13"/>
        <v>3.1289749631417341E-2</v>
      </c>
      <c r="K97" s="481">
        <f t="shared" si="14"/>
        <v>31.897802571860812</v>
      </c>
      <c r="L97" s="496">
        <f t="shared" si="15"/>
        <v>29.452912443267763</v>
      </c>
      <c r="M97" s="499"/>
      <c r="N97" s="451"/>
      <c r="O97" s="467"/>
      <c r="P97" s="451"/>
      <c r="Q97" s="451"/>
      <c r="R97" s="451"/>
      <c r="S97" s="451"/>
      <c r="T97" s="451"/>
      <c r="U97" s="483"/>
    </row>
    <row r="98" spans="1:21" s="463" customFormat="1" ht="15" x14ac:dyDescent="0.25">
      <c r="A98" s="477" t="s">
        <v>178</v>
      </c>
      <c r="B98" s="478" t="s">
        <v>179</v>
      </c>
      <c r="C98" s="479">
        <v>1</v>
      </c>
      <c r="D98" s="480">
        <v>14268.615384615385</v>
      </c>
      <c r="E98" s="480">
        <v>41579345</v>
      </c>
      <c r="F98" s="481">
        <f t="shared" si="11"/>
        <v>28.519337016574585</v>
      </c>
      <c r="G98" s="480">
        <f t="shared" si="12"/>
        <v>406931.45091372717</v>
      </c>
      <c r="H98" s="482">
        <v>0.09</v>
      </c>
      <c r="I98" s="482">
        <v>6.7130368982490319E-3</v>
      </c>
      <c r="J98" s="482">
        <f t="shared" si="13"/>
        <v>9.7868653513836536E-3</v>
      </c>
      <c r="K98" s="481">
        <f t="shared" si="14"/>
        <v>233.74444605762804</v>
      </c>
      <c r="L98" s="496">
        <f t="shared" si="15"/>
        <v>220.63125690391792</v>
      </c>
      <c r="M98" s="499"/>
      <c r="N98" s="451"/>
      <c r="O98" s="467"/>
      <c r="P98" s="451"/>
      <c r="Q98" s="451"/>
      <c r="R98" s="451"/>
      <c r="S98" s="451"/>
      <c r="T98" s="451"/>
      <c r="U98" s="483"/>
    </row>
    <row r="99" spans="1:21" s="463" customFormat="1" ht="15" x14ac:dyDescent="0.25">
      <c r="A99" s="477" t="s">
        <v>180</v>
      </c>
      <c r="B99" s="478" t="s">
        <v>181</v>
      </c>
      <c r="C99" s="479">
        <v>1</v>
      </c>
      <c r="D99" s="480">
        <v>21990.333333333332</v>
      </c>
      <c r="E99" s="480">
        <v>14754739.1</v>
      </c>
      <c r="F99" s="481">
        <f t="shared" si="11"/>
        <v>9.1231172233136881</v>
      </c>
      <c r="G99" s="480">
        <f t="shared" si="12"/>
        <v>200620.38877974244</v>
      </c>
      <c r="H99" s="482">
        <v>0.09</v>
      </c>
      <c r="I99" s="482">
        <v>1.2020101087759539E-2</v>
      </c>
      <c r="J99" s="482">
        <f t="shared" si="13"/>
        <v>1.359701363880724E-2</v>
      </c>
      <c r="K99" s="481">
        <f t="shared" si="14"/>
        <v>51.263712701956507</v>
      </c>
      <c r="L99" s="496">
        <f t="shared" si="15"/>
        <v>48.244371205692985</v>
      </c>
      <c r="M99" s="499"/>
      <c r="N99" s="451"/>
      <c r="O99" s="467"/>
      <c r="P99" s="451"/>
      <c r="Q99" s="451"/>
      <c r="R99" s="451"/>
      <c r="S99" s="451"/>
      <c r="T99" s="451"/>
      <c r="U99" s="483"/>
    </row>
    <row r="100" spans="1:21" s="463" customFormat="1" ht="15" x14ac:dyDescent="0.25">
      <c r="A100" s="477" t="s">
        <v>182</v>
      </c>
      <c r="B100" s="478" t="s">
        <v>183</v>
      </c>
      <c r="C100" s="479">
        <v>1</v>
      </c>
      <c r="D100" s="480">
        <v>16082</v>
      </c>
      <c r="E100" s="480">
        <v>23413061.199999999</v>
      </c>
      <c r="F100" s="481">
        <f t="shared" si="11"/>
        <v>1.0034843205574913</v>
      </c>
      <c r="G100" s="480">
        <f t="shared" si="12"/>
        <v>16138.034843205574</v>
      </c>
      <c r="H100" s="482">
        <v>0.09</v>
      </c>
      <c r="I100" s="482">
        <v>1.3543454166569931E-3</v>
      </c>
      <c r="J100" s="482">
        <f t="shared" si="13"/>
        <v>6.8927487547871679E-4</v>
      </c>
      <c r="K100" s="481">
        <f t="shared" si="14"/>
        <v>130.02347177943008</v>
      </c>
      <c r="L100" s="496">
        <f t="shared" si="15"/>
        <v>123.47212397443069</v>
      </c>
      <c r="M100" s="499"/>
      <c r="N100" s="451"/>
      <c r="O100" s="467"/>
      <c r="P100" s="451"/>
      <c r="Q100" s="451"/>
      <c r="R100" s="451"/>
      <c r="S100" s="451"/>
      <c r="T100" s="451"/>
      <c r="U100" s="483"/>
    </row>
    <row r="101" spans="1:21" s="463" customFormat="1" ht="15" x14ac:dyDescent="0.25">
      <c r="A101" s="477" t="s">
        <v>184</v>
      </c>
      <c r="B101" s="478" t="s">
        <v>185</v>
      </c>
      <c r="C101" s="479">
        <v>1</v>
      </c>
      <c r="D101" s="480">
        <v>21084.094339622643</v>
      </c>
      <c r="E101" s="480">
        <v>21225538.449999999</v>
      </c>
      <c r="F101" s="481">
        <f t="shared" si="11"/>
        <v>53</v>
      </c>
      <c r="G101" s="480">
        <f t="shared" si="12"/>
        <v>1117457</v>
      </c>
      <c r="H101" s="482">
        <v>0.09</v>
      </c>
      <c r="I101" s="482">
        <v>4.5975772592653258E-2</v>
      </c>
      <c r="J101" s="482">
        <f t="shared" si="13"/>
        <v>5.264681518597706E-2</v>
      </c>
      <c r="K101" s="481">
        <f t="shared" si="14"/>
        <v>37.603771247126275</v>
      </c>
      <c r="L101" s="496">
        <f t="shared" si="15"/>
        <v>33.07358268476996</v>
      </c>
      <c r="M101" s="499"/>
      <c r="N101" s="451"/>
      <c r="O101" s="467"/>
      <c r="P101" s="451"/>
      <c r="Q101" s="451"/>
      <c r="R101" s="451"/>
      <c r="S101" s="451"/>
      <c r="T101" s="451"/>
      <c r="U101" s="483"/>
    </row>
    <row r="102" spans="1:21" s="463" customFormat="1" ht="15" x14ac:dyDescent="0.25">
      <c r="A102" s="477" t="s">
        <v>186</v>
      </c>
      <c r="B102" s="478" t="s">
        <v>187</v>
      </c>
      <c r="C102" s="479">
        <v>1</v>
      </c>
      <c r="D102" s="480">
        <v>16363</v>
      </c>
      <c r="E102" s="480">
        <v>64887007.759999998</v>
      </c>
      <c r="F102" s="481">
        <f t="shared" si="11"/>
        <v>1</v>
      </c>
      <c r="G102" s="480">
        <f t="shared" si="12"/>
        <v>16363</v>
      </c>
      <c r="H102" s="482">
        <v>0.09</v>
      </c>
      <c r="I102" s="482">
        <v>2.100026720896142E-4</v>
      </c>
      <c r="J102" s="482">
        <f t="shared" si="13"/>
        <v>2.5217683115428039E-4</v>
      </c>
      <c r="K102" s="481">
        <f t="shared" si="14"/>
        <v>355.89242182973777</v>
      </c>
      <c r="L102" s="496">
        <f t="shared" si="15"/>
        <v>338.04780073825088</v>
      </c>
      <c r="M102" s="499"/>
      <c r="N102" s="451"/>
      <c r="O102" s="467"/>
      <c r="P102" s="451"/>
      <c r="Q102" s="451"/>
      <c r="R102" s="451"/>
      <c r="S102" s="451"/>
      <c r="T102" s="451"/>
      <c r="U102" s="483"/>
    </row>
    <row r="103" spans="1:21" s="463" customFormat="1" ht="15" x14ac:dyDescent="0.25">
      <c r="A103" s="477" t="s">
        <v>188</v>
      </c>
      <c r="B103" s="478" t="s">
        <v>189</v>
      </c>
      <c r="C103" s="479">
        <v>1</v>
      </c>
      <c r="D103" s="480">
        <v>16418.428571428572</v>
      </c>
      <c r="E103" s="480">
        <v>50396409.350000001</v>
      </c>
      <c r="F103" s="481">
        <f t="shared" si="11"/>
        <v>14</v>
      </c>
      <c r="G103" s="480">
        <f t="shared" si="12"/>
        <v>229858</v>
      </c>
      <c r="H103" s="482">
        <v>0.09</v>
      </c>
      <c r="I103" s="482">
        <v>3.8553186283464052E-3</v>
      </c>
      <c r="J103" s="482">
        <f t="shared" si="13"/>
        <v>4.5609995427184141E-3</v>
      </c>
      <c r="K103" s="481">
        <f t="shared" si="14"/>
        <v>262.25523488849637</v>
      </c>
      <c r="L103" s="496">
        <f t="shared" si="15"/>
        <v>248.44247314407153</v>
      </c>
      <c r="M103" s="499"/>
      <c r="N103" s="451"/>
      <c r="O103" s="467"/>
      <c r="P103" s="451"/>
      <c r="Q103" s="451"/>
      <c r="R103" s="451"/>
      <c r="S103" s="451"/>
      <c r="T103" s="451"/>
      <c r="U103" s="483"/>
    </row>
    <row r="104" spans="1:21" s="463" customFormat="1" ht="15" x14ac:dyDescent="0.25">
      <c r="A104" s="477" t="s">
        <v>190</v>
      </c>
      <c r="B104" s="478" t="s">
        <v>191</v>
      </c>
      <c r="C104" s="479">
        <v>1</v>
      </c>
      <c r="D104" s="480">
        <v>16832.17391304348</v>
      </c>
      <c r="E104" s="480">
        <v>11972680.699999999</v>
      </c>
      <c r="F104" s="481">
        <f t="shared" si="11"/>
        <v>23.030779305828421</v>
      </c>
      <c r="G104" s="480">
        <f t="shared" si="12"/>
        <v>387658.08262862678</v>
      </c>
      <c r="H104" s="482">
        <v>0.09</v>
      </c>
      <c r="I104" s="482">
        <v>3.3845345634210641E-2</v>
      </c>
      <c r="J104" s="482">
        <f t="shared" si="13"/>
        <v>3.2378553503780216E-2</v>
      </c>
      <c r="K104" s="481">
        <f t="shared" si="14"/>
        <v>40.98598219905351</v>
      </c>
      <c r="L104" s="496">
        <f t="shared" si="15"/>
        <v>37.785144123809417</v>
      </c>
      <c r="M104" s="499"/>
      <c r="N104" s="451"/>
      <c r="O104" s="467"/>
      <c r="P104" s="451"/>
      <c r="Q104" s="451"/>
      <c r="R104" s="451"/>
      <c r="S104" s="451"/>
      <c r="T104" s="451"/>
      <c r="U104" s="483"/>
    </row>
    <row r="105" spans="1:21" s="463" customFormat="1" ht="15" x14ac:dyDescent="0.25">
      <c r="A105" s="536" t="s">
        <v>192</v>
      </c>
      <c r="B105" s="485" t="s">
        <v>193</v>
      </c>
      <c r="C105" s="486">
        <v>1</v>
      </c>
      <c r="D105" s="487">
        <v>17480.652173913044</v>
      </c>
      <c r="E105" s="487">
        <v>34259417</v>
      </c>
      <c r="F105" s="488">
        <f t="shared" si="11"/>
        <v>115</v>
      </c>
      <c r="G105" s="487">
        <f t="shared" si="12"/>
        <v>2010275</v>
      </c>
      <c r="H105" s="489">
        <v>0.18</v>
      </c>
      <c r="I105" s="489">
        <v>5.6417499242171418E-2</v>
      </c>
      <c r="J105" s="489">
        <f t="shared" si="13"/>
        <v>5.8678027124629703E-2</v>
      </c>
      <c r="K105" s="488">
        <f t="shared" si="14"/>
        <v>237.77259673427761</v>
      </c>
      <c r="L105" s="500">
        <f>IF(($C105=1),(((($E105*0.18)/$D105-$F105)+$F105)*0.95)-$F105,"--")</f>
        <v>220.13396689756371</v>
      </c>
      <c r="M105" s="501">
        <f>IF(($C105=1),(((($E105*0.09)/$D105-$F105)+$F105)*0.95)-$F105,"--")</f>
        <v>52.566983448781855</v>
      </c>
      <c r="N105" s="451"/>
      <c r="O105" s="467"/>
      <c r="P105" s="451"/>
      <c r="Q105" s="451"/>
      <c r="R105" s="451"/>
      <c r="S105" s="451"/>
      <c r="T105" s="451"/>
      <c r="U105" s="483"/>
    </row>
    <row r="106" spans="1:21" s="463" customFormat="1" ht="15" x14ac:dyDescent="0.25">
      <c r="A106" s="477" t="s">
        <v>194</v>
      </c>
      <c r="B106" s="478" t="s">
        <v>195</v>
      </c>
      <c r="C106" s="479">
        <v>1</v>
      </c>
      <c r="D106" s="480">
        <v>18980.195652173912</v>
      </c>
      <c r="E106" s="480">
        <v>45674588</v>
      </c>
      <c r="F106" s="481">
        <f t="shared" si="11"/>
        <v>46.104972375690608</v>
      </c>
      <c r="G106" s="480">
        <f t="shared" si="12"/>
        <v>875081.3962286812</v>
      </c>
      <c r="H106" s="482">
        <v>0.09</v>
      </c>
      <c r="I106" s="482">
        <v>1.6079923163186335E-2</v>
      </c>
      <c r="J106" s="482">
        <f t="shared" si="13"/>
        <v>1.9159043015969431E-2</v>
      </c>
      <c r="K106" s="481">
        <f t="shared" si="14"/>
        <v>170.47408694128623</v>
      </c>
      <c r="L106" s="496">
        <f>IF(($C106=1),(((($E106*0.09)/$D106-$F106)+$F106)*0.95)-$F106,"--")</f>
        <v>159.6451339754374</v>
      </c>
      <c r="M106" s="499"/>
      <c r="N106" s="451"/>
      <c r="O106" s="467"/>
      <c r="P106" s="451"/>
      <c r="Q106" s="451"/>
      <c r="R106" s="451"/>
      <c r="S106" s="451"/>
      <c r="T106" s="451"/>
      <c r="U106" s="483"/>
    </row>
    <row r="107" spans="1:21" s="463" customFormat="1" ht="15" x14ac:dyDescent="0.25">
      <c r="A107" s="477" t="s">
        <v>196</v>
      </c>
      <c r="B107" s="478" t="s">
        <v>197</v>
      </c>
      <c r="C107" s="479">
        <v>1</v>
      </c>
      <c r="D107" s="480">
        <v>19052.956521739132</v>
      </c>
      <c r="E107" s="480">
        <v>9899700.0743598863</v>
      </c>
      <c r="F107" s="481">
        <f t="shared" si="11"/>
        <v>46</v>
      </c>
      <c r="G107" s="480">
        <f t="shared" si="12"/>
        <v>876436.00000000012</v>
      </c>
      <c r="H107" s="518" t="s">
        <v>3521</v>
      </c>
      <c r="I107" s="490"/>
      <c r="J107" s="490"/>
      <c r="K107" s="494"/>
      <c r="L107" s="502"/>
      <c r="M107" s="503"/>
      <c r="N107" s="451"/>
      <c r="O107" s="467"/>
      <c r="P107" s="451"/>
      <c r="Q107" s="451"/>
      <c r="R107" s="451"/>
      <c r="S107" s="451"/>
      <c r="T107" s="451"/>
      <c r="U107" s="483"/>
    </row>
    <row r="108" spans="1:21" s="463" customFormat="1" ht="15" x14ac:dyDescent="0.25">
      <c r="A108" s="477" t="s">
        <v>198</v>
      </c>
      <c r="B108" s="478" t="s">
        <v>199</v>
      </c>
      <c r="C108" s="479">
        <v>1</v>
      </c>
      <c r="D108" s="480">
        <v>13675.6</v>
      </c>
      <c r="E108" s="480">
        <v>9315222.290000001</v>
      </c>
      <c r="F108" s="481">
        <f t="shared" si="11"/>
        <v>5</v>
      </c>
      <c r="G108" s="480">
        <f t="shared" si="12"/>
        <v>68378</v>
      </c>
      <c r="H108" s="482">
        <v>0.09</v>
      </c>
      <c r="I108" s="482">
        <v>8.4139278316847262E-3</v>
      </c>
      <c r="J108" s="482">
        <f>IF(H108="","",G108/E108)</f>
        <v>7.3404582168054731E-3</v>
      </c>
      <c r="K108" s="481">
        <f>IFERROR(((H108*E108)-G108)/D108,0)</f>
        <v>56.304074855947817</v>
      </c>
      <c r="L108" s="496">
        <f>IF(($C108=1),(((($E108*0.09)/$D108-$F108)+$F108)*0.95)-$F108,"--")</f>
        <v>53.238871113150424</v>
      </c>
      <c r="M108" s="499"/>
      <c r="N108" s="451"/>
      <c r="O108" s="467"/>
      <c r="P108" s="451"/>
      <c r="Q108" s="451"/>
      <c r="R108" s="451"/>
      <c r="S108" s="451"/>
      <c r="T108" s="451"/>
      <c r="U108" s="483"/>
    </row>
    <row r="109" spans="1:21" s="463" customFormat="1" ht="15" x14ac:dyDescent="0.25">
      <c r="A109" s="477" t="s">
        <v>200</v>
      </c>
      <c r="B109" s="478" t="s">
        <v>201</v>
      </c>
      <c r="C109" s="479">
        <v>1</v>
      </c>
      <c r="D109" s="480">
        <f>VLOOKUP(A109,FndPerPupil,7,FALSE)</f>
        <v>21583.644940271737</v>
      </c>
      <c r="E109" s="480">
        <v>38252655.326400004</v>
      </c>
      <c r="F109" s="481">
        <f t="shared" si="11"/>
        <v>0</v>
      </c>
      <c r="G109" s="480">
        <f t="shared" si="12"/>
        <v>0</v>
      </c>
      <c r="H109" s="482">
        <v>0.09</v>
      </c>
      <c r="I109" s="482">
        <v>0</v>
      </c>
      <c r="J109" s="482">
        <f>IF(H109="","",G109/E109)</f>
        <v>0</v>
      </c>
      <c r="K109" s="481">
        <f>IFERROR(((H109*E109)-G109)/D109,0)</f>
        <v>159.50683903960925</v>
      </c>
      <c r="L109" s="496">
        <f>IF(($C109=1),(((($E109*0.09)/$D109-$F109)+$F109)*0.95)-$F109,"--")</f>
        <v>151.53149708762876</v>
      </c>
      <c r="M109" s="499"/>
      <c r="N109" s="451"/>
      <c r="O109" s="467"/>
      <c r="P109" s="451"/>
      <c r="Q109" s="451"/>
      <c r="R109" s="451"/>
      <c r="S109" s="451"/>
      <c r="T109" s="451"/>
      <c r="U109" s="483"/>
    </row>
    <row r="110" spans="1:21" s="463" customFormat="1" ht="15" x14ac:dyDescent="0.25">
      <c r="A110" s="477" t="s">
        <v>202</v>
      </c>
      <c r="B110" s="478" t="s">
        <v>203</v>
      </c>
      <c r="C110" s="479">
        <v>1</v>
      </c>
      <c r="D110" s="480">
        <v>17796.952380952382</v>
      </c>
      <c r="E110" s="480">
        <v>48682102</v>
      </c>
      <c r="F110" s="481">
        <f t="shared" si="11"/>
        <v>21.323825362126918</v>
      </c>
      <c r="G110" s="480">
        <f t="shared" si="12"/>
        <v>379499.10454951745</v>
      </c>
      <c r="H110" s="482">
        <v>0.09</v>
      </c>
      <c r="I110" s="482">
        <v>7.7363594845382922E-3</v>
      </c>
      <c r="J110" s="482">
        <f>IF(H110="","",G110/E110)</f>
        <v>7.7954543653336386E-3</v>
      </c>
      <c r="K110" s="481">
        <f>IFERROR(((H110*E110)-G110)/D110,0)</f>
        <v>224.86378509017095</v>
      </c>
      <c r="L110" s="496">
        <f>IF(($C110=1),(((($E110*0.09)/$D110-$F110)+$F110)*0.95)-$F110,"--")</f>
        <v>212.55440456755605</v>
      </c>
      <c r="M110" s="499"/>
      <c r="N110" s="451"/>
      <c r="O110" s="467"/>
      <c r="P110" s="451"/>
      <c r="Q110" s="451"/>
      <c r="R110" s="451"/>
      <c r="S110" s="451"/>
      <c r="T110" s="451"/>
      <c r="U110" s="483"/>
    </row>
    <row r="111" spans="1:21" s="463" customFormat="1" ht="15" x14ac:dyDescent="0.25">
      <c r="A111" s="477" t="s">
        <v>204</v>
      </c>
      <c r="B111" s="478" t="s">
        <v>205</v>
      </c>
      <c r="C111" s="479">
        <v>1</v>
      </c>
      <c r="D111" s="480">
        <v>22413.411764705881</v>
      </c>
      <c r="E111" s="480">
        <v>9177261.0000007115</v>
      </c>
      <c r="F111" s="481">
        <f t="shared" si="11"/>
        <v>17.214876033057852</v>
      </c>
      <c r="G111" s="480">
        <f t="shared" si="12"/>
        <v>385844.10500729218</v>
      </c>
      <c r="H111" s="518" t="s">
        <v>3521</v>
      </c>
      <c r="I111" s="490"/>
      <c r="J111" s="490"/>
      <c r="K111" s="494"/>
      <c r="L111" s="502"/>
      <c r="M111" s="503"/>
      <c r="N111" s="451"/>
      <c r="O111" s="467"/>
      <c r="P111" s="451"/>
      <c r="Q111" s="451"/>
      <c r="R111" s="451"/>
      <c r="S111" s="451"/>
      <c r="T111" s="451"/>
      <c r="U111" s="483"/>
    </row>
    <row r="112" spans="1:21" s="463" customFormat="1" ht="15" x14ac:dyDescent="0.25">
      <c r="A112" s="477" t="s">
        <v>206</v>
      </c>
      <c r="B112" s="478" t="s">
        <v>207</v>
      </c>
      <c r="C112" s="479">
        <v>1</v>
      </c>
      <c r="D112" s="480">
        <v>29769</v>
      </c>
      <c r="E112" s="480">
        <v>2359426</v>
      </c>
      <c r="F112" s="481">
        <f t="shared" si="11"/>
        <v>1</v>
      </c>
      <c r="G112" s="480">
        <f t="shared" si="12"/>
        <v>29769</v>
      </c>
      <c r="H112" s="518" t="s">
        <v>3521</v>
      </c>
      <c r="I112" s="490"/>
      <c r="J112" s="490"/>
      <c r="K112" s="494"/>
      <c r="L112" s="502"/>
      <c r="M112" s="503"/>
      <c r="N112" s="451"/>
      <c r="O112" s="467"/>
      <c r="P112" s="451"/>
      <c r="Q112" s="451"/>
      <c r="R112" s="451"/>
      <c r="S112" s="451"/>
      <c r="T112" s="451"/>
      <c r="U112" s="483"/>
    </row>
    <row r="113" spans="1:21" s="463" customFormat="1" ht="15" x14ac:dyDescent="0.25">
      <c r="A113" s="477" t="s">
        <v>208</v>
      </c>
      <c r="B113" s="478" t="s">
        <v>209</v>
      </c>
      <c r="C113" s="479">
        <v>1</v>
      </c>
      <c r="D113" s="480">
        <v>17694.814814814814</v>
      </c>
      <c r="E113" s="480">
        <v>42928082.25</v>
      </c>
      <c r="F113" s="481">
        <f t="shared" si="11"/>
        <v>27</v>
      </c>
      <c r="G113" s="480">
        <f t="shared" si="12"/>
        <v>477760</v>
      </c>
      <c r="H113" s="482">
        <v>0.09</v>
      </c>
      <c r="I113" s="482">
        <v>1.0990654719129137E-2</v>
      </c>
      <c r="J113" s="482">
        <f>IF(H113="","",G113/E113)</f>
        <v>1.1129311512628776E-2</v>
      </c>
      <c r="K113" s="481">
        <f>IFERROR(((H113*E113)-G113)/D113,0)</f>
        <v>191.34234734490121</v>
      </c>
      <c r="L113" s="496">
        <f>IF(($C113=1),(((($E113*0.09)/$D113-$F113)+$F113)*0.95)-$F113,"--")</f>
        <v>180.42522997765613</v>
      </c>
      <c r="M113" s="499"/>
      <c r="N113" s="451"/>
      <c r="O113" s="467"/>
      <c r="P113" s="451"/>
      <c r="Q113" s="451"/>
      <c r="R113" s="451"/>
      <c r="S113" s="451"/>
      <c r="T113" s="451"/>
      <c r="U113" s="483"/>
    </row>
    <row r="114" spans="1:21" s="463" customFormat="1" ht="15" x14ac:dyDescent="0.25">
      <c r="A114" s="477" t="s">
        <v>210</v>
      </c>
      <c r="B114" s="478" t="s">
        <v>211</v>
      </c>
      <c r="C114" s="479">
        <v>1</v>
      </c>
      <c r="D114" s="480">
        <v>18319</v>
      </c>
      <c r="E114" s="480">
        <v>16727699</v>
      </c>
      <c r="F114" s="481">
        <f t="shared" si="11"/>
        <v>24</v>
      </c>
      <c r="G114" s="480">
        <f t="shared" si="12"/>
        <v>439656</v>
      </c>
      <c r="H114" s="482">
        <v>0.09</v>
      </c>
      <c r="I114" s="482">
        <v>2.5535242231686957E-2</v>
      </c>
      <c r="J114" s="482">
        <f>IF(H114="","",G114/E114)</f>
        <v>2.6283112817847811E-2</v>
      </c>
      <c r="K114" s="481">
        <f>IFERROR(((H114*E114)-G114)/D114,0)</f>
        <v>58.18204650908892</v>
      </c>
      <c r="L114" s="496">
        <f>IF(($C114=1),(((($E114*0.09)/$D114-$F114)+$F114)*0.95)-$F114,"--")</f>
        <v>54.072944183634476</v>
      </c>
      <c r="M114" s="499"/>
      <c r="N114" s="451"/>
      <c r="O114" s="467"/>
      <c r="P114" s="451"/>
      <c r="Q114" s="451"/>
      <c r="R114" s="451"/>
      <c r="S114" s="451"/>
      <c r="T114" s="451"/>
      <c r="U114" s="483"/>
    </row>
    <row r="115" spans="1:21" s="463" customFormat="1" ht="15" x14ac:dyDescent="0.25">
      <c r="A115" s="477" t="s">
        <v>212</v>
      </c>
      <c r="B115" s="478" t="s">
        <v>213</v>
      </c>
      <c r="C115" s="479">
        <v>1</v>
      </c>
      <c r="D115" s="480">
        <v>26363.8</v>
      </c>
      <c r="E115" s="480">
        <v>8818355.5999999996</v>
      </c>
      <c r="F115" s="481">
        <f t="shared" si="11"/>
        <v>15</v>
      </c>
      <c r="G115" s="480">
        <f t="shared" si="12"/>
        <v>395457</v>
      </c>
      <c r="H115" s="518" t="s">
        <v>3521</v>
      </c>
      <c r="I115" s="490"/>
      <c r="J115" s="490"/>
      <c r="K115" s="494"/>
      <c r="L115" s="502"/>
      <c r="M115" s="503"/>
      <c r="N115" s="451"/>
      <c r="O115" s="467"/>
      <c r="P115" s="451"/>
      <c r="Q115" s="451"/>
      <c r="R115" s="451"/>
      <c r="S115" s="451"/>
      <c r="T115" s="451"/>
      <c r="U115" s="483"/>
    </row>
    <row r="116" spans="1:21" s="463" customFormat="1" ht="15" x14ac:dyDescent="0.25">
      <c r="A116" s="477" t="s">
        <v>214</v>
      </c>
      <c r="B116" s="478" t="s">
        <v>215</v>
      </c>
      <c r="C116" s="479">
        <v>1</v>
      </c>
      <c r="D116" s="480">
        <v>16036.573529411764</v>
      </c>
      <c r="E116" s="480">
        <v>144673801.95463443</v>
      </c>
      <c r="F116" s="481">
        <f t="shared" si="11"/>
        <v>431.2692415587631</v>
      </c>
      <c r="G116" s="480">
        <f t="shared" si="12"/>
        <v>6916080.9032307481</v>
      </c>
      <c r="H116" s="482">
        <v>0.09</v>
      </c>
      <c r="I116" s="482">
        <v>4.39981010735448E-2</v>
      </c>
      <c r="J116" s="482">
        <f>IF(H116="","",G116/E116)</f>
        <v>4.7804653017962669E-2</v>
      </c>
      <c r="K116" s="481">
        <f>IFERROR(((H116*E116)-G116)/D116,0)</f>
        <v>380.66493827314935</v>
      </c>
      <c r="L116" s="496">
        <f>IF(($C116=1),(((($E116*0.09)/$D116-$F116)+$F116)*0.95)-$F116,"--")</f>
        <v>340.06822928155378</v>
      </c>
      <c r="M116" s="499"/>
      <c r="N116" s="451"/>
      <c r="O116" s="467"/>
      <c r="P116" s="451"/>
      <c r="Q116" s="451"/>
      <c r="R116" s="451"/>
      <c r="S116" s="451"/>
      <c r="T116" s="451"/>
      <c r="U116" s="483"/>
    </row>
    <row r="117" spans="1:21" s="463" customFormat="1" ht="15" x14ac:dyDescent="0.25">
      <c r="A117" s="536" t="s">
        <v>216</v>
      </c>
      <c r="B117" s="485" t="s">
        <v>217</v>
      </c>
      <c r="C117" s="486">
        <v>1</v>
      </c>
      <c r="D117" s="487">
        <f>VLOOKUP(A117,FndPerPupil,7,FALSE)</f>
        <v>21135.421059881217</v>
      </c>
      <c r="E117" s="487">
        <v>2172027.6065939702</v>
      </c>
      <c r="F117" s="488">
        <f t="shared" si="11"/>
        <v>0</v>
      </c>
      <c r="G117" s="487">
        <f t="shared" si="12"/>
        <v>0</v>
      </c>
      <c r="H117" s="518" t="s">
        <v>3521</v>
      </c>
      <c r="I117" s="490"/>
      <c r="J117" s="490"/>
      <c r="K117" s="494"/>
      <c r="L117" s="502"/>
      <c r="M117" s="503"/>
      <c r="N117" s="451"/>
      <c r="O117" s="467"/>
      <c r="P117" s="451"/>
      <c r="Q117" s="451"/>
      <c r="R117" s="451"/>
      <c r="S117" s="451"/>
      <c r="T117" s="451"/>
      <c r="U117" s="483"/>
    </row>
    <row r="118" spans="1:21" s="463" customFormat="1" ht="15" x14ac:dyDescent="0.25">
      <c r="A118" s="477" t="s">
        <v>218</v>
      </c>
      <c r="B118" s="478" t="s">
        <v>219</v>
      </c>
      <c r="C118" s="479">
        <v>1</v>
      </c>
      <c r="D118" s="480">
        <v>20760.888888888891</v>
      </c>
      <c r="E118" s="480">
        <v>75253835.579726934</v>
      </c>
      <c r="F118" s="481">
        <f t="shared" si="11"/>
        <v>9.473684210526315</v>
      </c>
      <c r="G118" s="480">
        <f t="shared" si="12"/>
        <v>196682.10526315789</v>
      </c>
      <c r="H118" s="482">
        <v>0.09</v>
      </c>
      <c r="I118" s="482">
        <v>1.7052806685160739E-3</v>
      </c>
      <c r="J118" s="482">
        <f>IF(H118="","",G118/E118)</f>
        <v>2.6135824672323177E-3</v>
      </c>
      <c r="K118" s="481">
        <f>IFERROR(((H118*E118)-G118)/D118,0)</f>
        <v>316.75729936745586</v>
      </c>
      <c r="L118" s="496">
        <f>IF(($C118=1),(((($E118*0.09)/$D118-$F118)+$F118)*0.95)-$F118,"--")</f>
        <v>300.44575018855676</v>
      </c>
      <c r="M118" s="499"/>
      <c r="N118" s="451"/>
      <c r="O118" s="467"/>
      <c r="P118" s="451"/>
      <c r="Q118" s="451"/>
      <c r="R118" s="451"/>
      <c r="S118" s="451"/>
      <c r="T118" s="451"/>
      <c r="U118" s="483"/>
    </row>
    <row r="119" spans="1:21" s="463" customFormat="1" ht="15" x14ac:dyDescent="0.25">
      <c r="A119" s="477" t="s">
        <v>220</v>
      </c>
      <c r="B119" s="478" t="s">
        <v>221</v>
      </c>
      <c r="C119" s="479">
        <v>1</v>
      </c>
      <c r="D119" s="480">
        <v>15453.686274509804</v>
      </c>
      <c r="E119" s="480">
        <v>22200424.739999998</v>
      </c>
      <c r="F119" s="481">
        <f t="shared" si="11"/>
        <v>52.548137762438884</v>
      </c>
      <c r="G119" s="480">
        <f t="shared" si="12"/>
        <v>812062.43529045209</v>
      </c>
      <c r="H119" s="482">
        <v>0.09</v>
      </c>
      <c r="I119" s="482">
        <v>3.5338453267358676E-2</v>
      </c>
      <c r="J119" s="482">
        <f>IF(H119="","",G119/E119)</f>
        <v>3.6578689137748997E-2</v>
      </c>
      <c r="K119" s="481">
        <f>IFERROR(((H119*E119)-G119)/D119,0)</f>
        <v>76.743876525160474</v>
      </c>
      <c r="L119" s="496">
        <f>IF(($C119=1),(((($E119*0.09)/$D119-$F119)+$F119)*0.95)-$F119,"--")</f>
        <v>70.279275810780504</v>
      </c>
      <c r="M119" s="499"/>
      <c r="N119" s="451"/>
      <c r="O119" s="467"/>
      <c r="P119" s="451"/>
      <c r="Q119" s="451"/>
      <c r="R119" s="451"/>
      <c r="S119" s="451"/>
      <c r="T119" s="451"/>
      <c r="U119" s="483"/>
    </row>
    <row r="120" spans="1:21" s="463" customFormat="1" ht="15" x14ac:dyDescent="0.25">
      <c r="A120" s="477" t="s">
        <v>222</v>
      </c>
      <c r="B120" s="478" t="s">
        <v>223</v>
      </c>
      <c r="C120" s="479">
        <v>1</v>
      </c>
      <c r="D120" s="480">
        <v>16797</v>
      </c>
      <c r="E120" s="480">
        <v>3412621</v>
      </c>
      <c r="F120" s="481">
        <f t="shared" si="11"/>
        <v>2.028169014084507</v>
      </c>
      <c r="G120" s="480">
        <f t="shared" si="12"/>
        <v>34067.154929577468</v>
      </c>
      <c r="H120" s="518" t="s">
        <v>3521</v>
      </c>
      <c r="I120" s="490"/>
      <c r="J120" s="490"/>
      <c r="K120" s="494"/>
      <c r="L120" s="502"/>
      <c r="M120" s="503"/>
      <c r="N120" s="451"/>
      <c r="O120" s="467"/>
      <c r="P120" s="451"/>
      <c r="Q120" s="451"/>
      <c r="R120" s="451"/>
      <c r="S120" s="451"/>
      <c r="T120" s="451"/>
      <c r="U120" s="483"/>
    </row>
    <row r="121" spans="1:21" s="463" customFormat="1" ht="15" x14ac:dyDescent="0.25">
      <c r="A121" s="477" t="s">
        <v>224</v>
      </c>
      <c r="B121" s="478" t="s">
        <v>225</v>
      </c>
      <c r="C121" s="479">
        <v>1</v>
      </c>
      <c r="D121" s="480">
        <v>17820.666666666668</v>
      </c>
      <c r="E121" s="480">
        <v>45108836.571000002</v>
      </c>
      <c r="F121" s="481">
        <f t="shared" si="11"/>
        <v>12.770138713745272</v>
      </c>
      <c r="G121" s="480">
        <f t="shared" si="12"/>
        <v>227572.38530474991</v>
      </c>
      <c r="H121" s="482">
        <v>0.09</v>
      </c>
      <c r="I121" s="482">
        <v>4.4589554964645861E-3</v>
      </c>
      <c r="J121" s="482">
        <f>IF(H121="","",G121/E121)</f>
        <v>5.0449624198699418E-3</v>
      </c>
      <c r="K121" s="481">
        <f>IFERROR(((H121*E121)-G121)/D121,0)</f>
        <v>215.04374543144195</v>
      </c>
      <c r="L121" s="496">
        <f>IF(($C121=1),(((($E121*0.09)/$D121-$F121)+$F121)*0.95)-$F121,"--")</f>
        <v>203.65305122418258</v>
      </c>
      <c r="M121" s="499"/>
      <c r="N121" s="451"/>
      <c r="O121" s="467"/>
      <c r="P121" s="451"/>
      <c r="Q121" s="451"/>
      <c r="R121" s="451"/>
      <c r="S121" s="451"/>
      <c r="T121" s="451"/>
      <c r="U121" s="483"/>
    </row>
    <row r="122" spans="1:21" s="463" customFormat="1" ht="15" x14ac:dyDescent="0.25">
      <c r="A122" s="536" t="s">
        <v>226</v>
      </c>
      <c r="B122" s="485" t="s">
        <v>227</v>
      </c>
      <c r="C122" s="486">
        <v>1</v>
      </c>
      <c r="D122" s="487">
        <v>18629.334801762114</v>
      </c>
      <c r="E122" s="487">
        <v>114598495</v>
      </c>
      <c r="F122" s="488">
        <f t="shared" si="11"/>
        <v>707.55986822192324</v>
      </c>
      <c r="G122" s="487">
        <f t="shared" si="12"/>
        <v>13181369.67739689</v>
      </c>
      <c r="H122" s="489">
        <v>0.18</v>
      </c>
      <c r="I122" s="489">
        <v>0.10568201564015266</v>
      </c>
      <c r="J122" s="489">
        <f>IF(H122="","",G122/E122)</f>
        <v>0.11502218835768209</v>
      </c>
      <c r="K122" s="488">
        <f>IFERROR(((H122*E122)-G122)/D122,0)</f>
        <v>399.71150348850733</v>
      </c>
      <c r="L122" s="500">
        <f>IF(($C122=1),(((($E122*0.18)/$D122-$F122)+$F122)*0.95)-$F122,"--")</f>
        <v>344.34793490298568</v>
      </c>
      <c r="M122" s="501"/>
      <c r="N122" s="451"/>
      <c r="O122" s="467"/>
      <c r="P122" s="451"/>
      <c r="Q122" s="451"/>
      <c r="R122" s="451"/>
      <c r="S122" s="451"/>
      <c r="T122" s="451"/>
      <c r="U122" s="483"/>
    </row>
    <row r="123" spans="1:21" s="463" customFormat="1" ht="15" x14ac:dyDescent="0.25">
      <c r="A123" s="536" t="s">
        <v>228</v>
      </c>
      <c r="B123" s="485" t="s">
        <v>229</v>
      </c>
      <c r="C123" s="486">
        <v>1</v>
      </c>
      <c r="D123" s="487">
        <v>17868</v>
      </c>
      <c r="E123" s="487">
        <v>20682712</v>
      </c>
      <c r="F123" s="488">
        <f t="shared" si="11"/>
        <v>62</v>
      </c>
      <c r="G123" s="487">
        <f t="shared" si="12"/>
        <v>1107816</v>
      </c>
      <c r="H123" s="489">
        <v>0.18</v>
      </c>
      <c r="I123" s="489">
        <v>6.2966745547641811E-2</v>
      </c>
      <c r="J123" s="489">
        <f>IF(H123="","",G123/E123)</f>
        <v>5.3562414832252173E-2</v>
      </c>
      <c r="K123" s="488">
        <f>IFERROR(((H123*E123)-G123)/D123,0)</f>
        <v>146.35505708529212</v>
      </c>
      <c r="L123" s="500">
        <f>IF(($C123=1),(((($E123*0.18)/$D123-$F123)+$F123)*0.95)-$F123,"--")</f>
        <v>135.9373042310275</v>
      </c>
      <c r="M123" s="501">
        <f>IF(($C123=1),(((($E123*0.09)/$D123-$F123)+$F123)*0.95)-$F123,"--")</f>
        <v>36.968652115513748</v>
      </c>
      <c r="N123" s="451"/>
      <c r="O123" s="467"/>
      <c r="P123" s="451"/>
      <c r="Q123" s="451"/>
      <c r="R123" s="451"/>
      <c r="S123" s="451"/>
      <c r="T123" s="451"/>
      <c r="U123" s="483"/>
    </row>
    <row r="124" spans="1:21" s="463" customFormat="1" ht="15" x14ac:dyDescent="0.25">
      <c r="A124" s="477" t="s">
        <v>230</v>
      </c>
      <c r="B124" s="478" t="s">
        <v>231</v>
      </c>
      <c r="C124" s="479">
        <v>1</v>
      </c>
      <c r="D124" s="480">
        <v>19692</v>
      </c>
      <c r="E124" s="480">
        <v>17608846.399999999</v>
      </c>
      <c r="F124" s="481">
        <f t="shared" si="11"/>
        <v>7</v>
      </c>
      <c r="G124" s="480">
        <f t="shared" si="12"/>
        <v>137844</v>
      </c>
      <c r="H124" s="482">
        <v>0.09</v>
      </c>
      <c r="I124" s="482">
        <v>9.896606384948034E-3</v>
      </c>
      <c r="J124" s="482">
        <f>IF(H124="","",G124/E124)</f>
        <v>7.8281107614181934E-3</v>
      </c>
      <c r="K124" s="481">
        <f>IFERROR(((H124*E124)-G124)/D124,0)</f>
        <v>73.479188299817167</v>
      </c>
      <c r="L124" s="496">
        <f>IF(($C124=1),(((($E124*0.09)/$D124-$F124)+$F124)*0.95)-$F124,"--")</f>
        <v>69.455228884826312</v>
      </c>
      <c r="M124" s="499"/>
      <c r="N124" s="451"/>
      <c r="O124" s="467"/>
      <c r="P124" s="451"/>
      <c r="Q124" s="451"/>
      <c r="R124" s="451"/>
      <c r="S124" s="451"/>
      <c r="T124" s="451"/>
      <c r="U124" s="483"/>
    </row>
    <row r="125" spans="1:21" s="463" customFormat="1" ht="15" x14ac:dyDescent="0.25">
      <c r="A125" s="477" t="s">
        <v>232</v>
      </c>
      <c r="B125" s="478" t="s">
        <v>233</v>
      </c>
      <c r="C125" s="479">
        <v>1</v>
      </c>
      <c r="D125" s="480">
        <v>16743</v>
      </c>
      <c r="E125" s="480">
        <v>69130360.270000011</v>
      </c>
      <c r="F125" s="481">
        <f t="shared" si="11"/>
        <v>2</v>
      </c>
      <c r="G125" s="480">
        <f t="shared" si="12"/>
        <v>33486</v>
      </c>
      <c r="H125" s="482">
        <v>0.09</v>
      </c>
      <c r="I125" s="482">
        <v>7.2698118170314561E-4</v>
      </c>
      <c r="J125" s="482">
        <f>IF(H125="","",G125/E125)</f>
        <v>4.8438920134677313E-4</v>
      </c>
      <c r="K125" s="481">
        <f>IFERROR(((H125*E125)-G125)/D125,0)</f>
        <v>369.60200826016847</v>
      </c>
      <c r="L125" s="496">
        <f>IF(($C125=1),(((($E125*0.09)/$D125-$F125)+$F125)*0.95)-$F125,"--")</f>
        <v>351.02190784716004</v>
      </c>
      <c r="M125" s="499"/>
      <c r="N125" s="451"/>
      <c r="O125" s="467"/>
      <c r="P125" s="451"/>
      <c r="Q125" s="451"/>
      <c r="R125" s="451"/>
      <c r="S125" s="451"/>
      <c r="T125" s="451"/>
      <c r="U125" s="483"/>
    </row>
    <row r="126" spans="1:21" s="463" customFormat="1" ht="15" x14ac:dyDescent="0.25">
      <c r="A126" s="477" t="s">
        <v>234</v>
      </c>
      <c r="B126" s="478" t="s">
        <v>235</v>
      </c>
      <c r="C126" s="479">
        <v>1</v>
      </c>
      <c r="D126" s="480">
        <v>19931.273858921162</v>
      </c>
      <c r="E126" s="480">
        <v>55939707.739999995</v>
      </c>
      <c r="F126" s="481">
        <f t="shared" si="11"/>
        <v>241</v>
      </c>
      <c r="G126" s="480">
        <f t="shared" si="12"/>
        <v>4803437</v>
      </c>
      <c r="H126" s="518" t="s">
        <v>3521</v>
      </c>
      <c r="I126" s="490"/>
      <c r="J126" s="490"/>
      <c r="K126" s="494"/>
      <c r="L126" s="502"/>
      <c r="M126" s="503"/>
      <c r="N126" s="451"/>
      <c r="O126" s="467"/>
      <c r="P126" s="451"/>
      <c r="Q126" s="451"/>
      <c r="R126" s="451"/>
      <c r="S126" s="451"/>
      <c r="T126" s="451"/>
      <c r="U126" s="483"/>
    </row>
    <row r="127" spans="1:21" s="463" customFormat="1" ht="15" x14ac:dyDescent="0.25">
      <c r="A127" s="477" t="s">
        <v>236</v>
      </c>
      <c r="B127" s="478" t="s">
        <v>237</v>
      </c>
      <c r="C127" s="479">
        <v>1</v>
      </c>
      <c r="D127" s="480">
        <v>26434</v>
      </c>
      <c r="E127" s="480">
        <v>21812566</v>
      </c>
      <c r="F127" s="481">
        <f t="shared" si="11"/>
        <v>16</v>
      </c>
      <c r="G127" s="480">
        <f t="shared" si="12"/>
        <v>422944</v>
      </c>
      <c r="H127" s="482">
        <v>0.09</v>
      </c>
      <c r="I127" s="482">
        <v>1.9999673743348937E-2</v>
      </c>
      <c r="J127" s="482">
        <f t="shared" ref="J127:J135" si="16">IF(H127="","",G127/E127)</f>
        <v>1.938992413822381E-2</v>
      </c>
      <c r="K127" s="481">
        <f t="shared" ref="K127:K135" si="17">IFERROR(((H127*E127)-G127)/D127,0)</f>
        <v>58.265375652568657</v>
      </c>
      <c r="L127" s="496">
        <f>IF(($C127=1),(((($E127*0.09)/$D127-$F127)+$F127)*0.95)-$F127,"--")</f>
        <v>54.552106869940232</v>
      </c>
      <c r="M127" s="499"/>
      <c r="N127" s="451"/>
      <c r="O127" s="467"/>
      <c r="P127" s="451"/>
      <c r="Q127" s="451"/>
      <c r="R127" s="451"/>
      <c r="S127" s="451"/>
      <c r="T127" s="451"/>
      <c r="U127" s="483"/>
    </row>
    <row r="128" spans="1:21" s="463" customFormat="1" ht="15" x14ac:dyDescent="0.25">
      <c r="A128" s="477" t="s">
        <v>238</v>
      </c>
      <c r="B128" s="478" t="s">
        <v>239</v>
      </c>
      <c r="C128" s="479">
        <v>1</v>
      </c>
      <c r="D128" s="480">
        <f>VLOOKUP(A128,FndPerPupil,7,FALSE)</f>
        <v>22563.010653261248</v>
      </c>
      <c r="E128" s="480">
        <v>37381196</v>
      </c>
      <c r="F128" s="481">
        <f t="shared" si="11"/>
        <v>0</v>
      </c>
      <c r="G128" s="480">
        <f t="shared" si="12"/>
        <v>0</v>
      </c>
      <c r="H128" s="482">
        <v>0.09</v>
      </c>
      <c r="I128" s="482">
        <v>0</v>
      </c>
      <c r="J128" s="482">
        <f t="shared" si="16"/>
        <v>0</v>
      </c>
      <c r="K128" s="481">
        <f t="shared" si="17"/>
        <v>149.10721320400228</v>
      </c>
      <c r="L128" s="496">
        <f>IF(($C128=1),(((($E128*0.09)/$D128-$F128)+$F128)*0.95)-$F128,"--")</f>
        <v>141.65185254380216</v>
      </c>
      <c r="M128" s="499"/>
      <c r="N128" s="451"/>
      <c r="O128" s="467"/>
      <c r="P128" s="451"/>
      <c r="Q128" s="451"/>
      <c r="R128" s="451"/>
      <c r="S128" s="451"/>
      <c r="T128" s="451"/>
      <c r="U128" s="483"/>
    </row>
    <row r="129" spans="1:21" s="463" customFormat="1" ht="15" x14ac:dyDescent="0.25">
      <c r="A129" s="477" t="s">
        <v>240</v>
      </c>
      <c r="B129" s="478" t="s">
        <v>241</v>
      </c>
      <c r="C129" s="479">
        <v>1</v>
      </c>
      <c r="D129" s="480">
        <v>18672.829268292684</v>
      </c>
      <c r="E129" s="480">
        <v>40406988</v>
      </c>
      <c r="F129" s="481">
        <f t="shared" si="11"/>
        <v>43.387742749054226</v>
      </c>
      <c r="G129" s="480">
        <f t="shared" si="12"/>
        <v>810171.91268969339</v>
      </c>
      <c r="H129" s="482">
        <v>0.09</v>
      </c>
      <c r="I129" s="482">
        <v>1.9544088519020505E-2</v>
      </c>
      <c r="J129" s="482">
        <f t="shared" si="16"/>
        <v>2.0050292110109603E-2</v>
      </c>
      <c r="K129" s="481">
        <f t="shared" si="17"/>
        <v>151.36736734961528</v>
      </c>
      <c r="L129" s="496">
        <f>IF(($C129=1),(((($E129*0.09)/$D129-$F129)+$F129)*0.95)-$F129,"--")</f>
        <v>141.62961184468179</v>
      </c>
      <c r="M129" s="499"/>
      <c r="N129" s="451"/>
      <c r="O129" s="467"/>
      <c r="P129" s="451"/>
      <c r="Q129" s="451"/>
      <c r="R129" s="451"/>
      <c r="S129" s="451"/>
      <c r="T129" s="451"/>
      <c r="U129" s="483"/>
    </row>
    <row r="130" spans="1:21" s="463" customFormat="1" ht="15" x14ac:dyDescent="0.25">
      <c r="A130" s="477" t="s">
        <v>242</v>
      </c>
      <c r="B130" s="478" t="s">
        <v>243</v>
      </c>
      <c r="C130" s="479">
        <v>1</v>
      </c>
      <c r="D130" s="480">
        <v>14923.666666666666</v>
      </c>
      <c r="E130" s="480">
        <v>17409372.350000001</v>
      </c>
      <c r="F130" s="481">
        <f t="shared" si="11"/>
        <v>18</v>
      </c>
      <c r="G130" s="480">
        <f t="shared" si="12"/>
        <v>268626</v>
      </c>
      <c r="H130" s="482">
        <v>0.09</v>
      </c>
      <c r="I130" s="482">
        <v>1.3375172449739969E-2</v>
      </c>
      <c r="J130" s="482">
        <f t="shared" si="16"/>
        <v>1.5429964653493092E-2</v>
      </c>
      <c r="K130" s="481">
        <f t="shared" si="17"/>
        <v>86.990519186526996</v>
      </c>
      <c r="L130" s="496">
        <f>IF(($C130=1),(((($E130*0.09)/$D130-$F130)+$F130)*0.95)-$F130,"--")</f>
        <v>81.740993227200647</v>
      </c>
      <c r="M130" s="499"/>
      <c r="N130" s="451"/>
      <c r="O130" s="467"/>
      <c r="P130" s="451"/>
      <c r="Q130" s="451"/>
      <c r="R130" s="451"/>
      <c r="S130" s="451"/>
      <c r="T130" s="451"/>
      <c r="U130" s="483"/>
    </row>
    <row r="131" spans="1:21" s="463" customFormat="1" ht="15" x14ac:dyDescent="0.25">
      <c r="A131" s="536" t="s">
        <v>244</v>
      </c>
      <c r="B131" s="485" t="s">
        <v>245</v>
      </c>
      <c r="C131" s="486">
        <v>1</v>
      </c>
      <c r="D131" s="487">
        <v>19107.43495336279</v>
      </c>
      <c r="E131" s="487">
        <v>305856092</v>
      </c>
      <c r="F131" s="488">
        <f t="shared" si="11"/>
        <v>2182.4816346133766</v>
      </c>
      <c r="G131" s="487">
        <f t="shared" si="12"/>
        <v>41701625.870283991</v>
      </c>
      <c r="H131" s="489">
        <v>0.18</v>
      </c>
      <c r="I131" s="489">
        <v>0.12434065103631431</v>
      </c>
      <c r="J131" s="489">
        <f t="shared" si="16"/>
        <v>0.13634394396919186</v>
      </c>
      <c r="K131" s="488">
        <f t="shared" si="17"/>
        <v>698.81021300381565</v>
      </c>
      <c r="L131" s="500">
        <f>IF(($C131=1),(((($E131*0.18)/$D131-$F131)+$F131)*0.95)-$F131,"--")</f>
        <v>554.74562062295581</v>
      </c>
      <c r="M131" s="501"/>
      <c r="N131" s="451"/>
      <c r="O131" s="467"/>
      <c r="P131" s="451"/>
      <c r="Q131" s="451"/>
      <c r="R131" s="451"/>
      <c r="S131" s="451"/>
      <c r="T131" s="451"/>
      <c r="U131" s="483"/>
    </row>
    <row r="132" spans="1:21" s="463" customFormat="1" ht="15" x14ac:dyDescent="0.25">
      <c r="A132" s="477" t="s">
        <v>246</v>
      </c>
      <c r="B132" s="478" t="s">
        <v>247</v>
      </c>
      <c r="C132" s="479">
        <v>1</v>
      </c>
      <c r="D132" s="480">
        <v>16333</v>
      </c>
      <c r="E132" s="480">
        <v>14132775</v>
      </c>
      <c r="F132" s="481">
        <f t="shared" si="11"/>
        <v>2</v>
      </c>
      <c r="G132" s="480">
        <f t="shared" si="12"/>
        <v>32666</v>
      </c>
      <c r="H132" s="482">
        <v>0.09</v>
      </c>
      <c r="I132" s="482">
        <v>1.696280334311397E-3</v>
      </c>
      <c r="J132" s="482">
        <f t="shared" si="16"/>
        <v>2.3113648947216663E-3</v>
      </c>
      <c r="K132" s="481">
        <f t="shared" si="17"/>
        <v>75.876063797220354</v>
      </c>
      <c r="L132" s="496">
        <f>IF(($C132=1),(((($E132*0.09)/$D132-$F132)+$F132)*0.95)-$F132,"--")</f>
        <v>71.982260607359336</v>
      </c>
      <c r="M132" s="499"/>
      <c r="N132" s="451"/>
      <c r="O132" s="467"/>
      <c r="P132" s="451"/>
      <c r="Q132" s="451"/>
      <c r="R132" s="451"/>
      <c r="S132" s="451"/>
      <c r="T132" s="451"/>
      <c r="U132" s="483"/>
    </row>
    <row r="133" spans="1:21" s="463" customFormat="1" ht="15" x14ac:dyDescent="0.25">
      <c r="A133" s="477" t="s">
        <v>248</v>
      </c>
      <c r="B133" s="478" t="s">
        <v>249</v>
      </c>
      <c r="C133" s="479">
        <v>1</v>
      </c>
      <c r="D133" s="480">
        <v>18043.346153846152</v>
      </c>
      <c r="E133" s="480">
        <v>24684083</v>
      </c>
      <c r="F133" s="481">
        <f t="shared" si="11"/>
        <v>31.382505559673831</v>
      </c>
      <c r="G133" s="480">
        <f t="shared" si="12"/>
        <v>566245.41098819626</v>
      </c>
      <c r="H133" s="482">
        <v>0.09</v>
      </c>
      <c r="I133" s="482">
        <v>1.940356054657608E-2</v>
      </c>
      <c r="J133" s="482">
        <f t="shared" si="16"/>
        <v>2.2939698063249758E-2</v>
      </c>
      <c r="K133" s="481">
        <f t="shared" si="17"/>
        <v>91.741412313311514</v>
      </c>
      <c r="L133" s="496">
        <f>IF(($C133=1),(((($E133*0.09)/$D133-$F133)+$F133)*0.95)-$F133,"--")</f>
        <v>85.585216419662245</v>
      </c>
      <c r="M133" s="499"/>
      <c r="N133" s="451"/>
      <c r="O133" s="467"/>
      <c r="P133" s="451"/>
      <c r="Q133" s="451"/>
      <c r="R133" s="451"/>
      <c r="S133" s="451"/>
      <c r="T133" s="451"/>
      <c r="U133" s="483"/>
    </row>
    <row r="134" spans="1:21" s="463" customFormat="1" ht="15" x14ac:dyDescent="0.25">
      <c r="A134" s="477" t="s">
        <v>250</v>
      </c>
      <c r="B134" s="478" t="s">
        <v>251</v>
      </c>
      <c r="C134" s="479">
        <v>1</v>
      </c>
      <c r="D134" s="480">
        <f>VLOOKUP(A134,FndPerPupil,7,FALSE)</f>
        <v>34663.654710207476</v>
      </c>
      <c r="E134" s="480">
        <v>18460882</v>
      </c>
      <c r="F134" s="481">
        <f t="shared" si="11"/>
        <v>0</v>
      </c>
      <c r="G134" s="480">
        <f t="shared" si="12"/>
        <v>0</v>
      </c>
      <c r="H134" s="482">
        <v>0.09</v>
      </c>
      <c r="I134" s="482">
        <v>0</v>
      </c>
      <c r="J134" s="482">
        <f t="shared" si="16"/>
        <v>0</v>
      </c>
      <c r="K134" s="481">
        <f t="shared" si="17"/>
        <v>47.93145425345876</v>
      </c>
      <c r="L134" s="496">
        <f>IF(($C134=1),(((($E134*0.09)/$D134-$F134)+$F134)*0.95)-$F134,"--")</f>
        <v>45.534881540785818</v>
      </c>
      <c r="M134" s="499"/>
      <c r="N134" s="451"/>
      <c r="O134" s="467"/>
      <c r="P134" s="451"/>
      <c r="Q134" s="451"/>
      <c r="R134" s="451"/>
      <c r="S134" s="451"/>
      <c r="T134" s="451"/>
      <c r="U134" s="483"/>
    </row>
    <row r="135" spans="1:21" s="463" customFormat="1" ht="15" x14ac:dyDescent="0.25">
      <c r="A135" s="477" t="s">
        <v>252</v>
      </c>
      <c r="B135" s="478" t="s">
        <v>253</v>
      </c>
      <c r="C135" s="479">
        <v>1</v>
      </c>
      <c r="D135" s="480">
        <v>15716.29</v>
      </c>
      <c r="E135" s="480">
        <v>103670289</v>
      </c>
      <c r="F135" s="481">
        <f t="shared" si="11"/>
        <v>106.19831346321604</v>
      </c>
      <c r="G135" s="480">
        <f t="shared" si="12"/>
        <v>1669043.4918988077</v>
      </c>
      <c r="H135" s="482">
        <v>0.09</v>
      </c>
      <c r="I135" s="482">
        <v>1.2938966482208984E-2</v>
      </c>
      <c r="J135" s="482">
        <f t="shared" si="16"/>
        <v>1.6099535440658487E-2</v>
      </c>
      <c r="K135" s="481">
        <f t="shared" si="17"/>
        <v>487.47398515178782</v>
      </c>
      <c r="L135" s="496">
        <f>IF(($C135=1),(((($E135*0.09)/$D135-$F135)+$F135)*0.95)-$F135,"--")</f>
        <v>457.79037022103768</v>
      </c>
      <c r="M135" s="499"/>
      <c r="N135" s="451"/>
      <c r="O135" s="467"/>
      <c r="P135" s="451"/>
      <c r="Q135" s="451"/>
      <c r="R135" s="451"/>
      <c r="S135" s="451"/>
      <c r="T135" s="451"/>
      <c r="U135" s="483"/>
    </row>
    <row r="136" spans="1:21" s="463" customFormat="1" ht="15" x14ac:dyDescent="0.25">
      <c r="A136" s="477" t="s">
        <v>254</v>
      </c>
      <c r="B136" s="478" t="s">
        <v>255</v>
      </c>
      <c r="C136" s="479">
        <v>1</v>
      </c>
      <c r="D136" s="480">
        <f>VLOOKUP(A136,FndPerPupil,7,FALSE)</f>
        <v>30823.729734651519</v>
      </c>
      <c r="E136" s="480">
        <v>3053406.6</v>
      </c>
      <c r="F136" s="481">
        <f t="shared" si="11"/>
        <v>0</v>
      </c>
      <c r="G136" s="480">
        <f t="shared" si="12"/>
        <v>0</v>
      </c>
      <c r="H136" s="518" t="s">
        <v>3521</v>
      </c>
      <c r="I136" s="490"/>
      <c r="J136" s="490"/>
      <c r="K136" s="494"/>
      <c r="L136" s="502"/>
      <c r="M136" s="503"/>
      <c r="N136" s="451"/>
      <c r="O136" s="467"/>
      <c r="P136" s="451"/>
      <c r="Q136" s="451"/>
      <c r="R136" s="451"/>
      <c r="S136" s="451"/>
      <c r="T136" s="451"/>
      <c r="U136" s="483"/>
    </row>
    <row r="137" spans="1:21" s="463" customFormat="1" ht="15" x14ac:dyDescent="0.25">
      <c r="A137" s="477" t="s">
        <v>256</v>
      </c>
      <c r="B137" s="478" t="s">
        <v>257</v>
      </c>
      <c r="C137" s="479">
        <v>1</v>
      </c>
      <c r="D137" s="480">
        <v>23710.833333333332</v>
      </c>
      <c r="E137" s="480">
        <v>172021723.80000001</v>
      </c>
      <c r="F137" s="481">
        <f t="shared" si="11"/>
        <v>6.6608829188215983</v>
      </c>
      <c r="G137" s="480">
        <f t="shared" si="12"/>
        <v>157935.08474102578</v>
      </c>
      <c r="H137" s="482">
        <v>0.09</v>
      </c>
      <c r="I137" s="482">
        <v>7.2174784820801263E-4</v>
      </c>
      <c r="J137" s="482">
        <f>IF(H137="","",G137/E137)</f>
        <v>9.1811127834440275E-4</v>
      </c>
      <c r="K137" s="481">
        <f>IFERROR(((H137*E137)-G137)/D137,0)</f>
        <v>646.28770494186097</v>
      </c>
      <c r="L137" s="496">
        <f>IF(($C137=1),(((($E137*0.09)/$D137-$F137)+$F137)*0.95)-$F137,"--")</f>
        <v>613.64027554882682</v>
      </c>
      <c r="M137" s="499"/>
      <c r="N137" s="451"/>
      <c r="O137" s="467"/>
      <c r="P137" s="451"/>
      <c r="Q137" s="451"/>
      <c r="R137" s="451"/>
      <c r="S137" s="451"/>
      <c r="T137" s="451"/>
      <c r="U137" s="483"/>
    </row>
    <row r="138" spans="1:21" s="463" customFormat="1" ht="15" x14ac:dyDescent="0.25">
      <c r="A138" s="477" t="s">
        <v>258</v>
      </c>
      <c r="B138" s="478" t="s">
        <v>259</v>
      </c>
      <c r="C138" s="479">
        <v>1</v>
      </c>
      <c r="D138" s="480">
        <f>VLOOKUP(A138,FndPerPupil,7,FALSE)</f>
        <v>24361.124504057436</v>
      </c>
      <c r="E138" s="480">
        <v>15206041</v>
      </c>
      <c r="F138" s="481">
        <f t="shared" si="11"/>
        <v>0</v>
      </c>
      <c r="G138" s="480">
        <f t="shared" si="12"/>
        <v>0</v>
      </c>
      <c r="H138" s="482">
        <v>0.09</v>
      </c>
      <c r="I138" s="482">
        <v>0</v>
      </c>
      <c r="J138" s="482">
        <f>IF(H138="","",G138/E138)</f>
        <v>0</v>
      </c>
      <c r="K138" s="481">
        <f>IFERROR(((H138*E138)-G138)/D138,0)</f>
        <v>56.177361179368546</v>
      </c>
      <c r="L138" s="496">
        <f>IF(($C138=1),(((($E138*0.09)/$D138-$F138)+$F138)*0.95)-$F138,"--")</f>
        <v>53.368493120400117</v>
      </c>
      <c r="M138" s="499"/>
      <c r="N138" s="451"/>
      <c r="O138" s="467"/>
      <c r="P138" s="451"/>
      <c r="Q138" s="451"/>
      <c r="R138" s="451"/>
      <c r="S138" s="451"/>
      <c r="T138" s="451"/>
      <c r="U138" s="483"/>
    </row>
    <row r="139" spans="1:21" s="463" customFormat="1" ht="15" x14ac:dyDescent="0.25">
      <c r="A139" s="477" t="s">
        <v>260</v>
      </c>
      <c r="B139" s="478" t="s">
        <v>261</v>
      </c>
      <c r="C139" s="479">
        <v>1</v>
      </c>
      <c r="D139" s="480">
        <v>20415</v>
      </c>
      <c r="E139" s="480">
        <v>35552104</v>
      </c>
      <c r="F139" s="481">
        <f t="shared" si="11"/>
        <v>3</v>
      </c>
      <c r="G139" s="480">
        <f t="shared" si="12"/>
        <v>61245</v>
      </c>
      <c r="H139" s="482">
        <v>0.09</v>
      </c>
      <c r="I139" s="482">
        <v>5.7514744821873006E-4</v>
      </c>
      <c r="J139" s="482">
        <f>IF(H139="","",G139/E139)</f>
        <v>1.7226828544380946E-3</v>
      </c>
      <c r="K139" s="481">
        <f>IFERROR(((H139*E139)-G139)/D139,0)</f>
        <v>153.73227332843496</v>
      </c>
      <c r="L139" s="496">
        <f>IF(($C139=1),(((($E139*0.09)/$D139-$F139)+$F139)*0.95)-$F139,"--")</f>
        <v>145.8956596620132</v>
      </c>
      <c r="M139" s="499"/>
      <c r="N139" s="451"/>
      <c r="O139" s="467"/>
      <c r="P139" s="451"/>
      <c r="Q139" s="451"/>
      <c r="R139" s="451"/>
      <c r="S139" s="451"/>
      <c r="T139" s="451"/>
      <c r="U139" s="483"/>
    </row>
    <row r="140" spans="1:21" s="463" customFormat="1" ht="15" x14ac:dyDescent="0.25">
      <c r="A140" s="477" t="s">
        <v>262</v>
      </c>
      <c r="B140" s="478" t="s">
        <v>263</v>
      </c>
      <c r="C140" s="479">
        <v>1</v>
      </c>
      <c r="D140" s="480">
        <v>18178</v>
      </c>
      <c r="E140" s="480">
        <v>31130646.800000001</v>
      </c>
      <c r="F140" s="481">
        <f t="shared" si="11"/>
        <v>47</v>
      </c>
      <c r="G140" s="480">
        <f t="shared" si="12"/>
        <v>854366</v>
      </c>
      <c r="H140" s="482">
        <v>0.09</v>
      </c>
      <c r="I140" s="482">
        <v>2.7294260163808044E-2</v>
      </c>
      <c r="J140" s="482">
        <f>IF(H140="","",G140/E140)</f>
        <v>2.7444530962973758E-2</v>
      </c>
      <c r="K140" s="481">
        <f>IFERROR(((H140*E140)-G140)/D140,0)</f>
        <v>107.12906876444052</v>
      </c>
      <c r="L140" s="496">
        <f>IF(($C140=1),(((($E140*0.09)/$D140-$F140)+$F140)*0.95)-$F140,"--")</f>
        <v>99.422615326218477</v>
      </c>
      <c r="M140" s="499"/>
      <c r="N140" s="451"/>
      <c r="O140" s="467"/>
      <c r="P140" s="451"/>
      <c r="Q140" s="451"/>
      <c r="R140" s="451"/>
      <c r="S140" s="451"/>
      <c r="T140" s="451"/>
      <c r="U140" s="483"/>
    </row>
    <row r="141" spans="1:21" s="463" customFormat="1" ht="15" x14ac:dyDescent="0.25">
      <c r="A141" s="477" t="s">
        <v>264</v>
      </c>
      <c r="B141" s="478" t="s">
        <v>265</v>
      </c>
      <c r="C141" s="479">
        <v>1</v>
      </c>
      <c r="D141" s="480">
        <v>16409.857142857141</v>
      </c>
      <c r="E141" s="480">
        <v>49315056.560000002</v>
      </c>
      <c r="F141" s="481">
        <f t="shared" si="11"/>
        <v>14.245655338886273</v>
      </c>
      <c r="G141" s="480">
        <f t="shared" si="12"/>
        <v>233769.16901750388</v>
      </c>
      <c r="H141" s="482">
        <v>0.09</v>
      </c>
      <c r="I141" s="482">
        <v>3.6432614204770964E-3</v>
      </c>
      <c r="J141" s="482">
        <f>IF(H141="","",G141/E141)</f>
        <v>4.7403204076849155E-3</v>
      </c>
      <c r="K141" s="481">
        <f>IFERROR(((H141*E141)-G141)/D141,0)</f>
        <v>256.22318858593246</v>
      </c>
      <c r="L141" s="496">
        <f>IF(($C141=1),(((($E141*0.09)/$D141-$F141)+$F141)*0.95)-$F141,"--")</f>
        <v>242.69974638969151</v>
      </c>
      <c r="M141" s="499"/>
      <c r="N141" s="451"/>
      <c r="O141" s="467"/>
      <c r="P141" s="451"/>
      <c r="Q141" s="451"/>
      <c r="R141" s="451"/>
      <c r="S141" s="451"/>
      <c r="T141" s="451"/>
      <c r="U141" s="483"/>
    </row>
    <row r="142" spans="1:21" s="463" customFormat="1" ht="15" x14ac:dyDescent="0.25">
      <c r="A142" s="477" t="s">
        <v>266</v>
      </c>
      <c r="B142" s="478" t="s">
        <v>267</v>
      </c>
      <c r="C142" s="479">
        <v>1</v>
      </c>
      <c r="D142" s="480">
        <v>18068.703414232827</v>
      </c>
      <c r="E142" s="480">
        <v>309671059.22000003</v>
      </c>
      <c r="F142" s="481">
        <f t="shared" ref="F142:F205" si="18">IFERROR(VLOOKUP(A142,MaxEnroPivot,2,FALSE),0)</f>
        <v>2442.3652106209897</v>
      </c>
      <c r="G142" s="480">
        <f t="shared" ref="G142:G205" si="19">D142*F142</f>
        <v>44130372.61995095</v>
      </c>
      <c r="H142" s="518" t="s">
        <v>3521</v>
      </c>
      <c r="I142" s="490"/>
      <c r="J142" s="490"/>
      <c r="K142" s="494"/>
      <c r="L142" s="502"/>
      <c r="M142" s="503"/>
      <c r="N142" s="451"/>
      <c r="O142" s="467"/>
      <c r="P142" s="451"/>
      <c r="Q142" s="451"/>
      <c r="R142" s="451"/>
      <c r="S142" s="451"/>
      <c r="T142" s="451"/>
      <c r="U142" s="483"/>
    </row>
    <row r="143" spans="1:21" s="463" customFormat="1" ht="15" x14ac:dyDescent="0.25">
      <c r="A143" s="477" t="s">
        <v>268</v>
      </c>
      <c r="B143" s="478" t="s">
        <v>269</v>
      </c>
      <c r="C143" s="479">
        <v>1</v>
      </c>
      <c r="D143" s="480">
        <v>18788.476190476191</v>
      </c>
      <c r="E143" s="480">
        <v>45508994.539999999</v>
      </c>
      <c r="F143" s="481">
        <f t="shared" si="18"/>
        <v>22.140283438059825</v>
      </c>
      <c r="G143" s="480">
        <f t="shared" si="19"/>
        <v>415982.18822638137</v>
      </c>
      <c r="H143" s="482">
        <v>0.09</v>
      </c>
      <c r="I143" s="482">
        <v>9.0302104413371043E-3</v>
      </c>
      <c r="J143" s="482">
        <f>IF(H143="","",G143/E143)</f>
        <v>9.1406587297980183E-3</v>
      </c>
      <c r="K143" s="481">
        <f>IFERROR(((H143*E143)-G143)/D143,0)</f>
        <v>195.85554906463938</v>
      </c>
      <c r="L143" s="496">
        <f>IF(($C143=1),(((($E143*0.09)/$D143-$F143)+$F143)*0.95)-$F143,"--")</f>
        <v>184.9557574395044</v>
      </c>
      <c r="M143" s="499"/>
      <c r="N143" s="451"/>
      <c r="O143" s="467"/>
      <c r="P143" s="451"/>
      <c r="Q143" s="451"/>
      <c r="R143" s="451"/>
      <c r="S143" s="451"/>
      <c r="T143" s="451"/>
      <c r="U143" s="483"/>
    </row>
    <row r="144" spans="1:21" s="463" customFormat="1" ht="15" x14ac:dyDescent="0.25">
      <c r="A144" s="477" t="s">
        <v>270</v>
      </c>
      <c r="B144" s="478" t="s">
        <v>271</v>
      </c>
      <c r="C144" s="479">
        <v>1</v>
      </c>
      <c r="D144" s="480">
        <v>15269.90909090909</v>
      </c>
      <c r="E144" s="480">
        <v>25766016</v>
      </c>
      <c r="F144" s="481">
        <f t="shared" si="18"/>
        <v>34.679558011049721</v>
      </c>
      <c r="G144" s="480">
        <f t="shared" si="19"/>
        <v>529553.69814163726</v>
      </c>
      <c r="H144" s="482">
        <v>0.09</v>
      </c>
      <c r="I144" s="482">
        <v>1.5159425876300819E-2</v>
      </c>
      <c r="J144" s="482">
        <f>IF(H144="","",G144/E144)</f>
        <v>2.0552408961542104E-2</v>
      </c>
      <c r="K144" s="481">
        <f>IFERROR(((H144*E144)-G144)/D144,0)</f>
        <v>117.18391584424501</v>
      </c>
      <c r="L144" s="496">
        <f>IF(($C144=1),(((($E144*0.09)/$D144-$F144)+$F144)*0.95)-$F144,"--")</f>
        <v>109.59074215148027</v>
      </c>
      <c r="M144" s="499"/>
      <c r="N144" s="451"/>
      <c r="O144" s="467"/>
      <c r="P144" s="451"/>
      <c r="Q144" s="451"/>
      <c r="R144" s="451"/>
      <c r="S144" s="451"/>
      <c r="T144" s="451"/>
      <c r="U144" s="483"/>
    </row>
    <row r="145" spans="1:21" s="463" customFormat="1" ht="15" x14ac:dyDescent="0.25">
      <c r="A145" s="536" t="s">
        <v>272</v>
      </c>
      <c r="B145" s="485" t="s">
        <v>273</v>
      </c>
      <c r="C145" s="486">
        <v>1</v>
      </c>
      <c r="D145" s="487">
        <v>17461.081757792541</v>
      </c>
      <c r="E145" s="487">
        <v>351559828</v>
      </c>
      <c r="F145" s="488">
        <f t="shared" si="18"/>
        <v>2081.8525633934992</v>
      </c>
      <c r="G145" s="487">
        <f t="shared" si="19"/>
        <v>36351397.817083865</v>
      </c>
      <c r="H145" s="489">
        <v>0.18</v>
      </c>
      <c r="I145" s="489">
        <v>9.8769896980403588E-2</v>
      </c>
      <c r="J145" s="489">
        <f>IF(H145="","",G145/E145)</f>
        <v>0.10340031744777127</v>
      </c>
      <c r="K145" s="488">
        <f>IFERROR(((H145*E145)-G145)/D145,0)</f>
        <v>1542.2510241038233</v>
      </c>
      <c r="L145" s="500">
        <f>IF(($C145=1),(((($E145*0.18)/$D145-$F145)+$F145)*0.95)-$F145,"--")</f>
        <v>1361.0458447289566</v>
      </c>
      <c r="M145" s="501"/>
      <c r="N145" s="451"/>
      <c r="O145" s="467"/>
      <c r="P145" s="451"/>
      <c r="Q145" s="451"/>
      <c r="R145" s="451"/>
      <c r="S145" s="451"/>
      <c r="T145" s="451"/>
      <c r="U145" s="483"/>
    </row>
    <row r="146" spans="1:21" s="463" customFormat="1" ht="15" x14ac:dyDescent="0.25">
      <c r="A146" s="477" t="s">
        <v>274</v>
      </c>
      <c r="B146" s="478" t="s">
        <v>275</v>
      </c>
      <c r="C146" s="479">
        <v>1</v>
      </c>
      <c r="D146" s="480">
        <v>19025.8</v>
      </c>
      <c r="E146" s="480">
        <v>40469506.799999997</v>
      </c>
      <c r="F146" s="481">
        <f t="shared" si="18"/>
        <v>12.580696836915074</v>
      </c>
      <c r="G146" s="480">
        <f t="shared" si="19"/>
        <v>239357.82187977881</v>
      </c>
      <c r="H146" s="482">
        <v>0.09</v>
      </c>
      <c r="I146" s="482">
        <v>2.9718776596759371E-3</v>
      </c>
      <c r="J146" s="482">
        <f>IF(H146="","",G146/E146)</f>
        <v>5.9145228298106865E-3</v>
      </c>
      <c r="K146" s="481">
        <f>IFERROR(((H146*E146)-G146)/D146,0)</f>
        <v>178.85701469164087</v>
      </c>
      <c r="L146" s="496">
        <f>IF(($C146=1),(((($E146*0.09)/$D146-$F146)+$F146)*0.95)-$F146,"--")</f>
        <v>169.28512911521307</v>
      </c>
      <c r="M146" s="499"/>
      <c r="N146" s="451"/>
      <c r="O146" s="467"/>
      <c r="P146" s="451"/>
      <c r="Q146" s="451"/>
      <c r="R146" s="451"/>
      <c r="S146" s="451"/>
      <c r="T146" s="451"/>
      <c r="U146" s="483"/>
    </row>
    <row r="147" spans="1:21" s="463" customFormat="1" ht="15" x14ac:dyDescent="0.25">
      <c r="A147" s="477" t="s">
        <v>276</v>
      </c>
      <c r="B147" s="478" t="s">
        <v>277</v>
      </c>
      <c r="C147" s="479">
        <v>1</v>
      </c>
      <c r="D147" s="480">
        <v>15353.372307692307</v>
      </c>
      <c r="E147" s="480">
        <v>121461102</v>
      </c>
      <c r="F147" s="481">
        <f t="shared" si="18"/>
        <v>735.70696531122701</v>
      </c>
      <c r="G147" s="480">
        <f t="shared" si="19"/>
        <v>11295582.947785737</v>
      </c>
      <c r="H147" s="518" t="s">
        <v>3521</v>
      </c>
      <c r="I147" s="490"/>
      <c r="J147" s="490"/>
      <c r="K147" s="494"/>
      <c r="L147" s="502"/>
      <c r="M147" s="503"/>
      <c r="N147" s="451"/>
      <c r="O147" s="467"/>
      <c r="P147" s="451"/>
      <c r="Q147" s="451"/>
      <c r="R147" s="451"/>
      <c r="S147" s="451"/>
      <c r="T147" s="451"/>
      <c r="U147" s="483"/>
    </row>
    <row r="148" spans="1:21" s="463" customFormat="1" ht="15" x14ac:dyDescent="0.25">
      <c r="A148" s="477" t="s">
        <v>278</v>
      </c>
      <c r="B148" s="478" t="s">
        <v>279</v>
      </c>
      <c r="C148" s="479">
        <v>1</v>
      </c>
      <c r="D148" s="480">
        <f>VLOOKUP(A148,FndPerPupil,7,FALSE)</f>
        <v>22662.398670090239</v>
      </c>
      <c r="E148" s="480">
        <v>28963035</v>
      </c>
      <c r="F148" s="481">
        <f t="shared" si="18"/>
        <v>0</v>
      </c>
      <c r="G148" s="480">
        <f t="shared" si="19"/>
        <v>0</v>
      </c>
      <c r="H148" s="482">
        <v>0.09</v>
      </c>
      <c r="I148" s="482">
        <v>0</v>
      </c>
      <c r="J148" s="482">
        <f t="shared" ref="J148:J159" si="20">IF(H148="","",G148/E148)</f>
        <v>0</v>
      </c>
      <c r="K148" s="481">
        <f t="shared" ref="K148:K159" si="21">IFERROR(((H148*E148)-G148)/D148,0)</f>
        <v>115.02194396748826</v>
      </c>
      <c r="L148" s="496">
        <f>IF(($C148=1),(((($E148*0.09)/$D148-$F148)+$F148)*0.95)-$F148,"--")</f>
        <v>109.27084676911383</v>
      </c>
      <c r="M148" s="499"/>
      <c r="N148" s="451"/>
      <c r="O148" s="467"/>
      <c r="P148" s="451"/>
      <c r="Q148" s="451"/>
      <c r="R148" s="451"/>
      <c r="S148" s="451"/>
      <c r="T148" s="451"/>
      <c r="U148" s="483"/>
    </row>
    <row r="149" spans="1:21" s="463" customFormat="1" ht="15" x14ac:dyDescent="0.25">
      <c r="A149" s="477" t="s">
        <v>280</v>
      </c>
      <c r="B149" s="478" t="s">
        <v>281</v>
      </c>
      <c r="C149" s="479">
        <v>1</v>
      </c>
      <c r="D149" s="480">
        <v>21522</v>
      </c>
      <c r="E149" s="480">
        <v>70192156.519999996</v>
      </c>
      <c r="F149" s="481">
        <f t="shared" si="18"/>
        <v>49.049180327868854</v>
      </c>
      <c r="G149" s="480">
        <f t="shared" si="19"/>
        <v>1055636.4590163934</v>
      </c>
      <c r="H149" s="482">
        <v>0.09</v>
      </c>
      <c r="I149" s="482">
        <v>1.3736844464140465E-2</v>
      </c>
      <c r="J149" s="482">
        <f t="shared" si="20"/>
        <v>1.5039236737449557E-2</v>
      </c>
      <c r="K149" s="481">
        <f t="shared" si="21"/>
        <v>244.47809812208931</v>
      </c>
      <c r="L149" s="496">
        <f>IF(($C149=1),(((($E149*0.09)/$D149-$F149)+$F149)*0.95)-$F149,"--")</f>
        <v>229.80173419959141</v>
      </c>
      <c r="M149" s="499"/>
      <c r="N149" s="451"/>
      <c r="O149" s="467"/>
      <c r="P149" s="451"/>
      <c r="Q149" s="451"/>
      <c r="R149" s="451"/>
      <c r="S149" s="451"/>
      <c r="T149" s="451"/>
      <c r="U149" s="483"/>
    </row>
    <row r="150" spans="1:21" s="463" customFormat="1" ht="15" x14ac:dyDescent="0.25">
      <c r="A150" s="477" t="s">
        <v>282</v>
      </c>
      <c r="B150" s="478" t="s">
        <v>283</v>
      </c>
      <c r="C150" s="479">
        <v>1</v>
      </c>
      <c r="D150" s="480">
        <v>20528.45882352941</v>
      </c>
      <c r="E150" s="480">
        <v>57681990.399999999</v>
      </c>
      <c r="F150" s="481">
        <f t="shared" si="18"/>
        <v>95.450980392156865</v>
      </c>
      <c r="G150" s="480">
        <f t="shared" si="19"/>
        <v>1959461.5206459053</v>
      </c>
      <c r="H150" s="482">
        <v>0.09</v>
      </c>
      <c r="I150" s="482">
        <v>2.1776821837334783E-2</v>
      </c>
      <c r="J150" s="482">
        <f t="shared" si="20"/>
        <v>3.3970074663822722E-2</v>
      </c>
      <c r="K150" s="481">
        <f t="shared" si="21"/>
        <v>157.43595966637881</v>
      </c>
      <c r="L150" s="496">
        <f>IF(($C150=1),(((($E150*0.09)/$D150-$F150)+$F150)*0.95)-$F150,"--")</f>
        <v>144.79161266345204</v>
      </c>
      <c r="M150" s="499"/>
      <c r="N150" s="451"/>
      <c r="O150" s="467"/>
      <c r="P150" s="451"/>
      <c r="Q150" s="451"/>
      <c r="R150" s="451"/>
      <c r="S150" s="451"/>
      <c r="T150" s="451"/>
      <c r="U150" s="483"/>
    </row>
    <row r="151" spans="1:21" s="463" customFormat="1" ht="15" x14ac:dyDescent="0.25">
      <c r="A151" s="477" t="s">
        <v>284</v>
      </c>
      <c r="B151" s="478" t="s">
        <v>285</v>
      </c>
      <c r="C151" s="479">
        <v>1</v>
      </c>
      <c r="D151" s="480">
        <f>VLOOKUP(A151,FndPerPupil,7,FALSE)</f>
        <v>18990.223573391111</v>
      </c>
      <c r="E151" s="480">
        <v>7884570.4000000004</v>
      </c>
      <c r="F151" s="481">
        <f t="shared" si="18"/>
        <v>0</v>
      </c>
      <c r="G151" s="480">
        <f t="shared" si="19"/>
        <v>0</v>
      </c>
      <c r="H151" s="482">
        <v>0.09</v>
      </c>
      <c r="I151" s="482">
        <v>0</v>
      </c>
      <c r="J151" s="482">
        <f t="shared" si="20"/>
        <v>0</v>
      </c>
      <c r="K151" s="481">
        <f t="shared" si="21"/>
        <v>37.367192295424026</v>
      </c>
      <c r="L151" s="496">
        <f>IF(($C151=1),(((($E151*0.09)/$D151-$F151)+$F151)*0.95)-$F151,"--")</f>
        <v>35.498832680652825</v>
      </c>
      <c r="M151" s="499"/>
      <c r="N151" s="451"/>
      <c r="O151" s="467"/>
      <c r="P151" s="451"/>
      <c r="Q151" s="451"/>
      <c r="R151" s="451"/>
      <c r="S151" s="451"/>
      <c r="T151" s="451"/>
      <c r="U151" s="483"/>
    </row>
    <row r="152" spans="1:21" s="463" customFormat="1" ht="15" x14ac:dyDescent="0.25">
      <c r="A152" s="536" t="s">
        <v>286</v>
      </c>
      <c r="B152" s="485" t="s">
        <v>287</v>
      </c>
      <c r="C152" s="486">
        <v>1</v>
      </c>
      <c r="D152" s="487">
        <v>14651.628846153846</v>
      </c>
      <c r="E152" s="487">
        <v>95581135.200000003</v>
      </c>
      <c r="F152" s="488">
        <f t="shared" si="18"/>
        <v>521.52923076923071</v>
      </c>
      <c r="G152" s="487">
        <f t="shared" si="19"/>
        <v>7641252.7216508863</v>
      </c>
      <c r="H152" s="489">
        <v>0.18</v>
      </c>
      <c r="I152" s="489">
        <v>8.1498409141711289E-2</v>
      </c>
      <c r="J152" s="489">
        <f t="shared" si="20"/>
        <v>7.9945197403879398E-2</v>
      </c>
      <c r="K152" s="488">
        <f t="shared" si="21"/>
        <v>652.71593450577734</v>
      </c>
      <c r="L152" s="500">
        <f>IF(($C152=1),(((($E152*0.18)/$D152-$F152)+$F152)*0.95)-$F152,"--")</f>
        <v>594.00367624202681</v>
      </c>
      <c r="M152" s="501">
        <f>IF(($C152=1),(((($E152*0.09)/$D152-$F152)+$F152)*0.95)-$F152,"--")</f>
        <v>36.237222736398053</v>
      </c>
      <c r="N152" s="451"/>
      <c r="O152" s="467"/>
      <c r="P152" s="451"/>
      <c r="Q152" s="451"/>
      <c r="R152" s="451"/>
      <c r="S152" s="451"/>
      <c r="T152" s="451"/>
      <c r="U152" s="483"/>
    </row>
    <row r="153" spans="1:21" s="463" customFormat="1" ht="15" x14ac:dyDescent="0.25">
      <c r="A153" s="477" t="s">
        <v>288</v>
      </c>
      <c r="B153" s="478" t="s">
        <v>289</v>
      </c>
      <c r="C153" s="479">
        <v>1</v>
      </c>
      <c r="D153" s="480">
        <v>18437.71052631579</v>
      </c>
      <c r="E153" s="480">
        <v>64179579.899999999</v>
      </c>
      <c r="F153" s="481">
        <f t="shared" si="18"/>
        <v>38</v>
      </c>
      <c r="G153" s="480">
        <f t="shared" si="19"/>
        <v>700633</v>
      </c>
      <c r="H153" s="482">
        <v>0.09</v>
      </c>
      <c r="I153" s="482">
        <v>1.0481715425297891E-2</v>
      </c>
      <c r="J153" s="482">
        <f t="shared" si="20"/>
        <v>1.0916758898884597E-2</v>
      </c>
      <c r="K153" s="481">
        <f t="shared" si="21"/>
        <v>275.2797959245425</v>
      </c>
      <c r="L153" s="496">
        <f t="shared" ref="L153:L159" si="22">IF(($C153=1),(((($E153*0.09)/$D153-$F153)+$F153)*0.95)-$F153,"--")</f>
        <v>259.61580612831534</v>
      </c>
      <c r="M153" s="499"/>
      <c r="N153" s="451"/>
      <c r="O153" s="467"/>
      <c r="P153" s="451"/>
      <c r="Q153" s="451"/>
      <c r="R153" s="451"/>
      <c r="S153" s="451"/>
      <c r="T153" s="451"/>
      <c r="U153" s="483"/>
    </row>
    <row r="154" spans="1:21" s="463" customFormat="1" ht="15" x14ac:dyDescent="0.25">
      <c r="A154" s="477" t="s">
        <v>290</v>
      </c>
      <c r="B154" s="478" t="s">
        <v>291</v>
      </c>
      <c r="C154" s="479">
        <v>1</v>
      </c>
      <c r="D154" s="480">
        <v>25548.694444444445</v>
      </c>
      <c r="E154" s="480">
        <v>24163808</v>
      </c>
      <c r="F154" s="481">
        <f t="shared" si="18"/>
        <v>36</v>
      </c>
      <c r="G154" s="480">
        <f t="shared" si="19"/>
        <v>919753</v>
      </c>
      <c r="H154" s="482">
        <v>0.09</v>
      </c>
      <c r="I154" s="482">
        <v>2.944788497013117E-2</v>
      </c>
      <c r="J154" s="482">
        <f t="shared" si="20"/>
        <v>3.8063247315985954E-2</v>
      </c>
      <c r="K154" s="481">
        <f t="shared" si="21"/>
        <v>49.121481441213007</v>
      </c>
      <c r="L154" s="496">
        <f t="shared" si="22"/>
        <v>44.865407369152351</v>
      </c>
      <c r="M154" s="499"/>
      <c r="N154" s="451"/>
      <c r="O154" s="467"/>
      <c r="P154" s="451"/>
      <c r="Q154" s="451"/>
      <c r="R154" s="451"/>
      <c r="S154" s="451"/>
      <c r="T154" s="451"/>
      <c r="U154" s="483"/>
    </row>
    <row r="155" spans="1:21" s="463" customFormat="1" ht="15" x14ac:dyDescent="0.25">
      <c r="A155" s="477" t="s">
        <v>292</v>
      </c>
      <c r="B155" s="478" t="s">
        <v>293</v>
      </c>
      <c r="C155" s="479">
        <v>1</v>
      </c>
      <c r="D155" s="480">
        <v>21017.5</v>
      </c>
      <c r="E155" s="480">
        <v>38848073</v>
      </c>
      <c r="F155" s="481">
        <f t="shared" si="18"/>
        <v>4.6123686955197076</v>
      </c>
      <c r="G155" s="480">
        <f t="shared" si="19"/>
        <v>96940.459058085456</v>
      </c>
      <c r="H155" s="482">
        <v>0.09</v>
      </c>
      <c r="I155" s="482">
        <v>2.8634032841071484E-3</v>
      </c>
      <c r="J155" s="482">
        <f t="shared" si="20"/>
        <v>2.4953736845090219E-3</v>
      </c>
      <c r="K155" s="481">
        <f t="shared" si="21"/>
        <v>161.74074513819028</v>
      </c>
      <c r="L155" s="496">
        <f t="shared" si="22"/>
        <v>153.42308944650478</v>
      </c>
      <c r="M155" s="499"/>
      <c r="N155" s="451"/>
      <c r="O155" s="467"/>
      <c r="P155" s="451"/>
      <c r="Q155" s="451"/>
      <c r="R155" s="451"/>
      <c r="S155" s="451"/>
      <c r="T155" s="451"/>
      <c r="U155" s="483"/>
    </row>
    <row r="156" spans="1:21" s="463" customFormat="1" ht="15" x14ac:dyDescent="0.25">
      <c r="A156" s="477" t="s">
        <v>294</v>
      </c>
      <c r="B156" s="478" t="s">
        <v>295</v>
      </c>
      <c r="C156" s="479">
        <v>1</v>
      </c>
      <c r="D156" s="480">
        <v>24612.777777777777</v>
      </c>
      <c r="E156" s="480">
        <v>36142989.600000001</v>
      </c>
      <c r="F156" s="481">
        <f t="shared" si="18"/>
        <v>54.031746031746032</v>
      </c>
      <c r="G156" s="480">
        <f t="shared" si="19"/>
        <v>1329871.3580246912</v>
      </c>
      <c r="H156" s="482">
        <v>0.09</v>
      </c>
      <c r="I156" s="482">
        <v>3.1463880624104969E-2</v>
      </c>
      <c r="J156" s="482">
        <f t="shared" si="20"/>
        <v>3.6794724862070936E-2</v>
      </c>
      <c r="K156" s="481">
        <f t="shared" si="21"/>
        <v>78.130055995204756</v>
      </c>
      <c r="L156" s="496">
        <f t="shared" si="22"/>
        <v>71.521965893857214</v>
      </c>
      <c r="M156" s="499"/>
      <c r="N156" s="451"/>
      <c r="O156" s="467"/>
      <c r="P156" s="451"/>
      <c r="Q156" s="451"/>
      <c r="R156" s="451"/>
      <c r="S156" s="451"/>
      <c r="T156" s="451"/>
      <c r="U156" s="483"/>
    </row>
    <row r="157" spans="1:21" s="463" customFormat="1" ht="15" x14ac:dyDescent="0.25">
      <c r="A157" s="477" t="s">
        <v>296</v>
      </c>
      <c r="B157" s="478" t="s">
        <v>297</v>
      </c>
      <c r="C157" s="479">
        <v>1</v>
      </c>
      <c r="D157" s="480">
        <v>29308</v>
      </c>
      <c r="E157" s="480">
        <v>9447145.9000000004</v>
      </c>
      <c r="F157" s="481">
        <f t="shared" si="18"/>
        <v>1</v>
      </c>
      <c r="G157" s="480">
        <f t="shared" si="19"/>
        <v>29308</v>
      </c>
      <c r="H157" s="482">
        <v>0.09</v>
      </c>
      <c r="I157" s="482">
        <v>2.3877845451864012E-3</v>
      </c>
      <c r="J157" s="482">
        <f t="shared" si="20"/>
        <v>3.1023126254459562E-3</v>
      </c>
      <c r="K157" s="481">
        <f t="shared" si="21"/>
        <v>28.010615906919615</v>
      </c>
      <c r="L157" s="496">
        <f t="shared" si="22"/>
        <v>26.560085111573631</v>
      </c>
      <c r="M157" s="499"/>
      <c r="N157" s="451"/>
      <c r="O157" s="467"/>
      <c r="P157" s="451"/>
      <c r="Q157" s="451"/>
      <c r="R157" s="451"/>
      <c r="S157" s="451"/>
      <c r="T157" s="451"/>
      <c r="U157" s="483"/>
    </row>
    <row r="158" spans="1:21" s="463" customFormat="1" ht="15" x14ac:dyDescent="0.25">
      <c r="A158" s="477" t="s">
        <v>298</v>
      </c>
      <c r="B158" s="478" t="s">
        <v>299</v>
      </c>
      <c r="C158" s="479">
        <v>1</v>
      </c>
      <c r="D158" s="480">
        <v>19217.91891891892</v>
      </c>
      <c r="E158" s="480">
        <v>29893342.949999999</v>
      </c>
      <c r="F158" s="481">
        <f t="shared" si="18"/>
        <v>74.21846153846154</v>
      </c>
      <c r="G158" s="480">
        <f t="shared" si="19"/>
        <v>1426324.3761330564</v>
      </c>
      <c r="H158" s="482">
        <v>0.09</v>
      </c>
      <c r="I158" s="482">
        <v>4.8783488248904737E-2</v>
      </c>
      <c r="J158" s="482">
        <f t="shared" si="20"/>
        <v>4.7713779570212181E-2</v>
      </c>
      <c r="K158" s="481">
        <f t="shared" si="21"/>
        <v>65.775929990137172</v>
      </c>
      <c r="L158" s="496">
        <f t="shared" si="22"/>
        <v>58.776210413707233</v>
      </c>
      <c r="M158" s="499"/>
      <c r="N158" s="451"/>
      <c r="O158" s="467"/>
      <c r="P158" s="451"/>
      <c r="Q158" s="451"/>
      <c r="R158" s="451"/>
      <c r="S158" s="451"/>
      <c r="T158" s="451"/>
      <c r="U158" s="483"/>
    </row>
    <row r="159" spans="1:21" s="463" customFormat="1" ht="15" x14ac:dyDescent="0.25">
      <c r="A159" s="477" t="s">
        <v>300</v>
      </c>
      <c r="B159" s="478" t="s">
        <v>301</v>
      </c>
      <c r="C159" s="479">
        <v>1</v>
      </c>
      <c r="D159" s="480">
        <f>VLOOKUP(A159,FndPerPupil,7,FALSE)</f>
        <v>18827.705234555808</v>
      </c>
      <c r="E159" s="480">
        <v>47580076.799999997</v>
      </c>
      <c r="F159" s="481">
        <f t="shared" si="18"/>
        <v>0</v>
      </c>
      <c r="G159" s="480">
        <f t="shared" si="19"/>
        <v>0</v>
      </c>
      <c r="H159" s="482">
        <v>0.09</v>
      </c>
      <c r="I159" s="482">
        <v>0</v>
      </c>
      <c r="J159" s="482">
        <f t="shared" si="20"/>
        <v>0</v>
      </c>
      <c r="K159" s="481">
        <f t="shared" si="21"/>
        <v>227.44178638087902</v>
      </c>
      <c r="L159" s="496">
        <f t="shared" si="22"/>
        <v>216.06969706183506</v>
      </c>
      <c r="M159" s="499"/>
      <c r="N159" s="451"/>
      <c r="O159" s="467"/>
      <c r="P159" s="451"/>
      <c r="Q159" s="451"/>
      <c r="R159" s="451"/>
      <c r="S159" s="451"/>
      <c r="T159" s="451"/>
      <c r="U159" s="483"/>
    </row>
    <row r="160" spans="1:21" s="463" customFormat="1" ht="15" x14ac:dyDescent="0.25">
      <c r="A160" s="477" t="s">
        <v>302</v>
      </c>
      <c r="B160" s="478" t="s">
        <v>303</v>
      </c>
      <c r="C160" s="479">
        <v>1</v>
      </c>
      <c r="D160" s="480">
        <v>19163.81818181818</v>
      </c>
      <c r="E160" s="480">
        <v>93528789</v>
      </c>
      <c r="F160" s="481">
        <f t="shared" si="18"/>
        <v>437.51868422039058</v>
      </c>
      <c r="G160" s="480">
        <f t="shared" si="19"/>
        <v>8384528.5155478884</v>
      </c>
      <c r="H160" s="518" t="s">
        <v>3521</v>
      </c>
      <c r="I160" s="490"/>
      <c r="J160" s="490"/>
      <c r="K160" s="494"/>
      <c r="L160" s="502"/>
      <c r="M160" s="503"/>
      <c r="N160" s="451"/>
      <c r="O160" s="467"/>
      <c r="P160" s="451"/>
      <c r="Q160" s="451"/>
      <c r="R160" s="451"/>
      <c r="S160" s="451"/>
      <c r="T160" s="451"/>
      <c r="U160" s="483"/>
    </row>
    <row r="161" spans="1:21" s="463" customFormat="1" ht="15" x14ac:dyDescent="0.25">
      <c r="A161" s="477" t="s">
        <v>304</v>
      </c>
      <c r="B161" s="478" t="s">
        <v>305</v>
      </c>
      <c r="C161" s="479">
        <v>1</v>
      </c>
      <c r="D161" s="480">
        <v>16961</v>
      </c>
      <c r="E161" s="480">
        <v>38470861.200000003</v>
      </c>
      <c r="F161" s="481">
        <f t="shared" si="18"/>
        <v>27</v>
      </c>
      <c r="G161" s="480">
        <f t="shared" si="19"/>
        <v>457947</v>
      </c>
      <c r="H161" s="482">
        <v>0.09</v>
      </c>
      <c r="I161" s="482">
        <v>9.684003691954603E-3</v>
      </c>
      <c r="J161" s="482">
        <f>IF(H161="","",G161/E161)</f>
        <v>1.190373663899159E-2</v>
      </c>
      <c r="K161" s="481">
        <f>IFERROR(((H161*E161)-G161)/D161,0)</f>
        <v>177.13758080301869</v>
      </c>
      <c r="L161" s="496">
        <f>IF(($C161=1),(((($E161*0.09)/$D161-$F161)+$F161)*0.95)-$F161,"--")</f>
        <v>166.93070176286776</v>
      </c>
      <c r="M161" s="499"/>
      <c r="N161" s="451"/>
      <c r="O161" s="467"/>
      <c r="P161" s="451"/>
      <c r="Q161" s="451"/>
      <c r="R161" s="451"/>
      <c r="S161" s="451"/>
      <c r="T161" s="451"/>
      <c r="U161" s="483"/>
    </row>
    <row r="162" spans="1:21" s="463" customFormat="1" ht="15" x14ac:dyDescent="0.25">
      <c r="A162" s="477" t="s">
        <v>306</v>
      </c>
      <c r="B162" s="478" t="s">
        <v>307</v>
      </c>
      <c r="C162" s="479">
        <v>1</v>
      </c>
      <c r="D162" s="480">
        <v>13630.21107266436</v>
      </c>
      <c r="E162" s="480">
        <v>57145640.099999994</v>
      </c>
      <c r="F162" s="481">
        <f t="shared" si="18"/>
        <v>320.7262877370984</v>
      </c>
      <c r="G162" s="480">
        <f t="shared" si="19"/>
        <v>4371566.9984087348</v>
      </c>
      <c r="H162" s="518" t="s">
        <v>3521</v>
      </c>
      <c r="I162" s="490"/>
      <c r="J162" s="490"/>
      <c r="K162" s="494"/>
      <c r="L162" s="502"/>
      <c r="M162" s="503"/>
      <c r="N162" s="451"/>
      <c r="O162" s="467"/>
      <c r="P162" s="451"/>
      <c r="Q162" s="451"/>
      <c r="R162" s="451"/>
      <c r="S162" s="451"/>
      <c r="T162" s="451"/>
      <c r="U162" s="483"/>
    </row>
    <row r="163" spans="1:21" s="463" customFormat="1" ht="15" x14ac:dyDescent="0.25">
      <c r="A163" s="477" t="s">
        <v>308</v>
      </c>
      <c r="B163" s="478" t="s">
        <v>309</v>
      </c>
      <c r="C163" s="479">
        <v>1</v>
      </c>
      <c r="D163" s="480">
        <v>16513.529411764706</v>
      </c>
      <c r="E163" s="480">
        <v>37193509</v>
      </c>
      <c r="F163" s="481">
        <f t="shared" si="18"/>
        <v>17</v>
      </c>
      <c r="G163" s="480">
        <f t="shared" si="19"/>
        <v>280730</v>
      </c>
      <c r="H163" s="482">
        <v>0.09</v>
      </c>
      <c r="I163" s="482">
        <v>8.878955936318737E-3</v>
      </c>
      <c r="J163" s="482">
        <f t="shared" ref="J163:J174" si="23">IF(H163="","",G163/E163)</f>
        <v>7.5478223901917938E-3</v>
      </c>
      <c r="K163" s="481">
        <f t="shared" ref="K163:K174" si="24">IFERROR(((H163*E163)-G163)/D163,0)</f>
        <v>185.70747255369929</v>
      </c>
      <c r="L163" s="496">
        <f t="shared" ref="L163:L174" si="25">IF(($C163=1),(((($E163*0.09)/$D163-$F163)+$F163)*0.95)-$F163,"--")</f>
        <v>175.57209892601432</v>
      </c>
      <c r="M163" s="499"/>
      <c r="N163" s="451"/>
      <c r="O163" s="467"/>
      <c r="P163" s="451"/>
      <c r="Q163" s="451"/>
      <c r="R163" s="451"/>
      <c r="S163" s="451"/>
      <c r="T163" s="451"/>
      <c r="U163" s="483"/>
    </row>
    <row r="164" spans="1:21" s="463" customFormat="1" ht="15" x14ac:dyDescent="0.25">
      <c r="A164" s="477" t="s">
        <v>310</v>
      </c>
      <c r="B164" s="478" t="s">
        <v>311</v>
      </c>
      <c r="C164" s="479">
        <v>1</v>
      </c>
      <c r="D164" s="480">
        <v>16145.364779874213</v>
      </c>
      <c r="E164" s="480">
        <v>115656998.59999999</v>
      </c>
      <c r="F164" s="481">
        <f t="shared" si="18"/>
        <v>174.23705632083266</v>
      </c>
      <c r="G164" s="480">
        <f t="shared" si="19"/>
        <v>2813120.8324713311</v>
      </c>
      <c r="H164" s="482">
        <v>0.09</v>
      </c>
      <c r="I164" s="482">
        <v>2.1757697874056754E-2</v>
      </c>
      <c r="J164" s="482">
        <f t="shared" si="23"/>
        <v>2.4322962436544946E-2</v>
      </c>
      <c r="K164" s="481">
        <f t="shared" si="24"/>
        <v>470.47614873324949</v>
      </c>
      <c r="L164" s="496">
        <f t="shared" si="25"/>
        <v>438.24048848054537</v>
      </c>
      <c r="M164" s="499"/>
      <c r="N164" s="451"/>
      <c r="O164" s="467"/>
      <c r="P164" s="451"/>
      <c r="Q164" s="451"/>
      <c r="R164" s="451"/>
      <c r="S164" s="451"/>
      <c r="T164" s="451"/>
      <c r="U164" s="483"/>
    </row>
    <row r="165" spans="1:21" s="463" customFormat="1" ht="15" x14ac:dyDescent="0.25">
      <c r="A165" s="477" t="s">
        <v>312</v>
      </c>
      <c r="B165" s="478" t="s">
        <v>313</v>
      </c>
      <c r="C165" s="479">
        <v>1</v>
      </c>
      <c r="D165" s="480">
        <v>17068.615384615383</v>
      </c>
      <c r="E165" s="480">
        <v>53021333.399999999</v>
      </c>
      <c r="F165" s="481">
        <f t="shared" si="18"/>
        <v>53.178128109778456</v>
      </c>
      <c r="G165" s="480">
        <f t="shared" si="19"/>
        <v>907677.01557961234</v>
      </c>
      <c r="H165" s="482">
        <v>0.09</v>
      </c>
      <c r="I165" s="482">
        <v>1.3448768585818421E-2</v>
      </c>
      <c r="J165" s="482">
        <f t="shared" si="23"/>
        <v>1.7119090701321601E-2</v>
      </c>
      <c r="K165" s="481">
        <f t="shared" si="24"/>
        <v>226.3946373707256</v>
      </c>
      <c r="L165" s="496">
        <f t="shared" si="25"/>
        <v>212.41599909670038</v>
      </c>
      <c r="M165" s="499"/>
      <c r="N165" s="451"/>
      <c r="O165" s="467"/>
      <c r="P165" s="451"/>
      <c r="Q165" s="451"/>
      <c r="R165" s="451"/>
      <c r="S165" s="451"/>
      <c r="T165" s="451"/>
      <c r="U165" s="483"/>
    </row>
    <row r="166" spans="1:21" s="463" customFormat="1" ht="15" x14ac:dyDescent="0.25">
      <c r="A166" s="477" t="s">
        <v>314</v>
      </c>
      <c r="B166" s="478" t="s">
        <v>315</v>
      </c>
      <c r="C166" s="479">
        <v>1</v>
      </c>
      <c r="D166" s="480">
        <v>21494</v>
      </c>
      <c r="E166" s="480">
        <v>15510468.199999999</v>
      </c>
      <c r="F166" s="481">
        <f t="shared" si="18"/>
        <v>1</v>
      </c>
      <c r="G166" s="480">
        <f t="shared" si="19"/>
        <v>21494</v>
      </c>
      <c r="H166" s="482">
        <v>0.09</v>
      </c>
      <c r="I166" s="482">
        <v>1.2684736510434487E-3</v>
      </c>
      <c r="J166" s="482">
        <f t="shared" si="23"/>
        <v>1.3857737705171274E-3</v>
      </c>
      <c r="K166" s="481">
        <f t="shared" si="24"/>
        <v>63.945665674141608</v>
      </c>
      <c r="L166" s="496">
        <f t="shared" si="25"/>
        <v>60.698382390434524</v>
      </c>
      <c r="M166" s="499"/>
      <c r="N166" s="451"/>
      <c r="O166" s="467"/>
      <c r="P166" s="451"/>
      <c r="Q166" s="451"/>
      <c r="R166" s="451"/>
      <c r="S166" s="451"/>
      <c r="T166" s="451"/>
      <c r="U166" s="483"/>
    </row>
    <row r="167" spans="1:21" s="463" customFormat="1" ht="15" x14ac:dyDescent="0.25">
      <c r="A167" s="477" t="s">
        <v>316</v>
      </c>
      <c r="B167" s="478" t="s">
        <v>317</v>
      </c>
      <c r="C167" s="479">
        <v>1</v>
      </c>
      <c r="D167" s="480">
        <v>17200.262195121952</v>
      </c>
      <c r="E167" s="480">
        <v>88677823.900000006</v>
      </c>
      <c r="F167" s="481">
        <f t="shared" si="18"/>
        <v>164.49641681002703</v>
      </c>
      <c r="G167" s="480">
        <f t="shared" si="19"/>
        <v>2829381.499290531</v>
      </c>
      <c r="H167" s="482">
        <v>0.09</v>
      </c>
      <c r="I167" s="482">
        <v>2.8164263846001639E-2</v>
      </c>
      <c r="J167" s="482">
        <f t="shared" si="23"/>
        <v>3.1906302780739873E-2</v>
      </c>
      <c r="K167" s="481">
        <f t="shared" si="24"/>
        <v>299.50837919031756</v>
      </c>
      <c r="L167" s="496">
        <f t="shared" si="25"/>
        <v>276.30813939030031</v>
      </c>
      <c r="M167" s="499"/>
      <c r="N167" s="451"/>
      <c r="O167" s="467"/>
      <c r="P167" s="451"/>
      <c r="Q167" s="451"/>
      <c r="R167" s="451"/>
      <c r="S167" s="451"/>
      <c r="T167" s="451"/>
      <c r="U167" s="483"/>
    </row>
    <row r="168" spans="1:21" s="463" customFormat="1" ht="15" x14ac:dyDescent="0.25">
      <c r="A168" s="477" t="s">
        <v>318</v>
      </c>
      <c r="B168" s="478" t="s">
        <v>319</v>
      </c>
      <c r="C168" s="479">
        <v>1</v>
      </c>
      <c r="D168" s="480">
        <v>19287.714285714286</v>
      </c>
      <c r="E168" s="480">
        <v>30943687</v>
      </c>
      <c r="F168" s="481">
        <f t="shared" si="18"/>
        <v>14.999709217795871</v>
      </c>
      <c r="G168" s="480">
        <f t="shared" si="19"/>
        <v>289310.10576164169</v>
      </c>
      <c r="H168" s="482">
        <v>0.09</v>
      </c>
      <c r="I168" s="482">
        <v>6.1941169303519261E-3</v>
      </c>
      <c r="J168" s="482">
        <f t="shared" si="23"/>
        <v>9.3495679994966881E-3</v>
      </c>
      <c r="K168" s="481">
        <f t="shared" si="24"/>
        <v>129.38918978527047</v>
      </c>
      <c r="L168" s="496">
        <f t="shared" si="25"/>
        <v>122.16974483511714</v>
      </c>
      <c r="M168" s="499"/>
      <c r="N168" s="451"/>
      <c r="O168" s="467"/>
      <c r="P168" s="451"/>
      <c r="Q168" s="451"/>
      <c r="R168" s="451"/>
      <c r="S168" s="451"/>
      <c r="T168" s="451"/>
      <c r="U168" s="483"/>
    </row>
    <row r="169" spans="1:21" s="463" customFormat="1" ht="15" x14ac:dyDescent="0.25">
      <c r="A169" s="477" t="s">
        <v>320</v>
      </c>
      <c r="B169" s="478" t="s">
        <v>321</v>
      </c>
      <c r="C169" s="479">
        <v>1</v>
      </c>
      <c r="D169" s="480">
        <v>20852</v>
      </c>
      <c r="E169" s="480">
        <v>22903068.560000002</v>
      </c>
      <c r="F169" s="481">
        <f t="shared" si="18"/>
        <v>4.436923076923077</v>
      </c>
      <c r="G169" s="480">
        <f t="shared" si="19"/>
        <v>92518.720000000001</v>
      </c>
      <c r="H169" s="482">
        <v>0.09</v>
      </c>
      <c r="I169" s="482">
        <v>1.724851002135479E-3</v>
      </c>
      <c r="J169" s="482">
        <f t="shared" si="23"/>
        <v>4.0395774809661575E-3</v>
      </c>
      <c r="K169" s="481">
        <f t="shared" si="24"/>
        <v>94.415761097256862</v>
      </c>
      <c r="L169" s="496">
        <f t="shared" si="25"/>
        <v>89.473126888547867</v>
      </c>
      <c r="M169" s="499"/>
      <c r="N169" s="451"/>
      <c r="O169" s="467"/>
      <c r="P169" s="451"/>
      <c r="Q169" s="451"/>
      <c r="R169" s="451"/>
      <c r="S169" s="451"/>
      <c r="T169" s="451"/>
      <c r="U169" s="483"/>
    </row>
    <row r="170" spans="1:21" s="463" customFormat="1" ht="15" x14ac:dyDescent="0.25">
      <c r="A170" s="477" t="s">
        <v>322</v>
      </c>
      <c r="B170" s="478" t="s">
        <v>323</v>
      </c>
      <c r="C170" s="479">
        <v>1</v>
      </c>
      <c r="D170" s="480">
        <v>20953.357142857141</v>
      </c>
      <c r="E170" s="480">
        <v>75374849.5</v>
      </c>
      <c r="F170" s="481">
        <f t="shared" si="18"/>
        <v>16.822689421018779</v>
      </c>
      <c r="G170" s="480">
        <f t="shared" si="19"/>
        <v>352491.81954197108</v>
      </c>
      <c r="H170" s="482">
        <v>0.09</v>
      </c>
      <c r="I170" s="482">
        <v>5.2288593693484769E-3</v>
      </c>
      <c r="J170" s="482">
        <f t="shared" si="23"/>
        <v>4.6765177228243896E-3</v>
      </c>
      <c r="K170" s="481">
        <f t="shared" si="24"/>
        <v>306.93146647626332</v>
      </c>
      <c r="L170" s="496">
        <f t="shared" si="25"/>
        <v>290.74375868139919</v>
      </c>
      <c r="M170" s="499"/>
      <c r="N170" s="451"/>
      <c r="O170" s="467"/>
      <c r="P170" s="451"/>
      <c r="Q170" s="451"/>
      <c r="R170" s="451"/>
      <c r="S170" s="451"/>
      <c r="T170" s="451"/>
      <c r="U170" s="483"/>
    </row>
    <row r="171" spans="1:21" s="463" customFormat="1" ht="15" x14ac:dyDescent="0.25">
      <c r="A171" s="477" t="s">
        <v>324</v>
      </c>
      <c r="B171" s="478" t="s">
        <v>325</v>
      </c>
      <c r="C171" s="479">
        <v>1</v>
      </c>
      <c r="D171" s="480">
        <v>22946.6</v>
      </c>
      <c r="E171" s="480">
        <v>17612142.630991161</v>
      </c>
      <c r="F171" s="481">
        <f t="shared" si="18"/>
        <v>25</v>
      </c>
      <c r="G171" s="480">
        <f t="shared" si="19"/>
        <v>573665</v>
      </c>
      <c r="H171" s="482">
        <v>0.09</v>
      </c>
      <c r="I171" s="482">
        <v>2.8884926018709029E-2</v>
      </c>
      <c r="J171" s="482">
        <f t="shared" si="23"/>
        <v>3.2572130036611892E-2</v>
      </c>
      <c r="K171" s="481">
        <f t="shared" si="24"/>
        <v>44.077459701620484</v>
      </c>
      <c r="L171" s="496">
        <f t="shared" si="25"/>
        <v>40.62358671653945</v>
      </c>
      <c r="M171" s="499"/>
      <c r="N171" s="451"/>
      <c r="O171" s="467"/>
      <c r="P171" s="451"/>
      <c r="Q171" s="451"/>
      <c r="R171" s="451"/>
      <c r="S171" s="451"/>
      <c r="T171" s="451"/>
      <c r="U171" s="483"/>
    </row>
    <row r="172" spans="1:21" s="463" customFormat="1" ht="15" x14ac:dyDescent="0.25">
      <c r="A172" s="477" t="s">
        <v>326</v>
      </c>
      <c r="B172" s="484" t="s">
        <v>327</v>
      </c>
      <c r="C172" s="479">
        <v>1</v>
      </c>
      <c r="D172" s="480">
        <v>22288.069767441859</v>
      </c>
      <c r="E172" s="480">
        <v>41359272.920000002</v>
      </c>
      <c r="F172" s="481">
        <f t="shared" si="18"/>
        <v>43.666666666666664</v>
      </c>
      <c r="G172" s="480">
        <f t="shared" si="19"/>
        <v>973245.71317829448</v>
      </c>
      <c r="H172" s="482">
        <v>0.09</v>
      </c>
      <c r="I172" s="482">
        <v>2.5647666931478581E-2</v>
      </c>
      <c r="J172" s="482">
        <f t="shared" si="23"/>
        <v>2.3531499575943089E-2</v>
      </c>
      <c r="K172" s="481">
        <f t="shared" si="24"/>
        <v>123.34351418970975</v>
      </c>
      <c r="L172" s="496">
        <f t="shared" si="25"/>
        <v>114.99300514689091</v>
      </c>
      <c r="M172" s="499"/>
      <c r="N172" s="451"/>
      <c r="O172" s="467"/>
      <c r="P172" s="451"/>
      <c r="Q172" s="451"/>
      <c r="R172" s="451"/>
      <c r="S172" s="451"/>
      <c r="T172" s="451"/>
      <c r="U172" s="483"/>
    </row>
    <row r="173" spans="1:21" s="463" customFormat="1" ht="15" x14ac:dyDescent="0.25">
      <c r="A173" s="477" t="s">
        <v>328</v>
      </c>
      <c r="B173" s="478" t="s">
        <v>329</v>
      </c>
      <c r="C173" s="479">
        <v>1</v>
      </c>
      <c r="D173" s="480">
        <v>16407.538461538461</v>
      </c>
      <c r="E173" s="480">
        <v>15191752.800000001</v>
      </c>
      <c r="F173" s="481">
        <f t="shared" si="18"/>
        <v>40.137585845652424</v>
      </c>
      <c r="G173" s="480">
        <f t="shared" si="19"/>
        <v>658558.98351584387</v>
      </c>
      <c r="H173" s="482">
        <v>0.09</v>
      </c>
      <c r="I173" s="482">
        <v>4.1438635933476041E-2</v>
      </c>
      <c r="J173" s="482">
        <f t="shared" si="23"/>
        <v>4.3349769587867688E-2</v>
      </c>
      <c r="K173" s="481">
        <f t="shared" si="24"/>
        <v>43.193485125477181</v>
      </c>
      <c r="L173" s="496">
        <f t="shared" si="25"/>
        <v>39.026931576920703</v>
      </c>
      <c r="M173" s="499"/>
      <c r="N173" s="451"/>
      <c r="O173" s="467"/>
      <c r="P173" s="451"/>
      <c r="Q173" s="451"/>
      <c r="R173" s="451"/>
      <c r="S173" s="451"/>
      <c r="T173" s="451"/>
      <c r="U173" s="483"/>
    </row>
    <row r="174" spans="1:21" s="463" customFormat="1" ht="15" x14ac:dyDescent="0.25">
      <c r="A174" s="477" t="s">
        <v>330</v>
      </c>
      <c r="B174" s="478" t="s">
        <v>331</v>
      </c>
      <c r="C174" s="479">
        <v>1</v>
      </c>
      <c r="D174" s="480">
        <v>21485</v>
      </c>
      <c r="E174" s="480">
        <v>22419583</v>
      </c>
      <c r="F174" s="481">
        <f t="shared" si="18"/>
        <v>13</v>
      </c>
      <c r="G174" s="480">
        <f t="shared" si="19"/>
        <v>279305</v>
      </c>
      <c r="H174" s="482">
        <v>0.09</v>
      </c>
      <c r="I174" s="482">
        <v>9.8927677888529866E-3</v>
      </c>
      <c r="J174" s="482">
        <f t="shared" si="23"/>
        <v>1.2458081847463442E-2</v>
      </c>
      <c r="K174" s="481">
        <f t="shared" si="24"/>
        <v>80.914939259948795</v>
      </c>
      <c r="L174" s="496">
        <f t="shared" si="25"/>
        <v>76.219192296951348</v>
      </c>
      <c r="M174" s="499"/>
      <c r="N174" s="451"/>
      <c r="O174" s="467"/>
      <c r="P174" s="451"/>
      <c r="Q174" s="451"/>
      <c r="R174" s="451"/>
      <c r="S174" s="451"/>
      <c r="T174" s="451"/>
      <c r="U174" s="483"/>
    </row>
    <row r="175" spans="1:21" s="463" customFormat="1" ht="15" x14ac:dyDescent="0.25">
      <c r="A175" s="477" t="s">
        <v>332</v>
      </c>
      <c r="B175" s="478" t="s">
        <v>333</v>
      </c>
      <c r="C175" s="479">
        <v>1</v>
      </c>
      <c r="D175" s="480">
        <v>19327</v>
      </c>
      <c r="E175" s="480">
        <v>5170010.3</v>
      </c>
      <c r="F175" s="481">
        <f t="shared" si="18"/>
        <v>11.274509803921568</v>
      </c>
      <c r="G175" s="480">
        <f t="shared" si="19"/>
        <v>217902.45098039214</v>
      </c>
      <c r="H175" s="518" t="s">
        <v>3521</v>
      </c>
      <c r="I175" s="490"/>
      <c r="J175" s="490"/>
      <c r="K175" s="494"/>
      <c r="L175" s="502"/>
      <c r="M175" s="503"/>
      <c r="N175" s="451"/>
      <c r="O175" s="467"/>
      <c r="P175" s="451"/>
      <c r="Q175" s="451"/>
      <c r="R175" s="451"/>
      <c r="S175" s="451"/>
      <c r="T175" s="451"/>
      <c r="U175" s="483"/>
    </row>
    <row r="176" spans="1:21" s="463" customFormat="1" ht="15" x14ac:dyDescent="0.25">
      <c r="A176" s="477" t="s">
        <v>334</v>
      </c>
      <c r="B176" s="478" t="s">
        <v>335</v>
      </c>
      <c r="C176" s="479">
        <v>1</v>
      </c>
      <c r="D176" s="480">
        <v>23055</v>
      </c>
      <c r="E176" s="480">
        <v>48111117.5</v>
      </c>
      <c r="F176" s="481">
        <f t="shared" si="18"/>
        <v>0.99999999999999989</v>
      </c>
      <c r="G176" s="480">
        <f t="shared" si="19"/>
        <v>23054.999999999996</v>
      </c>
      <c r="H176" s="482">
        <v>0.09</v>
      </c>
      <c r="I176" s="482">
        <v>4.8013420674413511E-4</v>
      </c>
      <c r="J176" s="482">
        <f>IF(H176="","",G176/E176)</f>
        <v>4.7920316962082611E-4</v>
      </c>
      <c r="K176" s="481">
        <f>IFERROR(((H176*E176)-G176)/D176,0)</f>
        <v>186.81177944046846</v>
      </c>
      <c r="L176" s="496">
        <f>IF(($C176=1),(((($E176*0.09)/$D176-$F176)+$F176)*0.95)-$F176,"--")</f>
        <v>177.42119046844502</v>
      </c>
      <c r="M176" s="499"/>
      <c r="N176" s="451"/>
      <c r="O176" s="467"/>
      <c r="P176" s="451"/>
      <c r="Q176" s="451"/>
      <c r="R176" s="451"/>
      <c r="S176" s="451"/>
      <c r="T176" s="451"/>
      <c r="U176" s="483"/>
    </row>
    <row r="177" spans="1:21" s="463" customFormat="1" ht="15" x14ac:dyDescent="0.25">
      <c r="A177" s="477" t="s">
        <v>336</v>
      </c>
      <c r="B177" s="478" t="s">
        <v>337</v>
      </c>
      <c r="C177" s="479">
        <v>1</v>
      </c>
      <c r="D177" s="480">
        <v>16031</v>
      </c>
      <c r="E177" s="480">
        <v>21631412</v>
      </c>
      <c r="F177" s="481">
        <f t="shared" si="18"/>
        <v>3.2099447513812152</v>
      </c>
      <c r="G177" s="480">
        <f t="shared" si="19"/>
        <v>51458.62430939226</v>
      </c>
      <c r="H177" s="482">
        <v>0.09</v>
      </c>
      <c r="I177" s="482">
        <v>2.0729220772368541E-3</v>
      </c>
      <c r="J177" s="482">
        <f>IF(H177="","",G177/E177)</f>
        <v>2.3788842036475593E-3</v>
      </c>
      <c r="K177" s="481">
        <f>IFERROR(((H177*E177)-G177)/D177,0)</f>
        <v>118.23145503652971</v>
      </c>
      <c r="L177" s="496">
        <f>IF(($C177=1),(((($E177*0.09)/$D177-$F177)+$F177)*0.95)-$F177,"--")</f>
        <v>112.15938504713415</v>
      </c>
      <c r="M177" s="499"/>
      <c r="N177" s="451"/>
      <c r="O177" s="467"/>
      <c r="P177" s="451"/>
      <c r="Q177" s="451"/>
      <c r="R177" s="451"/>
      <c r="S177" s="451"/>
      <c r="T177" s="451"/>
      <c r="U177" s="483"/>
    </row>
    <row r="178" spans="1:21" s="463" customFormat="1" ht="15" x14ac:dyDescent="0.25">
      <c r="A178" s="477" t="s">
        <v>338</v>
      </c>
      <c r="B178" s="478" t="s">
        <v>339</v>
      </c>
      <c r="C178" s="479">
        <v>1</v>
      </c>
      <c r="D178" s="480">
        <v>15626.871794871795</v>
      </c>
      <c r="E178" s="480">
        <v>51351299.098949</v>
      </c>
      <c r="F178" s="481">
        <f t="shared" si="18"/>
        <v>39.209944751381215</v>
      </c>
      <c r="G178" s="480">
        <f t="shared" si="19"/>
        <v>612728.77971384046</v>
      </c>
      <c r="H178" s="482">
        <v>0.09</v>
      </c>
      <c r="I178" s="482">
        <v>9.7487653738035918E-3</v>
      </c>
      <c r="J178" s="482">
        <f>IF(H178="","",G178/E178)</f>
        <v>1.1932098904317323E-2</v>
      </c>
      <c r="K178" s="481">
        <f>IFERROR(((H178*E178)-G178)/D178,0)</f>
        <v>256.53810895838728</v>
      </c>
      <c r="L178" s="496">
        <f>IF(($C178=1),(((($E178*0.09)/$D178-$F178)+$F178)*0.95)-$F178,"--")</f>
        <v>241.75070627289887</v>
      </c>
      <c r="M178" s="499"/>
      <c r="N178" s="451"/>
      <c r="O178" s="467"/>
      <c r="P178" s="451"/>
      <c r="Q178" s="451"/>
      <c r="R178" s="451"/>
      <c r="S178" s="451"/>
      <c r="T178" s="451"/>
      <c r="U178" s="483"/>
    </row>
    <row r="179" spans="1:21" s="463" customFormat="1" ht="15" x14ac:dyDescent="0.25">
      <c r="A179" s="477" t="s">
        <v>340</v>
      </c>
      <c r="B179" s="478" t="s">
        <v>341</v>
      </c>
      <c r="C179" s="479">
        <v>1</v>
      </c>
      <c r="D179" s="480">
        <v>16980.545454545456</v>
      </c>
      <c r="E179" s="480">
        <v>103616791.53999999</v>
      </c>
      <c r="F179" s="481">
        <f t="shared" si="18"/>
        <v>12.966153846153846</v>
      </c>
      <c r="G179" s="480">
        <f t="shared" si="19"/>
        <v>220172.36475524478</v>
      </c>
      <c r="H179" s="482">
        <v>0.09</v>
      </c>
      <c r="I179" s="482">
        <v>1.6038976497708818E-3</v>
      </c>
      <c r="J179" s="482">
        <f>IF(H179="","",G179/E179)</f>
        <v>2.1248714757805443E-3</v>
      </c>
      <c r="K179" s="481">
        <f>IFERROR(((H179*E179)-G179)/D179,0)</f>
        <v>536.22181326380075</v>
      </c>
      <c r="L179" s="496">
        <f>IF(($C179=1),(((($E179*0.09)/$D179-$F179)+$F179)*0.95)-$F179,"--")</f>
        <v>508.7624149083029</v>
      </c>
      <c r="M179" s="499"/>
      <c r="N179" s="451"/>
      <c r="O179" s="467"/>
      <c r="P179" s="451"/>
      <c r="Q179" s="451"/>
      <c r="R179" s="451"/>
      <c r="S179" s="451"/>
      <c r="T179" s="451"/>
      <c r="U179" s="483"/>
    </row>
    <row r="180" spans="1:21" s="463" customFormat="1" ht="15" x14ac:dyDescent="0.25">
      <c r="A180" s="477" t="s">
        <v>342</v>
      </c>
      <c r="B180" s="478" t="s">
        <v>343</v>
      </c>
      <c r="C180" s="479">
        <v>1</v>
      </c>
      <c r="D180" s="480">
        <v>24681.410652738461</v>
      </c>
      <c r="E180" s="480">
        <v>35663268.498400003</v>
      </c>
      <c r="F180" s="481">
        <f t="shared" si="18"/>
        <v>132.44444444444446</v>
      </c>
      <c r="G180" s="480">
        <f t="shared" si="19"/>
        <v>3268915.7220071387</v>
      </c>
      <c r="H180" s="518" t="s">
        <v>3521</v>
      </c>
      <c r="I180" s="490"/>
      <c r="J180" s="490"/>
      <c r="K180" s="494"/>
      <c r="L180" s="502"/>
      <c r="M180" s="503"/>
      <c r="N180" s="451"/>
      <c r="O180" s="467"/>
      <c r="P180" s="451"/>
      <c r="Q180" s="451"/>
      <c r="R180" s="451"/>
      <c r="S180" s="451"/>
      <c r="T180" s="451"/>
      <c r="U180" s="483"/>
    </row>
    <row r="181" spans="1:21" s="463" customFormat="1" ht="15" x14ac:dyDescent="0.25">
      <c r="A181" s="477" t="s">
        <v>344</v>
      </c>
      <c r="B181" s="478" t="s">
        <v>345</v>
      </c>
      <c r="C181" s="479">
        <v>1</v>
      </c>
      <c r="D181" s="480">
        <v>28603</v>
      </c>
      <c r="E181" s="480">
        <v>129556252.88</v>
      </c>
      <c r="F181" s="481">
        <f t="shared" si="18"/>
        <v>3.5559105431309908</v>
      </c>
      <c r="G181" s="480">
        <f t="shared" si="19"/>
        <v>101709.70926517573</v>
      </c>
      <c r="H181" s="482">
        <v>0.09</v>
      </c>
      <c r="I181" s="482">
        <v>6.8993277464937891E-4</v>
      </c>
      <c r="J181" s="482">
        <f>IF(H181="","",G181/E181)</f>
        <v>7.8506214099433079E-4</v>
      </c>
      <c r="K181" s="481">
        <f>IFERROR(((H181*E181)-G181)/D181,0)</f>
        <v>404.09583085462447</v>
      </c>
      <c r="L181" s="496">
        <f>IF(($C181=1),(((($E181*0.09)/$D181-$F181)+$F181)*0.95)-$F181,"--")</f>
        <v>383.71324378473668</v>
      </c>
      <c r="M181" s="499"/>
      <c r="N181" s="451"/>
      <c r="O181" s="467"/>
      <c r="P181" s="451"/>
      <c r="Q181" s="451"/>
      <c r="R181" s="451"/>
      <c r="S181" s="451"/>
      <c r="T181" s="451"/>
      <c r="U181" s="483"/>
    </row>
    <row r="182" spans="1:21" s="463" customFormat="1" ht="15" x14ac:dyDescent="0.25">
      <c r="A182" s="536" t="s">
        <v>346</v>
      </c>
      <c r="B182" s="485" t="s">
        <v>347</v>
      </c>
      <c r="C182" s="486">
        <v>1</v>
      </c>
      <c r="D182" s="487">
        <v>18622.161455009573</v>
      </c>
      <c r="E182" s="487">
        <v>274591984.19999999</v>
      </c>
      <c r="F182" s="488">
        <f t="shared" si="18"/>
        <v>1569.2550305874238</v>
      </c>
      <c r="G182" s="487">
        <f t="shared" si="19"/>
        <v>29222920.543684993</v>
      </c>
      <c r="H182" s="489">
        <v>0.18</v>
      </c>
      <c r="I182" s="489">
        <v>0.10538786413938217</v>
      </c>
      <c r="J182" s="489">
        <f>IF(H182="","",G182/E182)</f>
        <v>0.10642306485684004</v>
      </c>
      <c r="K182" s="488">
        <f>IFERROR(((H182*E182)-G182)/D182,0)</f>
        <v>1084.9243607476078</v>
      </c>
      <c r="L182" s="500">
        <f>IF(($C182=1),(((($E182*0.18)/$D182-$F182)+$F182)*0.95)-$F182,"--")</f>
        <v>952.21539118085593</v>
      </c>
      <c r="M182" s="501"/>
      <c r="N182" s="451"/>
      <c r="O182" s="467"/>
      <c r="P182" s="451"/>
      <c r="Q182" s="451"/>
      <c r="R182" s="451"/>
      <c r="S182" s="451"/>
      <c r="T182" s="451"/>
      <c r="U182" s="483"/>
    </row>
    <row r="183" spans="1:21" s="463" customFormat="1" ht="15" x14ac:dyDescent="0.25">
      <c r="A183" s="477" t="s">
        <v>348</v>
      </c>
      <c r="B183" s="478" t="s">
        <v>349</v>
      </c>
      <c r="C183" s="479">
        <v>1</v>
      </c>
      <c r="D183" s="480">
        <f>VLOOKUP(A183,FndPerPupil,7,FALSE)</f>
        <v>27359.644978050859</v>
      </c>
      <c r="E183" s="480">
        <v>3355632.8</v>
      </c>
      <c r="F183" s="481">
        <f t="shared" si="18"/>
        <v>0</v>
      </c>
      <c r="G183" s="480">
        <f t="shared" si="19"/>
        <v>0</v>
      </c>
      <c r="H183" s="518" t="s">
        <v>3521</v>
      </c>
      <c r="I183" s="490"/>
      <c r="J183" s="490"/>
      <c r="K183" s="494"/>
      <c r="L183" s="502"/>
      <c r="M183" s="503"/>
      <c r="N183" s="451"/>
      <c r="O183" s="467"/>
      <c r="P183" s="451"/>
      <c r="Q183" s="451"/>
      <c r="R183" s="451"/>
      <c r="S183" s="451"/>
      <c r="T183" s="451"/>
      <c r="U183" s="483"/>
    </row>
    <row r="184" spans="1:21" s="463" customFormat="1" ht="15" x14ac:dyDescent="0.25">
      <c r="A184" s="477" t="s">
        <v>350</v>
      </c>
      <c r="B184" s="478" t="s">
        <v>351</v>
      </c>
      <c r="C184" s="479">
        <v>1</v>
      </c>
      <c r="D184" s="480">
        <v>17434.255319148935</v>
      </c>
      <c r="E184" s="480">
        <v>44740575.188222557</v>
      </c>
      <c r="F184" s="481">
        <f t="shared" si="18"/>
        <v>94.320557491289193</v>
      </c>
      <c r="G184" s="480">
        <f t="shared" si="19"/>
        <v>1644408.6811476015</v>
      </c>
      <c r="H184" s="482">
        <v>0.09</v>
      </c>
      <c r="I184" s="482">
        <v>4.0209428368875463E-2</v>
      </c>
      <c r="J184" s="482">
        <f t="shared" ref="J184:J199" si="26">IF(H184="","",G184/E184)</f>
        <v>3.6754303542804546E-2</v>
      </c>
      <c r="K184" s="481">
        <f t="shared" ref="K184:K199" si="27">IFERROR(((H184*E184)-G184)/D184,0)</f>
        <v>136.64151649631336</v>
      </c>
      <c r="L184" s="496">
        <f>IF(($C184=1),(((($E184*0.09)/$D184-$F184)+$F184)*0.95)-$F184,"--")</f>
        <v>125.09341279693326</v>
      </c>
      <c r="M184" s="499"/>
      <c r="N184" s="451"/>
      <c r="O184" s="467"/>
      <c r="P184" s="451"/>
      <c r="Q184" s="451"/>
      <c r="R184" s="451"/>
      <c r="S184" s="451"/>
      <c r="T184" s="451"/>
      <c r="U184" s="483"/>
    </row>
    <row r="185" spans="1:21" s="463" customFormat="1" ht="15" x14ac:dyDescent="0.25">
      <c r="A185" s="477" t="s">
        <v>352</v>
      </c>
      <c r="B185" s="478" t="s">
        <v>353</v>
      </c>
      <c r="C185" s="479">
        <v>1</v>
      </c>
      <c r="D185" s="480">
        <v>24928.666666666668</v>
      </c>
      <c r="E185" s="480">
        <v>287438053.39999998</v>
      </c>
      <c r="F185" s="481">
        <f t="shared" si="18"/>
        <v>6.8638843800509957</v>
      </c>
      <c r="G185" s="480">
        <f t="shared" si="19"/>
        <v>171107.48574883127</v>
      </c>
      <c r="H185" s="482">
        <v>0.09</v>
      </c>
      <c r="I185" s="482">
        <v>4.541843331897328E-4</v>
      </c>
      <c r="J185" s="482">
        <f t="shared" si="26"/>
        <v>5.9528473604960502E-4</v>
      </c>
      <c r="K185" s="481">
        <f t="shared" si="27"/>
        <v>1030.8741202999693</v>
      </c>
      <c r="L185" s="496">
        <f>IF(($C185=1),(((($E185*0.09)/$D185-$F185)+$F185)*0.95)-$F185,"--")</f>
        <v>978.98722006596813</v>
      </c>
      <c r="M185" s="499"/>
      <c r="N185" s="451"/>
      <c r="O185" s="467"/>
      <c r="P185" s="451"/>
      <c r="Q185" s="451"/>
      <c r="R185" s="451"/>
      <c r="S185" s="451"/>
      <c r="T185" s="451"/>
      <c r="U185" s="483"/>
    </row>
    <row r="186" spans="1:21" s="463" customFormat="1" ht="15" x14ac:dyDescent="0.25">
      <c r="A186" s="477" t="s">
        <v>354</v>
      </c>
      <c r="B186" s="478" t="s">
        <v>355</v>
      </c>
      <c r="C186" s="479">
        <v>1</v>
      </c>
      <c r="D186" s="480">
        <v>18746.571428571428</v>
      </c>
      <c r="E186" s="480">
        <v>17825601.800000001</v>
      </c>
      <c r="F186" s="481">
        <f t="shared" si="18"/>
        <v>14.344262295081968</v>
      </c>
      <c r="G186" s="480">
        <f t="shared" si="19"/>
        <v>268905.73770491802</v>
      </c>
      <c r="H186" s="482">
        <v>0.09</v>
      </c>
      <c r="I186" s="482">
        <v>1.3739302348752121E-2</v>
      </c>
      <c r="J186" s="482">
        <f t="shared" si="26"/>
        <v>1.5085366582401611E-2</v>
      </c>
      <c r="K186" s="481">
        <f t="shared" si="27"/>
        <v>71.2342749917362</v>
      </c>
      <c r="L186" s="496">
        <f>IF(($C186=1),(((($E186*0.09)/$D186-$F186)+$F186)*0.95)-$F186,"--")</f>
        <v>66.955348127395268</v>
      </c>
      <c r="M186" s="499"/>
      <c r="N186" s="451"/>
      <c r="O186" s="467"/>
      <c r="P186" s="451"/>
      <c r="Q186" s="451"/>
      <c r="R186" s="451"/>
      <c r="S186" s="451"/>
      <c r="T186" s="451"/>
      <c r="U186" s="483"/>
    </row>
    <row r="187" spans="1:21" s="463" customFormat="1" ht="15" x14ac:dyDescent="0.25">
      <c r="A187" s="536" t="s">
        <v>356</v>
      </c>
      <c r="B187" s="485" t="s">
        <v>357</v>
      </c>
      <c r="C187" s="486">
        <v>1</v>
      </c>
      <c r="D187" s="487">
        <v>20883</v>
      </c>
      <c r="E187" s="487">
        <v>26701794.399999999</v>
      </c>
      <c r="F187" s="488">
        <f t="shared" si="18"/>
        <v>79</v>
      </c>
      <c r="G187" s="487">
        <f t="shared" si="19"/>
        <v>1649757</v>
      </c>
      <c r="H187" s="489">
        <v>0.18</v>
      </c>
      <c r="I187" s="489">
        <v>6.103014904855112E-2</v>
      </c>
      <c r="J187" s="489">
        <f t="shared" si="26"/>
        <v>6.1784499396789608E-2</v>
      </c>
      <c r="K187" s="488">
        <f t="shared" si="27"/>
        <v>151.15481453814104</v>
      </c>
      <c r="L187" s="500">
        <f>IF(($C187=1),(((($E187*0.18)/$D187-$F187)+$F187)*0.95)-$F187,"--")</f>
        <v>139.64707381123398</v>
      </c>
      <c r="M187" s="501">
        <f>IF(($C187=1),(((($E187*0.09)/$D187-$F187)+$F187)*0.95)-$F187,"--")</f>
        <v>30.32353690561699</v>
      </c>
      <c r="N187" s="451"/>
      <c r="O187" s="467"/>
      <c r="P187" s="451"/>
      <c r="Q187" s="451"/>
      <c r="R187" s="451"/>
      <c r="S187" s="451"/>
      <c r="T187" s="451"/>
      <c r="U187" s="483"/>
    </row>
    <row r="188" spans="1:21" s="463" customFormat="1" ht="15" x14ac:dyDescent="0.25">
      <c r="A188" s="477" t="s">
        <v>358</v>
      </c>
      <c r="B188" s="478" t="s">
        <v>359</v>
      </c>
      <c r="C188" s="479">
        <v>1</v>
      </c>
      <c r="D188" s="480">
        <v>18015</v>
      </c>
      <c r="E188" s="480">
        <v>74352891.799999997</v>
      </c>
      <c r="F188" s="481">
        <f t="shared" si="18"/>
        <v>6.2222222222222223</v>
      </c>
      <c r="G188" s="480">
        <f t="shared" si="19"/>
        <v>112093.33333333333</v>
      </c>
      <c r="H188" s="482">
        <v>0.09</v>
      </c>
      <c r="I188" s="482">
        <v>1.6960242248183453E-3</v>
      </c>
      <c r="J188" s="482">
        <f t="shared" si="26"/>
        <v>1.5075853893463944E-3</v>
      </c>
      <c r="K188" s="481">
        <f t="shared" si="27"/>
        <v>365.23269101674526</v>
      </c>
      <c r="L188" s="496">
        <f>IF(($C188=1),(((($E188*0.09)/$D188-$F188)+$F188)*0.95)-$F188,"--")</f>
        <v>346.65994535479689</v>
      </c>
      <c r="M188" s="499"/>
      <c r="N188" s="451"/>
      <c r="O188" s="467"/>
      <c r="P188" s="451"/>
      <c r="Q188" s="451"/>
      <c r="R188" s="451"/>
      <c r="S188" s="451"/>
      <c r="T188" s="451"/>
      <c r="U188" s="483"/>
    </row>
    <row r="189" spans="1:21" s="463" customFormat="1" ht="15" x14ac:dyDescent="0.25">
      <c r="A189" s="477" t="s">
        <v>360</v>
      </c>
      <c r="B189" s="478" t="s">
        <v>361</v>
      </c>
      <c r="C189" s="479">
        <v>1</v>
      </c>
      <c r="D189" s="480">
        <v>15996.989010989011</v>
      </c>
      <c r="E189" s="480">
        <v>62544673.600000001</v>
      </c>
      <c r="F189" s="481">
        <f t="shared" si="18"/>
        <v>101.09836065573771</v>
      </c>
      <c r="G189" s="480">
        <f t="shared" si="19"/>
        <v>1617269.36443884</v>
      </c>
      <c r="H189" s="482">
        <v>0.09</v>
      </c>
      <c r="I189" s="482">
        <v>2.251551063628883E-2</v>
      </c>
      <c r="J189" s="482">
        <f t="shared" si="26"/>
        <v>2.5857827235328954E-2</v>
      </c>
      <c r="K189" s="481">
        <f t="shared" si="27"/>
        <v>250.7816475216253</v>
      </c>
      <c r="L189" s="496">
        <f>IF(($C189=1),(((($E189*0.09)/$D189-$F189)+$F189)*0.95)-$F189,"--")</f>
        <v>233.18764711275716</v>
      </c>
      <c r="M189" s="499"/>
      <c r="N189" s="451"/>
      <c r="O189" s="467"/>
      <c r="P189" s="451"/>
      <c r="Q189" s="451"/>
      <c r="R189" s="451"/>
      <c r="S189" s="451"/>
      <c r="T189" s="451"/>
      <c r="U189" s="483"/>
    </row>
    <row r="190" spans="1:21" s="463" customFormat="1" ht="15" x14ac:dyDescent="0.25">
      <c r="A190" s="536" t="s">
        <v>362</v>
      </c>
      <c r="B190" s="485" t="s">
        <v>363</v>
      </c>
      <c r="C190" s="486">
        <v>1</v>
      </c>
      <c r="D190" s="487">
        <v>15084.947368421053</v>
      </c>
      <c r="E190" s="487">
        <v>9418050.2199999988</v>
      </c>
      <c r="F190" s="488">
        <f t="shared" si="18"/>
        <v>20.134173461823572</v>
      </c>
      <c r="G190" s="487">
        <f t="shared" si="19"/>
        <v>303722.9469782685</v>
      </c>
      <c r="H190" s="489">
        <v>0.18</v>
      </c>
      <c r="I190" s="489">
        <v>2.9999367152390568E-2</v>
      </c>
      <c r="J190" s="489">
        <f t="shared" si="26"/>
        <v>3.2249026059904422E-2</v>
      </c>
      <c r="K190" s="488">
        <f t="shared" si="27"/>
        <v>92.246002497480561</v>
      </c>
      <c r="L190" s="500">
        <f>IF(($C190=1),(((($E190*0.18)/$D190-$F190)+$F190)*0.95)-$F190,"--")</f>
        <v>86.626993699515339</v>
      </c>
      <c r="M190" s="501">
        <f>IF(($C190=1),(((($E190*0.09)/$D190-$F190)+$F190)*0.95)-$F190,"--")</f>
        <v>33.246410118845887</v>
      </c>
      <c r="N190" s="451"/>
      <c r="O190" s="467"/>
      <c r="P190" s="451"/>
      <c r="Q190" s="451"/>
      <c r="R190" s="451"/>
      <c r="S190" s="451"/>
      <c r="T190" s="451"/>
      <c r="U190" s="483"/>
    </row>
    <row r="191" spans="1:21" s="463" customFormat="1" ht="15" x14ac:dyDescent="0.25">
      <c r="A191" s="477" t="s">
        <v>364</v>
      </c>
      <c r="B191" s="478" t="s">
        <v>365</v>
      </c>
      <c r="C191" s="479">
        <v>1</v>
      </c>
      <c r="D191" s="480">
        <v>17445.207547169812</v>
      </c>
      <c r="E191" s="480">
        <v>55540659</v>
      </c>
      <c r="F191" s="481">
        <f t="shared" si="18"/>
        <v>54.563162764487046</v>
      </c>
      <c r="G191" s="480">
        <f t="shared" si="19"/>
        <v>951865.69885648426</v>
      </c>
      <c r="H191" s="482">
        <v>0.09</v>
      </c>
      <c r="I191" s="482">
        <v>2.0325468031630493E-2</v>
      </c>
      <c r="J191" s="482">
        <f t="shared" si="26"/>
        <v>1.7138177976182896E-2</v>
      </c>
      <c r="K191" s="481">
        <f t="shared" si="27"/>
        <v>231.97165182480381</v>
      </c>
      <c r="L191" s="496">
        <f t="shared" ref="L191:L199" si="28">IF(($C191=1),(((($E191*0.09)/$D191-$F191)+$F191)*0.95)-$F191,"--")</f>
        <v>217.64491109533924</v>
      </c>
      <c r="M191" s="499"/>
      <c r="N191" s="451"/>
      <c r="O191" s="467"/>
      <c r="P191" s="451"/>
      <c r="Q191" s="451"/>
      <c r="R191" s="451"/>
      <c r="S191" s="451"/>
      <c r="T191" s="451"/>
      <c r="U191" s="483"/>
    </row>
    <row r="192" spans="1:21" s="463" customFormat="1" ht="15" x14ac:dyDescent="0.25">
      <c r="A192" s="477" t="s">
        <v>366</v>
      </c>
      <c r="B192" s="478" t="s">
        <v>367</v>
      </c>
      <c r="C192" s="479">
        <v>1</v>
      </c>
      <c r="D192" s="480">
        <v>20227</v>
      </c>
      <c r="E192" s="480">
        <v>46924921.200000003</v>
      </c>
      <c r="F192" s="481">
        <f t="shared" si="18"/>
        <v>1.1026878015161958</v>
      </c>
      <c r="G192" s="480">
        <f t="shared" si="19"/>
        <v>22304.066161268092</v>
      </c>
      <c r="H192" s="482">
        <v>0.09</v>
      </c>
      <c r="I192" s="482">
        <v>4.3160694522233401E-4</v>
      </c>
      <c r="J192" s="482">
        <f t="shared" si="26"/>
        <v>4.7531387567397961E-4</v>
      </c>
      <c r="K192" s="481">
        <f t="shared" si="27"/>
        <v>207.68966440098538</v>
      </c>
      <c r="L192" s="496">
        <f t="shared" si="28"/>
        <v>197.25004679086032</v>
      </c>
      <c r="M192" s="499"/>
      <c r="N192" s="451"/>
      <c r="O192" s="467"/>
      <c r="P192" s="451"/>
      <c r="Q192" s="451"/>
      <c r="R192" s="451"/>
      <c r="S192" s="451"/>
      <c r="T192" s="451"/>
      <c r="U192" s="483"/>
    </row>
    <row r="193" spans="1:21" s="463" customFormat="1" ht="15" x14ac:dyDescent="0.25">
      <c r="A193" s="477" t="s">
        <v>368</v>
      </c>
      <c r="B193" s="478" t="s">
        <v>369</v>
      </c>
      <c r="C193" s="479">
        <v>1</v>
      </c>
      <c r="D193" s="480">
        <v>15956.479768786126</v>
      </c>
      <c r="E193" s="480">
        <v>48679409.200000003</v>
      </c>
      <c r="F193" s="481">
        <f t="shared" si="18"/>
        <v>173.03077930582842</v>
      </c>
      <c r="G193" s="480">
        <f t="shared" si="19"/>
        <v>2760962.1293707485</v>
      </c>
      <c r="H193" s="482">
        <v>0.09</v>
      </c>
      <c r="I193" s="482">
        <v>5.7343764652379302E-2</v>
      </c>
      <c r="J193" s="482">
        <f t="shared" si="26"/>
        <v>5.6717248108482554E-2</v>
      </c>
      <c r="K193" s="481">
        <f t="shared" si="27"/>
        <v>101.53772775111946</v>
      </c>
      <c r="L193" s="496">
        <f t="shared" si="28"/>
        <v>87.809302398272081</v>
      </c>
      <c r="M193" s="499"/>
      <c r="N193" s="451"/>
      <c r="O193" s="467"/>
      <c r="P193" s="451"/>
      <c r="Q193" s="451"/>
      <c r="R193" s="451"/>
      <c r="S193" s="451"/>
      <c r="T193" s="451"/>
      <c r="U193" s="483"/>
    </row>
    <row r="194" spans="1:21" s="463" customFormat="1" ht="15" x14ac:dyDescent="0.25">
      <c r="A194" s="477" t="s">
        <v>370</v>
      </c>
      <c r="B194" s="478" t="s">
        <v>371</v>
      </c>
      <c r="C194" s="479">
        <v>1</v>
      </c>
      <c r="D194" s="480">
        <v>18778</v>
      </c>
      <c r="E194" s="480">
        <v>25473535</v>
      </c>
      <c r="F194" s="481">
        <f t="shared" si="18"/>
        <v>4</v>
      </c>
      <c r="G194" s="480">
        <f t="shared" si="19"/>
        <v>75112</v>
      </c>
      <c r="H194" s="482">
        <v>0.09</v>
      </c>
      <c r="I194" s="482">
        <v>3.6873996602792745E-3</v>
      </c>
      <c r="J194" s="482">
        <f t="shared" si="26"/>
        <v>2.9486288416586078E-3</v>
      </c>
      <c r="K194" s="481">
        <f t="shared" si="27"/>
        <v>118.09064596868676</v>
      </c>
      <c r="L194" s="496">
        <f t="shared" si="28"/>
        <v>111.98611367025241</v>
      </c>
      <c r="M194" s="499"/>
      <c r="N194" s="451"/>
      <c r="O194" s="467"/>
      <c r="P194" s="451"/>
      <c r="Q194" s="451"/>
      <c r="R194" s="451"/>
      <c r="S194" s="451"/>
      <c r="T194" s="451"/>
      <c r="U194" s="483"/>
    </row>
    <row r="195" spans="1:21" s="463" customFormat="1" ht="15" x14ac:dyDescent="0.25">
      <c r="A195" s="477" t="s">
        <v>372</v>
      </c>
      <c r="B195" s="478" t="s">
        <v>373</v>
      </c>
      <c r="C195" s="479">
        <v>1</v>
      </c>
      <c r="D195" s="480">
        <v>21344</v>
      </c>
      <c r="E195" s="480">
        <v>34985254.600000001</v>
      </c>
      <c r="F195" s="481">
        <f t="shared" si="18"/>
        <v>1</v>
      </c>
      <c r="G195" s="480">
        <f t="shared" si="19"/>
        <v>21344</v>
      </c>
      <c r="H195" s="482">
        <v>0.09</v>
      </c>
      <c r="I195" s="482">
        <v>0</v>
      </c>
      <c r="J195" s="482">
        <f t="shared" si="26"/>
        <v>6.1008559874822235E-4</v>
      </c>
      <c r="K195" s="481">
        <f t="shared" si="27"/>
        <v>146.52028270239879</v>
      </c>
      <c r="L195" s="496">
        <f t="shared" si="28"/>
        <v>139.14426856727883</v>
      </c>
      <c r="M195" s="499"/>
      <c r="N195" s="451"/>
      <c r="O195" s="467"/>
      <c r="P195" s="451"/>
      <c r="Q195" s="451"/>
      <c r="R195" s="451"/>
      <c r="S195" s="451"/>
      <c r="T195" s="451"/>
      <c r="U195" s="483"/>
    </row>
    <row r="196" spans="1:21" s="463" customFormat="1" ht="15" x14ac:dyDescent="0.25">
      <c r="A196" s="477" t="s">
        <v>374</v>
      </c>
      <c r="B196" s="478" t="s">
        <v>375</v>
      </c>
      <c r="C196" s="479">
        <v>1</v>
      </c>
      <c r="D196" s="480">
        <v>13904.5</v>
      </c>
      <c r="E196" s="480">
        <v>31400015.559999999</v>
      </c>
      <c r="F196" s="481">
        <f t="shared" si="18"/>
        <v>2.8947368421052628</v>
      </c>
      <c r="G196" s="480">
        <f t="shared" si="19"/>
        <v>40249.868421052626</v>
      </c>
      <c r="H196" s="482">
        <v>0.09</v>
      </c>
      <c r="I196" s="482">
        <v>1.0689846798401048E-3</v>
      </c>
      <c r="J196" s="482">
        <f t="shared" si="26"/>
        <v>1.2818423081396915E-3</v>
      </c>
      <c r="K196" s="481">
        <f t="shared" si="27"/>
        <v>200.34891811851898</v>
      </c>
      <c r="L196" s="496">
        <f t="shared" si="28"/>
        <v>190.18673537048775</v>
      </c>
      <c r="M196" s="499"/>
      <c r="N196" s="451"/>
      <c r="O196" s="467"/>
      <c r="P196" s="451"/>
      <c r="Q196" s="451"/>
      <c r="R196" s="451"/>
      <c r="S196" s="451"/>
      <c r="T196" s="451"/>
      <c r="U196" s="483"/>
    </row>
    <row r="197" spans="1:21" s="463" customFormat="1" ht="15" x14ac:dyDescent="0.25">
      <c r="A197" s="477" t="s">
        <v>376</v>
      </c>
      <c r="B197" s="478" t="s">
        <v>377</v>
      </c>
      <c r="C197" s="479">
        <v>1</v>
      </c>
      <c r="D197" s="480">
        <v>18900.823529411766</v>
      </c>
      <c r="E197" s="480">
        <v>42264339.972999997</v>
      </c>
      <c r="F197" s="481">
        <f t="shared" si="18"/>
        <v>56.622950819672127</v>
      </c>
      <c r="G197" s="480">
        <f t="shared" si="19"/>
        <v>1070220.4011571843</v>
      </c>
      <c r="H197" s="482">
        <v>0.09</v>
      </c>
      <c r="I197" s="482">
        <v>2.4670374482611033E-2</v>
      </c>
      <c r="J197" s="482">
        <f t="shared" si="26"/>
        <v>2.5322065879672558E-2</v>
      </c>
      <c r="K197" s="481">
        <f t="shared" si="27"/>
        <v>144.62704189365502</v>
      </c>
      <c r="L197" s="496">
        <f t="shared" si="28"/>
        <v>134.56454225798862</v>
      </c>
      <c r="M197" s="499"/>
      <c r="N197" s="451"/>
      <c r="O197" s="467"/>
      <c r="P197" s="451"/>
      <c r="Q197" s="451"/>
      <c r="R197" s="451"/>
      <c r="S197" s="451"/>
      <c r="T197" s="451"/>
      <c r="U197" s="483"/>
    </row>
    <row r="198" spans="1:21" s="463" customFormat="1" ht="15" x14ac:dyDescent="0.25">
      <c r="A198" s="477" t="s">
        <v>378</v>
      </c>
      <c r="B198" s="478" t="s">
        <v>379</v>
      </c>
      <c r="C198" s="479">
        <v>1</v>
      </c>
      <c r="D198" s="480">
        <v>21678.461538461539</v>
      </c>
      <c r="E198" s="480">
        <v>40491743.700000003</v>
      </c>
      <c r="F198" s="481">
        <f t="shared" si="18"/>
        <v>13</v>
      </c>
      <c r="G198" s="480">
        <f t="shared" si="19"/>
        <v>281820</v>
      </c>
      <c r="H198" s="482">
        <v>0.09</v>
      </c>
      <c r="I198" s="482">
        <v>5.5551529984270501E-3</v>
      </c>
      <c r="J198" s="482">
        <f t="shared" si="26"/>
        <v>6.9599373661944812E-3</v>
      </c>
      <c r="K198" s="481">
        <f t="shared" si="27"/>
        <v>155.10496107089631</v>
      </c>
      <c r="L198" s="496">
        <f t="shared" si="28"/>
        <v>146.69971301735148</v>
      </c>
      <c r="M198" s="499"/>
      <c r="N198" s="451"/>
      <c r="O198" s="467"/>
      <c r="P198" s="451"/>
      <c r="Q198" s="451"/>
      <c r="R198" s="451"/>
      <c r="S198" s="451"/>
      <c r="T198" s="451"/>
      <c r="U198" s="483"/>
    </row>
    <row r="199" spans="1:21" s="463" customFormat="1" ht="15" x14ac:dyDescent="0.25">
      <c r="A199" s="477" t="s">
        <v>380</v>
      </c>
      <c r="B199" s="478" t="s">
        <v>381</v>
      </c>
      <c r="C199" s="479">
        <v>1</v>
      </c>
      <c r="D199" s="480">
        <v>21606.448979591838</v>
      </c>
      <c r="E199" s="480">
        <v>75993346.569999993</v>
      </c>
      <c r="F199" s="481">
        <f t="shared" si="18"/>
        <v>52.589006914241104</v>
      </c>
      <c r="G199" s="480">
        <f t="shared" si="19"/>
        <v>1136261.6947799528</v>
      </c>
      <c r="H199" s="482">
        <v>0.09</v>
      </c>
      <c r="I199" s="482">
        <v>1.6025777277086484E-2</v>
      </c>
      <c r="J199" s="482">
        <f t="shared" si="26"/>
        <v>1.4952120758799646E-2</v>
      </c>
      <c r="K199" s="481">
        <f t="shared" si="27"/>
        <v>263.95542839579474</v>
      </c>
      <c r="L199" s="496">
        <f t="shared" si="28"/>
        <v>248.12820663029294</v>
      </c>
      <c r="M199" s="499"/>
      <c r="N199" s="451"/>
      <c r="O199" s="467"/>
      <c r="P199" s="451"/>
      <c r="Q199" s="451"/>
      <c r="R199" s="451"/>
      <c r="S199" s="451"/>
      <c r="T199" s="451"/>
      <c r="U199" s="483"/>
    </row>
    <row r="200" spans="1:21" s="463" customFormat="1" ht="15" x14ac:dyDescent="0.25">
      <c r="A200" s="477" t="s">
        <v>382</v>
      </c>
      <c r="B200" s="478" t="s">
        <v>383</v>
      </c>
      <c r="C200" s="479">
        <v>1</v>
      </c>
      <c r="D200" s="480">
        <v>28703</v>
      </c>
      <c r="E200" s="480">
        <v>12950073.740000002</v>
      </c>
      <c r="F200" s="481">
        <f t="shared" si="18"/>
        <v>28</v>
      </c>
      <c r="G200" s="480">
        <f t="shared" si="19"/>
        <v>803684</v>
      </c>
      <c r="H200" s="518" t="s">
        <v>3521</v>
      </c>
      <c r="I200" s="490"/>
      <c r="J200" s="490"/>
      <c r="K200" s="494"/>
      <c r="L200" s="502"/>
      <c r="M200" s="503"/>
      <c r="N200" s="451"/>
      <c r="O200" s="467"/>
      <c r="P200" s="451"/>
      <c r="Q200" s="451"/>
      <c r="R200" s="451"/>
      <c r="S200" s="451"/>
      <c r="T200" s="451"/>
      <c r="U200" s="483"/>
    </row>
    <row r="201" spans="1:21" s="463" customFormat="1" ht="15" x14ac:dyDescent="0.25">
      <c r="A201" s="477" t="s">
        <v>384</v>
      </c>
      <c r="B201" s="478" t="s">
        <v>385</v>
      </c>
      <c r="C201" s="479">
        <v>1</v>
      </c>
      <c r="D201" s="480">
        <v>22163.666666666668</v>
      </c>
      <c r="E201" s="480">
        <v>20289287</v>
      </c>
      <c r="F201" s="481">
        <f t="shared" si="18"/>
        <v>9</v>
      </c>
      <c r="G201" s="480">
        <f t="shared" si="19"/>
        <v>199473</v>
      </c>
      <c r="H201" s="482">
        <v>0.09</v>
      </c>
      <c r="I201" s="482">
        <v>9.9111280938451729E-3</v>
      </c>
      <c r="J201" s="482">
        <f>IF(H201="","",G201/E201)</f>
        <v>9.8314445450941677E-3</v>
      </c>
      <c r="K201" s="481">
        <f>IFERROR(((H201*E201)-G201)/D201,0)</f>
        <v>73.388706591869564</v>
      </c>
      <c r="L201" s="496">
        <f>IF(($C201=1),(((($E201*0.09)/$D201-$F201)+$F201)*0.95)-$F201,"--")</f>
        <v>69.269271262276078</v>
      </c>
      <c r="M201" s="499"/>
      <c r="N201" s="451"/>
      <c r="O201" s="467"/>
      <c r="P201" s="451"/>
      <c r="Q201" s="451"/>
      <c r="R201" s="451"/>
      <c r="S201" s="451"/>
      <c r="T201" s="451"/>
      <c r="U201" s="483"/>
    </row>
    <row r="202" spans="1:21" s="463" customFormat="1" ht="15" x14ac:dyDescent="0.25">
      <c r="A202" s="536" t="s">
        <v>386</v>
      </c>
      <c r="B202" s="485" t="s">
        <v>387</v>
      </c>
      <c r="C202" s="486">
        <v>1</v>
      </c>
      <c r="D202" s="487">
        <v>10915</v>
      </c>
      <c r="E202" s="487">
        <v>9410330</v>
      </c>
      <c r="F202" s="488">
        <f t="shared" si="18"/>
        <v>2</v>
      </c>
      <c r="G202" s="487">
        <f t="shared" si="19"/>
        <v>21830</v>
      </c>
      <c r="H202" s="489">
        <v>0.18</v>
      </c>
      <c r="I202" s="489">
        <v>3.4558157856785575E-3</v>
      </c>
      <c r="J202" s="489">
        <f>IF(H202="","",G202/E202)</f>
        <v>2.3197911231593368E-3</v>
      </c>
      <c r="K202" s="488">
        <f>IFERROR(((H202*E202)-G202)/D202,0)</f>
        <v>153.18638570774164</v>
      </c>
      <c r="L202" s="500">
        <f>IF(($C202=1),(((($E202*0.18)/$D202-$F202)+$F202)*0.95)-$F202,"--")</f>
        <v>145.42706642235456</v>
      </c>
      <c r="M202" s="501">
        <f>IF(($C202=1),(((($E202*0.09)/$D202-$F202)+$F202)*0.95)-$F202,"--")</f>
        <v>71.713533211177278</v>
      </c>
      <c r="N202" s="451"/>
      <c r="O202" s="467"/>
      <c r="P202" s="451"/>
      <c r="Q202" s="451"/>
      <c r="R202" s="451"/>
      <c r="S202" s="451"/>
      <c r="T202" s="451"/>
      <c r="U202" s="483"/>
    </row>
    <row r="203" spans="1:21" s="463" customFormat="1" ht="15" x14ac:dyDescent="0.25">
      <c r="A203" s="477" t="s">
        <v>388</v>
      </c>
      <c r="B203" s="478" t="s">
        <v>389</v>
      </c>
      <c r="C203" s="479">
        <v>1</v>
      </c>
      <c r="D203" s="480">
        <f>VLOOKUP(A203,FndPerPupil,7,FALSE)</f>
        <v>37633.70025597245</v>
      </c>
      <c r="E203" s="480">
        <v>6040265.676</v>
      </c>
      <c r="F203" s="481">
        <f t="shared" si="18"/>
        <v>0</v>
      </c>
      <c r="G203" s="480">
        <f t="shared" si="19"/>
        <v>0</v>
      </c>
      <c r="H203" s="518" t="s">
        <v>3521</v>
      </c>
      <c r="I203" s="490"/>
      <c r="J203" s="490"/>
      <c r="K203" s="494"/>
      <c r="L203" s="502"/>
      <c r="M203" s="503"/>
      <c r="N203" s="451"/>
      <c r="O203" s="467"/>
      <c r="P203" s="451"/>
      <c r="Q203" s="451"/>
      <c r="R203" s="451"/>
      <c r="S203" s="451"/>
      <c r="T203" s="451"/>
      <c r="U203" s="483"/>
    </row>
    <row r="204" spans="1:21" s="463" customFormat="1" ht="15" x14ac:dyDescent="0.25">
      <c r="A204" s="536" t="s">
        <v>390</v>
      </c>
      <c r="B204" s="485" t="s">
        <v>391</v>
      </c>
      <c r="C204" s="486">
        <v>1</v>
      </c>
      <c r="D204" s="487">
        <v>16877.222222222223</v>
      </c>
      <c r="E204" s="487">
        <v>25808509</v>
      </c>
      <c r="F204" s="488">
        <f t="shared" si="18"/>
        <v>18.908821349147516</v>
      </c>
      <c r="G204" s="487">
        <f t="shared" si="19"/>
        <v>319128.37986986246</v>
      </c>
      <c r="H204" s="489">
        <v>0.18</v>
      </c>
      <c r="I204" s="489">
        <v>1.6927171675173991E-2</v>
      </c>
      <c r="J204" s="489">
        <f>IF(H204="","",G204/E204)</f>
        <v>1.2365238916741081E-2</v>
      </c>
      <c r="K204" s="488">
        <f>IFERROR(((H204*E204)-G204)/D204,0)</f>
        <v>256.34569380935011</v>
      </c>
      <c r="L204" s="500">
        <f>IF(($C204=1),(((($E204*0.18)/$D204-$F204)+$F204)*0.95)-$F204,"--")</f>
        <v>242.58296805142527</v>
      </c>
      <c r="M204" s="501">
        <f>IF(($C204=1),(((($E204*0.09)/$D204-$F204)+$F204)*0.95)-$F204,"--")</f>
        <v>111.83707335113887</v>
      </c>
      <c r="N204" s="451"/>
      <c r="O204" s="467"/>
      <c r="P204" s="451"/>
      <c r="Q204" s="451"/>
      <c r="R204" s="451"/>
      <c r="S204" s="451"/>
      <c r="T204" s="451"/>
      <c r="U204" s="483"/>
    </row>
    <row r="205" spans="1:21" s="463" customFormat="1" ht="15" x14ac:dyDescent="0.25">
      <c r="A205" s="536" t="s">
        <v>392</v>
      </c>
      <c r="B205" s="485" t="s">
        <v>393</v>
      </c>
      <c r="C205" s="486">
        <v>1</v>
      </c>
      <c r="D205" s="487">
        <v>18956.638888888891</v>
      </c>
      <c r="E205" s="487">
        <v>24423476</v>
      </c>
      <c r="F205" s="488">
        <f t="shared" si="18"/>
        <v>36.458535100583859</v>
      </c>
      <c r="G205" s="487">
        <f t="shared" si="19"/>
        <v>691131.28431964864</v>
      </c>
      <c r="H205" s="489">
        <v>0.18</v>
      </c>
      <c r="I205" s="489">
        <v>2.1979899604958549E-2</v>
      </c>
      <c r="J205" s="489">
        <f>IF(H205="","",G205/E205)</f>
        <v>2.8297826415848777E-2</v>
      </c>
      <c r="K205" s="488">
        <f>IFERROR(((H205*E205)-G205)/D205,0)</f>
        <v>195.45101942370326</v>
      </c>
      <c r="L205" s="500">
        <f>IF(($C205=1),(((($E205*0.18)/$D205-$F205)+$F205)*0.95)-$F205,"--")</f>
        <v>183.85554169748889</v>
      </c>
      <c r="M205" s="501">
        <f>IF(($C205=1),(((($E205*0.09)/$D205-$F205)+$F205)*0.95)-$F205,"--")</f>
        <v>73.698503298452522</v>
      </c>
      <c r="N205" s="451"/>
      <c r="O205" s="467"/>
      <c r="P205" s="451"/>
      <c r="Q205" s="451"/>
      <c r="R205" s="451"/>
      <c r="S205" s="451"/>
      <c r="T205" s="451"/>
      <c r="U205" s="483"/>
    </row>
    <row r="206" spans="1:21" s="463" customFormat="1" ht="15" x14ac:dyDescent="0.25">
      <c r="A206" s="477" t="s">
        <v>394</v>
      </c>
      <c r="B206" s="478" t="s">
        <v>395</v>
      </c>
      <c r="C206" s="479">
        <v>1</v>
      </c>
      <c r="D206" s="480">
        <v>17106.506329113923</v>
      </c>
      <c r="E206" s="480">
        <v>103296694</v>
      </c>
      <c r="F206" s="481">
        <f t="shared" ref="F206:F269" si="29">IFERROR(VLOOKUP(A206,MaxEnroPivot,2,FALSE),0)</f>
        <v>199.65385909212347</v>
      </c>
      <c r="G206" s="480">
        <f t="shared" ref="G206:G269" si="30">D206*F206</f>
        <v>3415380.0041914294</v>
      </c>
      <c r="H206" s="482">
        <v>0.09</v>
      </c>
      <c r="I206" s="482">
        <v>2.2366343555841411E-2</v>
      </c>
      <c r="J206" s="482">
        <f>IF(H206="","",G206/E206)</f>
        <v>3.3063788122700513E-2</v>
      </c>
      <c r="K206" s="481">
        <f>IFERROR(((H206*E206)-G206)/D206,0)</f>
        <v>343.80617191243914</v>
      </c>
      <c r="L206" s="496">
        <f>IF(($C206=1),(((($E206*0.09)/$D206-$F206)+$F206)*0.95)-$F206,"--")</f>
        <v>316.63317036221093</v>
      </c>
      <c r="M206" s="499"/>
      <c r="N206" s="451"/>
      <c r="O206" s="467"/>
      <c r="P206" s="451"/>
      <c r="Q206" s="451"/>
      <c r="R206" s="451"/>
      <c r="S206" s="451"/>
      <c r="T206" s="451"/>
      <c r="U206" s="483"/>
    </row>
    <row r="207" spans="1:21" s="463" customFormat="1" ht="15" x14ac:dyDescent="0.25">
      <c r="A207" s="477" t="s">
        <v>396</v>
      </c>
      <c r="B207" s="478" t="s">
        <v>397</v>
      </c>
      <c r="C207" s="479">
        <v>1</v>
      </c>
      <c r="D207" s="480">
        <v>31336</v>
      </c>
      <c r="E207" s="480">
        <v>2611353</v>
      </c>
      <c r="F207" s="481">
        <f t="shared" si="29"/>
        <v>1</v>
      </c>
      <c r="G207" s="480">
        <f t="shared" si="30"/>
        <v>31336</v>
      </c>
      <c r="H207" s="518" t="s">
        <v>3521</v>
      </c>
      <c r="I207" s="490"/>
      <c r="J207" s="490"/>
      <c r="K207" s="494"/>
      <c r="L207" s="502"/>
      <c r="M207" s="503"/>
      <c r="N207" s="451"/>
      <c r="O207" s="467"/>
      <c r="P207" s="451"/>
      <c r="Q207" s="451"/>
      <c r="R207" s="451"/>
      <c r="S207" s="451"/>
      <c r="T207" s="451"/>
      <c r="U207" s="483"/>
    </row>
    <row r="208" spans="1:21" s="463" customFormat="1" ht="15" x14ac:dyDescent="0.25">
      <c r="A208" s="477" t="s">
        <v>398</v>
      </c>
      <c r="B208" s="478" t="s">
        <v>399</v>
      </c>
      <c r="C208" s="479">
        <v>1</v>
      </c>
      <c r="D208" s="480">
        <v>17881.775862068964</v>
      </c>
      <c r="E208" s="480">
        <v>44699437.609999999</v>
      </c>
      <c r="F208" s="481">
        <f t="shared" si="29"/>
        <v>58</v>
      </c>
      <c r="G208" s="480">
        <f t="shared" si="30"/>
        <v>1037142.9999999999</v>
      </c>
      <c r="H208" s="482">
        <v>0.09</v>
      </c>
      <c r="I208" s="482">
        <v>1.6142306433875951E-2</v>
      </c>
      <c r="J208" s="482">
        <f>IF(H208="","",G208/E208)</f>
        <v>2.320259617243985E-2</v>
      </c>
      <c r="K208" s="481">
        <f>IFERROR(((H208*E208)-G208)/D208,0)</f>
        <v>166.97482442074045</v>
      </c>
      <c r="L208" s="496">
        <f>IF(($C208=1),(((($E208*0.09)/$D208-$F208)+$F208)*0.95)-$F208,"--")</f>
        <v>155.72608319970342</v>
      </c>
      <c r="M208" s="499"/>
      <c r="N208" s="451"/>
      <c r="O208" s="467"/>
      <c r="P208" s="451"/>
      <c r="Q208" s="451"/>
      <c r="R208" s="451"/>
      <c r="S208" s="451"/>
      <c r="T208" s="451"/>
      <c r="U208" s="483"/>
    </row>
    <row r="209" spans="1:21" s="463" customFormat="1" ht="15" x14ac:dyDescent="0.25">
      <c r="A209" s="477" t="s">
        <v>400</v>
      </c>
      <c r="B209" s="478" t="s">
        <v>401</v>
      </c>
      <c r="C209" s="479">
        <v>1</v>
      </c>
      <c r="D209" s="480">
        <v>16053.682926829268</v>
      </c>
      <c r="E209" s="480">
        <v>41893354</v>
      </c>
      <c r="F209" s="481">
        <f t="shared" si="29"/>
        <v>41.121951219512198</v>
      </c>
      <c r="G209" s="480">
        <f t="shared" si="30"/>
        <v>660158.76621058898</v>
      </c>
      <c r="H209" s="482">
        <v>0.09</v>
      </c>
      <c r="I209" s="482">
        <v>1.4325736538456145E-2</v>
      </c>
      <c r="J209" s="482">
        <f>IF(H209="","",G209/E209)</f>
        <v>1.5758078625325366E-2</v>
      </c>
      <c r="K209" s="481">
        <f>IFERROR(((H209*E209)-G209)/D209,0)</f>
        <v>193.74015968581915</v>
      </c>
      <c r="L209" s="496">
        <f>IF(($C209=1),(((($E209*0.09)/$D209-$F209)+$F209)*0.95)-$F209,"--")</f>
        <v>181.99705414055256</v>
      </c>
      <c r="M209" s="499"/>
      <c r="N209" s="451"/>
      <c r="O209" s="467"/>
      <c r="P209" s="451"/>
      <c r="Q209" s="451"/>
      <c r="R209" s="451"/>
      <c r="S209" s="451"/>
      <c r="T209" s="451"/>
      <c r="U209" s="483"/>
    </row>
    <row r="210" spans="1:21" s="463" customFormat="1" ht="15" x14ac:dyDescent="0.25">
      <c r="A210" s="477" t="s">
        <v>402</v>
      </c>
      <c r="B210" s="478" t="s">
        <v>403</v>
      </c>
      <c r="C210" s="479">
        <v>1</v>
      </c>
      <c r="D210" s="480">
        <f>VLOOKUP(A210,FndPerPupil,7,FALSE)</f>
        <v>27109.578761086905</v>
      </c>
      <c r="E210" s="480">
        <v>2304937</v>
      </c>
      <c r="F210" s="481">
        <f t="shared" si="29"/>
        <v>0</v>
      </c>
      <c r="G210" s="480">
        <f t="shared" si="30"/>
        <v>0</v>
      </c>
      <c r="H210" s="518" t="s">
        <v>3521</v>
      </c>
      <c r="I210" s="490"/>
      <c r="J210" s="490"/>
      <c r="K210" s="494"/>
      <c r="L210" s="502"/>
      <c r="M210" s="503"/>
      <c r="N210" s="451"/>
      <c r="O210" s="467"/>
      <c r="P210" s="451"/>
      <c r="Q210" s="451"/>
      <c r="R210" s="451"/>
      <c r="S210" s="451"/>
      <c r="T210" s="451"/>
      <c r="U210" s="483"/>
    </row>
    <row r="211" spans="1:21" s="463" customFormat="1" ht="15" x14ac:dyDescent="0.25">
      <c r="A211" s="536" t="s">
        <v>404</v>
      </c>
      <c r="B211" s="485" t="s">
        <v>405</v>
      </c>
      <c r="C211" s="486">
        <v>1</v>
      </c>
      <c r="D211" s="487">
        <v>22984.409090909092</v>
      </c>
      <c r="E211" s="487">
        <v>13178558</v>
      </c>
      <c r="F211" s="488">
        <f t="shared" si="29"/>
        <v>22.214876033057852</v>
      </c>
      <c r="G211" s="487">
        <f t="shared" si="30"/>
        <v>510595.7986476334</v>
      </c>
      <c r="H211" s="489">
        <v>0.18</v>
      </c>
      <c r="I211" s="489">
        <v>3.6391948629444393E-2</v>
      </c>
      <c r="J211" s="489">
        <f>IF(H211="","",G211/E211)</f>
        <v>3.8744436124774302E-2</v>
      </c>
      <c r="K211" s="488">
        <f>IFERROR(((H211*E211)-G211)/D211,0)</f>
        <v>80.991624974542162</v>
      </c>
      <c r="L211" s="500">
        <f>IF(($C211=1),(((($E211*0.18)/$D211-$F211)+$F211)*0.95)-$F211,"--")</f>
        <v>75.831299924162153</v>
      </c>
      <c r="M211" s="501">
        <f>IF(($C211=1),(((($E211*0.09)/$D211-$F211)+$F211)*0.95)-$F211,"--")</f>
        <v>26.808211945552149</v>
      </c>
      <c r="N211" s="451"/>
      <c r="O211" s="467"/>
      <c r="P211" s="451"/>
      <c r="Q211" s="451"/>
      <c r="R211" s="451"/>
      <c r="S211" s="451"/>
      <c r="T211" s="451"/>
      <c r="U211" s="483"/>
    </row>
    <row r="212" spans="1:21" s="463" customFormat="1" ht="15" x14ac:dyDescent="0.25">
      <c r="A212" s="536" t="s">
        <v>406</v>
      </c>
      <c r="B212" s="485" t="s">
        <v>407</v>
      </c>
      <c r="C212" s="486">
        <v>1</v>
      </c>
      <c r="D212" s="487">
        <v>19501.615384615383</v>
      </c>
      <c r="E212" s="487">
        <v>108922085.40000001</v>
      </c>
      <c r="F212" s="488">
        <f t="shared" si="29"/>
        <v>182</v>
      </c>
      <c r="G212" s="487">
        <f t="shared" si="30"/>
        <v>3549293.9999999995</v>
      </c>
      <c r="H212" s="489">
        <v>0.18</v>
      </c>
      <c r="I212" s="489">
        <v>2.8811332039337292E-2</v>
      </c>
      <c r="J212" s="489">
        <f>IF(H212="","",G212/E212)</f>
        <v>3.2585622897007067E-2</v>
      </c>
      <c r="K212" s="488">
        <f>IFERROR(((H212*E212)-G212)/D212,0)</f>
        <v>823.35135091767563</v>
      </c>
      <c r="L212" s="500">
        <f>IF(($C212=1),(((($E212*0.18)/$D212-$F212)+$F212)*0.95)-$F212,"--")</f>
        <v>773.08378337179181</v>
      </c>
      <c r="M212" s="501">
        <f>IF(($C212=1),(((($E212*0.09)/$D212-$F212)+$F212)*0.95)-$F212,"--")</f>
        <v>295.54189168589591</v>
      </c>
      <c r="N212" s="451"/>
      <c r="O212" s="467"/>
      <c r="P212" s="451"/>
      <c r="Q212" s="451"/>
      <c r="R212" s="451"/>
      <c r="S212" s="451"/>
      <c r="T212" s="451"/>
      <c r="U212" s="483"/>
    </row>
    <row r="213" spans="1:21" s="463" customFormat="1" ht="15" x14ac:dyDescent="0.25">
      <c r="A213" s="477" t="s">
        <v>408</v>
      </c>
      <c r="B213" s="478" t="s">
        <v>409</v>
      </c>
      <c r="C213" s="479">
        <v>1</v>
      </c>
      <c r="D213" s="480">
        <v>17257.310344827587</v>
      </c>
      <c r="E213" s="480">
        <v>11974258.09</v>
      </c>
      <c r="F213" s="481">
        <f t="shared" si="29"/>
        <v>30.606557377049178</v>
      </c>
      <c r="G213" s="480">
        <f t="shared" si="30"/>
        <v>528186.85924250993</v>
      </c>
      <c r="H213" s="482">
        <v>0.09</v>
      </c>
      <c r="I213" s="482">
        <v>4.0150922849989001E-2</v>
      </c>
      <c r="J213" s="482">
        <f>IF(H213="","",G213/E213)</f>
        <v>4.4110194992674483E-2</v>
      </c>
      <c r="K213" s="481">
        <f>IFERROR(((H213*E213)-G213)/D213,0)</f>
        <v>31.841367969730388</v>
      </c>
      <c r="L213" s="496">
        <f>IF(($C213=1),(((($E213*0.09)/$D213-$F213)+$F213)*0.95)-$F213,"--")</f>
        <v>28.718971702391414</v>
      </c>
      <c r="M213" s="499"/>
      <c r="N213" s="451"/>
      <c r="O213" s="467"/>
      <c r="P213" s="451"/>
      <c r="Q213" s="451"/>
      <c r="R213" s="451"/>
      <c r="S213" s="451"/>
      <c r="T213" s="451"/>
      <c r="U213" s="483"/>
    </row>
    <row r="214" spans="1:21" s="463" customFormat="1" ht="15" x14ac:dyDescent="0.25">
      <c r="A214" s="477" t="s">
        <v>410</v>
      </c>
      <c r="B214" s="478" t="s">
        <v>411</v>
      </c>
      <c r="C214" s="479">
        <v>1</v>
      </c>
      <c r="D214" s="480">
        <v>18056.765909090907</v>
      </c>
      <c r="E214" s="480">
        <v>153184175.19999999</v>
      </c>
      <c r="F214" s="481">
        <f t="shared" si="29"/>
        <v>440</v>
      </c>
      <c r="G214" s="480">
        <f t="shared" si="30"/>
        <v>7944976.9999999991</v>
      </c>
      <c r="H214" s="482">
        <v>0.09</v>
      </c>
      <c r="I214" s="482">
        <v>5.2022681805181839E-2</v>
      </c>
      <c r="J214" s="482">
        <f>IF(H214="","",G214/E214)</f>
        <v>5.1865520636364008E-2</v>
      </c>
      <c r="K214" s="481">
        <f>IFERROR(((H214*E214)-G214)/D214,0)</f>
        <v>323.51301431332024</v>
      </c>
      <c r="L214" s="496">
        <f>IF(($C214=1),(((($E214*0.09)/$D214-$F214)+$F214)*0.95)-$F214,"--")</f>
        <v>285.33736359765419</v>
      </c>
      <c r="M214" s="499"/>
      <c r="N214" s="451"/>
      <c r="O214" s="467"/>
      <c r="P214" s="451"/>
      <c r="Q214" s="451"/>
      <c r="R214" s="451"/>
      <c r="S214" s="451"/>
      <c r="T214" s="451"/>
      <c r="U214" s="483"/>
    </row>
    <row r="215" spans="1:21" s="463" customFormat="1" ht="15" x14ac:dyDescent="0.25">
      <c r="A215" s="477" t="s">
        <v>412</v>
      </c>
      <c r="B215" s="478" t="s">
        <v>413</v>
      </c>
      <c r="C215" s="479">
        <v>1</v>
      </c>
      <c r="D215" s="480">
        <v>15809</v>
      </c>
      <c r="E215" s="480">
        <v>4988650.2</v>
      </c>
      <c r="F215" s="481">
        <f t="shared" si="29"/>
        <v>3</v>
      </c>
      <c r="G215" s="480">
        <f t="shared" si="30"/>
        <v>47427</v>
      </c>
      <c r="H215" s="482">
        <v>0.09</v>
      </c>
      <c r="I215" s="482">
        <v>1.0011097548572575E-2</v>
      </c>
      <c r="J215" s="482">
        <f>IF(H215="","",G215/E215)</f>
        <v>9.5069804653771864E-3</v>
      </c>
      <c r="K215" s="481">
        <f>IFERROR(((H215*E215)-G215)/D215,0)</f>
        <v>25.400184578404705</v>
      </c>
      <c r="L215" s="496">
        <f>IF(($C215=1),(((($E215*0.09)/$D215-$F215)+$F215)*0.95)-$F215,"--")</f>
        <v>23.980175349484469</v>
      </c>
      <c r="M215" s="499"/>
      <c r="N215" s="451"/>
      <c r="O215" s="467"/>
      <c r="P215" s="451"/>
      <c r="Q215" s="451"/>
      <c r="R215" s="451"/>
      <c r="S215" s="451"/>
      <c r="T215" s="451"/>
      <c r="U215" s="483"/>
    </row>
    <row r="216" spans="1:21" s="463" customFormat="1" ht="15" x14ac:dyDescent="0.25">
      <c r="A216" s="477" t="s">
        <v>414</v>
      </c>
      <c r="B216" s="478" t="s">
        <v>415</v>
      </c>
      <c r="C216" s="479">
        <v>1</v>
      </c>
      <c r="D216" s="480">
        <v>66412.5</v>
      </c>
      <c r="E216" s="480">
        <v>6611790.6499999994</v>
      </c>
      <c r="F216" s="481">
        <f t="shared" si="29"/>
        <v>2.0317460317460316</v>
      </c>
      <c r="G216" s="480">
        <f t="shared" si="30"/>
        <v>134933.33333333331</v>
      </c>
      <c r="H216" s="518" t="s">
        <v>3521</v>
      </c>
      <c r="I216" s="490"/>
      <c r="J216" s="490"/>
      <c r="K216" s="494"/>
      <c r="L216" s="502"/>
      <c r="M216" s="503"/>
      <c r="N216" s="451"/>
      <c r="O216" s="467"/>
      <c r="P216" s="451"/>
      <c r="Q216" s="451"/>
      <c r="R216" s="451"/>
      <c r="S216" s="451"/>
      <c r="T216" s="451"/>
      <c r="U216" s="483"/>
    </row>
    <row r="217" spans="1:21" s="463" customFormat="1" ht="15" x14ac:dyDescent="0.25">
      <c r="A217" s="477" t="s">
        <v>416</v>
      </c>
      <c r="B217" s="478" t="s">
        <v>417</v>
      </c>
      <c r="C217" s="479">
        <v>1</v>
      </c>
      <c r="D217" s="480">
        <v>16885.888888888891</v>
      </c>
      <c r="E217" s="480">
        <v>35570141.049999997</v>
      </c>
      <c r="F217" s="481">
        <f t="shared" si="29"/>
        <v>9.3149171270718227</v>
      </c>
      <c r="G217" s="480">
        <f t="shared" si="30"/>
        <v>157290.65561694291</v>
      </c>
      <c r="H217" s="482">
        <v>0.09</v>
      </c>
      <c r="I217" s="482">
        <v>5.0955885665222699E-3</v>
      </c>
      <c r="J217" s="482">
        <f>IF(H217="","",G217/E217)</f>
        <v>4.4219857153741287E-3</v>
      </c>
      <c r="K217" s="481">
        <f>IFERROR(((H217*E217)-G217)/D217,0)</f>
        <v>180.2701687138341</v>
      </c>
      <c r="L217" s="496">
        <f>IF(($C217=1),(((($E217*0.09)/$D217-$F217)+$F217)*0.95)-$F217,"--")</f>
        <v>170.79091442178878</v>
      </c>
      <c r="M217" s="499"/>
      <c r="N217" s="451"/>
      <c r="O217" s="467"/>
      <c r="P217" s="451"/>
      <c r="Q217" s="451"/>
      <c r="R217" s="451"/>
      <c r="S217" s="451"/>
      <c r="T217" s="451"/>
      <c r="U217" s="483"/>
    </row>
    <row r="218" spans="1:21" s="463" customFormat="1" ht="15" x14ac:dyDescent="0.25">
      <c r="A218" s="477" t="s">
        <v>418</v>
      </c>
      <c r="B218" s="478" t="s">
        <v>419</v>
      </c>
      <c r="C218" s="479">
        <v>1</v>
      </c>
      <c r="D218" s="480">
        <v>16833</v>
      </c>
      <c r="E218" s="480">
        <v>18541909</v>
      </c>
      <c r="F218" s="481">
        <f t="shared" si="29"/>
        <v>11.154929577464788</v>
      </c>
      <c r="G218" s="480">
        <f t="shared" si="30"/>
        <v>187770.92957746479</v>
      </c>
      <c r="H218" s="482">
        <v>0.09</v>
      </c>
      <c r="I218" s="482">
        <v>8.0682008665644706E-3</v>
      </c>
      <c r="J218" s="482">
        <f>IF(H218="","",G218/E218)</f>
        <v>1.0126839128455694E-2</v>
      </c>
      <c r="K218" s="481">
        <f>IFERROR(((H218*E218)-G218)/D218,0)</f>
        <v>87.98199253980485</v>
      </c>
      <c r="L218" s="496">
        <f>IF(($C218=1),(((($E218*0.09)/$D218-$F218)+$F218)*0.95)-$F218,"--")</f>
        <v>83.025146433941359</v>
      </c>
      <c r="M218" s="499"/>
      <c r="N218" s="451"/>
      <c r="O218" s="467"/>
      <c r="P218" s="451"/>
      <c r="Q218" s="451"/>
      <c r="R218" s="451"/>
      <c r="S218" s="451"/>
      <c r="T218" s="451"/>
      <c r="U218" s="483"/>
    </row>
    <row r="219" spans="1:21" s="463" customFormat="1" ht="15" x14ac:dyDescent="0.25">
      <c r="A219" s="477" t="s">
        <v>420</v>
      </c>
      <c r="B219" s="478" t="s">
        <v>421</v>
      </c>
      <c r="C219" s="479">
        <v>1</v>
      </c>
      <c r="D219" s="480">
        <v>17414.388059701494</v>
      </c>
      <c r="E219" s="480">
        <v>188404953.25</v>
      </c>
      <c r="F219" s="481">
        <f t="shared" si="29"/>
        <v>68.474032894902479</v>
      </c>
      <c r="G219" s="480">
        <f t="shared" si="30"/>
        <v>1192433.380844597</v>
      </c>
      <c r="H219" s="482">
        <v>0.09</v>
      </c>
      <c r="I219" s="482">
        <v>5.9339802772845765E-3</v>
      </c>
      <c r="J219" s="482">
        <f>IF(H219="","",G219/E219)</f>
        <v>6.3290978303650143E-3</v>
      </c>
      <c r="K219" s="481">
        <f>IFERROR(((H219*E219)-G219)/D219,0)</f>
        <v>905.22919080543443</v>
      </c>
      <c r="L219" s="496">
        <f>IF(($C219=1),(((($E219*0.09)/$D219-$F219)+$F219)*0.95)-$F219,"--")</f>
        <v>856.54402962041752</v>
      </c>
      <c r="M219" s="499"/>
      <c r="N219" s="451"/>
      <c r="O219" s="467"/>
      <c r="P219" s="451"/>
      <c r="Q219" s="451"/>
      <c r="R219" s="451"/>
      <c r="S219" s="451"/>
      <c r="T219" s="451"/>
      <c r="U219" s="483"/>
    </row>
    <row r="220" spans="1:21" s="463" customFormat="1" ht="15" x14ac:dyDescent="0.25">
      <c r="A220" s="477" t="s">
        <v>422</v>
      </c>
      <c r="B220" s="478" t="s">
        <v>423</v>
      </c>
      <c r="C220" s="479">
        <v>1</v>
      </c>
      <c r="D220" s="480">
        <v>20152.5</v>
      </c>
      <c r="E220" s="480">
        <v>14685181</v>
      </c>
      <c r="F220" s="481">
        <f t="shared" si="29"/>
        <v>22</v>
      </c>
      <c r="G220" s="480">
        <f t="shared" si="30"/>
        <v>443355</v>
      </c>
      <c r="H220" s="482">
        <v>0.09</v>
      </c>
      <c r="I220" s="482">
        <v>3.4067243733047016E-2</v>
      </c>
      <c r="J220" s="482">
        <f>IF(H220="","",G220/E220)</f>
        <v>3.0190639121165753E-2</v>
      </c>
      <c r="K220" s="481">
        <f>IFERROR(((H220*E220)-G220)/D220,0)</f>
        <v>43.583242277633047</v>
      </c>
      <c r="L220" s="496">
        <f>IF(($C220=1),(((($E220*0.09)/$D220-$F220)+$F220)*0.95)-$F220,"--")</f>
        <v>40.304080163751394</v>
      </c>
      <c r="M220" s="499"/>
      <c r="N220" s="451"/>
      <c r="O220" s="467"/>
      <c r="P220" s="451"/>
      <c r="Q220" s="451"/>
      <c r="R220" s="451"/>
      <c r="S220" s="451"/>
      <c r="T220" s="451"/>
      <c r="U220" s="483"/>
    </row>
    <row r="221" spans="1:21" s="463" customFormat="1" ht="15" x14ac:dyDescent="0.25">
      <c r="A221" s="477" t="s">
        <v>424</v>
      </c>
      <c r="B221" s="478" t="s">
        <v>425</v>
      </c>
      <c r="C221" s="479">
        <v>1</v>
      </c>
      <c r="D221" s="480">
        <v>21030.242320819114</v>
      </c>
      <c r="E221" s="480">
        <v>69013096.755743995</v>
      </c>
      <c r="F221" s="481">
        <f t="shared" si="29"/>
        <v>305.99130586360519</v>
      </c>
      <c r="G221" s="480">
        <f t="shared" si="30"/>
        <v>6435071.3103754958</v>
      </c>
      <c r="H221" s="518" t="s">
        <v>3521</v>
      </c>
      <c r="I221" s="490"/>
      <c r="J221" s="490"/>
      <c r="K221" s="494"/>
      <c r="L221" s="502"/>
      <c r="M221" s="503"/>
      <c r="N221" s="451"/>
      <c r="O221" s="467"/>
      <c r="P221" s="451"/>
      <c r="Q221" s="451"/>
      <c r="R221" s="451"/>
      <c r="S221" s="451"/>
      <c r="T221" s="451"/>
      <c r="U221" s="483"/>
    </row>
    <row r="222" spans="1:21" s="463" customFormat="1" ht="15" x14ac:dyDescent="0.25">
      <c r="A222" s="477" t="s">
        <v>426</v>
      </c>
      <c r="B222" s="478" t="s">
        <v>427</v>
      </c>
      <c r="C222" s="479">
        <v>1</v>
      </c>
      <c r="D222" s="480">
        <v>20046.5</v>
      </c>
      <c r="E222" s="480">
        <v>66144414.600000001</v>
      </c>
      <c r="F222" s="481">
        <f t="shared" si="29"/>
        <v>7.4656158885068358</v>
      </c>
      <c r="G222" s="480">
        <f t="shared" si="30"/>
        <v>149659.46890895229</v>
      </c>
      <c r="H222" s="482">
        <v>0.09</v>
      </c>
      <c r="I222" s="482">
        <v>7.0675208049144744E-4</v>
      </c>
      <c r="J222" s="482">
        <f>IF(H222="","",G222/E222)</f>
        <v>2.2626168787493097E-3</v>
      </c>
      <c r="K222" s="481">
        <f>IFERROR(((H222*E222)-G222)/D222,0)</f>
        <v>289.49381912508653</v>
      </c>
      <c r="L222" s="496">
        <f>IF(($C222=1),(((($E222*0.09)/$D222-$F222)+$F222)*0.95)-$F222,"--")</f>
        <v>274.64584737440691</v>
      </c>
      <c r="M222" s="499"/>
      <c r="N222" s="451"/>
      <c r="O222" s="467"/>
      <c r="P222" s="451"/>
      <c r="Q222" s="451"/>
      <c r="R222" s="451"/>
      <c r="S222" s="451"/>
      <c r="T222" s="451"/>
      <c r="U222" s="483"/>
    </row>
    <row r="223" spans="1:21" s="463" customFormat="1" ht="15" x14ac:dyDescent="0.25">
      <c r="A223" s="536" t="s">
        <v>428</v>
      </c>
      <c r="B223" s="485" t="s">
        <v>429</v>
      </c>
      <c r="C223" s="486">
        <v>1</v>
      </c>
      <c r="D223" s="487">
        <v>17890.108620689654</v>
      </c>
      <c r="E223" s="487">
        <v>153349096.59999999</v>
      </c>
      <c r="F223" s="488">
        <f t="shared" si="29"/>
        <v>611.54075482260271</v>
      </c>
      <c r="G223" s="487">
        <f t="shared" si="30"/>
        <v>10940530.529754903</v>
      </c>
      <c r="H223" s="489">
        <v>0.18</v>
      </c>
      <c r="I223" s="489">
        <v>6.5683761527850021E-2</v>
      </c>
      <c r="J223" s="489">
        <f>IF(H223="","",G223/E223)</f>
        <v>7.1343951626219773E-2</v>
      </c>
      <c r="K223" s="488">
        <f>IFERROR(((H223*E223)-G223)/D223,0)</f>
        <v>931.36979833511873</v>
      </c>
      <c r="L223" s="500">
        <f>IF(($C223=1),(((($E223*0.18)/$D223-$F223)+$F223)*0.95)-$F223,"--")</f>
        <v>854.22427067723277</v>
      </c>
      <c r="M223" s="501">
        <f>IF(($C223=1),(((($E223*0.09)/$D223-$F223)+$F223)*0.95)-$F223,"--")</f>
        <v>121.34175792731503</v>
      </c>
      <c r="N223" s="451"/>
      <c r="O223" s="467"/>
      <c r="P223" s="451"/>
      <c r="Q223" s="451"/>
      <c r="R223" s="451"/>
      <c r="S223" s="451"/>
      <c r="T223" s="451"/>
      <c r="U223" s="483"/>
    </row>
    <row r="224" spans="1:21" s="463" customFormat="1" ht="15" x14ac:dyDescent="0.25">
      <c r="A224" s="477" t="s">
        <v>430</v>
      </c>
      <c r="B224" s="478" t="s">
        <v>431</v>
      </c>
      <c r="C224" s="479">
        <v>1</v>
      </c>
      <c r="D224" s="480">
        <f>VLOOKUP(A224,FndPerPupil,7,FALSE)</f>
        <v>32664.542960585812</v>
      </c>
      <c r="E224" s="480">
        <v>4586906.4000000004</v>
      </c>
      <c r="F224" s="481">
        <f t="shared" si="29"/>
        <v>0</v>
      </c>
      <c r="G224" s="480">
        <f t="shared" si="30"/>
        <v>0</v>
      </c>
      <c r="H224" s="518" t="s">
        <v>3521</v>
      </c>
      <c r="I224" s="490"/>
      <c r="J224" s="490"/>
      <c r="K224" s="494"/>
      <c r="L224" s="502"/>
      <c r="M224" s="503"/>
      <c r="N224" s="451"/>
      <c r="O224" s="467"/>
      <c r="P224" s="451"/>
      <c r="Q224" s="451"/>
      <c r="R224" s="451"/>
      <c r="S224" s="451"/>
      <c r="T224" s="451"/>
      <c r="U224" s="483"/>
    </row>
    <row r="225" spans="1:21" s="463" customFormat="1" ht="15" x14ac:dyDescent="0.25">
      <c r="A225" s="477" t="s">
        <v>432</v>
      </c>
      <c r="B225" s="478" t="s">
        <v>433</v>
      </c>
      <c r="C225" s="479">
        <v>1</v>
      </c>
      <c r="D225" s="480">
        <v>15544</v>
      </c>
      <c r="E225" s="480">
        <v>7855786.4000000004</v>
      </c>
      <c r="F225" s="481">
        <f t="shared" si="29"/>
        <v>1</v>
      </c>
      <c r="G225" s="480">
        <f t="shared" si="30"/>
        <v>15544</v>
      </c>
      <c r="H225" s="482">
        <v>0.09</v>
      </c>
      <c r="I225" s="482">
        <v>0</v>
      </c>
      <c r="J225" s="482">
        <f>IF(H225="","",G225/E225)</f>
        <v>1.9786688701210102E-3</v>
      </c>
      <c r="K225" s="481">
        <f>IFERROR(((H225*E225)-G225)/D225,0)</f>
        <v>44.485124549665464</v>
      </c>
      <c r="L225" s="496">
        <f>IF(($C225=1),(((($E225*0.09)/$D225-$F225)+$F225)*0.95)-$F225,"--")</f>
        <v>42.210868322182186</v>
      </c>
      <c r="M225" s="499"/>
      <c r="N225" s="451"/>
      <c r="O225" s="467"/>
      <c r="P225" s="451"/>
      <c r="Q225" s="451"/>
      <c r="R225" s="451"/>
      <c r="S225" s="451"/>
      <c r="T225" s="451"/>
      <c r="U225" s="483"/>
    </row>
    <row r="226" spans="1:21" s="463" customFormat="1" ht="15" x14ac:dyDescent="0.25">
      <c r="A226" s="477" t="s">
        <v>434</v>
      </c>
      <c r="B226" s="478" t="s">
        <v>435</v>
      </c>
      <c r="C226" s="479">
        <v>1</v>
      </c>
      <c r="D226" s="480">
        <v>17018.35185185185</v>
      </c>
      <c r="E226" s="480">
        <v>40910065</v>
      </c>
      <c r="F226" s="481">
        <f t="shared" si="29"/>
        <v>108</v>
      </c>
      <c r="G226" s="480">
        <f t="shared" si="30"/>
        <v>1837981.9999999998</v>
      </c>
      <c r="H226" s="482">
        <v>0.09</v>
      </c>
      <c r="I226" s="482">
        <v>4.0941721569334594E-2</v>
      </c>
      <c r="J226" s="482">
        <f>IF(H226="","",G226/E226)</f>
        <v>4.492737911807277E-2</v>
      </c>
      <c r="K226" s="481">
        <f>IFERROR(((H226*E226)-G226)/D226,0)</f>
        <v>108.34914368040604</v>
      </c>
      <c r="L226" s="496">
        <f>IF(($C226=1),(((($E226*0.09)/$D226-$F226)+$F226)*0.95)-$F226,"--")</f>
        <v>97.531686496385731</v>
      </c>
      <c r="M226" s="499"/>
      <c r="N226" s="451"/>
      <c r="O226" s="467"/>
      <c r="P226" s="451"/>
      <c r="Q226" s="451"/>
      <c r="R226" s="451"/>
      <c r="S226" s="451"/>
      <c r="T226" s="451"/>
      <c r="U226" s="483"/>
    </row>
    <row r="227" spans="1:21" s="463" customFormat="1" ht="15" x14ac:dyDescent="0.25">
      <c r="A227" s="477" t="s">
        <v>436</v>
      </c>
      <c r="B227" s="478" t="s">
        <v>437</v>
      </c>
      <c r="C227" s="479">
        <v>1</v>
      </c>
      <c r="D227" s="480">
        <f>VLOOKUP(A227,FndPerPupil,7,FALSE)</f>
        <v>27472.415882065681</v>
      </c>
      <c r="E227" s="480">
        <v>18809418</v>
      </c>
      <c r="F227" s="481">
        <f t="shared" si="29"/>
        <v>0</v>
      </c>
      <c r="G227" s="480">
        <f t="shared" si="30"/>
        <v>0</v>
      </c>
      <c r="H227" s="482">
        <v>0.09</v>
      </c>
      <c r="I227" s="482">
        <v>0</v>
      </c>
      <c r="J227" s="482">
        <f>IF(H227="","",G227/E227)</f>
        <v>0</v>
      </c>
      <c r="K227" s="481">
        <f>IFERROR(((H227*E227)-G227)/D227,0)</f>
        <v>61.61990366144358</v>
      </c>
      <c r="L227" s="496">
        <f>IF(($C227=1),(((($E227*0.09)/$D227-$F227)+$F227)*0.95)-$F227,"--")</f>
        <v>58.538908478371397</v>
      </c>
      <c r="M227" s="499"/>
      <c r="N227" s="451"/>
      <c r="O227" s="467"/>
      <c r="P227" s="451"/>
      <c r="Q227" s="451"/>
      <c r="R227" s="451"/>
      <c r="S227" s="451"/>
      <c r="T227" s="451"/>
      <c r="U227" s="483"/>
    </row>
    <row r="228" spans="1:21" s="463" customFormat="1" ht="15" x14ac:dyDescent="0.25">
      <c r="A228" s="536" t="s">
        <v>438</v>
      </c>
      <c r="B228" s="485" t="s">
        <v>439</v>
      </c>
      <c r="C228" s="486">
        <v>1</v>
      </c>
      <c r="D228" s="487">
        <v>37516</v>
      </c>
      <c r="E228" s="487">
        <v>2319670.58</v>
      </c>
      <c r="F228" s="488">
        <f t="shared" si="29"/>
        <v>1</v>
      </c>
      <c r="G228" s="487">
        <f t="shared" si="30"/>
        <v>37516</v>
      </c>
      <c r="H228" s="518" t="s">
        <v>3521</v>
      </c>
      <c r="I228" s="490"/>
      <c r="J228" s="490"/>
      <c r="K228" s="494"/>
      <c r="L228" s="502"/>
      <c r="M228" s="503"/>
      <c r="N228" s="451"/>
      <c r="O228" s="467"/>
      <c r="P228" s="451"/>
      <c r="Q228" s="451"/>
      <c r="R228" s="451"/>
      <c r="S228" s="451"/>
      <c r="T228" s="451"/>
      <c r="U228" s="483"/>
    </row>
    <row r="229" spans="1:21" s="463" customFormat="1" ht="15" x14ac:dyDescent="0.25">
      <c r="A229" s="536" t="s">
        <v>440</v>
      </c>
      <c r="B229" s="485" t="s">
        <v>441</v>
      </c>
      <c r="C229" s="486">
        <v>1</v>
      </c>
      <c r="D229" s="487">
        <v>17346.587663981893</v>
      </c>
      <c r="E229" s="487">
        <v>91936914.619104013</v>
      </c>
      <c r="F229" s="488">
        <f t="shared" si="29"/>
        <v>477.76470588235293</v>
      </c>
      <c r="G229" s="487">
        <f t="shared" si="30"/>
        <v>8287587.3533447608</v>
      </c>
      <c r="H229" s="489">
        <v>0.18</v>
      </c>
      <c r="I229" s="489">
        <v>8.9999954533586252E-2</v>
      </c>
      <c r="J229" s="489">
        <f>IF(H229="","",G229/E229)</f>
        <v>9.0144284128745852E-2</v>
      </c>
      <c r="K229" s="488">
        <f>IFERROR(((H229*E229)-G229)/D229,0)</f>
        <v>476.23529411764679</v>
      </c>
      <c r="L229" s="500">
        <f>IF(($C229=1),(((($E229*0.18)/$D229-$F229)+$F229)*0.95)-$F229,"--")</f>
        <v>428.5352941176468</v>
      </c>
      <c r="M229" s="501"/>
      <c r="N229" s="451"/>
      <c r="O229" s="467"/>
      <c r="P229" s="451"/>
      <c r="Q229" s="451"/>
      <c r="R229" s="451"/>
      <c r="S229" s="451"/>
      <c r="T229" s="451"/>
      <c r="U229" s="483"/>
    </row>
    <row r="230" spans="1:21" s="463" customFormat="1" ht="15" x14ac:dyDescent="0.25">
      <c r="A230" s="477" t="s">
        <v>442</v>
      </c>
      <c r="B230" s="478" t="s">
        <v>443</v>
      </c>
      <c r="C230" s="479">
        <v>1</v>
      </c>
      <c r="D230" s="480">
        <v>23541.168750000001</v>
      </c>
      <c r="E230" s="480">
        <v>54386716.399999999</v>
      </c>
      <c r="F230" s="481">
        <f t="shared" si="29"/>
        <v>160.4126984126984</v>
      </c>
      <c r="G230" s="480">
        <f t="shared" si="30"/>
        <v>3776302.4029761902</v>
      </c>
      <c r="H230" s="482">
        <v>0.09</v>
      </c>
      <c r="I230" s="482">
        <v>7.1052491006648663E-2</v>
      </c>
      <c r="J230" s="482">
        <f>IF(H230="","",G230/E230)</f>
        <v>6.9434278311683292E-2</v>
      </c>
      <c r="K230" s="481">
        <f>IFERROR(((H230*E230)-G230)/D230,0)</f>
        <v>47.512597394885482</v>
      </c>
      <c r="L230" s="496">
        <f>IF(($C230=1),(((($E230*0.09)/$D230-$F230)+$F230)*0.95)-$F230,"--")</f>
        <v>37.116332604506283</v>
      </c>
      <c r="M230" s="499"/>
      <c r="N230" s="451"/>
      <c r="O230" s="467"/>
      <c r="P230" s="451"/>
      <c r="Q230" s="451"/>
      <c r="R230" s="451"/>
      <c r="S230" s="451"/>
      <c r="T230" s="451"/>
      <c r="U230" s="483"/>
    </row>
    <row r="231" spans="1:21" s="463" customFormat="1" ht="15" x14ac:dyDescent="0.25">
      <c r="A231" s="477" t="s">
        <v>444</v>
      </c>
      <c r="B231" s="478" t="s">
        <v>445</v>
      </c>
      <c r="C231" s="479">
        <v>1</v>
      </c>
      <c r="D231" s="480">
        <v>15212.060244964756</v>
      </c>
      <c r="E231" s="480">
        <v>51213936.158047996</v>
      </c>
      <c r="F231" s="481">
        <f t="shared" si="29"/>
        <v>320.52583331195922</v>
      </c>
      <c r="G231" s="480">
        <f t="shared" si="30"/>
        <v>4875858.2864090549</v>
      </c>
      <c r="H231" s="518" t="s">
        <v>3521</v>
      </c>
      <c r="I231" s="490"/>
      <c r="J231" s="490"/>
      <c r="K231" s="494"/>
      <c r="L231" s="502"/>
      <c r="M231" s="503"/>
      <c r="N231" s="451"/>
      <c r="O231" s="467"/>
      <c r="P231" s="451"/>
      <c r="Q231" s="451"/>
      <c r="R231" s="451"/>
      <c r="S231" s="451"/>
      <c r="T231" s="451"/>
      <c r="U231" s="483"/>
    </row>
    <row r="232" spans="1:21" s="463" customFormat="1" ht="15" x14ac:dyDescent="0.25">
      <c r="A232" s="477" t="s">
        <v>446</v>
      </c>
      <c r="B232" s="478" t="s">
        <v>447</v>
      </c>
      <c r="C232" s="479">
        <v>1</v>
      </c>
      <c r="D232" s="480">
        <v>21534</v>
      </c>
      <c r="E232" s="480">
        <v>1045669.3899999999</v>
      </c>
      <c r="F232" s="481">
        <f t="shared" si="29"/>
        <v>1</v>
      </c>
      <c r="G232" s="480">
        <f t="shared" si="30"/>
        <v>21534</v>
      </c>
      <c r="H232" s="518" t="s">
        <v>3521</v>
      </c>
      <c r="I232" s="490"/>
      <c r="J232" s="490"/>
      <c r="K232" s="494"/>
      <c r="L232" s="502"/>
      <c r="M232" s="503"/>
      <c r="N232" s="451"/>
      <c r="O232" s="467"/>
      <c r="P232" s="451"/>
      <c r="Q232" s="451"/>
      <c r="R232" s="451"/>
      <c r="S232" s="451"/>
      <c r="T232" s="451"/>
      <c r="U232" s="483"/>
    </row>
    <row r="233" spans="1:21" s="463" customFormat="1" ht="15" x14ac:dyDescent="0.25">
      <c r="A233" s="477" t="s">
        <v>448</v>
      </c>
      <c r="B233" s="478" t="s">
        <v>449</v>
      </c>
      <c r="C233" s="479">
        <v>1</v>
      </c>
      <c r="D233" s="480">
        <v>18528.63157894737</v>
      </c>
      <c r="E233" s="480">
        <v>54778844.719999999</v>
      </c>
      <c r="F233" s="481">
        <f t="shared" si="29"/>
        <v>19</v>
      </c>
      <c r="G233" s="480">
        <f t="shared" si="30"/>
        <v>352044.00000000006</v>
      </c>
      <c r="H233" s="482">
        <v>0.09</v>
      </c>
      <c r="I233" s="482">
        <v>6.1563927604085687E-3</v>
      </c>
      <c r="J233" s="482">
        <f>IF(H233="","",G233/E233)</f>
        <v>6.4266415584238717E-3</v>
      </c>
      <c r="K233" s="481">
        <f>IFERROR(((H233*E233)-G233)/D233,0)</f>
        <v>247.07987771755799</v>
      </c>
      <c r="L233" s="496">
        <f>IF(($C233=1),(((($E233*0.09)/$D233-$F233)+$F233)*0.95)-$F233,"--")</f>
        <v>233.77588383168012</v>
      </c>
      <c r="M233" s="499"/>
      <c r="N233" s="451"/>
      <c r="O233" s="467"/>
      <c r="P233" s="451"/>
      <c r="Q233" s="451"/>
      <c r="R233" s="451"/>
      <c r="S233" s="451"/>
      <c r="T233" s="451"/>
      <c r="U233" s="483"/>
    </row>
    <row r="234" spans="1:21" s="463" customFormat="1" ht="15" x14ac:dyDescent="0.25">
      <c r="A234" s="477" t="s">
        <v>450</v>
      </c>
      <c r="B234" s="478" t="s">
        <v>451</v>
      </c>
      <c r="C234" s="479">
        <v>1</v>
      </c>
      <c r="D234" s="480">
        <v>16885.5</v>
      </c>
      <c r="E234" s="480">
        <v>37425963.969999999</v>
      </c>
      <c r="F234" s="481">
        <f t="shared" si="29"/>
        <v>6.4975665983606561</v>
      </c>
      <c r="G234" s="480">
        <f t="shared" si="30"/>
        <v>109714.66079661886</v>
      </c>
      <c r="H234" s="482">
        <v>0.09</v>
      </c>
      <c r="I234" s="482">
        <v>1.8341269095118802E-3</v>
      </c>
      <c r="J234" s="482">
        <f>IF(H234="","",G234/E234)</f>
        <v>2.9315119547639232E-3</v>
      </c>
      <c r="K234" s="481">
        <f>IFERROR(((H234*E234)-G234)/D234,0)</f>
        <v>192.98345305163488</v>
      </c>
      <c r="L234" s="496">
        <f>IF(($C234=1),(((($E234*0.09)/$D234-$F234)+$F234)*0.95)-$F234,"--")</f>
        <v>183.00940206913509</v>
      </c>
      <c r="M234" s="499"/>
      <c r="N234" s="451"/>
      <c r="O234" s="467"/>
      <c r="P234" s="451"/>
      <c r="Q234" s="451"/>
      <c r="R234" s="451"/>
      <c r="S234" s="451"/>
      <c r="T234" s="451"/>
      <c r="U234" s="483"/>
    </row>
    <row r="235" spans="1:21" s="463" customFormat="1" ht="15" x14ac:dyDescent="0.25">
      <c r="A235" s="477" t="s">
        <v>452</v>
      </c>
      <c r="B235" s="478" t="s">
        <v>453</v>
      </c>
      <c r="C235" s="479">
        <v>1</v>
      </c>
      <c r="D235" s="480">
        <v>24151</v>
      </c>
      <c r="E235" s="480">
        <v>69075554.159999996</v>
      </c>
      <c r="F235" s="481">
        <f t="shared" si="29"/>
        <v>8.9180327868852451</v>
      </c>
      <c r="G235" s="480">
        <f t="shared" si="30"/>
        <v>215379.40983606555</v>
      </c>
      <c r="H235" s="482">
        <v>0.09</v>
      </c>
      <c r="I235" s="482">
        <v>2.620127319277988E-3</v>
      </c>
      <c r="J235" s="482">
        <f>IF(H235="","",G235/E235)</f>
        <v>3.1180265211797117E-3</v>
      </c>
      <c r="K235" s="481">
        <f>IFERROR(((H235*E235)-G235)/D235,0)</f>
        <v>248.4957336989745</v>
      </c>
      <c r="L235" s="496">
        <f>IF(($C235=1),(((($E235*0.09)/$D235-$F235)+$F235)*0.95)-$F235,"--")</f>
        <v>235.62504537468149</v>
      </c>
      <c r="M235" s="499"/>
      <c r="N235" s="451"/>
      <c r="O235" s="467"/>
      <c r="P235" s="451"/>
      <c r="Q235" s="451"/>
      <c r="R235" s="451"/>
      <c r="S235" s="451"/>
      <c r="T235" s="451"/>
      <c r="U235" s="483"/>
    </row>
    <row r="236" spans="1:21" s="463" customFormat="1" ht="15" x14ac:dyDescent="0.25">
      <c r="A236" s="477" t="s">
        <v>454</v>
      </c>
      <c r="B236" s="478" t="s">
        <v>455</v>
      </c>
      <c r="C236" s="479">
        <v>1</v>
      </c>
      <c r="D236" s="480">
        <f>VLOOKUP(A236,FndPerPupil,7,FALSE)</f>
        <v>21598.436841069772</v>
      </c>
      <c r="E236" s="480">
        <v>9268823.0999999996</v>
      </c>
      <c r="F236" s="481">
        <f t="shared" si="29"/>
        <v>0</v>
      </c>
      <c r="G236" s="480">
        <f t="shared" si="30"/>
        <v>0</v>
      </c>
      <c r="H236" s="482">
        <v>0.09</v>
      </c>
      <c r="I236" s="482">
        <v>0</v>
      </c>
      <c r="J236" s="482">
        <f>IF(H236="","",G236/E236)</f>
        <v>0</v>
      </c>
      <c r="K236" s="481">
        <f>IFERROR(((H236*E236)-G236)/D236,0)</f>
        <v>38.622891329513557</v>
      </c>
      <c r="L236" s="496">
        <f>IF(($C236=1),(((($E236*0.09)/$D236-$F236)+$F236)*0.95)-$F236,"--")</f>
        <v>36.691746763037877</v>
      </c>
      <c r="M236" s="499"/>
      <c r="N236" s="451"/>
      <c r="O236" s="467"/>
      <c r="P236" s="451"/>
      <c r="Q236" s="451"/>
      <c r="R236" s="451"/>
      <c r="S236" s="451"/>
      <c r="T236" s="451"/>
      <c r="U236" s="483"/>
    </row>
    <row r="237" spans="1:21" s="463" customFormat="1" ht="15" x14ac:dyDescent="0.25">
      <c r="A237" s="477" t="s">
        <v>456</v>
      </c>
      <c r="B237" s="478" t="s">
        <v>457</v>
      </c>
      <c r="C237" s="479">
        <v>1</v>
      </c>
      <c r="D237" s="480">
        <v>17191</v>
      </c>
      <c r="E237" s="480">
        <v>100457016</v>
      </c>
      <c r="F237" s="481">
        <f t="shared" si="29"/>
        <v>25.684210526315788</v>
      </c>
      <c r="G237" s="480">
        <f t="shared" si="30"/>
        <v>441537.26315789472</v>
      </c>
      <c r="H237" s="482">
        <v>0.09</v>
      </c>
      <c r="I237" s="482">
        <v>3.9731765744789446E-3</v>
      </c>
      <c r="J237" s="482">
        <f>IF(H237="","",G237/E237)</f>
        <v>4.3952854737183784E-3</v>
      </c>
      <c r="K237" s="481">
        <f>IFERROR(((H237*E237)-G237)/D237,0)</f>
        <v>500.2381581549709</v>
      </c>
      <c r="L237" s="496">
        <f>IF(($C237=1),(((($E237*0.09)/$D237-$F237)+$F237)*0.95)-$F237,"--")</f>
        <v>473.94203972090656</v>
      </c>
      <c r="M237" s="499"/>
      <c r="N237" s="451"/>
      <c r="O237" s="467"/>
      <c r="P237" s="451"/>
      <c r="Q237" s="451"/>
      <c r="R237" s="451"/>
      <c r="S237" s="451"/>
      <c r="T237" s="451"/>
      <c r="U237" s="483"/>
    </row>
    <row r="238" spans="1:21" s="463" customFormat="1" ht="15" x14ac:dyDescent="0.25">
      <c r="A238" s="477" t="s">
        <v>458</v>
      </c>
      <c r="B238" s="478" t="s">
        <v>459</v>
      </c>
      <c r="C238" s="479">
        <v>1</v>
      </c>
      <c r="D238" s="480">
        <v>23519</v>
      </c>
      <c r="E238" s="480">
        <v>3170819.73</v>
      </c>
      <c r="F238" s="481">
        <f t="shared" si="29"/>
        <v>3</v>
      </c>
      <c r="G238" s="480">
        <f t="shared" si="30"/>
        <v>70557</v>
      </c>
      <c r="H238" s="518" t="s">
        <v>3521</v>
      </c>
      <c r="I238" s="490"/>
      <c r="J238" s="490"/>
      <c r="K238" s="494"/>
      <c r="L238" s="502"/>
      <c r="M238" s="503"/>
      <c r="N238" s="451"/>
      <c r="O238" s="467"/>
      <c r="P238" s="451"/>
      <c r="Q238" s="451"/>
      <c r="R238" s="451"/>
      <c r="S238" s="451"/>
      <c r="T238" s="451"/>
      <c r="U238" s="483"/>
    </row>
    <row r="239" spans="1:21" s="463" customFormat="1" ht="15" x14ac:dyDescent="0.25">
      <c r="A239" s="477" t="s">
        <v>460</v>
      </c>
      <c r="B239" s="478" t="s">
        <v>461</v>
      </c>
      <c r="C239" s="479">
        <v>1</v>
      </c>
      <c r="D239" s="480">
        <v>17664.045977011494</v>
      </c>
      <c r="E239" s="480">
        <v>30767927</v>
      </c>
      <c r="F239" s="481">
        <f t="shared" si="29"/>
        <v>87</v>
      </c>
      <c r="G239" s="480">
        <f t="shared" si="30"/>
        <v>1536772</v>
      </c>
      <c r="H239" s="482">
        <v>0.09</v>
      </c>
      <c r="I239" s="482">
        <v>4.2406296845441435E-2</v>
      </c>
      <c r="J239" s="482">
        <f>IF(H239="","",G239/E239)</f>
        <v>4.9947206388002673E-2</v>
      </c>
      <c r="K239" s="481">
        <f>IFERROR(((H239*E239)-G239)/D239,0)</f>
        <v>69.765524365358019</v>
      </c>
      <c r="L239" s="496">
        <f>IF(($C239=1),(((($E239*0.09)/$D239-$F239)+$F239)*0.95)-$F239,"--")</f>
        <v>61.927248147090125</v>
      </c>
      <c r="M239" s="499"/>
      <c r="N239" s="451"/>
      <c r="O239" s="467"/>
      <c r="P239" s="451"/>
      <c r="Q239" s="451"/>
      <c r="R239" s="451"/>
      <c r="S239" s="451"/>
      <c r="T239" s="451"/>
      <c r="U239" s="483"/>
    </row>
    <row r="240" spans="1:21" s="463" customFormat="1" ht="15" x14ac:dyDescent="0.25">
      <c r="A240" s="477" t="s">
        <v>462</v>
      </c>
      <c r="B240" s="478" t="s">
        <v>463</v>
      </c>
      <c r="C240" s="479">
        <v>1</v>
      </c>
      <c r="D240" s="480">
        <v>18353</v>
      </c>
      <c r="E240" s="480">
        <v>29569021.759999998</v>
      </c>
      <c r="F240" s="481">
        <f t="shared" si="29"/>
        <v>11.842187500000001</v>
      </c>
      <c r="G240" s="480">
        <f t="shared" si="30"/>
        <v>217339.66718750002</v>
      </c>
      <c r="H240" s="482">
        <v>0.09</v>
      </c>
      <c r="I240" s="482">
        <v>8.0118970853889568E-3</v>
      </c>
      <c r="J240" s="482">
        <f>IF(H240="","",G240/E240)</f>
        <v>7.3502488161955358E-3</v>
      </c>
      <c r="K240" s="481">
        <f>IFERROR(((H240*E240)-G240)/D240,0)</f>
        <v>133.15928138247153</v>
      </c>
      <c r="L240" s="496">
        <f>IF(($C240=1),(((($E240*0.09)/$D240-$F240)+$F240)*0.95)-$F240,"--")</f>
        <v>125.90920793834795</v>
      </c>
      <c r="M240" s="499"/>
      <c r="N240" s="451"/>
      <c r="O240" s="467"/>
      <c r="P240" s="451"/>
      <c r="Q240" s="451"/>
      <c r="R240" s="451"/>
      <c r="S240" s="451"/>
      <c r="T240" s="451"/>
      <c r="U240" s="483"/>
    </row>
    <row r="241" spans="1:21" s="463" customFormat="1" ht="15" x14ac:dyDescent="0.25">
      <c r="A241" s="477" t="s">
        <v>464</v>
      </c>
      <c r="B241" s="478" t="s">
        <v>465</v>
      </c>
      <c r="C241" s="479">
        <v>1</v>
      </c>
      <c r="D241" s="480">
        <v>18620</v>
      </c>
      <c r="E241" s="480">
        <v>17885967</v>
      </c>
      <c r="F241" s="481">
        <f t="shared" si="29"/>
        <v>5.3828125</v>
      </c>
      <c r="G241" s="480">
        <f t="shared" si="30"/>
        <v>100227.96875</v>
      </c>
      <c r="H241" s="482">
        <v>0.09</v>
      </c>
      <c r="I241" s="482">
        <v>3.843280888919194E-3</v>
      </c>
      <c r="J241" s="482">
        <f>IF(H241="","",G241/E241)</f>
        <v>5.6037209925524295E-3</v>
      </c>
      <c r="K241" s="481">
        <f>IFERROR(((H241*E241)-G241)/D241,0)</f>
        <v>81.069229927497318</v>
      </c>
      <c r="L241" s="496">
        <f>IF(($C241=1),(((($E241*0.09)/$D241-$F241)+$F241)*0.95)-$F241,"--")</f>
        <v>76.746627806122447</v>
      </c>
      <c r="M241" s="499"/>
      <c r="N241" s="451"/>
      <c r="O241" s="467"/>
      <c r="P241" s="451"/>
      <c r="Q241" s="451"/>
      <c r="R241" s="451"/>
      <c r="S241" s="451"/>
      <c r="T241" s="451"/>
      <c r="U241" s="483"/>
    </row>
    <row r="242" spans="1:21" s="463" customFormat="1" ht="15" x14ac:dyDescent="0.25">
      <c r="A242" s="477" t="s">
        <v>466</v>
      </c>
      <c r="B242" s="478" t="s">
        <v>467</v>
      </c>
      <c r="C242" s="479">
        <v>1</v>
      </c>
      <c r="D242" s="480">
        <v>26494.929012345678</v>
      </c>
      <c r="E242" s="480">
        <v>134167010.88123706</v>
      </c>
      <c r="F242" s="481">
        <f t="shared" si="29"/>
        <v>414.39241378198437</v>
      </c>
      <c r="G242" s="480">
        <f t="shared" si="30"/>
        <v>10979297.586408252</v>
      </c>
      <c r="H242" s="518" t="s">
        <v>3521</v>
      </c>
      <c r="I242" s="490"/>
      <c r="J242" s="490"/>
      <c r="K242" s="494"/>
      <c r="L242" s="502"/>
      <c r="M242" s="503"/>
      <c r="N242" s="451"/>
      <c r="O242" s="467"/>
      <c r="P242" s="451"/>
      <c r="Q242" s="451"/>
      <c r="R242" s="451"/>
      <c r="S242" s="451"/>
      <c r="T242" s="451"/>
      <c r="U242" s="483"/>
    </row>
    <row r="243" spans="1:21" s="463" customFormat="1" ht="15" x14ac:dyDescent="0.25">
      <c r="A243" s="477" t="s">
        <v>468</v>
      </c>
      <c r="B243" s="478" t="s">
        <v>469</v>
      </c>
      <c r="C243" s="479">
        <v>1</v>
      </c>
      <c r="D243" s="480">
        <v>15436.105633802817</v>
      </c>
      <c r="E243" s="480">
        <v>31058944.101000004</v>
      </c>
      <c r="F243" s="481">
        <f t="shared" si="29"/>
        <v>142.4297520661157</v>
      </c>
      <c r="G243" s="480">
        <f t="shared" si="30"/>
        <v>2198560.6982889068</v>
      </c>
      <c r="H243" s="482">
        <v>0.09</v>
      </c>
      <c r="I243" s="482">
        <v>6.9807623360235285E-2</v>
      </c>
      <c r="J243" s="482">
        <f t="shared" ref="J243:J249" si="31">IF(H243="","",G243/E243)</f>
        <v>7.0786717382904207E-2</v>
      </c>
      <c r="K243" s="481">
        <f t="shared" ref="K243:K249" si="32">IFERROR(((H243*E243)-G243)/D243,0)</f>
        <v>38.658991131436068</v>
      </c>
      <c r="L243" s="496">
        <f>IF(($C243=1),(((($E243*0.09)/$D243-$F243)+$F243)*0.95)-$F243,"--")</f>
        <v>29.60455397155846</v>
      </c>
      <c r="M243" s="499"/>
      <c r="N243" s="451"/>
      <c r="O243" s="467"/>
      <c r="P243" s="451"/>
      <c r="Q243" s="451"/>
      <c r="R243" s="451"/>
      <c r="S243" s="451"/>
      <c r="T243" s="451"/>
      <c r="U243" s="483"/>
    </row>
    <row r="244" spans="1:21" s="463" customFormat="1" ht="15" x14ac:dyDescent="0.25">
      <c r="A244" s="477" t="s">
        <v>470</v>
      </c>
      <c r="B244" s="478" t="s">
        <v>471</v>
      </c>
      <c r="C244" s="479">
        <v>1</v>
      </c>
      <c r="D244" s="480">
        <v>15860.214285714286</v>
      </c>
      <c r="E244" s="480">
        <v>7059851</v>
      </c>
      <c r="F244" s="481">
        <f t="shared" si="29"/>
        <v>14</v>
      </c>
      <c r="G244" s="480">
        <f t="shared" si="30"/>
        <v>222043</v>
      </c>
      <c r="H244" s="482">
        <v>0.09</v>
      </c>
      <c r="I244" s="482">
        <v>2.3858590257005336E-2</v>
      </c>
      <c r="J244" s="482">
        <f t="shared" si="31"/>
        <v>3.1451513636760887E-2</v>
      </c>
      <c r="K244" s="481">
        <f t="shared" si="32"/>
        <v>26.061664902744059</v>
      </c>
      <c r="L244" s="496">
        <f>IF(($C244=1),(((($E244*0.09)/$D244-$F244)+$F244)*0.95)-$F244,"--")</f>
        <v>24.058581657606858</v>
      </c>
      <c r="M244" s="499"/>
      <c r="N244" s="451"/>
      <c r="O244" s="467"/>
      <c r="P244" s="451"/>
      <c r="Q244" s="451"/>
      <c r="R244" s="451"/>
      <c r="S244" s="451"/>
      <c r="T244" s="451"/>
      <c r="U244" s="483"/>
    </row>
    <row r="245" spans="1:21" s="463" customFormat="1" ht="15" x14ac:dyDescent="0.25">
      <c r="A245" s="477" t="s">
        <v>472</v>
      </c>
      <c r="B245" s="478" t="s">
        <v>473</v>
      </c>
      <c r="C245" s="479">
        <v>1</v>
      </c>
      <c r="D245" s="480">
        <v>20722</v>
      </c>
      <c r="E245" s="480">
        <v>28720107.600000001</v>
      </c>
      <c r="F245" s="481">
        <f t="shared" si="29"/>
        <v>2.436923076923077</v>
      </c>
      <c r="G245" s="480">
        <f t="shared" si="30"/>
        <v>50497.919999999998</v>
      </c>
      <c r="H245" s="482">
        <v>0.09</v>
      </c>
      <c r="I245" s="482">
        <v>7.1481466200118264E-4</v>
      </c>
      <c r="J245" s="482">
        <f t="shared" si="31"/>
        <v>1.7582775351440533E-3</v>
      </c>
      <c r="K245" s="481">
        <f t="shared" si="32"/>
        <v>122.3005387510858</v>
      </c>
      <c r="L245" s="496">
        <f>IF(($C245=1),(((($E245*0.09)/$D245-$F245)+$F245)*0.95)-$F245,"--")</f>
        <v>116.06366565968534</v>
      </c>
      <c r="M245" s="499"/>
      <c r="N245" s="451"/>
      <c r="O245" s="467"/>
      <c r="P245" s="451"/>
      <c r="Q245" s="451"/>
      <c r="R245" s="451"/>
      <c r="S245" s="451"/>
      <c r="T245" s="451"/>
      <c r="U245" s="483"/>
    </row>
    <row r="246" spans="1:21" s="463" customFormat="1" ht="15" x14ac:dyDescent="0.25">
      <c r="A246" s="536" t="s">
        <v>474</v>
      </c>
      <c r="B246" s="485" t="s">
        <v>475</v>
      </c>
      <c r="C246" s="486">
        <v>1</v>
      </c>
      <c r="D246" s="487">
        <v>17110.264705882353</v>
      </c>
      <c r="E246" s="487">
        <v>42306955.069999993</v>
      </c>
      <c r="F246" s="488">
        <f t="shared" si="29"/>
        <v>139.59229058561897</v>
      </c>
      <c r="G246" s="487">
        <f t="shared" si="30"/>
        <v>2388461.0428203898</v>
      </c>
      <c r="H246" s="489">
        <v>0.18</v>
      </c>
      <c r="I246" s="489">
        <v>5.776922181616017E-2</v>
      </c>
      <c r="J246" s="489">
        <f t="shared" si="31"/>
        <v>5.6455517511683456E-2</v>
      </c>
      <c r="K246" s="488">
        <f t="shared" si="32"/>
        <v>305.47691456711863</v>
      </c>
      <c r="L246" s="500">
        <f>IF(($C246=1),(((($E246*0.18)/$D246-$F246)+$F246)*0.95)-$F246,"--")</f>
        <v>283.22345430948172</v>
      </c>
      <c r="M246" s="501">
        <f>IF(($C246=1),(((($E246*0.09)/$D246-$F246)+$F246)*0.95)-$F246,"--")</f>
        <v>71.815581861931378</v>
      </c>
      <c r="N246" s="451"/>
      <c r="O246" s="467"/>
      <c r="P246" s="451"/>
      <c r="Q246" s="451"/>
      <c r="R246" s="451"/>
      <c r="S246" s="451"/>
      <c r="T246" s="451"/>
      <c r="U246" s="483"/>
    </row>
    <row r="247" spans="1:21" s="463" customFormat="1" ht="15" x14ac:dyDescent="0.25">
      <c r="A247" s="477" t="s">
        <v>476</v>
      </c>
      <c r="B247" s="478" t="s">
        <v>477</v>
      </c>
      <c r="C247" s="479">
        <v>1</v>
      </c>
      <c r="D247" s="480">
        <f>VLOOKUP(A247,FndPerPupil,7,FALSE)</f>
        <v>23446.392818003165</v>
      </c>
      <c r="E247" s="480">
        <v>16455224.999999812</v>
      </c>
      <c r="F247" s="481">
        <f t="shared" si="29"/>
        <v>0</v>
      </c>
      <c r="G247" s="480">
        <f t="shared" si="30"/>
        <v>0</v>
      </c>
      <c r="H247" s="482">
        <v>0.09</v>
      </c>
      <c r="I247" s="482">
        <v>0</v>
      </c>
      <c r="J247" s="482">
        <f t="shared" si="31"/>
        <v>0</v>
      </c>
      <c r="K247" s="481">
        <f t="shared" si="32"/>
        <v>63.164097842071008</v>
      </c>
      <c r="L247" s="496">
        <f>IF(($C247=1),(((($E247*0.09)/$D247-$F247)+$F247)*0.95)-$F247,"--")</f>
        <v>60.005892949967453</v>
      </c>
      <c r="M247" s="499"/>
      <c r="N247" s="451"/>
      <c r="O247" s="467"/>
      <c r="P247" s="451"/>
      <c r="Q247" s="451"/>
      <c r="R247" s="451"/>
      <c r="S247" s="451"/>
      <c r="T247" s="451"/>
      <c r="U247" s="483"/>
    </row>
    <row r="248" spans="1:21" s="463" customFormat="1" ht="15" x14ac:dyDescent="0.25">
      <c r="A248" s="477" t="s">
        <v>478</v>
      </c>
      <c r="B248" s="478" t="s">
        <v>479</v>
      </c>
      <c r="C248" s="479">
        <v>1</v>
      </c>
      <c r="D248" s="480">
        <v>14158.714285714286</v>
      </c>
      <c r="E248" s="480">
        <v>23822483</v>
      </c>
      <c r="F248" s="481">
        <f t="shared" si="29"/>
        <v>7</v>
      </c>
      <c r="G248" s="480">
        <f t="shared" si="30"/>
        <v>99111</v>
      </c>
      <c r="H248" s="482">
        <v>0.09</v>
      </c>
      <c r="I248" s="482">
        <v>2.4090374955691696E-3</v>
      </c>
      <c r="J248" s="482">
        <f t="shared" si="31"/>
        <v>4.1603975538570016E-3</v>
      </c>
      <c r="K248" s="481">
        <f t="shared" si="32"/>
        <v>144.42783636528739</v>
      </c>
      <c r="L248" s="496">
        <f>IF(($C248=1),(((($E248*0.09)/$D248-$F248)+$F248)*0.95)-$F248,"--")</f>
        <v>136.85644454702302</v>
      </c>
      <c r="M248" s="499"/>
      <c r="N248" s="451"/>
      <c r="O248" s="467"/>
      <c r="P248" s="451"/>
      <c r="Q248" s="451"/>
      <c r="R248" s="451"/>
      <c r="S248" s="451"/>
      <c r="T248" s="451"/>
      <c r="U248" s="483"/>
    </row>
    <row r="249" spans="1:21" s="463" customFormat="1" ht="15" x14ac:dyDescent="0.25">
      <c r="A249" s="536" t="s">
        <v>480</v>
      </c>
      <c r="B249" s="485" t="s">
        <v>481</v>
      </c>
      <c r="C249" s="486">
        <v>1</v>
      </c>
      <c r="D249" s="487">
        <v>14245.079365079366</v>
      </c>
      <c r="E249" s="487">
        <v>25156701</v>
      </c>
      <c r="F249" s="488">
        <f t="shared" si="29"/>
        <v>63.83098591549296</v>
      </c>
      <c r="G249" s="487">
        <f t="shared" si="30"/>
        <v>909277.46031746035</v>
      </c>
      <c r="H249" s="489">
        <v>0.18</v>
      </c>
      <c r="I249" s="489">
        <v>3.5250832558000669E-2</v>
      </c>
      <c r="J249" s="489">
        <f t="shared" si="31"/>
        <v>3.6144542971570888E-2</v>
      </c>
      <c r="K249" s="488">
        <f t="shared" si="32"/>
        <v>254.04763476109821</v>
      </c>
      <c r="L249" s="500">
        <f>IF(($C249=1),(((($E249*0.18)/$D249-$F249)+$F249)*0.95)-$F249,"--")</f>
        <v>238.15370372726861</v>
      </c>
      <c r="M249" s="501">
        <f>IF(($C249=1),(((($E249*0.09)/$D249-$F249)+$F249)*0.95)-$F249,"--")</f>
        <v>87.161358905887823</v>
      </c>
      <c r="N249" s="451"/>
      <c r="O249" s="467"/>
      <c r="P249" s="451"/>
      <c r="Q249" s="451"/>
      <c r="R249" s="451"/>
      <c r="S249" s="451"/>
      <c r="T249" s="451"/>
      <c r="U249" s="483"/>
    </row>
    <row r="250" spans="1:21" s="463" customFormat="1" ht="15" x14ac:dyDescent="0.25">
      <c r="A250" s="536" t="s">
        <v>482</v>
      </c>
      <c r="B250" s="485" t="s">
        <v>483</v>
      </c>
      <c r="C250" s="486">
        <v>1</v>
      </c>
      <c r="D250" s="487">
        <v>18549.571951219514</v>
      </c>
      <c r="E250" s="487">
        <v>557035160</v>
      </c>
      <c r="F250" s="488">
        <f t="shared" si="29"/>
        <v>5303.8461887697722</v>
      </c>
      <c r="G250" s="487">
        <f t="shared" si="30"/>
        <v>98384076.496786281</v>
      </c>
      <c r="H250" s="518" t="s">
        <v>3521</v>
      </c>
      <c r="I250" s="490"/>
      <c r="J250" s="490"/>
      <c r="K250" s="494"/>
      <c r="L250" s="502"/>
      <c r="M250" s="503"/>
      <c r="N250" s="451"/>
      <c r="O250" s="467"/>
      <c r="P250" s="451"/>
      <c r="Q250" s="451"/>
      <c r="R250" s="451"/>
      <c r="S250" s="451"/>
      <c r="T250" s="451"/>
      <c r="U250" s="483"/>
    </row>
    <row r="251" spans="1:21" s="463" customFormat="1" ht="15" x14ac:dyDescent="0.25">
      <c r="A251" s="477" t="s">
        <v>484</v>
      </c>
      <c r="B251" s="478" t="s">
        <v>485</v>
      </c>
      <c r="C251" s="479">
        <v>1</v>
      </c>
      <c r="D251" s="480">
        <v>18731.03125</v>
      </c>
      <c r="E251" s="480">
        <v>47816684.020000003</v>
      </c>
      <c r="F251" s="481">
        <f t="shared" si="29"/>
        <v>212.92844531318474</v>
      </c>
      <c r="G251" s="480">
        <f t="shared" si="30"/>
        <v>3988369.3631751793</v>
      </c>
      <c r="H251" s="518" t="s">
        <v>3521</v>
      </c>
      <c r="I251" s="490"/>
      <c r="J251" s="490"/>
      <c r="K251" s="494"/>
      <c r="L251" s="502"/>
      <c r="M251" s="503"/>
      <c r="N251" s="451"/>
      <c r="O251" s="467"/>
      <c r="P251" s="451"/>
      <c r="Q251" s="451"/>
      <c r="R251" s="451"/>
      <c r="S251" s="451"/>
      <c r="T251" s="451"/>
      <c r="U251" s="483"/>
    </row>
    <row r="252" spans="1:21" s="463" customFormat="1" ht="15" x14ac:dyDescent="0.25">
      <c r="A252" s="477" t="s">
        <v>486</v>
      </c>
      <c r="B252" s="478" t="s">
        <v>487</v>
      </c>
      <c r="C252" s="479">
        <v>1</v>
      </c>
      <c r="D252" s="480">
        <v>17488.678571428572</v>
      </c>
      <c r="E252" s="480">
        <v>71787162.400000006</v>
      </c>
      <c r="F252" s="481">
        <f t="shared" si="29"/>
        <v>122.21515012334616</v>
      </c>
      <c r="G252" s="480">
        <f t="shared" si="30"/>
        <v>2137381.4770660899</v>
      </c>
      <c r="H252" s="482">
        <v>0.09</v>
      </c>
      <c r="I252" s="482">
        <v>3.0232901218909983E-2</v>
      </c>
      <c r="J252" s="482">
        <f>IF(H252="","",G252/E252)</f>
        <v>2.9773867716856427E-2</v>
      </c>
      <c r="K252" s="481">
        <f>IFERROR(((H252*E252)-G252)/D252,0)</f>
        <v>247.21496946013946</v>
      </c>
      <c r="L252" s="496">
        <f>IF(($C252=1),(((($E252*0.09)/$D252-$F252)+$F252)*0.95)-$F252,"--")</f>
        <v>228.74346348096515</v>
      </c>
      <c r="M252" s="499"/>
      <c r="N252" s="451"/>
      <c r="O252" s="467"/>
      <c r="P252" s="451"/>
      <c r="Q252" s="451"/>
      <c r="R252" s="451"/>
      <c r="S252" s="451"/>
      <c r="T252" s="451"/>
      <c r="U252" s="483"/>
    </row>
    <row r="253" spans="1:21" s="463" customFormat="1" ht="15" x14ac:dyDescent="0.25">
      <c r="A253" s="477" t="s">
        <v>488</v>
      </c>
      <c r="B253" s="478" t="s">
        <v>489</v>
      </c>
      <c r="C253" s="479">
        <v>1</v>
      </c>
      <c r="D253" s="480">
        <v>17186</v>
      </c>
      <c r="E253" s="480">
        <v>15855444.4</v>
      </c>
      <c r="F253" s="481">
        <f t="shared" si="29"/>
        <v>25.35211267605634</v>
      </c>
      <c r="G253" s="480">
        <f t="shared" si="30"/>
        <v>435701.40845070424</v>
      </c>
      <c r="H253" s="482">
        <v>0.09</v>
      </c>
      <c r="I253" s="482">
        <v>2.6419146745081473E-2</v>
      </c>
      <c r="J253" s="482">
        <f>IF(H253="","",G253/E253)</f>
        <v>2.7479608736208253E-2</v>
      </c>
      <c r="K253" s="481">
        <f>IFERROR(((H253*E253)-G253)/D253,0)</f>
        <v>57.680006257959718</v>
      </c>
      <c r="L253" s="496">
        <f>IF(($C253=1),(((($E253*0.09)/$D253-$F253)+$F253)*0.95)-$F253,"--")</f>
        <v>53.52840031125892</v>
      </c>
      <c r="M253" s="499"/>
      <c r="N253" s="451"/>
      <c r="O253" s="467"/>
      <c r="P253" s="451"/>
      <c r="Q253" s="451"/>
      <c r="R253" s="451"/>
      <c r="S253" s="451"/>
      <c r="T253" s="451"/>
      <c r="U253" s="483"/>
    </row>
    <row r="254" spans="1:21" s="463" customFormat="1" ht="15" x14ac:dyDescent="0.25">
      <c r="A254" s="477" t="s">
        <v>490</v>
      </c>
      <c r="B254" s="478" t="s">
        <v>491</v>
      </c>
      <c r="C254" s="479">
        <v>1</v>
      </c>
      <c r="D254" s="480">
        <v>19610.2</v>
      </c>
      <c r="E254" s="480">
        <v>52622001.5</v>
      </c>
      <c r="F254" s="481">
        <f t="shared" si="29"/>
        <v>5.436923076923077</v>
      </c>
      <c r="G254" s="480">
        <f t="shared" si="30"/>
        <v>106619.14892307692</v>
      </c>
      <c r="H254" s="482">
        <v>0.09</v>
      </c>
      <c r="I254" s="482">
        <v>1.0684450101897563E-3</v>
      </c>
      <c r="J254" s="482">
        <f>IF(H254="","",G254/E254)</f>
        <v>2.0261325279137647E-3</v>
      </c>
      <c r="K254" s="481">
        <f>IFERROR(((H254*E254)-G254)/D254,0)</f>
        <v>236.06903479194108</v>
      </c>
      <c r="L254" s="496">
        <f>IF(($C254=1),(((($E254*0.09)/$D254-$F254)+$F254)*0.95)-$F254,"--")</f>
        <v>223.99373689849784</v>
      </c>
      <c r="M254" s="499"/>
      <c r="N254" s="451"/>
      <c r="O254" s="467"/>
      <c r="P254" s="451"/>
      <c r="Q254" s="451"/>
      <c r="R254" s="451"/>
      <c r="S254" s="451"/>
      <c r="T254" s="451"/>
      <c r="U254" s="483"/>
    </row>
    <row r="255" spans="1:21" s="463" customFormat="1" ht="15" x14ac:dyDescent="0.25">
      <c r="A255" s="477" t="s">
        <v>492</v>
      </c>
      <c r="B255" s="478" t="s">
        <v>493</v>
      </c>
      <c r="C255" s="479">
        <v>1</v>
      </c>
      <c r="D255" s="480">
        <f>VLOOKUP(A255,FndPerPupil,7,FALSE)</f>
        <v>30430.84473321628</v>
      </c>
      <c r="E255" s="480">
        <v>4278658.0870000003</v>
      </c>
      <c r="F255" s="481">
        <f t="shared" si="29"/>
        <v>0</v>
      </c>
      <c r="G255" s="480">
        <f t="shared" si="30"/>
        <v>0</v>
      </c>
      <c r="H255" s="518" t="s">
        <v>3521</v>
      </c>
      <c r="I255" s="490"/>
      <c r="J255" s="490"/>
      <c r="K255" s="494"/>
      <c r="L255" s="502"/>
      <c r="M255" s="503"/>
      <c r="N255" s="451"/>
      <c r="O255" s="467"/>
      <c r="P255" s="451"/>
      <c r="Q255" s="451"/>
      <c r="R255" s="451"/>
      <c r="S255" s="451"/>
      <c r="T255" s="451"/>
      <c r="U255" s="483"/>
    </row>
    <row r="256" spans="1:21" s="463" customFormat="1" ht="15" x14ac:dyDescent="0.25">
      <c r="A256" s="477" t="s">
        <v>494</v>
      </c>
      <c r="B256" s="478" t="s">
        <v>495</v>
      </c>
      <c r="C256" s="479">
        <v>1</v>
      </c>
      <c r="D256" s="480">
        <f>VLOOKUP(A256,FndPerPupil,7,FALSE)</f>
        <v>17193.210850952106</v>
      </c>
      <c r="E256" s="480">
        <v>23460553.399999999</v>
      </c>
      <c r="F256" s="481">
        <f t="shared" si="29"/>
        <v>0</v>
      </c>
      <c r="G256" s="480">
        <f t="shared" si="30"/>
        <v>0</v>
      </c>
      <c r="H256" s="482">
        <v>0.09</v>
      </c>
      <c r="I256" s="482">
        <v>0</v>
      </c>
      <c r="J256" s="482">
        <f t="shared" ref="J256:J261" si="33">IF(H256="","",G256/E256)</f>
        <v>0</v>
      </c>
      <c r="K256" s="481">
        <f t="shared" ref="K256:K261" si="34">IFERROR(((H256*E256)-G256)/D256,0)</f>
        <v>122.80718385321694</v>
      </c>
      <c r="L256" s="496">
        <f>IF(($C256=1),(((($E256*0.09)/$D256-$F256)+$F256)*0.95)-$F256,"--")</f>
        <v>116.66682466055609</v>
      </c>
      <c r="M256" s="499"/>
      <c r="N256" s="451"/>
      <c r="O256" s="467"/>
      <c r="P256" s="451"/>
      <c r="Q256" s="451"/>
      <c r="R256" s="451"/>
      <c r="S256" s="451"/>
      <c r="T256" s="451"/>
      <c r="U256" s="483"/>
    </row>
    <row r="257" spans="1:21" s="463" customFormat="1" ht="15" x14ac:dyDescent="0.25">
      <c r="A257" s="477" t="s">
        <v>496</v>
      </c>
      <c r="B257" s="478" t="s">
        <v>497</v>
      </c>
      <c r="C257" s="479">
        <v>1</v>
      </c>
      <c r="D257" s="480">
        <v>17658.373134328358</v>
      </c>
      <c r="E257" s="480">
        <v>36619566.911898851</v>
      </c>
      <c r="F257" s="481">
        <f t="shared" si="29"/>
        <v>74.689370485036108</v>
      </c>
      <c r="G257" s="480">
        <f t="shared" si="30"/>
        <v>1318892.773192859</v>
      </c>
      <c r="H257" s="482">
        <v>0.09</v>
      </c>
      <c r="I257" s="482">
        <v>2.8041525973994966E-2</v>
      </c>
      <c r="J257" s="482">
        <f t="shared" si="33"/>
        <v>3.6016066939456602E-2</v>
      </c>
      <c r="K257" s="481">
        <f t="shared" si="34"/>
        <v>111.95075751542205</v>
      </c>
      <c r="L257" s="496">
        <f>IF(($C257=1),(((($E257*0.09)/$D257-$F257)+$F257)*0.95)-$F257,"--")</f>
        <v>102.61875111539914</v>
      </c>
      <c r="M257" s="499"/>
      <c r="N257" s="451"/>
      <c r="O257" s="467"/>
      <c r="P257" s="451"/>
      <c r="Q257" s="451"/>
      <c r="R257" s="451"/>
      <c r="S257" s="451"/>
      <c r="T257" s="451"/>
      <c r="U257" s="483"/>
    </row>
    <row r="258" spans="1:21" s="463" customFormat="1" ht="15" x14ac:dyDescent="0.25">
      <c r="A258" s="477" t="s">
        <v>498</v>
      </c>
      <c r="B258" s="478" t="s">
        <v>499</v>
      </c>
      <c r="C258" s="479">
        <v>1</v>
      </c>
      <c r="D258" s="480">
        <v>18320.2</v>
      </c>
      <c r="E258" s="480">
        <v>31487375.631999999</v>
      </c>
      <c r="F258" s="481">
        <f t="shared" si="29"/>
        <v>16.086221590909091</v>
      </c>
      <c r="G258" s="480">
        <f t="shared" si="30"/>
        <v>294702.79678977275</v>
      </c>
      <c r="H258" s="482">
        <v>0.09</v>
      </c>
      <c r="I258" s="482">
        <v>1.0366127339172896E-2</v>
      </c>
      <c r="J258" s="482">
        <f t="shared" si="33"/>
        <v>9.3593953409782469E-3</v>
      </c>
      <c r="K258" s="481">
        <f t="shared" si="34"/>
        <v>138.5989787278647</v>
      </c>
      <c r="L258" s="496">
        <f>IF(($C258=1),(((($E258*0.09)/$D258-$F258)+$F258)*0.95)-$F258,"--")</f>
        <v>130.864718711926</v>
      </c>
      <c r="M258" s="499"/>
      <c r="N258" s="451"/>
      <c r="O258" s="467"/>
      <c r="P258" s="451"/>
      <c r="Q258" s="451"/>
      <c r="R258" s="451"/>
      <c r="S258" s="451"/>
      <c r="T258" s="451"/>
      <c r="U258" s="483"/>
    </row>
    <row r="259" spans="1:21" s="463" customFormat="1" ht="15" x14ac:dyDescent="0.25">
      <c r="A259" s="477" t="s">
        <v>500</v>
      </c>
      <c r="B259" s="478" t="s">
        <v>501</v>
      </c>
      <c r="C259" s="479">
        <v>1</v>
      </c>
      <c r="D259" s="480">
        <v>16169</v>
      </c>
      <c r="E259" s="480">
        <v>27176504</v>
      </c>
      <c r="F259" s="481">
        <f t="shared" si="29"/>
        <v>9.126760563380282</v>
      </c>
      <c r="G259" s="480">
        <f t="shared" si="30"/>
        <v>147570.59154929579</v>
      </c>
      <c r="H259" s="482">
        <v>0.09</v>
      </c>
      <c r="I259" s="482">
        <v>4.1522554194156095E-3</v>
      </c>
      <c r="J259" s="482">
        <f t="shared" si="33"/>
        <v>5.4300800260878215E-3</v>
      </c>
      <c r="K259" s="481">
        <f t="shared" si="34"/>
        <v>142.14328458474264</v>
      </c>
      <c r="L259" s="496">
        <f>IF(($C259=1),(((($E259*0.09)/$D259-$F259)+$F259)*0.95)-$F259,"--")</f>
        <v>134.57978232733649</v>
      </c>
      <c r="M259" s="499"/>
      <c r="N259" s="451"/>
      <c r="O259" s="467"/>
      <c r="P259" s="451"/>
      <c r="Q259" s="451"/>
      <c r="R259" s="451"/>
      <c r="S259" s="451"/>
      <c r="T259" s="451"/>
      <c r="U259" s="483"/>
    </row>
    <row r="260" spans="1:21" s="463" customFormat="1" ht="15" x14ac:dyDescent="0.25">
      <c r="A260" s="536" t="s">
        <v>502</v>
      </c>
      <c r="B260" s="485" t="s">
        <v>503</v>
      </c>
      <c r="C260" s="486">
        <v>1</v>
      </c>
      <c r="D260" s="487">
        <v>18290.111111111109</v>
      </c>
      <c r="E260" s="487">
        <v>143771984.38</v>
      </c>
      <c r="F260" s="488">
        <f t="shared" si="29"/>
        <v>133.77489860925823</v>
      </c>
      <c r="G260" s="487">
        <f t="shared" si="30"/>
        <v>2446757.7594409562</v>
      </c>
      <c r="H260" s="489">
        <v>0.18</v>
      </c>
      <c r="I260" s="489">
        <v>1.532537862214702E-2</v>
      </c>
      <c r="J260" s="489">
        <f t="shared" si="33"/>
        <v>1.7018320850145565E-2</v>
      </c>
      <c r="K260" s="488">
        <f t="shared" si="34"/>
        <v>1281.1403542936462</v>
      </c>
      <c r="L260" s="500">
        <f>IF(($C260=1),(((($E260*0.18)/$D260-$F260)+$F260)*0.95)-$F260,"--")</f>
        <v>1210.3945916485009</v>
      </c>
      <c r="M260" s="501">
        <f>IF(($C260=1),(((($E260*0.09)/$D260-$F260)+$F260)*0.95)-$F260,"--")</f>
        <v>538.30984651962126</v>
      </c>
      <c r="N260" s="451"/>
      <c r="O260" s="467"/>
      <c r="P260" s="451"/>
      <c r="Q260" s="451"/>
      <c r="R260" s="451"/>
      <c r="S260" s="451"/>
      <c r="T260" s="451"/>
      <c r="U260" s="483"/>
    </row>
    <row r="261" spans="1:21" s="463" customFormat="1" ht="15" x14ac:dyDescent="0.25">
      <c r="A261" s="477" t="s">
        <v>504</v>
      </c>
      <c r="B261" s="478" t="s">
        <v>505</v>
      </c>
      <c r="C261" s="479">
        <v>1</v>
      </c>
      <c r="D261" s="480">
        <v>20115.240740740741</v>
      </c>
      <c r="E261" s="480">
        <v>65658489.697090045</v>
      </c>
      <c r="F261" s="481">
        <f t="shared" si="29"/>
        <v>57.100999041894156</v>
      </c>
      <c r="G261" s="480">
        <f t="shared" si="30"/>
        <v>1148600.3422645074</v>
      </c>
      <c r="H261" s="482">
        <v>0.09</v>
      </c>
      <c r="I261" s="482">
        <v>1.7080903675145032E-2</v>
      </c>
      <c r="J261" s="482">
        <f t="shared" si="33"/>
        <v>1.7493554109506312E-2</v>
      </c>
      <c r="K261" s="481">
        <f t="shared" si="34"/>
        <v>236.66948816732312</v>
      </c>
      <c r="L261" s="496">
        <f>IF(($C261=1),(((($E261*0.09)/$D261-$F261)+$F261)*0.95)-$F261,"--")</f>
        <v>221.98096380686223</v>
      </c>
      <c r="M261" s="499"/>
      <c r="N261" s="451"/>
      <c r="O261" s="467"/>
      <c r="P261" s="451"/>
      <c r="Q261" s="451"/>
      <c r="R261" s="451"/>
      <c r="S261" s="451"/>
      <c r="T261" s="451"/>
      <c r="U261" s="483"/>
    </row>
    <row r="262" spans="1:21" s="463" customFormat="1" ht="15" x14ac:dyDescent="0.25">
      <c r="A262" s="477" t="s">
        <v>506</v>
      </c>
      <c r="B262" s="478" t="s">
        <v>507</v>
      </c>
      <c r="C262" s="479">
        <v>1</v>
      </c>
      <c r="D262" s="480">
        <v>26816.132274533993</v>
      </c>
      <c r="E262" s="480">
        <v>11918281.010903999</v>
      </c>
      <c r="F262" s="481">
        <f t="shared" si="29"/>
        <v>40</v>
      </c>
      <c r="G262" s="480">
        <f t="shared" si="30"/>
        <v>1072645.2909813598</v>
      </c>
      <c r="H262" s="518" t="s">
        <v>3521</v>
      </c>
      <c r="I262" s="490"/>
      <c r="J262" s="490"/>
      <c r="K262" s="494"/>
      <c r="L262" s="502"/>
      <c r="M262" s="503"/>
      <c r="N262" s="451"/>
      <c r="O262" s="467"/>
      <c r="P262" s="451"/>
      <c r="Q262" s="451"/>
      <c r="R262" s="451"/>
      <c r="S262" s="451"/>
      <c r="T262" s="451"/>
      <c r="U262" s="483"/>
    </row>
    <row r="263" spans="1:21" s="463" customFormat="1" ht="15" x14ac:dyDescent="0.25">
      <c r="A263" s="477" t="s">
        <v>508</v>
      </c>
      <c r="B263" s="478" t="s">
        <v>509</v>
      </c>
      <c r="C263" s="479">
        <v>1</v>
      </c>
      <c r="D263" s="480">
        <f>VLOOKUP(A263,FndPerPupil,7,FALSE)</f>
        <v>21782.944150055155</v>
      </c>
      <c r="E263" s="480">
        <v>13133089</v>
      </c>
      <c r="F263" s="481">
        <f t="shared" si="29"/>
        <v>0</v>
      </c>
      <c r="G263" s="480">
        <f t="shared" si="30"/>
        <v>0</v>
      </c>
      <c r="H263" s="482">
        <v>0.09</v>
      </c>
      <c r="I263" s="482">
        <v>0</v>
      </c>
      <c r="J263" s="482">
        <f>IF(H263="","",G263/E263)</f>
        <v>0</v>
      </c>
      <c r="K263" s="481">
        <f>IFERROR(((H263*E263)-G263)/D263,0)</f>
        <v>54.261627898311772</v>
      </c>
      <c r="L263" s="496">
        <f>IF(($C263=1),(((($E263*0.09)/$D263-$F263)+$F263)*0.95)-$F263,"--")</f>
        <v>51.548546503396182</v>
      </c>
      <c r="M263" s="499"/>
      <c r="N263" s="451"/>
      <c r="O263" s="467"/>
      <c r="P263" s="451"/>
      <c r="Q263" s="451"/>
      <c r="R263" s="451"/>
      <c r="S263" s="451"/>
      <c r="T263" s="451"/>
      <c r="U263" s="483"/>
    </row>
    <row r="264" spans="1:21" s="463" customFormat="1" ht="15" x14ac:dyDescent="0.25">
      <c r="A264" s="477" t="s">
        <v>510</v>
      </c>
      <c r="B264" s="478" t="s">
        <v>511</v>
      </c>
      <c r="C264" s="479">
        <v>1</v>
      </c>
      <c r="D264" s="480">
        <v>17744</v>
      </c>
      <c r="E264" s="480">
        <v>47934649</v>
      </c>
      <c r="F264" s="481">
        <f t="shared" si="29"/>
        <v>48.167247386759584</v>
      </c>
      <c r="G264" s="480">
        <f t="shared" si="30"/>
        <v>854679.63763066207</v>
      </c>
      <c r="H264" s="482">
        <v>0.09</v>
      </c>
      <c r="I264" s="482">
        <v>1.5107651209158085E-2</v>
      </c>
      <c r="J264" s="482">
        <f>IF(H264="","",G264/E264)</f>
        <v>1.7830101095152737E-2</v>
      </c>
      <c r="K264" s="481">
        <f>IFERROR(((H264*E264)-G264)/D264,0)</f>
        <v>194.96386228411509</v>
      </c>
      <c r="L264" s="496">
        <f>IF(($C264=1),(((($E264*0.09)/$D264-$F264)+$F264)*0.95)-$F264,"--")</f>
        <v>182.80730680057135</v>
      </c>
      <c r="M264" s="499"/>
      <c r="N264" s="451"/>
      <c r="O264" s="467"/>
      <c r="P264" s="451"/>
      <c r="Q264" s="451"/>
      <c r="R264" s="451"/>
      <c r="S264" s="451"/>
      <c r="T264" s="451"/>
      <c r="U264" s="483"/>
    </row>
    <row r="265" spans="1:21" s="463" customFormat="1" ht="15" x14ac:dyDescent="0.25">
      <c r="A265" s="477" t="s">
        <v>512</v>
      </c>
      <c r="B265" s="478" t="s">
        <v>513</v>
      </c>
      <c r="C265" s="479">
        <v>1</v>
      </c>
      <c r="D265" s="480">
        <v>30217</v>
      </c>
      <c r="E265" s="480">
        <v>7253800.2300000004</v>
      </c>
      <c r="F265" s="481">
        <f t="shared" si="29"/>
        <v>1.0317460317460316</v>
      </c>
      <c r="G265" s="480">
        <f t="shared" si="30"/>
        <v>31176.269841269837</v>
      </c>
      <c r="H265" s="518" t="s">
        <v>3521</v>
      </c>
      <c r="I265" s="490"/>
      <c r="J265" s="490"/>
      <c r="K265" s="494"/>
      <c r="L265" s="502"/>
      <c r="M265" s="503"/>
      <c r="N265" s="451"/>
      <c r="O265" s="467"/>
      <c r="P265" s="451"/>
      <c r="Q265" s="451"/>
      <c r="R265" s="451"/>
      <c r="S265" s="451"/>
      <c r="T265" s="451"/>
      <c r="U265" s="483"/>
    </row>
    <row r="266" spans="1:21" s="463" customFormat="1" ht="15" x14ac:dyDescent="0.25">
      <c r="A266" s="477" t="s">
        <v>514</v>
      </c>
      <c r="B266" s="478" t="s">
        <v>515</v>
      </c>
      <c r="C266" s="479">
        <v>1</v>
      </c>
      <c r="D266" s="480">
        <v>17121</v>
      </c>
      <c r="E266" s="480">
        <v>28462642.699999999</v>
      </c>
      <c r="F266" s="481">
        <f t="shared" si="29"/>
        <v>90.285714285714292</v>
      </c>
      <c r="G266" s="480">
        <f t="shared" si="30"/>
        <v>1545781.7142857143</v>
      </c>
      <c r="H266" s="482">
        <v>0.09</v>
      </c>
      <c r="I266" s="482">
        <v>5.5924389762476899E-2</v>
      </c>
      <c r="J266" s="482">
        <f>IF(H266="","",G266/E266)</f>
        <v>5.4309142358229243E-2</v>
      </c>
      <c r="K266" s="481">
        <f>IFERROR(((H266*E266)-G266)/D266,0)</f>
        <v>59.333924929284827</v>
      </c>
      <c r="L266" s="496">
        <f>IF(($C266=1),(((($E266*0.09)/$D266-$F266)+$F266)*0.95)-$F266,"--")</f>
        <v>51.852942968534862</v>
      </c>
      <c r="M266" s="499"/>
      <c r="N266" s="451"/>
      <c r="O266" s="467"/>
      <c r="P266" s="451"/>
      <c r="Q266" s="451"/>
      <c r="R266" s="451"/>
      <c r="S266" s="451"/>
      <c r="T266" s="451"/>
      <c r="U266" s="483"/>
    </row>
    <row r="267" spans="1:21" s="463" customFormat="1" ht="15" x14ac:dyDescent="0.25">
      <c r="A267" s="477" t="s">
        <v>516</v>
      </c>
      <c r="B267" s="478" t="s">
        <v>517</v>
      </c>
      <c r="C267" s="479">
        <v>1</v>
      </c>
      <c r="D267" s="480">
        <v>36703</v>
      </c>
      <c r="E267" s="480">
        <v>15222859.769637085</v>
      </c>
      <c r="F267" s="481">
        <f t="shared" si="29"/>
        <v>31</v>
      </c>
      <c r="G267" s="480">
        <f t="shared" si="30"/>
        <v>1137793</v>
      </c>
      <c r="H267" s="518" t="s">
        <v>3521</v>
      </c>
      <c r="I267" s="490"/>
      <c r="J267" s="490"/>
      <c r="K267" s="494"/>
      <c r="L267" s="502"/>
      <c r="M267" s="503"/>
      <c r="N267" s="451"/>
      <c r="O267" s="467"/>
      <c r="P267" s="451"/>
      <c r="Q267" s="451"/>
      <c r="R267" s="451"/>
      <c r="S267" s="451"/>
      <c r="T267" s="451"/>
      <c r="U267" s="483"/>
    </row>
    <row r="268" spans="1:21" s="463" customFormat="1" ht="15" x14ac:dyDescent="0.25">
      <c r="A268" s="477" t="s">
        <v>518</v>
      </c>
      <c r="B268" s="478" t="s">
        <v>519</v>
      </c>
      <c r="C268" s="479">
        <v>1</v>
      </c>
      <c r="D268" s="480">
        <v>21721</v>
      </c>
      <c r="E268" s="480">
        <v>29691184</v>
      </c>
      <c r="F268" s="481">
        <f t="shared" si="29"/>
        <v>2</v>
      </c>
      <c r="G268" s="480">
        <f t="shared" si="30"/>
        <v>43442</v>
      </c>
      <c r="H268" s="482">
        <v>0.09</v>
      </c>
      <c r="I268" s="482">
        <v>1.1607470927813795E-3</v>
      </c>
      <c r="J268" s="482">
        <f>IF(H268="","",G268/E268)</f>
        <v>1.4631279102914859E-3</v>
      </c>
      <c r="K268" s="481">
        <f>IFERROR(((H268*E268)-G268)/D268,0)</f>
        <v>121.02410386262143</v>
      </c>
      <c r="L268" s="496">
        <f>IF(($C268=1),(((($E268*0.09)/$D268-$F268)+$F268)*0.95)-$F268,"--")</f>
        <v>114.87289866949035</v>
      </c>
      <c r="M268" s="499"/>
      <c r="N268" s="451"/>
      <c r="O268" s="467"/>
      <c r="P268" s="451"/>
      <c r="Q268" s="451"/>
      <c r="R268" s="451"/>
      <c r="S268" s="451"/>
      <c r="T268" s="451"/>
      <c r="U268" s="483"/>
    </row>
    <row r="269" spans="1:21" s="463" customFormat="1" ht="15" x14ac:dyDescent="0.25">
      <c r="A269" s="477" t="s">
        <v>520</v>
      </c>
      <c r="B269" s="478" t="s">
        <v>521</v>
      </c>
      <c r="C269" s="479">
        <v>1</v>
      </c>
      <c r="D269" s="480">
        <v>14561.35</v>
      </c>
      <c r="E269" s="480">
        <v>97039460.200028688</v>
      </c>
      <c r="F269" s="481">
        <f t="shared" si="29"/>
        <v>41.209653969177083</v>
      </c>
      <c r="G269" s="480">
        <f t="shared" si="30"/>
        <v>600068.19482407672</v>
      </c>
      <c r="H269" s="482">
        <v>0.09</v>
      </c>
      <c r="I269" s="482">
        <v>6.7572867831367277E-3</v>
      </c>
      <c r="J269" s="482">
        <f>IF(H269="","",G269/E269)</f>
        <v>6.1837544601664974E-3</v>
      </c>
      <c r="K269" s="481">
        <f>IFERROR(((H269*E269)-G269)/D269,0)</f>
        <v>558.56656307131573</v>
      </c>
      <c r="L269" s="496">
        <f>IF(($C269=1),(((($E269*0.09)/$D269-$F269)+$F269)*0.95)-$F269,"--")</f>
        <v>528.57775221929103</v>
      </c>
      <c r="M269" s="499"/>
      <c r="N269" s="451"/>
      <c r="O269" s="467"/>
      <c r="P269" s="451"/>
      <c r="Q269" s="451"/>
      <c r="R269" s="451"/>
      <c r="S269" s="451"/>
      <c r="T269" s="451"/>
      <c r="U269" s="483"/>
    </row>
    <row r="270" spans="1:21" s="463" customFormat="1" ht="15" x14ac:dyDescent="0.25">
      <c r="A270" s="477" t="s">
        <v>522</v>
      </c>
      <c r="B270" s="478" t="s">
        <v>523</v>
      </c>
      <c r="C270" s="479">
        <v>1</v>
      </c>
      <c r="D270" s="480">
        <v>17498.307692307691</v>
      </c>
      <c r="E270" s="480">
        <v>64356541.399999999</v>
      </c>
      <c r="F270" s="481">
        <f t="shared" ref="F270:F303" si="35">IFERROR(VLOOKUP(A270,MaxEnroPivot,2,FALSE),0)</f>
        <v>101.2895243847647</v>
      </c>
      <c r="G270" s="480">
        <f t="shared" ref="G270:G303" si="36">D270*F270</f>
        <v>1772395.2636921157</v>
      </c>
      <c r="H270" s="482">
        <v>0.09</v>
      </c>
      <c r="I270" s="482">
        <v>2.1265133039004572E-2</v>
      </c>
      <c r="J270" s="482">
        <f>IF(H270="","",G270/E270)</f>
        <v>2.7540250379149735E-2</v>
      </c>
      <c r="K270" s="481">
        <f>IFERROR(((H270*E270)-G270)/D270,0)</f>
        <v>229.71898385779065</v>
      </c>
      <c r="L270" s="496">
        <f>IF(($C270=1),(((($E270*0.09)/$D270-$F270)+$F270)*0.95)-$F270,"--")</f>
        <v>213.16855844566282</v>
      </c>
      <c r="M270" s="499"/>
      <c r="N270" s="451"/>
      <c r="O270" s="467"/>
      <c r="P270" s="451"/>
      <c r="Q270" s="451"/>
      <c r="R270" s="451"/>
      <c r="S270" s="451"/>
      <c r="T270" s="451"/>
      <c r="U270" s="483"/>
    </row>
    <row r="271" spans="1:21" s="463" customFormat="1" ht="15" x14ac:dyDescent="0.25">
      <c r="A271" s="477" t="s">
        <v>524</v>
      </c>
      <c r="B271" s="478" t="s">
        <v>525</v>
      </c>
      <c r="C271" s="479">
        <v>1</v>
      </c>
      <c r="D271" s="480">
        <v>18805</v>
      </c>
      <c r="E271" s="480">
        <v>2330073.5</v>
      </c>
      <c r="F271" s="481">
        <f t="shared" si="35"/>
        <v>6.0845070422535201</v>
      </c>
      <c r="G271" s="480">
        <f t="shared" si="36"/>
        <v>114419.15492957745</v>
      </c>
      <c r="H271" s="518" t="s">
        <v>3521</v>
      </c>
      <c r="I271" s="490"/>
      <c r="J271" s="490"/>
      <c r="K271" s="494"/>
      <c r="L271" s="502"/>
      <c r="M271" s="503"/>
      <c r="N271" s="451"/>
      <c r="O271" s="467"/>
      <c r="P271" s="451"/>
      <c r="Q271" s="451"/>
      <c r="R271" s="451"/>
      <c r="S271" s="451"/>
      <c r="T271" s="451"/>
      <c r="U271" s="483"/>
    </row>
    <row r="272" spans="1:21" s="463" customFormat="1" ht="15" x14ac:dyDescent="0.25">
      <c r="A272" s="477" t="s">
        <v>526</v>
      </c>
      <c r="B272" s="478" t="s">
        <v>527</v>
      </c>
      <c r="C272" s="479">
        <v>1</v>
      </c>
      <c r="D272" s="480">
        <v>18110.650000000001</v>
      </c>
      <c r="E272" s="480">
        <v>65562184</v>
      </c>
      <c r="F272" s="481">
        <f t="shared" si="35"/>
        <v>22.32948626135855</v>
      </c>
      <c r="G272" s="480">
        <f t="shared" si="36"/>
        <v>404401.51035927323</v>
      </c>
      <c r="H272" s="482">
        <v>0.09</v>
      </c>
      <c r="I272" s="482">
        <v>4.3674571135227571E-3</v>
      </c>
      <c r="J272" s="482">
        <f>IF(H272="","",G272/E272)</f>
        <v>6.168212919192461E-3</v>
      </c>
      <c r="K272" s="481">
        <f>IFERROR(((H272*E272)-G272)/D272,0)</f>
        <v>303.4786189143253</v>
      </c>
      <c r="L272" s="496">
        <f>IF(($C272=1),(((($E272*0.09)/$D272-$F272)+$F272)*0.95)-$F272,"--")</f>
        <v>287.18821365554106</v>
      </c>
      <c r="M272" s="499"/>
      <c r="N272" s="451"/>
      <c r="O272" s="467"/>
      <c r="P272" s="451"/>
      <c r="Q272" s="451"/>
      <c r="R272" s="451"/>
      <c r="S272" s="451"/>
      <c r="T272" s="451"/>
      <c r="U272" s="483"/>
    </row>
    <row r="273" spans="1:21" s="463" customFormat="1" ht="15" x14ac:dyDescent="0.25">
      <c r="A273" s="477" t="s">
        <v>528</v>
      </c>
      <c r="B273" s="478" t="s">
        <v>529</v>
      </c>
      <c r="C273" s="479">
        <v>1</v>
      </c>
      <c r="D273" s="480">
        <v>21879.363636363636</v>
      </c>
      <c r="E273" s="480">
        <v>130867938.92131902</v>
      </c>
      <c r="F273" s="481">
        <f t="shared" si="35"/>
        <v>13.774067855803185</v>
      </c>
      <c r="G273" s="480">
        <f t="shared" si="36"/>
        <v>301367.83936906548</v>
      </c>
      <c r="H273" s="482">
        <v>0.09</v>
      </c>
      <c r="I273" s="482">
        <v>1.7076730103406971E-3</v>
      </c>
      <c r="J273" s="482">
        <f>IF(H273="","",G273/E273)</f>
        <v>2.3028393497528461E-3</v>
      </c>
      <c r="K273" s="481">
        <f>IFERROR(((H273*E273)-G273)/D273,0)</f>
        <v>524.54663921190206</v>
      </c>
      <c r="L273" s="496">
        <f>IF(($C273=1),(((($E273*0.09)/$D273-$F273)+$F273)*0.95)-$F273,"--")</f>
        <v>497.63060385851679</v>
      </c>
      <c r="M273" s="499"/>
      <c r="N273" s="451"/>
      <c r="O273" s="467"/>
      <c r="P273" s="451"/>
      <c r="Q273" s="451"/>
      <c r="R273" s="451"/>
      <c r="S273" s="451"/>
      <c r="T273" s="451"/>
      <c r="U273" s="483"/>
    </row>
    <row r="274" spans="1:21" s="463" customFormat="1" ht="15" x14ac:dyDescent="0.25">
      <c r="A274" s="477" t="s">
        <v>530</v>
      </c>
      <c r="B274" s="478" t="s">
        <v>531</v>
      </c>
      <c r="C274" s="479">
        <v>1</v>
      </c>
      <c r="D274" s="480">
        <v>17762.5</v>
      </c>
      <c r="E274" s="480">
        <v>21592896</v>
      </c>
      <c r="F274" s="481">
        <f t="shared" si="35"/>
        <v>4</v>
      </c>
      <c r="G274" s="480">
        <f t="shared" si="36"/>
        <v>71050</v>
      </c>
      <c r="H274" s="482">
        <v>0.09</v>
      </c>
      <c r="I274" s="482">
        <v>2.3792586868884519E-3</v>
      </c>
      <c r="J274" s="482">
        <f>IF(H274="","",G274/E274)</f>
        <v>3.2904340390469164E-3</v>
      </c>
      <c r="K274" s="481">
        <f>IFERROR(((H274*E274)-G274)/D274,0)</f>
        <v>105.40805855031667</v>
      </c>
      <c r="L274" s="496">
        <f>IF(($C274=1),(((($E274*0.09)/$D274-$F274)+$F274)*0.95)-$F274,"--")</f>
        <v>99.937655622800833</v>
      </c>
      <c r="M274" s="499"/>
      <c r="N274" s="451"/>
      <c r="O274" s="467"/>
      <c r="P274" s="451"/>
      <c r="Q274" s="451"/>
      <c r="R274" s="451"/>
      <c r="S274" s="451"/>
      <c r="T274" s="451"/>
      <c r="U274" s="483"/>
    </row>
    <row r="275" spans="1:21" s="463" customFormat="1" ht="15" x14ac:dyDescent="0.25">
      <c r="A275" s="477" t="s">
        <v>532</v>
      </c>
      <c r="B275" s="478" t="s">
        <v>533</v>
      </c>
      <c r="C275" s="479">
        <v>1</v>
      </c>
      <c r="D275" s="480">
        <v>19520.25352112676</v>
      </c>
      <c r="E275" s="480">
        <v>45655937.109999999</v>
      </c>
      <c r="F275" s="481">
        <f t="shared" si="35"/>
        <v>142</v>
      </c>
      <c r="G275" s="480">
        <f t="shared" si="36"/>
        <v>2771876</v>
      </c>
      <c r="H275" s="482">
        <v>0.09</v>
      </c>
      <c r="I275" s="482">
        <v>5.1709640433000914E-2</v>
      </c>
      <c r="J275" s="482">
        <f>IF(H275="","",G275/E275)</f>
        <v>6.0712279178974017E-2</v>
      </c>
      <c r="K275" s="481">
        <f>IFERROR(((H275*E275)-G275)/D275,0)</f>
        <v>68.501074458525565</v>
      </c>
      <c r="L275" s="496">
        <f>IF(($C275=1),(((($E275*0.09)/$D275-$F275)+$F275)*0.95)-$F275,"--")</f>
        <v>57.976020735599263</v>
      </c>
      <c r="M275" s="499"/>
      <c r="N275" s="451"/>
      <c r="O275" s="467"/>
      <c r="P275" s="451"/>
      <c r="Q275" s="451"/>
      <c r="R275" s="451"/>
      <c r="S275" s="451"/>
      <c r="T275" s="451"/>
      <c r="U275" s="483"/>
    </row>
    <row r="276" spans="1:21" s="463" customFormat="1" ht="15" x14ac:dyDescent="0.25">
      <c r="A276" s="477" t="s">
        <v>534</v>
      </c>
      <c r="B276" s="478" t="s">
        <v>535</v>
      </c>
      <c r="C276" s="479">
        <v>1</v>
      </c>
      <c r="D276" s="480">
        <v>15207</v>
      </c>
      <c r="E276" s="480">
        <v>1154056</v>
      </c>
      <c r="F276" s="481">
        <f t="shared" si="35"/>
        <v>3</v>
      </c>
      <c r="G276" s="480">
        <f t="shared" si="36"/>
        <v>45621</v>
      </c>
      <c r="H276" s="518" t="s">
        <v>3521</v>
      </c>
      <c r="I276" s="490"/>
      <c r="J276" s="490"/>
      <c r="K276" s="494"/>
      <c r="L276" s="502"/>
      <c r="M276" s="503"/>
      <c r="N276" s="451"/>
      <c r="O276" s="467"/>
      <c r="P276" s="451"/>
      <c r="Q276" s="451"/>
      <c r="R276" s="451"/>
      <c r="S276" s="451"/>
      <c r="T276" s="451"/>
      <c r="U276" s="483"/>
    </row>
    <row r="277" spans="1:21" s="463" customFormat="1" ht="15" x14ac:dyDescent="0.25">
      <c r="A277" s="477" t="s">
        <v>536</v>
      </c>
      <c r="B277" s="478" t="s">
        <v>537</v>
      </c>
      <c r="C277" s="479">
        <v>1</v>
      </c>
      <c r="D277" s="480">
        <v>24582.571428571428</v>
      </c>
      <c r="E277" s="480">
        <v>66839689.600000001</v>
      </c>
      <c r="F277" s="481">
        <f t="shared" si="35"/>
        <v>8.5855052967882983</v>
      </c>
      <c r="G277" s="480">
        <f t="shared" si="36"/>
        <v>211053.79720867667</v>
      </c>
      <c r="H277" s="482">
        <v>0.09</v>
      </c>
      <c r="I277" s="482">
        <v>3.1287197711529122E-3</v>
      </c>
      <c r="J277" s="482">
        <f>IF(H277="","",G277/E277)</f>
        <v>3.1576118691113231E-3</v>
      </c>
      <c r="K277" s="481">
        <f>IFERROR(((H277*E277)-G277)/D277,0)</f>
        <v>236.12331540080234</v>
      </c>
      <c r="L277" s="496">
        <f>IF(($C277=1),(((($E277*0.09)/$D277-$F277)+$F277)*0.95)-$F277,"--")</f>
        <v>223.88787436592281</v>
      </c>
      <c r="M277" s="499"/>
      <c r="N277" s="451"/>
      <c r="O277" s="467"/>
      <c r="P277" s="451"/>
      <c r="Q277" s="451"/>
      <c r="R277" s="451"/>
      <c r="S277" s="451"/>
      <c r="T277" s="451"/>
      <c r="U277" s="483"/>
    </row>
    <row r="278" spans="1:21" s="463" customFormat="1" ht="15" x14ac:dyDescent="0.25">
      <c r="A278" s="477" t="s">
        <v>538</v>
      </c>
      <c r="B278" s="478" t="s">
        <v>539</v>
      </c>
      <c r="C278" s="479">
        <v>1</v>
      </c>
      <c r="D278" s="480">
        <v>21004</v>
      </c>
      <c r="E278" s="480">
        <v>57806239.280000001</v>
      </c>
      <c r="F278" s="481">
        <f t="shared" si="35"/>
        <v>1</v>
      </c>
      <c r="G278" s="480">
        <f t="shared" si="36"/>
        <v>21004</v>
      </c>
      <c r="H278" s="482">
        <v>0.09</v>
      </c>
      <c r="I278" s="482">
        <v>3.0640071422648191E-4</v>
      </c>
      <c r="J278" s="482">
        <f>IF(H278="","",G278/E278)</f>
        <v>3.6335178108130335E-4</v>
      </c>
      <c r="K278" s="481">
        <f>IFERROR(((H278*E278)-G278)/D278,0)</f>
        <v>246.69384570557989</v>
      </c>
      <c r="L278" s="496">
        <f>IF(($C278=1),(((($E278*0.09)/$D278-$F278)+$F278)*0.95)-$F278,"--")</f>
        <v>234.30915342030087</v>
      </c>
      <c r="M278" s="499"/>
      <c r="N278" s="451"/>
      <c r="O278" s="467"/>
      <c r="P278" s="451"/>
      <c r="Q278" s="451"/>
      <c r="R278" s="451"/>
      <c r="S278" s="451"/>
      <c r="T278" s="451"/>
      <c r="U278" s="483"/>
    </row>
    <row r="279" spans="1:21" s="463" customFormat="1" ht="15" x14ac:dyDescent="0.25">
      <c r="A279" s="536" t="s">
        <v>540</v>
      </c>
      <c r="B279" s="485" t="s">
        <v>541</v>
      </c>
      <c r="C279" s="486">
        <v>1</v>
      </c>
      <c r="D279" s="487">
        <v>16868.076923076922</v>
      </c>
      <c r="E279" s="487">
        <v>35433310.200000003</v>
      </c>
      <c r="F279" s="488">
        <f t="shared" si="35"/>
        <v>26.323943661971828</v>
      </c>
      <c r="G279" s="487">
        <f t="shared" si="36"/>
        <v>444034.30660888401</v>
      </c>
      <c r="H279" s="489">
        <v>0.18</v>
      </c>
      <c r="I279" s="489">
        <v>1.4947580757236154E-2</v>
      </c>
      <c r="J279" s="489">
        <f>IF(H279="","",G279/E279)</f>
        <v>1.2531550230632529E-2</v>
      </c>
      <c r="K279" s="488">
        <f>IFERROR(((H279*E279)-G279)/D279,0)</f>
        <v>351.7864873661423</v>
      </c>
      <c r="L279" s="500">
        <f>IF(($C279=1),(((($E279*0.18)/$D279-$F279)+$F279)*0.95)-$F279,"--")</f>
        <v>332.88096581473656</v>
      </c>
      <c r="M279" s="501">
        <f>IF(($C279=1),(((($E279*0.09)/$D279-$F279)+$F279)*0.95)-$F279,"--")</f>
        <v>153.27851107638236</v>
      </c>
      <c r="N279" s="451"/>
      <c r="O279" s="467"/>
      <c r="P279" s="451"/>
      <c r="Q279" s="451"/>
      <c r="R279" s="451"/>
      <c r="S279" s="451"/>
      <c r="T279" s="451"/>
      <c r="U279" s="483"/>
    </row>
    <row r="280" spans="1:21" s="463" customFormat="1" ht="15" x14ac:dyDescent="0.25">
      <c r="A280" s="477" t="s">
        <v>542</v>
      </c>
      <c r="B280" s="478" t="s">
        <v>543</v>
      </c>
      <c r="C280" s="479">
        <v>1</v>
      </c>
      <c r="D280" s="480">
        <v>26360</v>
      </c>
      <c r="E280" s="480">
        <v>112307109.57879001</v>
      </c>
      <c r="F280" s="481">
        <f t="shared" si="35"/>
        <v>1.2184615384615385</v>
      </c>
      <c r="G280" s="480">
        <f t="shared" si="36"/>
        <v>32118.646153846155</v>
      </c>
      <c r="H280" s="482">
        <v>0.09</v>
      </c>
      <c r="I280" s="482">
        <v>0</v>
      </c>
      <c r="J280" s="482">
        <f>IF(H280="","",G280/E280)</f>
        <v>2.8598942911368442E-4</v>
      </c>
      <c r="K280" s="481">
        <f>IFERROR(((H280*E280)-G280)/D280,0)</f>
        <v>382.22766373054827</v>
      </c>
      <c r="L280" s="496">
        <f>IF(($C280=1),(((($E280*0.09)/$D280-$F280)+$F280)*0.95)-$F280,"--")</f>
        <v>363.05535746709779</v>
      </c>
      <c r="M280" s="499"/>
      <c r="N280" s="451"/>
      <c r="O280" s="467"/>
      <c r="P280" s="451"/>
      <c r="Q280" s="451"/>
      <c r="R280" s="451"/>
      <c r="S280" s="451"/>
      <c r="T280" s="451"/>
      <c r="U280" s="483"/>
    </row>
    <row r="281" spans="1:21" s="463" customFormat="1" ht="15" x14ac:dyDescent="0.25">
      <c r="A281" s="477" t="s">
        <v>544</v>
      </c>
      <c r="B281" s="478" t="s">
        <v>545</v>
      </c>
      <c r="C281" s="479">
        <v>1</v>
      </c>
      <c r="D281" s="480">
        <f>VLOOKUP(A281,FndPerPupil,7,FALSE)</f>
        <v>28439.791813030042</v>
      </c>
      <c r="E281" s="480">
        <v>3687479.0731752501</v>
      </c>
      <c r="F281" s="481">
        <f t="shared" si="35"/>
        <v>0</v>
      </c>
      <c r="G281" s="480">
        <f t="shared" si="36"/>
        <v>0</v>
      </c>
      <c r="H281" s="518" t="s">
        <v>3521</v>
      </c>
      <c r="I281" s="490"/>
      <c r="J281" s="490"/>
      <c r="K281" s="494"/>
      <c r="L281" s="502"/>
      <c r="M281" s="503"/>
      <c r="N281" s="451"/>
      <c r="O281" s="467"/>
      <c r="P281" s="451"/>
      <c r="Q281" s="451"/>
      <c r="R281" s="451"/>
      <c r="S281" s="451"/>
      <c r="T281" s="451"/>
      <c r="U281" s="483"/>
    </row>
    <row r="282" spans="1:21" s="463" customFormat="1" ht="15" x14ac:dyDescent="0.25">
      <c r="A282" s="477" t="s">
        <v>546</v>
      </c>
      <c r="B282" s="478" t="s">
        <v>547</v>
      </c>
      <c r="C282" s="479">
        <v>1</v>
      </c>
      <c r="D282" s="480">
        <v>18358.75</v>
      </c>
      <c r="E282" s="480">
        <v>17407964.07</v>
      </c>
      <c r="F282" s="481">
        <f t="shared" si="35"/>
        <v>4</v>
      </c>
      <c r="G282" s="480">
        <f t="shared" si="36"/>
        <v>73435</v>
      </c>
      <c r="H282" s="482">
        <v>0.09</v>
      </c>
      <c r="I282" s="482">
        <v>3.2981230882720347E-3</v>
      </c>
      <c r="J282" s="482">
        <f t="shared" ref="J282:J287" si="37">IF(H282="","",G282/E282)</f>
        <v>4.2184714826332933E-3</v>
      </c>
      <c r="K282" s="481">
        <f t="shared" ref="K282:K287" si="38">IFERROR(((H282*E282)-G282)/D282,0)</f>
        <v>81.338967320759863</v>
      </c>
      <c r="L282" s="496">
        <f t="shared" ref="L282:L287" si="39">IF(($C282=1),(((($E282*0.09)/$D282-$F282)+$F282)*0.95)-$F282,"--")</f>
        <v>77.072018954721869</v>
      </c>
      <c r="M282" s="499"/>
      <c r="N282" s="451"/>
      <c r="O282" s="467"/>
      <c r="P282" s="451"/>
      <c r="Q282" s="451"/>
      <c r="R282" s="451"/>
      <c r="S282" s="451"/>
      <c r="T282" s="451"/>
      <c r="U282" s="483"/>
    </row>
    <row r="283" spans="1:21" s="463" customFormat="1" ht="15" x14ac:dyDescent="0.25">
      <c r="A283" s="477" t="s">
        <v>548</v>
      </c>
      <c r="B283" s="478" t="s">
        <v>549</v>
      </c>
      <c r="C283" s="479">
        <v>1</v>
      </c>
      <c r="D283" s="480">
        <v>19158.5</v>
      </c>
      <c r="E283" s="480">
        <v>20149468</v>
      </c>
      <c r="F283" s="481">
        <f t="shared" si="35"/>
        <v>2</v>
      </c>
      <c r="G283" s="480">
        <f t="shared" si="36"/>
        <v>38317</v>
      </c>
      <c r="H283" s="482">
        <v>0.09</v>
      </c>
      <c r="I283" s="482">
        <v>6.1758052259158064E-3</v>
      </c>
      <c r="J283" s="482">
        <f t="shared" si="37"/>
        <v>1.9016382963560131E-3</v>
      </c>
      <c r="K283" s="481">
        <f t="shared" si="38"/>
        <v>92.6552245739489</v>
      </c>
      <c r="L283" s="496">
        <f t="shared" si="39"/>
        <v>87.922463345251444</v>
      </c>
      <c r="M283" s="499"/>
      <c r="N283" s="451"/>
      <c r="O283" s="467"/>
      <c r="P283" s="451"/>
      <c r="Q283" s="451"/>
      <c r="R283" s="451"/>
      <c r="S283" s="451"/>
      <c r="T283" s="451"/>
      <c r="U283" s="483"/>
    </row>
    <row r="284" spans="1:21" s="463" customFormat="1" ht="15" x14ac:dyDescent="0.25">
      <c r="A284" s="477" t="s">
        <v>550</v>
      </c>
      <c r="B284" s="478" t="s">
        <v>551</v>
      </c>
      <c r="C284" s="479">
        <v>1</v>
      </c>
      <c r="D284" s="480">
        <v>17268.938596491229</v>
      </c>
      <c r="E284" s="480">
        <v>70487545.319999993</v>
      </c>
      <c r="F284" s="481">
        <f t="shared" si="35"/>
        <v>130.39652074248954</v>
      </c>
      <c r="G284" s="480">
        <f t="shared" si="36"/>
        <v>2251809.5098981466</v>
      </c>
      <c r="H284" s="482">
        <v>0.09</v>
      </c>
      <c r="I284" s="482">
        <v>2.5852227104426705E-2</v>
      </c>
      <c r="J284" s="482">
        <f t="shared" si="37"/>
        <v>3.1946204108475637E-2</v>
      </c>
      <c r="K284" s="481">
        <f t="shared" si="38"/>
        <v>236.96126696132299</v>
      </c>
      <c r="L284" s="496">
        <f t="shared" si="39"/>
        <v>218.59337757613235</v>
      </c>
      <c r="M284" s="499"/>
      <c r="N284" s="451"/>
      <c r="O284" s="467"/>
      <c r="P284" s="451"/>
      <c r="Q284" s="451"/>
      <c r="R284" s="451"/>
      <c r="S284" s="451"/>
      <c r="T284" s="451"/>
      <c r="U284" s="483"/>
    </row>
    <row r="285" spans="1:21" s="463" customFormat="1" ht="15" x14ac:dyDescent="0.25">
      <c r="A285" s="477" t="s">
        <v>552</v>
      </c>
      <c r="B285" s="478" t="s">
        <v>553</v>
      </c>
      <c r="C285" s="479">
        <v>1</v>
      </c>
      <c r="D285" s="480">
        <v>21407</v>
      </c>
      <c r="E285" s="480">
        <v>75314134.230000004</v>
      </c>
      <c r="F285" s="481">
        <f t="shared" si="35"/>
        <v>8.218461538461538</v>
      </c>
      <c r="G285" s="480">
        <f t="shared" si="36"/>
        <v>175932.60615384614</v>
      </c>
      <c r="H285" s="482">
        <v>0.09</v>
      </c>
      <c r="I285" s="482">
        <v>2.9159476890590953E-3</v>
      </c>
      <c r="J285" s="482">
        <f t="shared" si="37"/>
        <v>2.3359839152710675E-3</v>
      </c>
      <c r="K285" s="481">
        <f t="shared" si="38"/>
        <v>308.41965126109</v>
      </c>
      <c r="L285" s="496">
        <f t="shared" si="39"/>
        <v>292.58774562111239</v>
      </c>
      <c r="M285" s="499"/>
      <c r="N285" s="451"/>
      <c r="O285" s="467"/>
      <c r="P285" s="451"/>
      <c r="Q285" s="451"/>
      <c r="R285" s="451"/>
      <c r="S285" s="451"/>
      <c r="T285" s="451"/>
      <c r="U285" s="483"/>
    </row>
    <row r="286" spans="1:21" s="463" customFormat="1" ht="15" x14ac:dyDescent="0.25">
      <c r="A286" s="477" t="s">
        <v>554</v>
      </c>
      <c r="B286" s="478" t="s">
        <v>555</v>
      </c>
      <c r="C286" s="479">
        <v>1</v>
      </c>
      <c r="D286" s="480">
        <v>15260.068493150686</v>
      </c>
      <c r="E286" s="480">
        <v>83449558.599999994</v>
      </c>
      <c r="F286" s="481">
        <f t="shared" si="35"/>
        <v>79.970318772136949</v>
      </c>
      <c r="G286" s="480">
        <f t="shared" si="36"/>
        <v>1220352.5418819038</v>
      </c>
      <c r="H286" s="482">
        <v>0.09</v>
      </c>
      <c r="I286" s="482">
        <v>1.475363410340943E-2</v>
      </c>
      <c r="J286" s="482">
        <f t="shared" si="37"/>
        <v>1.4623834593678772E-2</v>
      </c>
      <c r="K286" s="481">
        <f t="shared" si="38"/>
        <v>412.19393837854273</v>
      </c>
      <c r="L286" s="496">
        <f t="shared" si="39"/>
        <v>387.58572552100873</v>
      </c>
      <c r="M286" s="499"/>
      <c r="N286" s="451"/>
      <c r="O286" s="467"/>
      <c r="P286" s="451"/>
      <c r="Q286" s="451"/>
      <c r="R286" s="451"/>
      <c r="S286" s="451"/>
      <c r="T286" s="451"/>
      <c r="U286" s="483"/>
    </row>
    <row r="287" spans="1:21" s="463" customFormat="1" ht="15" x14ac:dyDescent="0.25">
      <c r="A287" s="477" t="s">
        <v>556</v>
      </c>
      <c r="B287" s="478" t="s">
        <v>557</v>
      </c>
      <c r="C287" s="479">
        <v>1</v>
      </c>
      <c r="D287" s="480">
        <v>15922.538461538461</v>
      </c>
      <c r="E287" s="480">
        <v>77286262.200000003</v>
      </c>
      <c r="F287" s="481">
        <f t="shared" si="35"/>
        <v>13</v>
      </c>
      <c r="G287" s="480">
        <f t="shared" si="36"/>
        <v>206993</v>
      </c>
      <c r="H287" s="482">
        <v>0.09</v>
      </c>
      <c r="I287" s="482">
        <v>2.2049823165885851E-3</v>
      </c>
      <c r="J287" s="482">
        <f t="shared" si="37"/>
        <v>2.6782638221569989E-3</v>
      </c>
      <c r="K287" s="481">
        <f t="shared" si="38"/>
        <v>423.85016775446513</v>
      </c>
      <c r="L287" s="496">
        <f t="shared" si="39"/>
        <v>402.00765936674185</v>
      </c>
      <c r="M287" s="499"/>
      <c r="N287" s="451"/>
      <c r="O287" s="467"/>
      <c r="P287" s="451"/>
      <c r="Q287" s="451"/>
      <c r="R287" s="451"/>
      <c r="S287" s="451"/>
      <c r="T287" s="451"/>
      <c r="U287" s="483"/>
    </row>
    <row r="288" spans="1:21" s="463" customFormat="1" ht="15" x14ac:dyDescent="0.25">
      <c r="A288" s="477" t="s">
        <v>558</v>
      </c>
      <c r="B288" s="478" t="s">
        <v>559</v>
      </c>
      <c r="C288" s="479">
        <v>1</v>
      </c>
      <c r="D288" s="480">
        <v>23335</v>
      </c>
      <c r="E288" s="480">
        <v>1566701</v>
      </c>
      <c r="F288" s="481">
        <f t="shared" si="35"/>
        <v>2</v>
      </c>
      <c r="G288" s="480">
        <f t="shared" si="36"/>
        <v>46670</v>
      </c>
      <c r="H288" s="518" t="s">
        <v>3521</v>
      </c>
      <c r="I288" s="490"/>
      <c r="J288" s="490"/>
      <c r="K288" s="494"/>
      <c r="L288" s="502"/>
      <c r="M288" s="503"/>
      <c r="N288" s="451"/>
      <c r="O288" s="467"/>
      <c r="P288" s="451"/>
      <c r="Q288" s="451"/>
      <c r="R288" s="451"/>
      <c r="S288" s="451"/>
      <c r="T288" s="451"/>
      <c r="U288" s="483"/>
    </row>
    <row r="289" spans="1:21" s="463" customFormat="1" ht="15" x14ac:dyDescent="0.25">
      <c r="A289" s="477" t="s">
        <v>560</v>
      </c>
      <c r="B289" s="478" t="s">
        <v>561</v>
      </c>
      <c r="C289" s="479">
        <v>1</v>
      </c>
      <c r="D289" s="480">
        <f>VLOOKUP(A289,FndPerPupil,7,FALSE)</f>
        <v>26955.893136660725</v>
      </c>
      <c r="E289" s="480">
        <v>58128753.75</v>
      </c>
      <c r="F289" s="481">
        <f t="shared" si="35"/>
        <v>0</v>
      </c>
      <c r="G289" s="480">
        <f t="shared" si="36"/>
        <v>0</v>
      </c>
      <c r="H289" s="482">
        <v>0.09</v>
      </c>
      <c r="I289" s="482">
        <v>0</v>
      </c>
      <c r="J289" s="482">
        <f>IF(H289="","",G289/E289)</f>
        <v>0</v>
      </c>
      <c r="K289" s="481">
        <f>IFERROR(((H289*E289)-G289)/D289,0)</f>
        <v>194.07955844671687</v>
      </c>
      <c r="L289" s="496">
        <f>IF(($C289=1),(((($E289*0.09)/$D289-$F289)+$F289)*0.95)-$F289,"--")</f>
        <v>184.37558052438101</v>
      </c>
      <c r="M289" s="499"/>
      <c r="N289" s="451"/>
      <c r="O289" s="467"/>
      <c r="P289" s="451"/>
      <c r="Q289" s="451"/>
      <c r="R289" s="451"/>
      <c r="S289" s="451"/>
      <c r="T289" s="451"/>
      <c r="U289" s="483"/>
    </row>
    <row r="290" spans="1:21" s="463" customFormat="1" ht="15" x14ac:dyDescent="0.25">
      <c r="A290" s="477" t="s">
        <v>562</v>
      </c>
      <c r="B290" s="478" t="s">
        <v>563</v>
      </c>
      <c r="C290" s="479">
        <v>1</v>
      </c>
      <c r="D290" s="480">
        <v>17338.21052631579</v>
      </c>
      <c r="E290" s="480">
        <v>25979966.199999999</v>
      </c>
      <c r="F290" s="481">
        <f t="shared" si="35"/>
        <v>20.33025568181818</v>
      </c>
      <c r="G290" s="480">
        <f t="shared" si="36"/>
        <v>352490.25306519138</v>
      </c>
      <c r="H290" s="482">
        <v>0.09</v>
      </c>
      <c r="I290" s="482">
        <v>1.8175377261797375E-2</v>
      </c>
      <c r="J290" s="482">
        <f>IF(H290="","",G290/E290)</f>
        <v>1.3567771811234742E-2</v>
      </c>
      <c r="K290" s="481">
        <f>IFERROR(((H290*E290)-G290)/D290,0)</f>
        <v>114.52777678070751</v>
      </c>
      <c r="L290" s="496">
        <f>IF(($C290=1),(((($E290*0.09)/$D290-$F290)+$F290)*0.95)-$F290,"--")</f>
        <v>107.78487515758121</v>
      </c>
      <c r="M290" s="499"/>
      <c r="N290" s="451"/>
      <c r="O290" s="467"/>
      <c r="P290" s="451"/>
      <c r="Q290" s="451"/>
      <c r="R290" s="451"/>
      <c r="S290" s="451"/>
      <c r="T290" s="451"/>
      <c r="U290" s="483"/>
    </row>
    <row r="291" spans="1:21" s="463" customFormat="1" ht="15" x14ac:dyDescent="0.25">
      <c r="A291" s="477" t="s">
        <v>564</v>
      </c>
      <c r="B291" s="478" t="s">
        <v>565</v>
      </c>
      <c r="C291" s="479">
        <v>1</v>
      </c>
      <c r="D291" s="480">
        <f>VLOOKUP(A291,FndPerPupil,7,FALSE)</f>
        <v>21563.530088816577</v>
      </c>
      <c r="E291" s="480">
        <v>65953339</v>
      </c>
      <c r="F291" s="481">
        <f t="shared" si="35"/>
        <v>0</v>
      </c>
      <c r="G291" s="480">
        <f t="shared" si="36"/>
        <v>0</v>
      </c>
      <c r="H291" s="482">
        <v>0.09</v>
      </c>
      <c r="I291" s="482">
        <v>0</v>
      </c>
      <c r="J291" s="482">
        <f>IF(H291="","",G291/E291)</f>
        <v>0</v>
      </c>
      <c r="K291" s="481">
        <f>IFERROR(((H291*E291)-G291)/D291,0)</f>
        <v>275.27035163312451</v>
      </c>
      <c r="L291" s="496">
        <f>IF(($C291=1),(((($E291*0.09)/$D291-$F291)+$F291)*0.95)-$F291,"--")</f>
        <v>261.50683405146827</v>
      </c>
      <c r="M291" s="499"/>
      <c r="N291" s="451"/>
      <c r="O291" s="467"/>
      <c r="P291" s="451"/>
      <c r="Q291" s="451"/>
      <c r="R291" s="451"/>
      <c r="S291" s="451"/>
      <c r="T291" s="451"/>
      <c r="U291" s="483"/>
    </row>
    <row r="292" spans="1:21" s="463" customFormat="1" ht="15" x14ac:dyDescent="0.25">
      <c r="A292" s="477" t="s">
        <v>566</v>
      </c>
      <c r="B292" s="478" t="s">
        <v>567</v>
      </c>
      <c r="C292" s="479">
        <v>1</v>
      </c>
      <c r="D292" s="480">
        <v>15490.054607508533</v>
      </c>
      <c r="E292" s="480">
        <v>101273391.2</v>
      </c>
      <c r="F292" s="481">
        <f t="shared" si="35"/>
        <v>293.27795527156547</v>
      </c>
      <c r="G292" s="480">
        <f t="shared" si="36"/>
        <v>4542891.5423349943</v>
      </c>
      <c r="H292" s="482">
        <v>0.09</v>
      </c>
      <c r="I292" s="482">
        <v>4.5882777090842444E-2</v>
      </c>
      <c r="J292" s="482">
        <f>IF(H292="","",G292/E292)</f>
        <v>4.4857701401184974E-2</v>
      </c>
      <c r="K292" s="481">
        <f>IFERROR(((H292*E292)-G292)/D292,0)</f>
        <v>295.138640986388</v>
      </c>
      <c r="L292" s="496">
        <f>IF(($C292=1),(((($E292*0.09)/$D292-$F292)+$F292)*0.95)-$F292,"--")</f>
        <v>265.7178111734903</v>
      </c>
      <c r="M292" s="499"/>
      <c r="N292" s="451"/>
      <c r="O292" s="467"/>
      <c r="P292" s="451"/>
      <c r="Q292" s="451"/>
      <c r="R292" s="451"/>
      <c r="S292" s="451"/>
      <c r="T292" s="451"/>
      <c r="U292" s="483"/>
    </row>
    <row r="293" spans="1:21" s="463" customFormat="1" ht="15" x14ac:dyDescent="0.25">
      <c r="A293" s="477" t="s">
        <v>568</v>
      </c>
      <c r="B293" s="478" t="s">
        <v>569</v>
      </c>
      <c r="C293" s="479">
        <v>1</v>
      </c>
      <c r="D293" s="480">
        <v>32053</v>
      </c>
      <c r="E293" s="480">
        <v>2337209.2000000002</v>
      </c>
      <c r="F293" s="481">
        <f t="shared" si="35"/>
        <v>1</v>
      </c>
      <c r="G293" s="480">
        <f t="shared" si="36"/>
        <v>32053</v>
      </c>
      <c r="H293" s="518" t="s">
        <v>3521</v>
      </c>
      <c r="I293" s="490"/>
      <c r="J293" s="490"/>
      <c r="K293" s="494"/>
      <c r="L293" s="502"/>
      <c r="M293" s="503"/>
      <c r="N293" s="451"/>
      <c r="O293" s="467"/>
      <c r="P293" s="451"/>
      <c r="Q293" s="451"/>
      <c r="R293" s="451"/>
      <c r="S293" s="451"/>
      <c r="T293" s="451"/>
      <c r="U293" s="483"/>
    </row>
    <row r="294" spans="1:21" s="463" customFormat="1" ht="15" x14ac:dyDescent="0.25">
      <c r="A294" s="477" t="s">
        <v>570</v>
      </c>
      <c r="B294" s="478" t="s">
        <v>571</v>
      </c>
      <c r="C294" s="479">
        <v>1</v>
      </c>
      <c r="D294" s="480">
        <v>16873.266666666666</v>
      </c>
      <c r="E294" s="480">
        <v>57746894</v>
      </c>
      <c r="F294" s="481">
        <f t="shared" si="35"/>
        <v>75.344262295081961</v>
      </c>
      <c r="G294" s="480">
        <f t="shared" si="36"/>
        <v>1271303.8295081966</v>
      </c>
      <c r="H294" s="482">
        <v>0.09</v>
      </c>
      <c r="I294" s="482">
        <v>2.20164369030693E-2</v>
      </c>
      <c r="J294" s="482">
        <f>IF(H294="","",G294/E294)</f>
        <v>2.2015103176080717E-2</v>
      </c>
      <c r="K294" s="481">
        <f>IFERROR(((H294*E294)-G294)/D294,0)</f>
        <v>232.67081046300876</v>
      </c>
      <c r="L294" s="496">
        <f>IF(($C294=1),(((($E294*0.09)/$D294-$F294)+$F294)*0.95)-$F294,"--")</f>
        <v>217.27005682510421</v>
      </c>
      <c r="M294" s="499"/>
      <c r="N294" s="451"/>
      <c r="O294" s="467"/>
      <c r="P294" s="451"/>
      <c r="Q294" s="451"/>
      <c r="R294" s="451"/>
      <c r="S294" s="451"/>
      <c r="T294" s="451"/>
      <c r="U294" s="483"/>
    </row>
    <row r="295" spans="1:21" s="463" customFormat="1" ht="15" x14ac:dyDescent="0.25">
      <c r="A295" s="477" t="s">
        <v>572</v>
      </c>
      <c r="B295" s="478" t="s">
        <v>573</v>
      </c>
      <c r="C295" s="479">
        <v>1</v>
      </c>
      <c r="D295" s="480">
        <v>21933</v>
      </c>
      <c r="E295" s="480">
        <v>2201163</v>
      </c>
      <c r="F295" s="481">
        <f t="shared" si="35"/>
        <v>6</v>
      </c>
      <c r="G295" s="480">
        <f t="shared" si="36"/>
        <v>131598</v>
      </c>
      <c r="H295" s="518" t="s">
        <v>3521</v>
      </c>
      <c r="I295" s="490"/>
      <c r="J295" s="490"/>
      <c r="K295" s="494"/>
      <c r="L295" s="502"/>
      <c r="M295" s="503"/>
      <c r="N295" s="451"/>
      <c r="O295" s="467"/>
      <c r="P295" s="451"/>
      <c r="Q295" s="451"/>
      <c r="R295" s="451"/>
      <c r="S295" s="451"/>
      <c r="T295" s="451"/>
      <c r="U295" s="483"/>
    </row>
    <row r="296" spans="1:21" s="463" customFormat="1" ht="15" x14ac:dyDescent="0.25">
      <c r="A296" s="477" t="s">
        <v>574</v>
      </c>
      <c r="B296" s="478" t="s">
        <v>575</v>
      </c>
      <c r="C296" s="479">
        <v>1</v>
      </c>
      <c r="D296" s="480">
        <v>25913</v>
      </c>
      <c r="E296" s="480">
        <v>66159198.399999999</v>
      </c>
      <c r="F296" s="481">
        <f t="shared" si="35"/>
        <v>4.483330874597887</v>
      </c>
      <c r="G296" s="480">
        <f t="shared" si="36"/>
        <v>116176.55295345504</v>
      </c>
      <c r="H296" s="482">
        <v>0.09</v>
      </c>
      <c r="I296" s="482">
        <v>1.7813086409381462E-3</v>
      </c>
      <c r="J296" s="482">
        <f>IF(H296="","",G296/E296)</f>
        <v>1.7560151235667791E-3</v>
      </c>
      <c r="K296" s="481">
        <f>IFERROR(((H296*E296)-G296)/D296,0)</f>
        <v>225.29816320173447</v>
      </c>
      <c r="L296" s="496">
        <f>IF(($C296=1),(((($E296*0.09)/$D296-$F296)+$F296)*0.95)-$F296,"--")</f>
        <v>213.8090884979178</v>
      </c>
      <c r="M296" s="499"/>
      <c r="N296" s="451"/>
      <c r="O296" s="467"/>
      <c r="P296" s="451"/>
      <c r="Q296" s="451"/>
      <c r="R296" s="451"/>
      <c r="S296" s="451"/>
      <c r="T296" s="451"/>
      <c r="U296" s="483"/>
    </row>
    <row r="297" spans="1:21" s="463" customFormat="1" ht="15" x14ac:dyDescent="0.25">
      <c r="A297" s="536" t="s">
        <v>576</v>
      </c>
      <c r="B297" s="485" t="s">
        <v>577</v>
      </c>
      <c r="C297" s="486">
        <v>1</v>
      </c>
      <c r="D297" s="487">
        <v>17666</v>
      </c>
      <c r="E297" s="487">
        <v>20615694.109999999</v>
      </c>
      <c r="F297" s="488">
        <f t="shared" si="35"/>
        <v>8.8397790055248606</v>
      </c>
      <c r="G297" s="487">
        <f t="shared" si="36"/>
        <v>156163.5359116022</v>
      </c>
      <c r="H297" s="489">
        <v>0.18</v>
      </c>
      <c r="I297" s="489">
        <v>7.8968505473857864E-3</v>
      </c>
      <c r="J297" s="489">
        <f>IF(H297="","",G297/E297)</f>
        <v>7.5749831695384132E-3</v>
      </c>
      <c r="K297" s="488">
        <f>IFERROR(((H297*E297)-G297)/D297,0)</f>
        <v>201.21484228961836</v>
      </c>
      <c r="L297" s="500">
        <f>IF(($C297=1),(((($E297*0.18)/$D297-$F297)+$F297)*0.95)-$F297,"--")</f>
        <v>190.71211122486116</v>
      </c>
      <c r="M297" s="501">
        <f>IF(($C297=1),(((($E297*0.09)/$D297-$F297)+$F297)*0.95)-$F297,"--")</f>
        <v>90.93616610966815</v>
      </c>
      <c r="N297" s="451"/>
      <c r="O297" s="467"/>
      <c r="P297" s="451"/>
      <c r="Q297" s="451"/>
      <c r="R297" s="451"/>
      <c r="S297" s="451"/>
      <c r="T297" s="451"/>
      <c r="U297" s="483"/>
    </row>
    <row r="298" spans="1:21" ht="15" x14ac:dyDescent="0.25">
      <c r="A298" s="477" t="s">
        <v>578</v>
      </c>
      <c r="B298" s="478" t="s">
        <v>579</v>
      </c>
      <c r="C298" s="479">
        <v>1</v>
      </c>
      <c r="D298" s="480">
        <f>VLOOKUP(A298,FndPerPupil,7,FALSE)</f>
        <v>17022.80807979744</v>
      </c>
      <c r="E298" s="480">
        <v>77261816.599999994</v>
      </c>
      <c r="F298" s="481">
        <f t="shared" si="35"/>
        <v>0</v>
      </c>
      <c r="G298" s="480">
        <f t="shared" si="36"/>
        <v>0</v>
      </c>
      <c r="H298" s="482">
        <v>0.09</v>
      </c>
      <c r="I298" s="482">
        <v>3.0353442394263154E-4</v>
      </c>
      <c r="J298" s="482">
        <f>IF(H298="","",G298/E298)</f>
        <v>0</v>
      </c>
      <c r="K298" s="481">
        <f>IFERROR(((H298*E298)-G298)/D298,0)</f>
        <v>408.48510195285843</v>
      </c>
      <c r="L298" s="496">
        <f>IF(($C298=1),(((($E298*0.09)/$D298-$F298)+$F298)*0.95)-$F298,"--")</f>
        <v>388.06084685521552</v>
      </c>
      <c r="M298" s="499"/>
      <c r="N298" s="451"/>
      <c r="O298" s="467"/>
      <c r="R298" s="451"/>
      <c r="U298" s="483"/>
    </row>
    <row r="299" spans="1:21" ht="15" x14ac:dyDescent="0.25">
      <c r="A299" s="477" t="s">
        <v>580</v>
      </c>
      <c r="B299" s="478" t="s">
        <v>581</v>
      </c>
      <c r="C299" s="479">
        <v>1</v>
      </c>
      <c r="D299" s="480">
        <v>17695.612903225807</v>
      </c>
      <c r="E299" s="480">
        <v>33041016.900000002</v>
      </c>
      <c r="F299" s="481">
        <f t="shared" si="35"/>
        <v>31.435514384940745</v>
      </c>
      <c r="G299" s="480">
        <f t="shared" si="36"/>
        <v>556270.69396969792</v>
      </c>
      <c r="H299" s="482">
        <v>0.09</v>
      </c>
      <c r="I299" s="482">
        <v>2.1106045922277144E-2</v>
      </c>
      <c r="J299" s="482">
        <f>IF(H299="","",G299/E299)</f>
        <v>1.6835761915357329E-2</v>
      </c>
      <c r="K299" s="481">
        <f>IFERROR(((H299*E299)-G299)/D299,0)</f>
        <v>136.61130813895801</v>
      </c>
      <c r="L299" s="496">
        <f>IF(($C299=1),(((($E299*0.09)/$D299-$F299)+$F299)*0.95)-$F299,"--")</f>
        <v>128.20896701276305</v>
      </c>
      <c r="M299" s="499"/>
      <c r="N299" s="451"/>
      <c r="O299" s="467"/>
      <c r="R299" s="451"/>
      <c r="U299" s="483"/>
    </row>
    <row r="300" spans="1:21" ht="15" x14ac:dyDescent="0.25">
      <c r="A300" s="477" t="s">
        <v>582</v>
      </c>
      <c r="B300" s="478" t="s">
        <v>583</v>
      </c>
      <c r="C300" s="479">
        <v>1</v>
      </c>
      <c r="D300" s="480">
        <v>22881.666666666668</v>
      </c>
      <c r="E300" s="480">
        <v>99171693.799999997</v>
      </c>
      <c r="F300" s="481">
        <f t="shared" si="35"/>
        <v>69.442782908416333</v>
      </c>
      <c r="G300" s="480">
        <f t="shared" si="36"/>
        <v>1588966.6109160797</v>
      </c>
      <c r="H300" s="482">
        <v>0.09</v>
      </c>
      <c r="I300" s="482">
        <v>1.2849490721747332E-2</v>
      </c>
      <c r="J300" s="482">
        <f>IF(H300="","",G300/E300)</f>
        <v>1.6022380480064765E-2</v>
      </c>
      <c r="K300" s="481">
        <f>IFERROR(((H300*E300)-G300)/D300,0)</f>
        <v>320.62724879090621</v>
      </c>
      <c r="L300" s="496">
        <f>IF(($C300=1),(((($E300*0.09)/$D300-$F300)+$F300)*0.95)-$F300,"--")</f>
        <v>301.12374720594005</v>
      </c>
      <c r="M300" s="499"/>
      <c r="N300" s="451"/>
      <c r="O300" s="467"/>
      <c r="R300" s="451"/>
      <c r="U300" s="483"/>
    </row>
    <row r="301" spans="1:21" ht="15" x14ac:dyDescent="0.25">
      <c r="A301" s="477" t="s">
        <v>584</v>
      </c>
      <c r="B301" s="478" t="s">
        <v>585</v>
      </c>
      <c r="C301" s="479">
        <v>1</v>
      </c>
      <c r="D301" s="480">
        <v>17857.209893666204</v>
      </c>
      <c r="E301" s="480">
        <v>504773594</v>
      </c>
      <c r="F301" s="481">
        <f t="shared" si="35"/>
        <v>2316.999709217796</v>
      </c>
      <c r="G301" s="480">
        <f t="shared" si="36"/>
        <v>41375150.131065741</v>
      </c>
      <c r="H301" s="518" t="s">
        <v>3521</v>
      </c>
      <c r="I301" s="490"/>
      <c r="J301" s="490"/>
      <c r="K301" s="494"/>
      <c r="L301" s="502"/>
      <c r="M301" s="503"/>
      <c r="N301" s="451"/>
      <c r="O301" s="467"/>
      <c r="R301" s="451"/>
      <c r="U301" s="483"/>
    </row>
    <row r="302" spans="1:21" ht="15" x14ac:dyDescent="0.25">
      <c r="A302" s="537" t="s">
        <v>586</v>
      </c>
      <c r="B302" s="495" t="s">
        <v>587</v>
      </c>
      <c r="C302" s="491">
        <v>1</v>
      </c>
      <c r="D302" s="525">
        <v>20865</v>
      </c>
      <c r="E302" s="525">
        <v>1643556</v>
      </c>
      <c r="F302" s="526">
        <f t="shared" si="35"/>
        <v>2</v>
      </c>
      <c r="G302" s="525">
        <f t="shared" si="36"/>
        <v>41730</v>
      </c>
      <c r="H302" s="519" t="s">
        <v>3521</v>
      </c>
      <c r="I302" s="492"/>
      <c r="J302" s="492"/>
      <c r="K302" s="527"/>
      <c r="L302" s="502"/>
      <c r="M302" s="503"/>
      <c r="N302" s="451"/>
      <c r="O302" s="467"/>
      <c r="R302" s="451"/>
      <c r="U302" s="483"/>
    </row>
    <row r="303" spans="1:21" ht="15" x14ac:dyDescent="0.25">
      <c r="A303" s="538" t="s">
        <v>588</v>
      </c>
      <c r="B303" s="478" t="s">
        <v>589</v>
      </c>
      <c r="C303" s="477">
        <v>1</v>
      </c>
      <c r="D303" s="522">
        <v>19732.795918367348</v>
      </c>
      <c r="E303" s="522">
        <v>17702009.310000002</v>
      </c>
      <c r="F303" s="523">
        <f t="shared" si="35"/>
        <v>49.344262295081968</v>
      </c>
      <c r="G303" s="522">
        <f t="shared" si="36"/>
        <v>973700.25761124131</v>
      </c>
      <c r="H303" s="524">
        <v>0.09</v>
      </c>
      <c r="I303" s="524">
        <v>5.8984770720706778E-2</v>
      </c>
      <c r="J303" s="524">
        <f>IF(H303="","",G303/E303)</f>
        <v>5.5005069795166728E-2</v>
      </c>
      <c r="K303" s="521">
        <f>IFERROR(((H303*E303)-G303)/D303,0)</f>
        <v>31.393451939172209</v>
      </c>
      <c r="L303" s="520">
        <f>IF(($C303=1),(((($E303*0.09)/$D303-$F303)+$F303)*0.95)-$F303,"--")</f>
        <v>27.356566227459489</v>
      </c>
      <c r="M303" s="499"/>
      <c r="N303" s="451"/>
      <c r="O303" s="467"/>
    </row>
    <row r="304" spans="1:21" x14ac:dyDescent="0.25">
      <c r="L304" s="451"/>
      <c r="M304" s="468"/>
      <c r="N304" s="452"/>
      <c r="O304" s="467"/>
    </row>
    <row r="305" spans="3:18" x14ac:dyDescent="0.25">
      <c r="C305" s="473"/>
      <c r="E305" s="473"/>
      <c r="F305" s="473"/>
      <c r="G305" s="473"/>
      <c r="H305" s="473"/>
      <c r="I305" s="473"/>
      <c r="J305" s="473"/>
      <c r="K305" s="473"/>
      <c r="L305" s="451"/>
      <c r="M305" s="468"/>
      <c r="N305" s="452"/>
      <c r="O305" s="467"/>
    </row>
    <row r="306" spans="3:18" x14ac:dyDescent="0.25">
      <c r="C306" s="473"/>
      <c r="E306" s="473"/>
      <c r="F306" s="473"/>
      <c r="G306" s="473"/>
      <c r="H306" s="473"/>
      <c r="I306" s="473"/>
      <c r="J306" s="473"/>
      <c r="K306" s="473"/>
      <c r="L306" s="475"/>
      <c r="P306" s="475"/>
      <c r="Q306" s="475"/>
      <c r="R306" s="475"/>
    </row>
    <row r="307" spans="3:18" x14ac:dyDescent="0.25">
      <c r="C307" s="473"/>
      <c r="E307" s="473"/>
      <c r="F307" s="473"/>
      <c r="G307" s="473"/>
      <c r="H307" s="473"/>
      <c r="I307" s="473"/>
      <c r="J307" s="473"/>
      <c r="K307" s="473"/>
      <c r="L307" s="475"/>
      <c r="M307" s="475"/>
      <c r="N307" s="475"/>
      <c r="O307" s="475"/>
      <c r="P307" s="475"/>
      <c r="Q307" s="475"/>
      <c r="R307" s="475"/>
    </row>
    <row r="308" spans="3:18" x14ac:dyDescent="0.25">
      <c r="C308" s="473"/>
      <c r="E308" s="473"/>
      <c r="F308" s="473"/>
      <c r="G308" s="473"/>
      <c r="H308" s="473"/>
      <c r="I308" s="473"/>
      <c r="J308" s="473"/>
      <c r="K308" s="473"/>
      <c r="L308" s="475"/>
      <c r="M308" s="475"/>
      <c r="N308" s="475"/>
      <c r="O308" s="475"/>
      <c r="P308" s="475"/>
      <c r="Q308" s="475"/>
      <c r="R308" s="475"/>
    </row>
    <row r="309" spans="3:18" x14ac:dyDescent="0.25">
      <c r="L309" s="475"/>
      <c r="M309" s="475"/>
      <c r="N309" s="475"/>
      <c r="O309" s="475"/>
      <c r="P309" s="475"/>
      <c r="Q309" s="475"/>
      <c r="R309" s="475"/>
    </row>
    <row r="310" spans="3:18" x14ac:dyDescent="0.25">
      <c r="M310" s="475"/>
      <c r="N310" s="475"/>
      <c r="O310" s="475"/>
    </row>
  </sheetData>
  <autoFilter ref="A13:M303" xr:uid="{4530C1A0-8A43-4D46-B1E9-0B95C845720C}">
    <sortState xmlns:xlrd2="http://schemas.microsoft.com/office/spreadsheetml/2017/richdata2" ref="A14:M303">
      <sortCondition ref="B13:B303"/>
    </sortState>
  </autoFilter>
  <mergeCells count="4">
    <mergeCell ref="A7:M10"/>
    <mergeCell ref="I2:J2"/>
    <mergeCell ref="I3:J3"/>
    <mergeCell ref="K2:M3"/>
  </mergeCells>
  <hyperlinks>
    <hyperlink ref="K2:L3" r:id="rId1" tooltip="http://www.doe.mass.edu/bese/docs/fy2018/2018-02/item9.html " display="Not all of the projected enrollment under 18% NSS cap may be available if a district exits the lowest 10% in a subsequent year. Please see: http://www.doe.mass.edu/bese/docs/fy2018/2018-02/item9.html and contact DESE for additional information." xr:uid="{51505FA3-1EF3-47DC-ACB7-7508275E2B41}"/>
  </hyperlinks>
  <pageMargins left="0.75" right="0.75" top="1" bottom="1" header="0.5" footer="0.5"/>
  <pageSetup orientation="portrait" r:id="rId2"/>
  <headerFooter alignWithMargins="0"/>
  <ignoredErrors>
    <ignoredError sqref="A26:XFD26" numberStoredAsText="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DEEC5-3C3F-4B48-AD14-665060BAD674}">
  <dimension ref="A3:N991"/>
  <sheetViews>
    <sheetView workbookViewId="0">
      <selection activeCell="A3" sqref="A3"/>
    </sheetView>
  </sheetViews>
  <sheetFormatPr defaultRowHeight="15" x14ac:dyDescent="0.25"/>
  <cols>
    <col min="5" max="5" width="11" bestFit="1" customWidth="1"/>
    <col min="6" max="6" width="10.42578125" bestFit="1" customWidth="1"/>
    <col min="8" max="8" width="13.85546875" bestFit="1" customWidth="1"/>
    <col min="9" max="9" width="7" bestFit="1" customWidth="1"/>
    <col min="10" max="10" width="19.7109375" bestFit="1" customWidth="1"/>
    <col min="11" max="11" width="20.28515625" bestFit="1" customWidth="1"/>
    <col min="12" max="12" width="17.85546875" bestFit="1" customWidth="1"/>
    <col min="13" max="13" width="11.5703125" bestFit="1" customWidth="1"/>
  </cols>
  <sheetData>
    <row r="3" spans="1:13" x14ac:dyDescent="0.25">
      <c r="A3" t="s">
        <v>590</v>
      </c>
      <c r="B3" t="s">
        <v>591</v>
      </c>
      <c r="C3" t="s">
        <v>592</v>
      </c>
      <c r="D3" t="s">
        <v>593</v>
      </c>
      <c r="E3" s="445" t="s">
        <v>594</v>
      </c>
      <c r="F3" s="445" t="s">
        <v>595</v>
      </c>
      <c r="G3" s="445" t="s">
        <v>596</v>
      </c>
      <c r="H3" s="445" t="s">
        <v>597</v>
      </c>
      <c r="I3" s="445" t="s">
        <v>598</v>
      </c>
      <c r="J3" s="445" t="s">
        <v>599</v>
      </c>
      <c r="K3" s="445" t="s">
        <v>600</v>
      </c>
      <c r="L3" s="445" t="s">
        <v>601</v>
      </c>
      <c r="M3" s="445" t="s">
        <v>602</v>
      </c>
    </row>
    <row r="4" spans="1:13" x14ac:dyDescent="0.25">
      <c r="A4" t="s">
        <v>603</v>
      </c>
      <c r="B4" t="s">
        <v>346</v>
      </c>
      <c r="C4" t="s">
        <v>604</v>
      </c>
      <c r="D4" s="7">
        <f t="shared" ref="D4:D67" si="0">IFERROR(VALUE(VLOOKUP(C4,SubCaps,5,FALSE)),0)</f>
        <v>0</v>
      </c>
      <c r="E4" s="7">
        <f t="shared" ref="E4:E67" si="1">VLOOKUP(A4,MaxEnro,8,FALSE)</f>
        <v>1044</v>
      </c>
      <c r="F4" s="444">
        <f t="shared" ref="F4:F67" si="2">VLOOKUP(C4,DistPercent,3,FALSE)</f>
        <v>1</v>
      </c>
      <c r="G4" s="7">
        <f>E4*F4</f>
        <v>1044</v>
      </c>
      <c r="H4" s="7">
        <f>IF(AND(D4&gt;0,G4&gt;D4),G4-D4,0)</f>
        <v>0</v>
      </c>
      <c r="I4" s="7">
        <f>G4-H4</f>
        <v>1044</v>
      </c>
      <c r="J4" s="7">
        <f t="shared" ref="J4:J67" si="3">IF(H4&gt;0,0,VLOOKUP(A4,CappedEnro,2,FALSE))</f>
        <v>0</v>
      </c>
      <c r="K4" s="444">
        <f t="shared" ref="K4:K67" si="4">IF(J4&gt;0,IFERROR(VLOOKUP(C4,CappedEnroPercent,3,FALSE),0),0)</f>
        <v>0</v>
      </c>
      <c r="L4">
        <f>J4*K4</f>
        <v>0</v>
      </c>
      <c r="M4" s="7">
        <f>I4+L4</f>
        <v>1044</v>
      </c>
    </row>
    <row r="5" spans="1:13" x14ac:dyDescent="0.25">
      <c r="A5" t="s">
        <v>605</v>
      </c>
      <c r="B5" t="s">
        <v>64</v>
      </c>
      <c r="C5" t="s">
        <v>606</v>
      </c>
      <c r="D5" s="7">
        <f t="shared" si="0"/>
        <v>748</v>
      </c>
      <c r="E5" s="7">
        <f t="shared" si="1"/>
        <v>1400</v>
      </c>
      <c r="F5" s="444">
        <f t="shared" si="2"/>
        <v>0.50642857142857145</v>
      </c>
      <c r="G5" s="7">
        <f t="shared" ref="G5:G68" si="5">E5*F5</f>
        <v>709</v>
      </c>
      <c r="H5" s="7">
        <f t="shared" ref="H5:H68" si="6">IF(AND(D5&gt;0,G5&gt;D5),G5-D5,0)</f>
        <v>0</v>
      </c>
      <c r="I5" s="7">
        <f t="shared" ref="I5:I68" si="7">G5-H5</f>
        <v>709</v>
      </c>
      <c r="J5" s="7">
        <f t="shared" si="3"/>
        <v>0</v>
      </c>
      <c r="K5" s="444">
        <f t="shared" si="4"/>
        <v>0</v>
      </c>
      <c r="L5">
        <f t="shared" ref="L5:L68" si="8">J5*K5</f>
        <v>0</v>
      </c>
      <c r="M5" s="7">
        <f t="shared" ref="M5:M68" si="9">I5+L5</f>
        <v>709</v>
      </c>
    </row>
    <row r="6" spans="1:13" x14ac:dyDescent="0.25">
      <c r="A6" t="s">
        <v>605</v>
      </c>
      <c r="B6" t="s">
        <v>78</v>
      </c>
      <c r="C6" t="s">
        <v>607</v>
      </c>
      <c r="D6" s="7">
        <f t="shared" si="0"/>
        <v>0</v>
      </c>
      <c r="E6" s="7">
        <f t="shared" si="1"/>
        <v>1400</v>
      </c>
      <c r="F6" s="444">
        <f t="shared" si="2"/>
        <v>1.4285714285714286E-3</v>
      </c>
      <c r="G6" s="7">
        <f t="shared" si="5"/>
        <v>2</v>
      </c>
      <c r="H6" s="7">
        <f t="shared" si="6"/>
        <v>0</v>
      </c>
      <c r="I6" s="7">
        <f t="shared" si="7"/>
        <v>2</v>
      </c>
      <c r="J6" s="7">
        <f t="shared" si="3"/>
        <v>0</v>
      </c>
      <c r="K6" s="444">
        <f t="shared" si="4"/>
        <v>0</v>
      </c>
      <c r="L6">
        <f t="shared" si="8"/>
        <v>0</v>
      </c>
      <c r="M6" s="7">
        <f t="shared" si="9"/>
        <v>2</v>
      </c>
    </row>
    <row r="7" spans="1:13" x14ac:dyDescent="0.25">
      <c r="A7" t="s">
        <v>605</v>
      </c>
      <c r="B7" t="s">
        <v>98</v>
      </c>
      <c r="C7" t="s">
        <v>608</v>
      </c>
      <c r="D7" s="7">
        <f t="shared" si="0"/>
        <v>0</v>
      </c>
      <c r="E7" s="7">
        <f t="shared" si="1"/>
        <v>1400</v>
      </c>
      <c r="F7" s="444">
        <f t="shared" si="2"/>
        <v>0.36071428571428571</v>
      </c>
      <c r="G7" s="7">
        <f t="shared" si="5"/>
        <v>505</v>
      </c>
      <c r="H7" s="7">
        <f t="shared" si="6"/>
        <v>0</v>
      </c>
      <c r="I7" s="7">
        <f t="shared" si="7"/>
        <v>505</v>
      </c>
      <c r="J7" s="7">
        <f t="shared" si="3"/>
        <v>0</v>
      </c>
      <c r="K7" s="444">
        <f t="shared" si="4"/>
        <v>0</v>
      </c>
      <c r="L7">
        <f t="shared" si="8"/>
        <v>0</v>
      </c>
      <c r="M7" s="7">
        <f t="shared" si="9"/>
        <v>505</v>
      </c>
    </row>
    <row r="8" spans="1:13" x14ac:dyDescent="0.25">
      <c r="A8" t="s">
        <v>605</v>
      </c>
      <c r="B8" t="s">
        <v>154</v>
      </c>
      <c r="C8" t="s">
        <v>609</v>
      </c>
      <c r="D8" s="7">
        <f t="shared" si="0"/>
        <v>0</v>
      </c>
      <c r="E8" s="7">
        <f t="shared" si="1"/>
        <v>1400</v>
      </c>
      <c r="F8" s="444">
        <f t="shared" si="2"/>
        <v>1.6428571428571428E-2</v>
      </c>
      <c r="G8" s="7">
        <f t="shared" si="5"/>
        <v>23</v>
      </c>
      <c r="H8" s="7">
        <f t="shared" si="6"/>
        <v>0</v>
      </c>
      <c r="I8" s="7">
        <f t="shared" si="7"/>
        <v>23</v>
      </c>
      <c r="J8" s="7">
        <f t="shared" si="3"/>
        <v>0</v>
      </c>
      <c r="K8" s="444">
        <f t="shared" si="4"/>
        <v>0</v>
      </c>
      <c r="L8">
        <f t="shared" si="8"/>
        <v>0</v>
      </c>
      <c r="M8" s="7">
        <f t="shared" si="9"/>
        <v>23</v>
      </c>
    </row>
    <row r="9" spans="1:13" x14ac:dyDescent="0.25">
      <c r="A9" t="s">
        <v>605</v>
      </c>
      <c r="B9" t="s">
        <v>252</v>
      </c>
      <c r="C9" t="s">
        <v>610</v>
      </c>
      <c r="D9" s="7">
        <f t="shared" si="0"/>
        <v>0</v>
      </c>
      <c r="E9" s="7">
        <f t="shared" si="1"/>
        <v>1400</v>
      </c>
      <c r="F9" s="444">
        <f t="shared" si="2"/>
        <v>2.142857142857143E-3</v>
      </c>
      <c r="G9" s="7">
        <f t="shared" si="5"/>
        <v>3</v>
      </c>
      <c r="H9" s="7">
        <f t="shared" si="6"/>
        <v>0</v>
      </c>
      <c r="I9" s="7">
        <f t="shared" si="7"/>
        <v>3</v>
      </c>
      <c r="J9" s="7">
        <f t="shared" si="3"/>
        <v>0</v>
      </c>
      <c r="K9" s="444">
        <f t="shared" si="4"/>
        <v>0</v>
      </c>
      <c r="L9">
        <f t="shared" si="8"/>
        <v>0</v>
      </c>
      <c r="M9" s="7">
        <f t="shared" si="9"/>
        <v>3</v>
      </c>
    </row>
    <row r="10" spans="1:13" x14ac:dyDescent="0.25">
      <c r="A10" t="s">
        <v>605</v>
      </c>
      <c r="B10" t="s">
        <v>266</v>
      </c>
      <c r="C10" t="s">
        <v>611</v>
      </c>
      <c r="D10" s="7">
        <f t="shared" si="0"/>
        <v>0</v>
      </c>
      <c r="E10" s="7">
        <f t="shared" si="1"/>
        <v>1400</v>
      </c>
      <c r="F10" s="444">
        <f t="shared" si="2"/>
        <v>1.4285714285714286E-3</v>
      </c>
      <c r="G10" s="7">
        <f t="shared" si="5"/>
        <v>2</v>
      </c>
      <c r="H10" s="7">
        <f t="shared" si="6"/>
        <v>0</v>
      </c>
      <c r="I10" s="7">
        <f t="shared" si="7"/>
        <v>2</v>
      </c>
      <c r="J10" s="7">
        <f t="shared" si="3"/>
        <v>0</v>
      </c>
      <c r="K10" s="444">
        <f t="shared" si="4"/>
        <v>0</v>
      </c>
      <c r="L10">
        <f t="shared" si="8"/>
        <v>0</v>
      </c>
      <c r="M10" s="7">
        <f t="shared" si="9"/>
        <v>2</v>
      </c>
    </row>
    <row r="11" spans="1:13" x14ac:dyDescent="0.25">
      <c r="A11" t="s">
        <v>605</v>
      </c>
      <c r="B11" t="s">
        <v>272</v>
      </c>
      <c r="C11" t="s">
        <v>612</v>
      </c>
      <c r="D11" s="7">
        <f t="shared" si="0"/>
        <v>0</v>
      </c>
      <c r="E11" s="7">
        <f t="shared" si="1"/>
        <v>1400</v>
      </c>
      <c r="F11" s="444">
        <f t="shared" si="2"/>
        <v>2.2857142857142857E-2</v>
      </c>
      <c r="G11" s="7">
        <f t="shared" si="5"/>
        <v>32</v>
      </c>
      <c r="H11" s="7">
        <f t="shared" si="6"/>
        <v>0</v>
      </c>
      <c r="I11" s="7">
        <f t="shared" si="7"/>
        <v>32</v>
      </c>
      <c r="J11" s="7">
        <f t="shared" si="3"/>
        <v>0</v>
      </c>
      <c r="K11" s="444">
        <f t="shared" si="4"/>
        <v>0</v>
      </c>
      <c r="L11">
        <f t="shared" si="8"/>
        <v>0</v>
      </c>
      <c r="M11" s="7">
        <f t="shared" si="9"/>
        <v>32</v>
      </c>
    </row>
    <row r="12" spans="1:13" x14ac:dyDescent="0.25">
      <c r="A12" t="s">
        <v>605</v>
      </c>
      <c r="B12" t="s">
        <v>276</v>
      </c>
      <c r="C12" t="s">
        <v>613</v>
      </c>
      <c r="D12" s="7">
        <f t="shared" si="0"/>
        <v>0</v>
      </c>
      <c r="E12" s="7">
        <f t="shared" si="1"/>
        <v>1400</v>
      </c>
      <c r="F12" s="444">
        <f t="shared" si="2"/>
        <v>5.7142857142857143E-3</v>
      </c>
      <c r="G12" s="7">
        <f t="shared" si="5"/>
        <v>8</v>
      </c>
      <c r="H12" s="7">
        <f t="shared" si="6"/>
        <v>0</v>
      </c>
      <c r="I12" s="7">
        <f t="shared" si="7"/>
        <v>8</v>
      </c>
      <c r="J12" s="7">
        <f t="shared" si="3"/>
        <v>0</v>
      </c>
      <c r="K12" s="444">
        <f t="shared" si="4"/>
        <v>0</v>
      </c>
      <c r="L12">
        <f t="shared" si="8"/>
        <v>0</v>
      </c>
      <c r="M12" s="7">
        <f t="shared" si="9"/>
        <v>8</v>
      </c>
    </row>
    <row r="13" spans="1:13" x14ac:dyDescent="0.25">
      <c r="A13" t="s">
        <v>605</v>
      </c>
      <c r="B13" t="s">
        <v>302</v>
      </c>
      <c r="C13" t="s">
        <v>614</v>
      </c>
      <c r="D13" s="7">
        <f t="shared" si="0"/>
        <v>0</v>
      </c>
      <c r="E13" s="7">
        <f t="shared" si="1"/>
        <v>1400</v>
      </c>
      <c r="F13" s="444">
        <f t="shared" si="2"/>
        <v>7.1428571428571429E-4</v>
      </c>
      <c r="G13" s="7">
        <f t="shared" si="5"/>
        <v>1</v>
      </c>
      <c r="H13" s="7">
        <f t="shared" si="6"/>
        <v>0</v>
      </c>
      <c r="I13" s="7">
        <f t="shared" si="7"/>
        <v>1</v>
      </c>
      <c r="J13" s="7">
        <f t="shared" si="3"/>
        <v>0</v>
      </c>
      <c r="K13" s="444">
        <f t="shared" si="4"/>
        <v>0</v>
      </c>
      <c r="L13">
        <f t="shared" si="8"/>
        <v>0</v>
      </c>
      <c r="M13" s="7">
        <f t="shared" si="9"/>
        <v>1</v>
      </c>
    </row>
    <row r="14" spans="1:13" x14ac:dyDescent="0.25">
      <c r="A14" t="s">
        <v>605</v>
      </c>
      <c r="B14" t="s">
        <v>394</v>
      </c>
      <c r="C14" t="s">
        <v>615</v>
      </c>
      <c r="D14" s="7">
        <f t="shared" si="0"/>
        <v>0</v>
      </c>
      <c r="E14" s="7">
        <f t="shared" si="1"/>
        <v>1400</v>
      </c>
      <c r="F14" s="444">
        <f t="shared" si="2"/>
        <v>1.4285714285714286E-3</v>
      </c>
      <c r="G14" s="7">
        <f t="shared" si="5"/>
        <v>2</v>
      </c>
      <c r="H14" s="7">
        <f t="shared" si="6"/>
        <v>0</v>
      </c>
      <c r="I14" s="7">
        <f t="shared" si="7"/>
        <v>2</v>
      </c>
      <c r="J14" s="7">
        <f t="shared" si="3"/>
        <v>0</v>
      </c>
      <c r="K14" s="444">
        <f t="shared" si="4"/>
        <v>0</v>
      </c>
      <c r="L14">
        <f t="shared" si="8"/>
        <v>0</v>
      </c>
      <c r="M14" s="7">
        <f t="shared" si="9"/>
        <v>2</v>
      </c>
    </row>
    <row r="15" spans="1:13" x14ac:dyDescent="0.25">
      <c r="A15" t="s">
        <v>605</v>
      </c>
      <c r="B15" t="s">
        <v>424</v>
      </c>
      <c r="C15" t="s">
        <v>616</v>
      </c>
      <c r="D15" s="7">
        <f t="shared" si="0"/>
        <v>0</v>
      </c>
      <c r="E15" s="7">
        <f t="shared" si="1"/>
        <v>1400</v>
      </c>
      <c r="F15" s="444">
        <f t="shared" si="2"/>
        <v>2.8571428571428571E-3</v>
      </c>
      <c r="G15" s="7">
        <f t="shared" si="5"/>
        <v>4</v>
      </c>
      <c r="H15" s="7">
        <f t="shared" si="6"/>
        <v>0</v>
      </c>
      <c r="I15" s="7">
        <f t="shared" si="7"/>
        <v>4</v>
      </c>
      <c r="J15" s="7">
        <f t="shared" si="3"/>
        <v>0</v>
      </c>
      <c r="K15" s="444">
        <f t="shared" si="4"/>
        <v>0</v>
      </c>
      <c r="L15">
        <f t="shared" si="8"/>
        <v>0</v>
      </c>
      <c r="M15" s="7">
        <f t="shared" si="9"/>
        <v>4</v>
      </c>
    </row>
    <row r="16" spans="1:13" x14ac:dyDescent="0.25">
      <c r="A16" t="s">
        <v>605</v>
      </c>
      <c r="B16" t="s">
        <v>428</v>
      </c>
      <c r="C16" t="s">
        <v>617</v>
      </c>
      <c r="D16" s="7">
        <f t="shared" si="0"/>
        <v>0</v>
      </c>
      <c r="E16" s="7">
        <f t="shared" si="1"/>
        <v>1400</v>
      </c>
      <c r="F16" s="444">
        <f t="shared" si="2"/>
        <v>6.2857142857142861E-2</v>
      </c>
      <c r="G16" s="7">
        <f t="shared" si="5"/>
        <v>88</v>
      </c>
      <c r="H16" s="7">
        <f t="shared" si="6"/>
        <v>0</v>
      </c>
      <c r="I16" s="7">
        <f t="shared" si="7"/>
        <v>88</v>
      </c>
      <c r="J16" s="7">
        <f t="shared" si="3"/>
        <v>0</v>
      </c>
      <c r="K16" s="444">
        <f t="shared" si="4"/>
        <v>0</v>
      </c>
      <c r="L16">
        <f t="shared" si="8"/>
        <v>0</v>
      </c>
      <c r="M16" s="7">
        <f t="shared" si="9"/>
        <v>88</v>
      </c>
    </row>
    <row r="17" spans="1:13" x14ac:dyDescent="0.25">
      <c r="A17" t="s">
        <v>605</v>
      </c>
      <c r="B17" t="s">
        <v>444</v>
      </c>
      <c r="C17" t="s">
        <v>618</v>
      </c>
      <c r="D17" s="7">
        <f t="shared" si="0"/>
        <v>0</v>
      </c>
      <c r="E17" s="7">
        <f t="shared" si="1"/>
        <v>1400</v>
      </c>
      <c r="F17" s="444">
        <f t="shared" si="2"/>
        <v>2.142857142857143E-3</v>
      </c>
      <c r="G17" s="7">
        <f t="shared" si="5"/>
        <v>3</v>
      </c>
      <c r="H17" s="7">
        <f t="shared" si="6"/>
        <v>0</v>
      </c>
      <c r="I17" s="7">
        <f t="shared" si="7"/>
        <v>3</v>
      </c>
      <c r="J17" s="7">
        <f t="shared" si="3"/>
        <v>0</v>
      </c>
      <c r="K17" s="444">
        <f t="shared" si="4"/>
        <v>0</v>
      </c>
      <c r="L17">
        <f t="shared" si="8"/>
        <v>0</v>
      </c>
      <c r="M17" s="7">
        <f t="shared" si="9"/>
        <v>3</v>
      </c>
    </row>
    <row r="18" spans="1:13" x14ac:dyDescent="0.25">
      <c r="A18" t="s">
        <v>605</v>
      </c>
      <c r="B18" t="s">
        <v>580</v>
      </c>
      <c r="C18" t="s">
        <v>619</v>
      </c>
      <c r="D18" s="7">
        <f t="shared" si="0"/>
        <v>0</v>
      </c>
      <c r="E18" s="7">
        <f t="shared" si="1"/>
        <v>1400</v>
      </c>
      <c r="F18" s="444">
        <f t="shared" si="2"/>
        <v>1.2857142857142857E-2</v>
      </c>
      <c r="G18" s="7">
        <f t="shared" si="5"/>
        <v>18</v>
      </c>
      <c r="H18" s="7">
        <f t="shared" si="6"/>
        <v>0</v>
      </c>
      <c r="I18" s="7">
        <f t="shared" si="7"/>
        <v>18</v>
      </c>
      <c r="J18" s="7">
        <f t="shared" si="3"/>
        <v>0</v>
      </c>
      <c r="K18" s="444">
        <f t="shared" si="4"/>
        <v>0</v>
      </c>
      <c r="L18">
        <f t="shared" si="8"/>
        <v>0</v>
      </c>
      <c r="M18" s="7">
        <f t="shared" si="9"/>
        <v>18</v>
      </c>
    </row>
    <row r="19" spans="1:13" x14ac:dyDescent="0.25">
      <c r="A19" t="s">
        <v>620</v>
      </c>
      <c r="B19" t="s">
        <v>64</v>
      </c>
      <c r="C19" t="s">
        <v>621</v>
      </c>
      <c r="D19" s="7">
        <f t="shared" si="0"/>
        <v>0</v>
      </c>
      <c r="E19" s="7">
        <f t="shared" si="1"/>
        <v>545</v>
      </c>
      <c r="F19" s="444">
        <f t="shared" si="2"/>
        <v>0.9285714285714286</v>
      </c>
      <c r="G19" s="7">
        <f t="shared" si="5"/>
        <v>506.07142857142861</v>
      </c>
      <c r="H19" s="7">
        <f t="shared" si="6"/>
        <v>0</v>
      </c>
      <c r="I19" s="7">
        <f t="shared" si="7"/>
        <v>506.07142857142861</v>
      </c>
      <c r="J19" s="7">
        <f t="shared" si="3"/>
        <v>0</v>
      </c>
      <c r="K19" s="444">
        <f t="shared" si="4"/>
        <v>0</v>
      </c>
      <c r="L19">
        <f t="shared" si="8"/>
        <v>0</v>
      </c>
      <c r="M19" s="7">
        <f t="shared" si="9"/>
        <v>506.07142857142861</v>
      </c>
    </row>
    <row r="20" spans="1:13" x14ac:dyDescent="0.25">
      <c r="A20" t="s">
        <v>620</v>
      </c>
      <c r="B20" t="s">
        <v>78</v>
      </c>
      <c r="C20" t="s">
        <v>622</v>
      </c>
      <c r="D20" s="7">
        <f t="shared" si="0"/>
        <v>0</v>
      </c>
      <c r="E20" s="7">
        <f t="shared" si="1"/>
        <v>545</v>
      </c>
      <c r="F20" s="444">
        <f t="shared" si="2"/>
        <v>2.6530612244897958E-2</v>
      </c>
      <c r="G20" s="7">
        <f t="shared" si="5"/>
        <v>14.459183673469386</v>
      </c>
      <c r="H20" s="7">
        <f t="shared" si="6"/>
        <v>0</v>
      </c>
      <c r="I20" s="7">
        <f t="shared" si="7"/>
        <v>14.459183673469386</v>
      </c>
      <c r="J20" s="7">
        <f t="shared" si="3"/>
        <v>0</v>
      </c>
      <c r="K20" s="444">
        <f t="shared" si="4"/>
        <v>0</v>
      </c>
      <c r="L20">
        <f t="shared" si="8"/>
        <v>0</v>
      </c>
      <c r="M20" s="7">
        <f t="shared" si="9"/>
        <v>14.459183673469386</v>
      </c>
    </row>
    <row r="21" spans="1:13" x14ac:dyDescent="0.25">
      <c r="A21" t="s">
        <v>620</v>
      </c>
      <c r="B21" t="s">
        <v>88</v>
      </c>
      <c r="C21" t="s">
        <v>623</v>
      </c>
      <c r="D21" s="7">
        <f t="shared" si="0"/>
        <v>0</v>
      </c>
      <c r="E21" s="7">
        <f t="shared" si="1"/>
        <v>545</v>
      </c>
      <c r="F21" s="444">
        <f t="shared" si="2"/>
        <v>2.0408163265306124E-3</v>
      </c>
      <c r="G21" s="7">
        <f t="shared" si="5"/>
        <v>1.1122448979591837</v>
      </c>
      <c r="H21" s="7">
        <f t="shared" si="6"/>
        <v>0</v>
      </c>
      <c r="I21" s="7">
        <f t="shared" si="7"/>
        <v>1.1122448979591837</v>
      </c>
      <c r="J21" s="7">
        <f t="shared" si="3"/>
        <v>0</v>
      </c>
      <c r="K21" s="444">
        <f t="shared" si="4"/>
        <v>0</v>
      </c>
      <c r="L21">
        <f t="shared" si="8"/>
        <v>0</v>
      </c>
      <c r="M21" s="7">
        <f t="shared" si="9"/>
        <v>1.1122448979591837</v>
      </c>
    </row>
    <row r="22" spans="1:13" x14ac:dyDescent="0.25">
      <c r="A22" t="s">
        <v>620</v>
      </c>
      <c r="B22" t="s">
        <v>120</v>
      </c>
      <c r="C22" t="s">
        <v>624</v>
      </c>
      <c r="D22" s="7">
        <f t="shared" si="0"/>
        <v>0</v>
      </c>
      <c r="E22" s="7">
        <f t="shared" si="1"/>
        <v>545</v>
      </c>
      <c r="F22" s="444">
        <f t="shared" si="2"/>
        <v>6.1224489795918364E-3</v>
      </c>
      <c r="G22" s="7">
        <f t="shared" si="5"/>
        <v>3.3367346938775508</v>
      </c>
      <c r="H22" s="7">
        <f t="shared" si="6"/>
        <v>0</v>
      </c>
      <c r="I22" s="7">
        <f t="shared" si="7"/>
        <v>3.3367346938775508</v>
      </c>
      <c r="J22" s="7">
        <f t="shared" si="3"/>
        <v>0</v>
      </c>
      <c r="K22" s="444">
        <f t="shared" si="4"/>
        <v>0</v>
      </c>
      <c r="L22">
        <f t="shared" si="8"/>
        <v>0</v>
      </c>
      <c r="M22" s="7">
        <f t="shared" si="9"/>
        <v>3.3367346938775508</v>
      </c>
    </row>
    <row r="23" spans="1:13" x14ac:dyDescent="0.25">
      <c r="A23" t="s">
        <v>620</v>
      </c>
      <c r="B23" t="s">
        <v>158</v>
      </c>
      <c r="C23" t="s">
        <v>625</v>
      </c>
      <c r="D23" s="7">
        <f t="shared" si="0"/>
        <v>0</v>
      </c>
      <c r="E23" s="7">
        <f t="shared" si="1"/>
        <v>545</v>
      </c>
      <c r="F23" s="444">
        <f t="shared" si="2"/>
        <v>2.0408163265306124E-3</v>
      </c>
      <c r="G23" s="7">
        <f t="shared" si="5"/>
        <v>1.1122448979591837</v>
      </c>
      <c r="H23" s="7">
        <f t="shared" si="6"/>
        <v>0</v>
      </c>
      <c r="I23" s="7">
        <f t="shared" si="7"/>
        <v>1.1122448979591837</v>
      </c>
      <c r="J23" s="7">
        <f t="shared" si="3"/>
        <v>0</v>
      </c>
      <c r="K23" s="444">
        <f t="shared" si="4"/>
        <v>0</v>
      </c>
      <c r="L23">
        <f t="shared" si="8"/>
        <v>0</v>
      </c>
      <c r="M23" s="7">
        <f t="shared" si="9"/>
        <v>1.1122448979591837</v>
      </c>
    </row>
    <row r="24" spans="1:13" x14ac:dyDescent="0.25">
      <c r="A24" t="s">
        <v>620</v>
      </c>
      <c r="B24" t="s">
        <v>352</v>
      </c>
      <c r="C24" t="s">
        <v>626</v>
      </c>
      <c r="D24" s="7">
        <f t="shared" si="0"/>
        <v>0</v>
      </c>
      <c r="E24" s="7">
        <f t="shared" si="1"/>
        <v>545</v>
      </c>
      <c r="F24" s="444">
        <f t="shared" si="2"/>
        <v>2.0408163265306124E-3</v>
      </c>
      <c r="G24" s="7">
        <f t="shared" si="5"/>
        <v>1.1122448979591837</v>
      </c>
      <c r="H24" s="7">
        <f t="shared" si="6"/>
        <v>0</v>
      </c>
      <c r="I24" s="7">
        <f t="shared" si="7"/>
        <v>1.1122448979591837</v>
      </c>
      <c r="J24" s="7">
        <f t="shared" si="3"/>
        <v>0</v>
      </c>
      <c r="K24" s="444">
        <f t="shared" si="4"/>
        <v>0</v>
      </c>
      <c r="L24">
        <f t="shared" si="8"/>
        <v>0</v>
      </c>
      <c r="M24" s="7">
        <f t="shared" si="9"/>
        <v>1.1122448979591837</v>
      </c>
    </row>
    <row r="25" spans="1:13" x14ac:dyDescent="0.25">
      <c r="A25" t="s">
        <v>620</v>
      </c>
      <c r="B25" t="s">
        <v>380</v>
      </c>
      <c r="C25" t="s">
        <v>627</v>
      </c>
      <c r="D25" s="7">
        <f t="shared" si="0"/>
        <v>0</v>
      </c>
      <c r="E25" s="7">
        <f t="shared" si="1"/>
        <v>545</v>
      </c>
      <c r="F25" s="444">
        <f t="shared" si="2"/>
        <v>8.1632653061224497E-3</v>
      </c>
      <c r="G25" s="7">
        <f t="shared" si="5"/>
        <v>4.4489795918367347</v>
      </c>
      <c r="H25" s="7">
        <f t="shared" si="6"/>
        <v>0</v>
      </c>
      <c r="I25" s="7">
        <f t="shared" si="7"/>
        <v>4.4489795918367347</v>
      </c>
      <c r="J25" s="7">
        <f t="shared" si="3"/>
        <v>0</v>
      </c>
      <c r="K25" s="444">
        <f t="shared" si="4"/>
        <v>0</v>
      </c>
      <c r="L25">
        <f t="shared" si="8"/>
        <v>0</v>
      </c>
      <c r="M25" s="7">
        <f t="shared" si="9"/>
        <v>4.4489795918367347</v>
      </c>
    </row>
    <row r="26" spans="1:13" x14ac:dyDescent="0.25">
      <c r="A26" t="s">
        <v>620</v>
      </c>
      <c r="B26" t="s">
        <v>420</v>
      </c>
      <c r="C26" t="s">
        <v>628</v>
      </c>
      <c r="D26" s="7">
        <f t="shared" si="0"/>
        <v>0</v>
      </c>
      <c r="E26" s="7">
        <f t="shared" si="1"/>
        <v>545</v>
      </c>
      <c r="F26" s="444">
        <f t="shared" si="2"/>
        <v>2.0408163265306124E-3</v>
      </c>
      <c r="G26" s="7">
        <f t="shared" si="5"/>
        <v>1.1122448979591837</v>
      </c>
      <c r="H26" s="7">
        <f t="shared" si="6"/>
        <v>0</v>
      </c>
      <c r="I26" s="7">
        <f t="shared" si="7"/>
        <v>1.1122448979591837</v>
      </c>
      <c r="J26" s="7">
        <f t="shared" si="3"/>
        <v>0</v>
      </c>
      <c r="K26" s="444">
        <f t="shared" si="4"/>
        <v>0</v>
      </c>
      <c r="L26">
        <f t="shared" si="8"/>
        <v>0</v>
      </c>
      <c r="M26" s="7">
        <f t="shared" si="9"/>
        <v>1.1122448979591837</v>
      </c>
    </row>
    <row r="27" spans="1:13" x14ac:dyDescent="0.25">
      <c r="A27" t="s">
        <v>620</v>
      </c>
      <c r="B27" t="s">
        <v>424</v>
      </c>
      <c r="C27" t="s">
        <v>629</v>
      </c>
      <c r="D27" s="7">
        <f t="shared" si="0"/>
        <v>0</v>
      </c>
      <c r="E27" s="7">
        <f t="shared" si="1"/>
        <v>545</v>
      </c>
      <c r="F27" s="444">
        <f t="shared" si="2"/>
        <v>1.020408163265306E-2</v>
      </c>
      <c r="G27" s="7">
        <f t="shared" si="5"/>
        <v>5.5612244897959178</v>
      </c>
      <c r="H27" s="7">
        <f t="shared" si="6"/>
        <v>0</v>
      </c>
      <c r="I27" s="7">
        <f t="shared" si="7"/>
        <v>5.5612244897959178</v>
      </c>
      <c r="J27" s="7">
        <f t="shared" si="3"/>
        <v>0</v>
      </c>
      <c r="K27" s="444">
        <f t="shared" si="4"/>
        <v>0</v>
      </c>
      <c r="L27">
        <f t="shared" si="8"/>
        <v>0</v>
      </c>
      <c r="M27" s="7">
        <f t="shared" si="9"/>
        <v>5.5612244897959178</v>
      </c>
    </row>
    <row r="28" spans="1:13" x14ac:dyDescent="0.25">
      <c r="A28" t="s">
        <v>620</v>
      </c>
      <c r="B28" t="s">
        <v>466</v>
      </c>
      <c r="C28" t="s">
        <v>630</v>
      </c>
      <c r="D28" s="7">
        <f t="shared" si="0"/>
        <v>0</v>
      </c>
      <c r="E28" s="7">
        <f t="shared" si="1"/>
        <v>545</v>
      </c>
      <c r="F28" s="444">
        <f t="shared" si="2"/>
        <v>2.0408163265306124E-3</v>
      </c>
      <c r="G28" s="7">
        <f t="shared" si="5"/>
        <v>1.1122448979591837</v>
      </c>
      <c r="H28" s="7">
        <f t="shared" si="6"/>
        <v>0</v>
      </c>
      <c r="I28" s="7">
        <f t="shared" si="7"/>
        <v>1.1122448979591837</v>
      </c>
      <c r="J28" s="7">
        <f t="shared" si="3"/>
        <v>0</v>
      </c>
      <c r="K28" s="444">
        <f t="shared" si="4"/>
        <v>0</v>
      </c>
      <c r="L28">
        <f t="shared" si="8"/>
        <v>0</v>
      </c>
      <c r="M28" s="7">
        <f t="shared" si="9"/>
        <v>1.1122448979591837</v>
      </c>
    </row>
    <row r="29" spans="1:13" x14ac:dyDescent="0.25">
      <c r="A29" t="s">
        <v>620</v>
      </c>
      <c r="B29" t="s">
        <v>486</v>
      </c>
      <c r="C29" t="s">
        <v>631</v>
      </c>
      <c r="D29" s="7">
        <f t="shared" si="0"/>
        <v>0</v>
      </c>
      <c r="E29" s="7">
        <f t="shared" si="1"/>
        <v>545</v>
      </c>
      <c r="F29" s="444">
        <f t="shared" si="2"/>
        <v>4.0816326530612249E-3</v>
      </c>
      <c r="G29" s="7">
        <f t="shared" si="5"/>
        <v>2.2244897959183674</v>
      </c>
      <c r="H29" s="7">
        <f t="shared" si="6"/>
        <v>0</v>
      </c>
      <c r="I29" s="7">
        <f t="shared" si="7"/>
        <v>2.2244897959183674</v>
      </c>
      <c r="J29" s="7">
        <f t="shared" si="3"/>
        <v>0</v>
      </c>
      <c r="K29" s="444">
        <f t="shared" si="4"/>
        <v>0</v>
      </c>
      <c r="L29">
        <f t="shared" si="8"/>
        <v>0</v>
      </c>
      <c r="M29" s="7">
        <f t="shared" si="9"/>
        <v>2.2244897959183674</v>
      </c>
    </row>
    <row r="30" spans="1:13" x14ac:dyDescent="0.25">
      <c r="A30" t="s">
        <v>620</v>
      </c>
      <c r="B30" t="s">
        <v>502</v>
      </c>
      <c r="C30" t="s">
        <v>632</v>
      </c>
      <c r="D30" s="7">
        <f t="shared" si="0"/>
        <v>0</v>
      </c>
      <c r="E30" s="7">
        <f t="shared" si="1"/>
        <v>545</v>
      </c>
      <c r="F30" s="444">
        <f t="shared" si="2"/>
        <v>6.1224489795918364E-3</v>
      </c>
      <c r="G30" s="7">
        <f t="shared" si="5"/>
        <v>3.3367346938775508</v>
      </c>
      <c r="H30" s="7">
        <f t="shared" si="6"/>
        <v>0</v>
      </c>
      <c r="I30" s="7">
        <f t="shared" si="7"/>
        <v>3.3367346938775508</v>
      </c>
      <c r="J30" s="7">
        <f t="shared" si="3"/>
        <v>0</v>
      </c>
      <c r="K30" s="444">
        <f t="shared" si="4"/>
        <v>0</v>
      </c>
      <c r="L30">
        <f t="shared" si="8"/>
        <v>0</v>
      </c>
      <c r="M30" s="7">
        <f t="shared" si="9"/>
        <v>3.3367346938775508</v>
      </c>
    </row>
    <row r="31" spans="1:13" x14ac:dyDescent="0.25">
      <c r="A31" t="s">
        <v>633</v>
      </c>
      <c r="B31" t="s">
        <v>152</v>
      </c>
      <c r="C31" t="s">
        <v>634</v>
      </c>
      <c r="D31" s="7">
        <f t="shared" si="0"/>
        <v>0</v>
      </c>
      <c r="E31" s="7">
        <f t="shared" si="1"/>
        <v>220</v>
      </c>
      <c r="F31" s="444">
        <f t="shared" si="2"/>
        <v>4.5454545454545452E-3</v>
      </c>
      <c r="G31" s="7">
        <f t="shared" si="5"/>
        <v>1</v>
      </c>
      <c r="H31" s="7">
        <f t="shared" si="6"/>
        <v>0</v>
      </c>
      <c r="I31" s="7">
        <f t="shared" si="7"/>
        <v>1</v>
      </c>
      <c r="J31" s="7">
        <f t="shared" si="3"/>
        <v>0</v>
      </c>
      <c r="K31" s="444">
        <f t="shared" si="4"/>
        <v>0</v>
      </c>
      <c r="L31">
        <f t="shared" si="8"/>
        <v>0</v>
      </c>
      <c r="M31" s="7">
        <f t="shared" si="9"/>
        <v>1</v>
      </c>
    </row>
    <row r="32" spans="1:13" x14ac:dyDescent="0.25">
      <c r="A32" t="s">
        <v>633</v>
      </c>
      <c r="B32" t="s">
        <v>192</v>
      </c>
      <c r="C32" t="s">
        <v>635</v>
      </c>
      <c r="D32" s="7">
        <f t="shared" si="0"/>
        <v>0</v>
      </c>
      <c r="E32" s="7">
        <f t="shared" si="1"/>
        <v>220</v>
      </c>
      <c r="F32" s="444">
        <f t="shared" si="2"/>
        <v>0.43181818181818182</v>
      </c>
      <c r="G32" s="7">
        <f t="shared" si="5"/>
        <v>95</v>
      </c>
      <c r="H32" s="7">
        <f t="shared" si="6"/>
        <v>0</v>
      </c>
      <c r="I32" s="7">
        <f t="shared" si="7"/>
        <v>95</v>
      </c>
      <c r="J32" s="7">
        <f t="shared" si="3"/>
        <v>0</v>
      </c>
      <c r="K32" s="444">
        <f t="shared" si="4"/>
        <v>0</v>
      </c>
      <c r="L32">
        <f t="shared" si="8"/>
        <v>0</v>
      </c>
      <c r="M32" s="7">
        <f t="shared" si="9"/>
        <v>95</v>
      </c>
    </row>
    <row r="33" spans="1:13" x14ac:dyDescent="0.25">
      <c r="A33" t="s">
        <v>633</v>
      </c>
      <c r="B33" t="s">
        <v>196</v>
      </c>
      <c r="C33" t="s">
        <v>636</v>
      </c>
      <c r="D33" s="7">
        <f t="shared" si="0"/>
        <v>0</v>
      </c>
      <c r="E33" s="7">
        <f t="shared" si="1"/>
        <v>220</v>
      </c>
      <c r="F33" s="444">
        <f t="shared" si="2"/>
        <v>4.5454545454545452E-3</v>
      </c>
      <c r="G33" s="7">
        <f t="shared" si="5"/>
        <v>1</v>
      </c>
      <c r="H33" s="7">
        <f t="shared" si="6"/>
        <v>0</v>
      </c>
      <c r="I33" s="7">
        <f t="shared" si="7"/>
        <v>1</v>
      </c>
      <c r="J33" s="7">
        <f t="shared" si="3"/>
        <v>0</v>
      </c>
      <c r="K33" s="444">
        <f t="shared" si="4"/>
        <v>0</v>
      </c>
      <c r="L33">
        <f t="shared" si="8"/>
        <v>0</v>
      </c>
      <c r="M33" s="7">
        <f t="shared" si="9"/>
        <v>1</v>
      </c>
    </row>
    <row r="34" spans="1:13" x14ac:dyDescent="0.25">
      <c r="A34" t="s">
        <v>633</v>
      </c>
      <c r="B34" t="s">
        <v>212</v>
      </c>
      <c r="C34" t="s">
        <v>637</v>
      </c>
      <c r="D34" s="7">
        <f t="shared" si="0"/>
        <v>0</v>
      </c>
      <c r="E34" s="7">
        <f t="shared" si="1"/>
        <v>220</v>
      </c>
      <c r="F34" s="444">
        <f t="shared" si="2"/>
        <v>4.5454545454545452E-3</v>
      </c>
      <c r="G34" s="7">
        <f t="shared" si="5"/>
        <v>1</v>
      </c>
      <c r="H34" s="7">
        <f t="shared" si="6"/>
        <v>0</v>
      </c>
      <c r="I34" s="7">
        <f t="shared" si="7"/>
        <v>1</v>
      </c>
      <c r="J34" s="7">
        <f t="shared" si="3"/>
        <v>0</v>
      </c>
      <c r="K34" s="444">
        <f t="shared" si="4"/>
        <v>0</v>
      </c>
      <c r="L34">
        <f t="shared" si="8"/>
        <v>0</v>
      </c>
      <c r="M34" s="7">
        <f t="shared" si="9"/>
        <v>1</v>
      </c>
    </row>
    <row r="35" spans="1:13" x14ac:dyDescent="0.25">
      <c r="A35" t="s">
        <v>633</v>
      </c>
      <c r="B35" t="s">
        <v>368</v>
      </c>
      <c r="C35" t="s">
        <v>638</v>
      </c>
      <c r="D35" s="7">
        <f t="shared" si="0"/>
        <v>0</v>
      </c>
      <c r="E35" s="7">
        <f t="shared" si="1"/>
        <v>220</v>
      </c>
      <c r="F35" s="444">
        <f t="shared" si="2"/>
        <v>4.5454545454545452E-3</v>
      </c>
      <c r="G35" s="7">
        <f t="shared" si="5"/>
        <v>1</v>
      </c>
      <c r="H35" s="7">
        <f t="shared" si="6"/>
        <v>0</v>
      </c>
      <c r="I35" s="7">
        <f t="shared" si="7"/>
        <v>1</v>
      </c>
      <c r="J35" s="7">
        <f t="shared" si="3"/>
        <v>0</v>
      </c>
      <c r="K35" s="444">
        <f t="shared" si="4"/>
        <v>0</v>
      </c>
      <c r="L35">
        <f t="shared" si="8"/>
        <v>0</v>
      </c>
      <c r="M35" s="7">
        <f t="shared" si="9"/>
        <v>1</v>
      </c>
    </row>
    <row r="36" spans="1:13" x14ac:dyDescent="0.25">
      <c r="A36" t="s">
        <v>633</v>
      </c>
      <c r="B36" t="s">
        <v>438</v>
      </c>
      <c r="C36" t="s">
        <v>639</v>
      </c>
      <c r="D36" s="7">
        <f t="shared" si="0"/>
        <v>0</v>
      </c>
      <c r="E36" s="7">
        <f t="shared" si="1"/>
        <v>220</v>
      </c>
      <c r="F36" s="444">
        <f t="shared" si="2"/>
        <v>4.5454545454545452E-3</v>
      </c>
      <c r="G36" s="7">
        <f t="shared" si="5"/>
        <v>1</v>
      </c>
      <c r="H36" s="7">
        <f t="shared" si="6"/>
        <v>0</v>
      </c>
      <c r="I36" s="7">
        <f t="shared" si="7"/>
        <v>1</v>
      </c>
      <c r="J36" s="7">
        <f t="shared" si="3"/>
        <v>0</v>
      </c>
      <c r="K36" s="444">
        <f t="shared" si="4"/>
        <v>0</v>
      </c>
      <c r="L36">
        <f t="shared" si="8"/>
        <v>0</v>
      </c>
      <c r="M36" s="7">
        <f t="shared" si="9"/>
        <v>1</v>
      </c>
    </row>
    <row r="37" spans="1:13" x14ac:dyDescent="0.25">
      <c r="A37" t="s">
        <v>633</v>
      </c>
      <c r="B37" t="s">
        <v>534</v>
      </c>
      <c r="C37" t="s">
        <v>640</v>
      </c>
      <c r="D37" s="7">
        <f t="shared" si="0"/>
        <v>0</v>
      </c>
      <c r="E37" s="7">
        <f t="shared" si="1"/>
        <v>220</v>
      </c>
      <c r="F37" s="444">
        <f t="shared" si="2"/>
        <v>1.3636363636363636E-2</v>
      </c>
      <c r="G37" s="7">
        <f t="shared" si="5"/>
        <v>3</v>
      </c>
      <c r="H37" s="7">
        <f t="shared" si="6"/>
        <v>0</v>
      </c>
      <c r="I37" s="7">
        <f t="shared" si="7"/>
        <v>3</v>
      </c>
      <c r="J37" s="7">
        <f t="shared" si="3"/>
        <v>0</v>
      </c>
      <c r="K37" s="444">
        <f t="shared" si="4"/>
        <v>0</v>
      </c>
      <c r="L37">
        <f t="shared" si="8"/>
        <v>0</v>
      </c>
      <c r="M37" s="7">
        <f t="shared" si="9"/>
        <v>3</v>
      </c>
    </row>
    <row r="38" spans="1:13" x14ac:dyDescent="0.25">
      <c r="A38" t="s">
        <v>633</v>
      </c>
      <c r="B38" t="s">
        <v>22</v>
      </c>
      <c r="C38" t="s">
        <v>641</v>
      </c>
      <c r="D38" s="7">
        <f t="shared" si="0"/>
        <v>0</v>
      </c>
      <c r="E38" s="7">
        <f t="shared" si="1"/>
        <v>220</v>
      </c>
      <c r="F38" s="444">
        <f t="shared" si="2"/>
        <v>9.0909090909090905E-3</v>
      </c>
      <c r="G38" s="7">
        <f t="shared" si="5"/>
        <v>2</v>
      </c>
      <c r="H38" s="7">
        <f t="shared" si="6"/>
        <v>0</v>
      </c>
      <c r="I38" s="7">
        <f t="shared" si="7"/>
        <v>2</v>
      </c>
      <c r="J38" s="7">
        <f t="shared" si="3"/>
        <v>0</v>
      </c>
      <c r="K38" s="444">
        <f t="shared" si="4"/>
        <v>0</v>
      </c>
      <c r="L38">
        <f t="shared" si="8"/>
        <v>0</v>
      </c>
      <c r="M38" s="7">
        <f t="shared" si="9"/>
        <v>2</v>
      </c>
    </row>
    <row r="39" spans="1:13" x14ac:dyDescent="0.25">
      <c r="A39" t="s">
        <v>633</v>
      </c>
      <c r="B39" t="s">
        <v>32</v>
      </c>
      <c r="C39" t="s">
        <v>642</v>
      </c>
      <c r="D39" s="7">
        <f t="shared" si="0"/>
        <v>0</v>
      </c>
      <c r="E39" s="7">
        <f t="shared" si="1"/>
        <v>220</v>
      </c>
      <c r="F39" s="444">
        <f t="shared" si="2"/>
        <v>9.0909090909090905E-3</v>
      </c>
      <c r="G39" s="7">
        <f t="shared" si="5"/>
        <v>2</v>
      </c>
      <c r="H39" s="7">
        <f t="shared" si="6"/>
        <v>0</v>
      </c>
      <c r="I39" s="7">
        <f t="shared" si="7"/>
        <v>2</v>
      </c>
      <c r="J39" s="7">
        <f t="shared" si="3"/>
        <v>0</v>
      </c>
      <c r="K39" s="444">
        <f t="shared" si="4"/>
        <v>0</v>
      </c>
      <c r="L39">
        <f t="shared" si="8"/>
        <v>0</v>
      </c>
      <c r="M39" s="7">
        <f t="shared" si="9"/>
        <v>2</v>
      </c>
    </row>
    <row r="40" spans="1:13" x14ac:dyDescent="0.25">
      <c r="A40" t="s">
        <v>633</v>
      </c>
      <c r="B40" t="s">
        <v>176</v>
      </c>
      <c r="C40" t="s">
        <v>643</v>
      </c>
      <c r="D40" s="7">
        <f t="shared" si="0"/>
        <v>0</v>
      </c>
      <c r="E40" s="7">
        <f t="shared" si="1"/>
        <v>220</v>
      </c>
      <c r="F40" s="444">
        <f t="shared" si="2"/>
        <v>0.05</v>
      </c>
      <c r="G40" s="7">
        <f t="shared" si="5"/>
        <v>11</v>
      </c>
      <c r="H40" s="7">
        <f t="shared" si="6"/>
        <v>0</v>
      </c>
      <c r="I40" s="7">
        <f t="shared" si="7"/>
        <v>11</v>
      </c>
      <c r="J40" s="7">
        <f t="shared" si="3"/>
        <v>0</v>
      </c>
      <c r="K40" s="444">
        <f t="shared" si="4"/>
        <v>0</v>
      </c>
      <c r="L40">
        <f t="shared" si="8"/>
        <v>0</v>
      </c>
      <c r="M40" s="7">
        <f t="shared" si="9"/>
        <v>11</v>
      </c>
    </row>
    <row r="41" spans="1:13" x14ac:dyDescent="0.25">
      <c r="A41" t="s">
        <v>633</v>
      </c>
      <c r="B41" t="s">
        <v>184</v>
      </c>
      <c r="C41" t="s">
        <v>644</v>
      </c>
      <c r="D41" s="7">
        <f t="shared" si="0"/>
        <v>0</v>
      </c>
      <c r="E41" s="7">
        <f t="shared" si="1"/>
        <v>220</v>
      </c>
      <c r="F41" s="444">
        <f t="shared" si="2"/>
        <v>0.21363636363636362</v>
      </c>
      <c r="G41" s="7">
        <f t="shared" si="5"/>
        <v>47</v>
      </c>
      <c r="H41" s="7">
        <f t="shared" si="6"/>
        <v>0</v>
      </c>
      <c r="I41" s="7">
        <f t="shared" si="7"/>
        <v>47</v>
      </c>
      <c r="J41" s="7">
        <f t="shared" si="3"/>
        <v>0</v>
      </c>
      <c r="K41" s="444">
        <f t="shared" si="4"/>
        <v>0</v>
      </c>
      <c r="L41">
        <f t="shared" si="8"/>
        <v>0</v>
      </c>
      <c r="M41" s="7">
        <f t="shared" si="9"/>
        <v>47</v>
      </c>
    </row>
    <row r="42" spans="1:13" x14ac:dyDescent="0.25">
      <c r="A42" t="s">
        <v>633</v>
      </c>
      <c r="B42" t="s">
        <v>324</v>
      </c>
      <c r="C42" t="s">
        <v>645</v>
      </c>
      <c r="D42" s="7">
        <f t="shared" si="0"/>
        <v>0</v>
      </c>
      <c r="E42" s="7">
        <f t="shared" si="1"/>
        <v>220</v>
      </c>
      <c r="F42" s="444">
        <f t="shared" si="2"/>
        <v>9.5454545454545459E-2</v>
      </c>
      <c r="G42" s="7">
        <f t="shared" si="5"/>
        <v>21</v>
      </c>
      <c r="H42" s="7">
        <f t="shared" si="6"/>
        <v>0</v>
      </c>
      <c r="I42" s="7">
        <f t="shared" si="7"/>
        <v>21</v>
      </c>
      <c r="J42" s="7">
        <f t="shared" si="3"/>
        <v>0</v>
      </c>
      <c r="K42" s="444">
        <f t="shared" si="4"/>
        <v>0</v>
      </c>
      <c r="L42">
        <f t="shared" si="8"/>
        <v>0</v>
      </c>
      <c r="M42" s="7">
        <f t="shared" si="9"/>
        <v>21</v>
      </c>
    </row>
    <row r="43" spans="1:13" x14ac:dyDescent="0.25">
      <c r="A43" t="s">
        <v>633</v>
      </c>
      <c r="B43" t="s">
        <v>404</v>
      </c>
      <c r="C43" t="s">
        <v>646</v>
      </c>
      <c r="D43" s="7">
        <f t="shared" si="0"/>
        <v>0</v>
      </c>
      <c r="E43" s="7">
        <f t="shared" si="1"/>
        <v>220</v>
      </c>
      <c r="F43" s="444">
        <f t="shared" si="2"/>
        <v>8.1818181818181818E-2</v>
      </c>
      <c r="G43" s="7">
        <f t="shared" si="5"/>
        <v>18</v>
      </c>
      <c r="H43" s="7">
        <f t="shared" si="6"/>
        <v>0</v>
      </c>
      <c r="I43" s="7">
        <f t="shared" si="7"/>
        <v>18</v>
      </c>
      <c r="J43" s="7">
        <f t="shared" si="3"/>
        <v>0</v>
      </c>
      <c r="K43" s="444">
        <f t="shared" si="4"/>
        <v>0</v>
      </c>
      <c r="L43">
        <f t="shared" si="8"/>
        <v>0</v>
      </c>
      <c r="M43" s="7">
        <f t="shared" si="9"/>
        <v>18</v>
      </c>
    </row>
    <row r="44" spans="1:13" x14ac:dyDescent="0.25">
      <c r="A44" t="s">
        <v>633</v>
      </c>
      <c r="B44" t="s">
        <v>422</v>
      </c>
      <c r="C44" t="s">
        <v>647</v>
      </c>
      <c r="D44" s="7">
        <f t="shared" si="0"/>
        <v>0</v>
      </c>
      <c r="E44" s="7">
        <f t="shared" si="1"/>
        <v>220</v>
      </c>
      <c r="F44" s="444">
        <f t="shared" si="2"/>
        <v>7.2727272727272724E-2</v>
      </c>
      <c r="G44" s="7">
        <f t="shared" si="5"/>
        <v>16</v>
      </c>
      <c r="H44" s="7">
        <f t="shared" si="6"/>
        <v>0</v>
      </c>
      <c r="I44" s="7">
        <f t="shared" si="7"/>
        <v>16</v>
      </c>
      <c r="J44" s="7">
        <f t="shared" si="3"/>
        <v>0</v>
      </c>
      <c r="K44" s="444">
        <f t="shared" si="4"/>
        <v>0</v>
      </c>
      <c r="L44">
        <f t="shared" si="8"/>
        <v>0</v>
      </c>
      <c r="M44" s="7">
        <f t="shared" si="9"/>
        <v>16</v>
      </c>
    </row>
    <row r="45" spans="1:13" x14ac:dyDescent="0.25">
      <c r="A45" t="s">
        <v>648</v>
      </c>
      <c r="B45" t="s">
        <v>104</v>
      </c>
      <c r="C45" t="s">
        <v>649</v>
      </c>
      <c r="D45" s="7">
        <f t="shared" si="0"/>
        <v>0</v>
      </c>
      <c r="E45" s="7">
        <f t="shared" si="1"/>
        <v>363</v>
      </c>
      <c r="F45" s="444">
        <f t="shared" si="2"/>
        <v>1.1019283746556474E-2</v>
      </c>
      <c r="G45" s="7">
        <f t="shared" si="5"/>
        <v>4</v>
      </c>
      <c r="H45" s="7">
        <f t="shared" si="6"/>
        <v>0</v>
      </c>
      <c r="I45" s="7">
        <f t="shared" si="7"/>
        <v>4</v>
      </c>
      <c r="J45" s="7">
        <f t="shared" si="3"/>
        <v>0</v>
      </c>
      <c r="K45" s="444">
        <f t="shared" si="4"/>
        <v>0</v>
      </c>
      <c r="L45">
        <f t="shared" si="8"/>
        <v>0</v>
      </c>
      <c r="M45" s="7">
        <f t="shared" si="9"/>
        <v>4</v>
      </c>
    </row>
    <row r="46" spans="1:13" x14ac:dyDescent="0.25">
      <c r="A46" t="s">
        <v>648</v>
      </c>
      <c r="B46" t="s">
        <v>166</v>
      </c>
      <c r="C46" t="s">
        <v>650</v>
      </c>
      <c r="D46" s="7">
        <f t="shared" si="0"/>
        <v>0</v>
      </c>
      <c r="E46" s="7">
        <f t="shared" si="1"/>
        <v>363</v>
      </c>
      <c r="F46" s="444">
        <f t="shared" si="2"/>
        <v>5.5096418732782371E-3</v>
      </c>
      <c r="G46" s="7">
        <f t="shared" si="5"/>
        <v>2</v>
      </c>
      <c r="H46" s="7">
        <f t="shared" si="6"/>
        <v>0</v>
      </c>
      <c r="I46" s="7">
        <f t="shared" si="7"/>
        <v>2</v>
      </c>
      <c r="J46" s="7">
        <f t="shared" si="3"/>
        <v>0</v>
      </c>
      <c r="K46" s="444">
        <f t="shared" si="4"/>
        <v>0</v>
      </c>
      <c r="L46">
        <f t="shared" si="8"/>
        <v>0</v>
      </c>
      <c r="M46" s="7">
        <f t="shared" si="9"/>
        <v>2</v>
      </c>
    </row>
    <row r="47" spans="1:13" x14ac:dyDescent="0.25">
      <c r="A47" t="s">
        <v>648</v>
      </c>
      <c r="B47" t="s">
        <v>206</v>
      </c>
      <c r="C47" t="s">
        <v>651</v>
      </c>
      <c r="D47" s="7">
        <f t="shared" si="0"/>
        <v>0</v>
      </c>
      <c r="E47" s="7">
        <f t="shared" si="1"/>
        <v>363</v>
      </c>
      <c r="F47" s="444">
        <f t="shared" si="2"/>
        <v>2.7548209366391185E-3</v>
      </c>
      <c r="G47" s="7">
        <f t="shared" si="5"/>
        <v>1</v>
      </c>
      <c r="H47" s="7">
        <f t="shared" si="6"/>
        <v>0</v>
      </c>
      <c r="I47" s="7">
        <f t="shared" si="7"/>
        <v>1</v>
      </c>
      <c r="J47" s="7">
        <f t="shared" si="3"/>
        <v>0</v>
      </c>
      <c r="K47" s="444">
        <f t="shared" si="4"/>
        <v>0</v>
      </c>
      <c r="L47">
        <f t="shared" si="8"/>
        <v>0</v>
      </c>
      <c r="M47" s="7">
        <f t="shared" si="9"/>
        <v>1</v>
      </c>
    </row>
    <row r="48" spans="1:13" x14ac:dyDescent="0.25">
      <c r="A48" t="s">
        <v>648</v>
      </c>
      <c r="B48" t="s">
        <v>246</v>
      </c>
      <c r="C48" t="s">
        <v>652</v>
      </c>
      <c r="D48" s="7">
        <f t="shared" si="0"/>
        <v>0</v>
      </c>
      <c r="E48" s="7">
        <f t="shared" si="1"/>
        <v>363</v>
      </c>
      <c r="F48" s="444">
        <f t="shared" si="2"/>
        <v>5.5096418732782371E-3</v>
      </c>
      <c r="G48" s="7">
        <f t="shared" si="5"/>
        <v>2</v>
      </c>
      <c r="H48" s="7">
        <f t="shared" si="6"/>
        <v>0</v>
      </c>
      <c r="I48" s="7">
        <f t="shared" si="7"/>
        <v>2</v>
      </c>
      <c r="J48" s="7">
        <f t="shared" si="3"/>
        <v>0</v>
      </c>
      <c r="K48" s="444">
        <f t="shared" si="4"/>
        <v>0</v>
      </c>
      <c r="L48">
        <f t="shared" si="8"/>
        <v>0</v>
      </c>
      <c r="M48" s="7">
        <f t="shared" si="9"/>
        <v>2</v>
      </c>
    </row>
    <row r="49" spans="1:13" x14ac:dyDescent="0.25">
      <c r="A49" t="s">
        <v>648</v>
      </c>
      <c r="B49" t="s">
        <v>356</v>
      </c>
      <c r="C49" t="s">
        <v>653</v>
      </c>
      <c r="D49" s="7">
        <f t="shared" si="0"/>
        <v>0</v>
      </c>
      <c r="E49" s="7">
        <f t="shared" si="1"/>
        <v>363</v>
      </c>
      <c r="F49" s="444">
        <f t="shared" si="2"/>
        <v>0.21763085399449036</v>
      </c>
      <c r="G49" s="7">
        <f t="shared" si="5"/>
        <v>79</v>
      </c>
      <c r="H49" s="7">
        <f t="shared" si="6"/>
        <v>0</v>
      </c>
      <c r="I49" s="7">
        <f t="shared" si="7"/>
        <v>79</v>
      </c>
      <c r="J49" s="7">
        <f t="shared" si="3"/>
        <v>0</v>
      </c>
      <c r="K49" s="444">
        <f t="shared" si="4"/>
        <v>0</v>
      </c>
      <c r="L49">
        <f t="shared" si="8"/>
        <v>0</v>
      </c>
      <c r="M49" s="7">
        <f t="shared" si="9"/>
        <v>79</v>
      </c>
    </row>
    <row r="50" spans="1:13" x14ac:dyDescent="0.25">
      <c r="A50" t="s">
        <v>648</v>
      </c>
      <c r="B50" t="s">
        <v>406</v>
      </c>
      <c r="C50" t="s">
        <v>654</v>
      </c>
      <c r="D50" s="7">
        <f t="shared" si="0"/>
        <v>0</v>
      </c>
      <c r="E50" s="7">
        <f t="shared" si="1"/>
        <v>363</v>
      </c>
      <c r="F50" s="444">
        <f t="shared" si="2"/>
        <v>0.49586776859504134</v>
      </c>
      <c r="G50" s="7">
        <f t="shared" si="5"/>
        <v>180</v>
      </c>
      <c r="H50" s="7">
        <f t="shared" si="6"/>
        <v>0</v>
      </c>
      <c r="I50" s="7">
        <f t="shared" si="7"/>
        <v>180</v>
      </c>
      <c r="J50" s="7">
        <f t="shared" si="3"/>
        <v>0</v>
      </c>
      <c r="K50" s="444">
        <f t="shared" si="4"/>
        <v>0</v>
      </c>
      <c r="L50">
        <f t="shared" si="8"/>
        <v>0</v>
      </c>
      <c r="M50" s="7">
        <f t="shared" si="9"/>
        <v>180</v>
      </c>
    </row>
    <row r="51" spans="1:13" x14ac:dyDescent="0.25">
      <c r="A51" t="s">
        <v>648</v>
      </c>
      <c r="B51" t="s">
        <v>446</v>
      </c>
      <c r="C51" t="s">
        <v>655</v>
      </c>
      <c r="D51" s="7">
        <f t="shared" si="0"/>
        <v>0</v>
      </c>
      <c r="E51" s="7">
        <f t="shared" si="1"/>
        <v>363</v>
      </c>
      <c r="F51" s="444">
        <f t="shared" si="2"/>
        <v>2.7548209366391185E-3</v>
      </c>
      <c r="G51" s="7">
        <f t="shared" si="5"/>
        <v>1</v>
      </c>
      <c r="H51" s="7">
        <f t="shared" si="6"/>
        <v>0</v>
      </c>
      <c r="I51" s="7">
        <f t="shared" si="7"/>
        <v>1</v>
      </c>
      <c r="J51" s="7">
        <f t="shared" si="3"/>
        <v>0</v>
      </c>
      <c r="K51" s="444">
        <f t="shared" si="4"/>
        <v>0</v>
      </c>
      <c r="L51">
        <f t="shared" si="8"/>
        <v>0</v>
      </c>
      <c r="M51" s="7">
        <f t="shared" si="9"/>
        <v>1</v>
      </c>
    </row>
    <row r="52" spans="1:13" x14ac:dyDescent="0.25">
      <c r="A52" t="s">
        <v>648</v>
      </c>
      <c r="B52" t="s">
        <v>228</v>
      </c>
      <c r="C52" t="s">
        <v>656</v>
      </c>
      <c r="D52" s="7">
        <f t="shared" si="0"/>
        <v>0</v>
      </c>
      <c r="E52" s="7">
        <f t="shared" si="1"/>
        <v>363</v>
      </c>
      <c r="F52" s="444">
        <f t="shared" si="2"/>
        <v>0.17079889807162535</v>
      </c>
      <c r="G52" s="7">
        <f t="shared" si="5"/>
        <v>62</v>
      </c>
      <c r="H52" s="7">
        <f t="shared" si="6"/>
        <v>0</v>
      </c>
      <c r="I52" s="7">
        <f t="shared" si="7"/>
        <v>62</v>
      </c>
      <c r="J52" s="7">
        <f t="shared" si="3"/>
        <v>0</v>
      </c>
      <c r="K52" s="444">
        <f t="shared" si="4"/>
        <v>0</v>
      </c>
      <c r="L52">
        <f t="shared" si="8"/>
        <v>0</v>
      </c>
      <c r="M52" s="7">
        <f t="shared" si="9"/>
        <v>62</v>
      </c>
    </row>
    <row r="53" spans="1:13" x14ac:dyDescent="0.25">
      <c r="A53" t="s">
        <v>648</v>
      </c>
      <c r="B53" t="s">
        <v>94</v>
      </c>
      <c r="C53" t="s">
        <v>657</v>
      </c>
      <c r="D53" s="7">
        <f t="shared" si="0"/>
        <v>0</v>
      </c>
      <c r="E53" s="7">
        <f t="shared" si="1"/>
        <v>363</v>
      </c>
      <c r="F53" s="444">
        <f t="shared" si="2"/>
        <v>5.2341597796143252E-2</v>
      </c>
      <c r="G53" s="7">
        <f t="shared" si="5"/>
        <v>19</v>
      </c>
      <c r="H53" s="7">
        <f t="shared" si="6"/>
        <v>0</v>
      </c>
      <c r="I53" s="7">
        <f t="shared" si="7"/>
        <v>19</v>
      </c>
      <c r="J53" s="7">
        <f t="shared" si="3"/>
        <v>0</v>
      </c>
      <c r="K53" s="444">
        <f t="shared" si="4"/>
        <v>0</v>
      </c>
      <c r="L53">
        <f t="shared" si="8"/>
        <v>0</v>
      </c>
      <c r="M53" s="7">
        <f t="shared" si="9"/>
        <v>19</v>
      </c>
    </row>
    <row r="54" spans="1:13" x14ac:dyDescent="0.25">
      <c r="A54" t="s">
        <v>648</v>
      </c>
      <c r="B54" t="s">
        <v>330</v>
      </c>
      <c r="C54" t="s">
        <v>658</v>
      </c>
      <c r="D54" s="7">
        <f t="shared" si="0"/>
        <v>0</v>
      </c>
      <c r="E54" s="7">
        <f t="shared" si="1"/>
        <v>363</v>
      </c>
      <c r="F54" s="444">
        <f t="shared" si="2"/>
        <v>3.5812672176308541E-2</v>
      </c>
      <c r="G54" s="7">
        <f t="shared" si="5"/>
        <v>13</v>
      </c>
      <c r="H54" s="7">
        <f t="shared" si="6"/>
        <v>0</v>
      </c>
      <c r="I54" s="7">
        <f t="shared" si="7"/>
        <v>13</v>
      </c>
      <c r="J54" s="7">
        <f t="shared" si="3"/>
        <v>0</v>
      </c>
      <c r="K54" s="444">
        <f t="shared" si="4"/>
        <v>0</v>
      </c>
      <c r="L54">
        <f t="shared" si="8"/>
        <v>0</v>
      </c>
      <c r="M54" s="7">
        <f t="shared" si="9"/>
        <v>13</v>
      </c>
    </row>
    <row r="55" spans="1:13" x14ac:dyDescent="0.25">
      <c r="A55" t="s">
        <v>659</v>
      </c>
      <c r="B55" t="s">
        <v>38</v>
      </c>
      <c r="C55" t="s">
        <v>660</v>
      </c>
      <c r="D55" s="7">
        <f t="shared" si="0"/>
        <v>0</v>
      </c>
      <c r="E55" s="7">
        <f t="shared" si="1"/>
        <v>700</v>
      </c>
      <c r="F55" s="444">
        <f t="shared" si="2"/>
        <v>1.4285714285714286E-3</v>
      </c>
      <c r="G55" s="7">
        <f t="shared" si="5"/>
        <v>1</v>
      </c>
      <c r="H55" s="7">
        <f t="shared" si="6"/>
        <v>0</v>
      </c>
      <c r="I55" s="7">
        <f t="shared" si="7"/>
        <v>1</v>
      </c>
      <c r="J55" s="7">
        <f t="shared" si="3"/>
        <v>0</v>
      </c>
      <c r="K55" s="444">
        <f t="shared" si="4"/>
        <v>0</v>
      </c>
      <c r="L55">
        <f t="shared" si="8"/>
        <v>0</v>
      </c>
      <c r="M55" s="7">
        <f t="shared" si="9"/>
        <v>1</v>
      </c>
    </row>
    <row r="56" spans="1:13" x14ac:dyDescent="0.25">
      <c r="A56" t="s">
        <v>659</v>
      </c>
      <c r="B56" t="s">
        <v>58</v>
      </c>
      <c r="C56" t="s">
        <v>661</v>
      </c>
      <c r="D56" s="7">
        <f t="shared" si="0"/>
        <v>0</v>
      </c>
      <c r="E56" s="7">
        <f t="shared" si="1"/>
        <v>700</v>
      </c>
      <c r="F56" s="444">
        <f t="shared" si="2"/>
        <v>1.4285714285714286E-3</v>
      </c>
      <c r="G56" s="7">
        <f t="shared" si="5"/>
        <v>1</v>
      </c>
      <c r="H56" s="7">
        <f t="shared" si="6"/>
        <v>0</v>
      </c>
      <c r="I56" s="7">
        <f t="shared" si="7"/>
        <v>1</v>
      </c>
      <c r="J56" s="7">
        <f t="shared" si="3"/>
        <v>0</v>
      </c>
      <c r="K56" s="444">
        <f t="shared" si="4"/>
        <v>0</v>
      </c>
      <c r="L56">
        <f t="shared" si="8"/>
        <v>0</v>
      </c>
      <c r="M56" s="7">
        <f t="shared" si="9"/>
        <v>1</v>
      </c>
    </row>
    <row r="57" spans="1:13" x14ac:dyDescent="0.25">
      <c r="A57" t="s">
        <v>659</v>
      </c>
      <c r="B57" t="s">
        <v>64</v>
      </c>
      <c r="C57" t="s">
        <v>662</v>
      </c>
      <c r="D57" s="7">
        <f t="shared" si="0"/>
        <v>0</v>
      </c>
      <c r="E57" s="7">
        <f t="shared" si="1"/>
        <v>700</v>
      </c>
      <c r="F57" s="444">
        <f t="shared" si="2"/>
        <v>0.97142857142857142</v>
      </c>
      <c r="G57" s="7">
        <f t="shared" si="5"/>
        <v>680</v>
      </c>
      <c r="H57" s="7">
        <f t="shared" si="6"/>
        <v>0</v>
      </c>
      <c r="I57" s="7">
        <f t="shared" si="7"/>
        <v>680</v>
      </c>
      <c r="J57" s="7">
        <f t="shared" si="3"/>
        <v>0</v>
      </c>
      <c r="K57" s="444">
        <f t="shared" si="4"/>
        <v>0</v>
      </c>
      <c r="L57">
        <f t="shared" si="8"/>
        <v>0</v>
      </c>
      <c r="M57" s="7">
        <f t="shared" si="9"/>
        <v>680</v>
      </c>
    </row>
    <row r="58" spans="1:13" x14ac:dyDescent="0.25">
      <c r="A58" t="s">
        <v>659</v>
      </c>
      <c r="B58" t="s">
        <v>78</v>
      </c>
      <c r="C58" t="s">
        <v>663</v>
      </c>
      <c r="D58" s="7">
        <f t="shared" si="0"/>
        <v>0</v>
      </c>
      <c r="E58" s="7">
        <f t="shared" si="1"/>
        <v>700</v>
      </c>
      <c r="F58" s="444">
        <f t="shared" si="2"/>
        <v>5.7142857142857143E-3</v>
      </c>
      <c r="G58" s="7">
        <f t="shared" si="5"/>
        <v>4</v>
      </c>
      <c r="H58" s="7">
        <f t="shared" si="6"/>
        <v>0</v>
      </c>
      <c r="I58" s="7">
        <f t="shared" si="7"/>
        <v>4</v>
      </c>
      <c r="J58" s="7">
        <f t="shared" si="3"/>
        <v>0</v>
      </c>
      <c r="K58" s="444">
        <f t="shared" si="4"/>
        <v>0</v>
      </c>
      <c r="L58">
        <f t="shared" si="8"/>
        <v>0</v>
      </c>
      <c r="M58" s="7">
        <f t="shared" si="9"/>
        <v>4</v>
      </c>
    </row>
    <row r="59" spans="1:13" x14ac:dyDescent="0.25">
      <c r="A59" t="s">
        <v>659</v>
      </c>
      <c r="B59" t="s">
        <v>88</v>
      </c>
      <c r="C59" t="s">
        <v>664</v>
      </c>
      <c r="D59" s="7">
        <f t="shared" si="0"/>
        <v>0</v>
      </c>
      <c r="E59" s="7">
        <f t="shared" si="1"/>
        <v>700</v>
      </c>
      <c r="F59" s="444">
        <f t="shared" si="2"/>
        <v>1.4285714285714286E-3</v>
      </c>
      <c r="G59" s="7">
        <f t="shared" si="5"/>
        <v>1</v>
      </c>
      <c r="H59" s="7">
        <f t="shared" si="6"/>
        <v>0</v>
      </c>
      <c r="I59" s="7">
        <f t="shared" si="7"/>
        <v>1</v>
      </c>
      <c r="J59" s="7">
        <f t="shared" si="3"/>
        <v>0</v>
      </c>
      <c r="K59" s="444">
        <f t="shared" si="4"/>
        <v>0</v>
      </c>
      <c r="L59">
        <f t="shared" si="8"/>
        <v>0</v>
      </c>
      <c r="M59" s="7">
        <f t="shared" si="9"/>
        <v>1</v>
      </c>
    </row>
    <row r="60" spans="1:13" x14ac:dyDescent="0.25">
      <c r="A60" t="s">
        <v>659</v>
      </c>
      <c r="B60" t="s">
        <v>120</v>
      </c>
      <c r="C60" t="s">
        <v>665</v>
      </c>
      <c r="D60" s="7">
        <f t="shared" si="0"/>
        <v>0</v>
      </c>
      <c r="E60" s="7">
        <f t="shared" si="1"/>
        <v>700</v>
      </c>
      <c r="F60" s="444">
        <f t="shared" si="2"/>
        <v>1.4285714285714286E-3</v>
      </c>
      <c r="G60" s="7">
        <f t="shared" si="5"/>
        <v>1</v>
      </c>
      <c r="H60" s="7">
        <f t="shared" si="6"/>
        <v>0</v>
      </c>
      <c r="I60" s="7">
        <f t="shared" si="7"/>
        <v>1</v>
      </c>
      <c r="J60" s="7">
        <f t="shared" si="3"/>
        <v>0</v>
      </c>
      <c r="K60" s="444">
        <f t="shared" si="4"/>
        <v>0</v>
      </c>
      <c r="L60">
        <f t="shared" si="8"/>
        <v>0</v>
      </c>
      <c r="M60" s="7">
        <f t="shared" si="9"/>
        <v>1</v>
      </c>
    </row>
    <row r="61" spans="1:13" x14ac:dyDescent="0.25">
      <c r="A61" t="s">
        <v>659</v>
      </c>
      <c r="B61" t="s">
        <v>220</v>
      </c>
      <c r="C61" t="s">
        <v>666</v>
      </c>
      <c r="D61" s="7">
        <f t="shared" si="0"/>
        <v>0</v>
      </c>
      <c r="E61" s="7">
        <f t="shared" si="1"/>
        <v>700</v>
      </c>
      <c r="F61" s="444">
        <f t="shared" si="2"/>
        <v>1.4285714285714286E-3</v>
      </c>
      <c r="G61" s="7">
        <f t="shared" si="5"/>
        <v>1</v>
      </c>
      <c r="H61" s="7">
        <f t="shared" si="6"/>
        <v>0</v>
      </c>
      <c r="I61" s="7">
        <f t="shared" si="7"/>
        <v>1</v>
      </c>
      <c r="J61" s="7">
        <f t="shared" si="3"/>
        <v>0</v>
      </c>
      <c r="K61" s="444">
        <f t="shared" si="4"/>
        <v>0</v>
      </c>
      <c r="L61">
        <f t="shared" si="8"/>
        <v>0</v>
      </c>
      <c r="M61" s="7">
        <f t="shared" si="9"/>
        <v>1</v>
      </c>
    </row>
    <row r="62" spans="1:13" x14ac:dyDescent="0.25">
      <c r="A62" t="s">
        <v>659</v>
      </c>
      <c r="B62" t="s">
        <v>322</v>
      </c>
      <c r="C62" t="s">
        <v>667</v>
      </c>
      <c r="D62" s="7">
        <f t="shared" si="0"/>
        <v>0</v>
      </c>
      <c r="E62" s="7">
        <f t="shared" si="1"/>
        <v>700</v>
      </c>
      <c r="F62" s="444">
        <f t="shared" si="2"/>
        <v>2.8571428571428571E-3</v>
      </c>
      <c r="G62" s="7">
        <f t="shared" si="5"/>
        <v>2</v>
      </c>
      <c r="H62" s="7">
        <f t="shared" si="6"/>
        <v>0</v>
      </c>
      <c r="I62" s="7">
        <f t="shared" si="7"/>
        <v>2</v>
      </c>
      <c r="J62" s="7">
        <f t="shared" si="3"/>
        <v>0</v>
      </c>
      <c r="K62" s="444">
        <f t="shared" si="4"/>
        <v>0</v>
      </c>
      <c r="L62">
        <f t="shared" si="8"/>
        <v>0</v>
      </c>
      <c r="M62" s="7">
        <f t="shared" si="9"/>
        <v>2</v>
      </c>
    </row>
    <row r="63" spans="1:13" x14ac:dyDescent="0.25">
      <c r="A63" t="s">
        <v>659</v>
      </c>
      <c r="B63" t="s">
        <v>420</v>
      </c>
      <c r="C63" t="s">
        <v>668</v>
      </c>
      <c r="D63" s="7">
        <f t="shared" si="0"/>
        <v>0</v>
      </c>
      <c r="E63" s="7">
        <f t="shared" si="1"/>
        <v>700</v>
      </c>
      <c r="F63" s="444">
        <f t="shared" si="2"/>
        <v>1.4285714285714286E-3</v>
      </c>
      <c r="G63" s="7">
        <f t="shared" si="5"/>
        <v>1</v>
      </c>
      <c r="H63" s="7">
        <f t="shared" si="6"/>
        <v>0</v>
      </c>
      <c r="I63" s="7">
        <f t="shared" si="7"/>
        <v>1</v>
      </c>
      <c r="J63" s="7">
        <f t="shared" si="3"/>
        <v>0</v>
      </c>
      <c r="K63" s="444">
        <f t="shared" si="4"/>
        <v>0</v>
      </c>
      <c r="L63">
        <f t="shared" si="8"/>
        <v>0</v>
      </c>
      <c r="M63" s="7">
        <f t="shared" si="9"/>
        <v>1</v>
      </c>
    </row>
    <row r="64" spans="1:13" x14ac:dyDescent="0.25">
      <c r="A64" t="s">
        <v>659</v>
      </c>
      <c r="B64" t="s">
        <v>424</v>
      </c>
      <c r="C64" t="s">
        <v>669</v>
      </c>
      <c r="D64" s="7">
        <f t="shared" si="0"/>
        <v>0</v>
      </c>
      <c r="E64" s="7">
        <f t="shared" si="1"/>
        <v>700</v>
      </c>
      <c r="F64" s="444">
        <f t="shared" si="2"/>
        <v>7.1428571428571426E-3</v>
      </c>
      <c r="G64" s="7">
        <f t="shared" si="5"/>
        <v>5</v>
      </c>
      <c r="H64" s="7">
        <f t="shared" si="6"/>
        <v>0</v>
      </c>
      <c r="I64" s="7">
        <f t="shared" si="7"/>
        <v>5</v>
      </c>
      <c r="J64" s="7">
        <f t="shared" si="3"/>
        <v>0</v>
      </c>
      <c r="K64" s="444">
        <f t="shared" si="4"/>
        <v>0</v>
      </c>
      <c r="L64">
        <f t="shared" si="8"/>
        <v>0</v>
      </c>
      <c r="M64" s="7">
        <f t="shared" si="9"/>
        <v>5</v>
      </c>
    </row>
    <row r="65" spans="1:13" x14ac:dyDescent="0.25">
      <c r="A65" t="s">
        <v>659</v>
      </c>
      <c r="B65" t="s">
        <v>466</v>
      </c>
      <c r="C65" t="s">
        <v>670</v>
      </c>
      <c r="D65" s="7">
        <f t="shared" si="0"/>
        <v>0</v>
      </c>
      <c r="E65" s="7">
        <f t="shared" si="1"/>
        <v>700</v>
      </c>
      <c r="F65" s="444">
        <f t="shared" si="2"/>
        <v>1.4285714285714286E-3</v>
      </c>
      <c r="G65" s="7">
        <f t="shared" si="5"/>
        <v>1</v>
      </c>
      <c r="H65" s="7">
        <f t="shared" si="6"/>
        <v>0</v>
      </c>
      <c r="I65" s="7">
        <f t="shared" si="7"/>
        <v>1</v>
      </c>
      <c r="J65" s="7">
        <f t="shared" si="3"/>
        <v>0</v>
      </c>
      <c r="K65" s="444">
        <f t="shared" si="4"/>
        <v>0</v>
      </c>
      <c r="L65">
        <f t="shared" si="8"/>
        <v>0</v>
      </c>
      <c r="M65" s="7">
        <f t="shared" si="9"/>
        <v>1</v>
      </c>
    </row>
    <row r="66" spans="1:13" x14ac:dyDescent="0.25">
      <c r="A66" t="s">
        <v>659</v>
      </c>
      <c r="B66" t="s">
        <v>486</v>
      </c>
      <c r="C66" t="s">
        <v>671</v>
      </c>
      <c r="D66" s="7">
        <f t="shared" si="0"/>
        <v>0</v>
      </c>
      <c r="E66" s="7">
        <f t="shared" si="1"/>
        <v>700</v>
      </c>
      <c r="F66" s="444">
        <f t="shared" si="2"/>
        <v>2.8571428571428571E-3</v>
      </c>
      <c r="G66" s="7">
        <f t="shared" si="5"/>
        <v>2</v>
      </c>
      <c r="H66" s="7">
        <f t="shared" si="6"/>
        <v>0</v>
      </c>
      <c r="I66" s="7">
        <f t="shared" si="7"/>
        <v>2</v>
      </c>
      <c r="J66" s="7">
        <f t="shared" si="3"/>
        <v>0</v>
      </c>
      <c r="K66" s="444">
        <f t="shared" si="4"/>
        <v>0</v>
      </c>
      <c r="L66">
        <f t="shared" si="8"/>
        <v>0</v>
      </c>
      <c r="M66" s="7">
        <f t="shared" si="9"/>
        <v>2</v>
      </c>
    </row>
    <row r="67" spans="1:13" x14ac:dyDescent="0.25">
      <c r="A67" t="s">
        <v>672</v>
      </c>
      <c r="B67" t="s">
        <v>64</v>
      </c>
      <c r="C67" t="s">
        <v>673</v>
      </c>
      <c r="D67" s="7">
        <f t="shared" si="0"/>
        <v>0</v>
      </c>
      <c r="E67" s="7">
        <f t="shared" si="1"/>
        <v>335</v>
      </c>
      <c r="F67" s="444">
        <f t="shared" si="2"/>
        <v>0.94925373134328361</v>
      </c>
      <c r="G67" s="7">
        <f t="shared" si="5"/>
        <v>318</v>
      </c>
      <c r="H67" s="7">
        <f t="shared" si="6"/>
        <v>0</v>
      </c>
      <c r="I67" s="7">
        <f t="shared" si="7"/>
        <v>318</v>
      </c>
      <c r="J67" s="7">
        <f t="shared" si="3"/>
        <v>0</v>
      </c>
      <c r="K67" s="444">
        <f t="shared" si="4"/>
        <v>0</v>
      </c>
      <c r="L67">
        <f t="shared" si="8"/>
        <v>0</v>
      </c>
      <c r="M67" s="7">
        <f t="shared" si="9"/>
        <v>318</v>
      </c>
    </row>
    <row r="68" spans="1:13" x14ac:dyDescent="0.25">
      <c r="A68" t="s">
        <v>672</v>
      </c>
      <c r="B68" t="s">
        <v>70</v>
      </c>
      <c r="C68" t="s">
        <v>674</v>
      </c>
      <c r="D68" s="7">
        <f t="shared" ref="D68:D131" si="10">IFERROR(VALUE(VLOOKUP(C68,SubCaps,5,FALSE)),0)</f>
        <v>0</v>
      </c>
      <c r="E68" s="7">
        <f t="shared" ref="E68:E131" si="11">VLOOKUP(A68,MaxEnro,8,FALSE)</f>
        <v>335</v>
      </c>
      <c r="F68" s="444">
        <f t="shared" ref="F68:F131" si="12">VLOOKUP(C68,DistPercent,3,FALSE)</f>
        <v>2.9850746268656717E-3</v>
      </c>
      <c r="G68" s="7">
        <f t="shared" si="5"/>
        <v>1</v>
      </c>
      <c r="H68" s="7">
        <f t="shared" si="6"/>
        <v>0</v>
      </c>
      <c r="I68" s="7">
        <f t="shared" si="7"/>
        <v>1</v>
      </c>
      <c r="J68" s="7">
        <f t="shared" ref="J68:J131" si="13">IF(H68&gt;0,0,VLOOKUP(A68,CappedEnro,2,FALSE))</f>
        <v>0</v>
      </c>
      <c r="K68" s="444">
        <f t="shared" ref="K68:K131" si="14">IF(J68&gt;0,IFERROR(VLOOKUP(C68,CappedEnroPercent,3,FALSE),0),0)</f>
        <v>0</v>
      </c>
      <c r="L68">
        <f t="shared" si="8"/>
        <v>0</v>
      </c>
      <c r="M68" s="7">
        <f t="shared" si="9"/>
        <v>1</v>
      </c>
    </row>
    <row r="69" spans="1:13" x14ac:dyDescent="0.25">
      <c r="A69" t="s">
        <v>672</v>
      </c>
      <c r="B69" t="s">
        <v>78</v>
      </c>
      <c r="C69" t="s">
        <v>675</v>
      </c>
      <c r="D69" s="7">
        <f t="shared" si="10"/>
        <v>0</v>
      </c>
      <c r="E69" s="7">
        <f t="shared" si="11"/>
        <v>335</v>
      </c>
      <c r="F69" s="444">
        <f t="shared" si="12"/>
        <v>5.9701492537313433E-3</v>
      </c>
      <c r="G69" s="7">
        <f t="shared" ref="G69:G132" si="15">E69*F69</f>
        <v>2</v>
      </c>
      <c r="H69" s="7">
        <f t="shared" ref="H69:H132" si="16">IF(AND(D69&gt;0,G69&gt;D69),G69-D69,0)</f>
        <v>0</v>
      </c>
      <c r="I69" s="7">
        <f t="shared" ref="I69:I132" si="17">G69-H69</f>
        <v>2</v>
      </c>
      <c r="J69" s="7">
        <f t="shared" si="13"/>
        <v>0</v>
      </c>
      <c r="K69" s="444">
        <f t="shared" si="14"/>
        <v>0</v>
      </c>
      <c r="L69">
        <f t="shared" ref="L69:L132" si="18">J69*K69</f>
        <v>0</v>
      </c>
      <c r="M69" s="7">
        <f t="shared" ref="M69:M132" si="19">I69+L69</f>
        <v>2</v>
      </c>
    </row>
    <row r="70" spans="1:13" x14ac:dyDescent="0.25">
      <c r="A70" t="s">
        <v>672</v>
      </c>
      <c r="B70" t="s">
        <v>98</v>
      </c>
      <c r="C70" t="s">
        <v>676</v>
      </c>
      <c r="D70" s="7">
        <f t="shared" si="10"/>
        <v>0</v>
      </c>
      <c r="E70" s="7">
        <f t="shared" si="11"/>
        <v>335</v>
      </c>
      <c r="F70" s="444">
        <f t="shared" si="12"/>
        <v>2.9850746268656717E-3</v>
      </c>
      <c r="G70" s="7">
        <f t="shared" si="15"/>
        <v>1</v>
      </c>
      <c r="H70" s="7">
        <f t="shared" si="16"/>
        <v>0</v>
      </c>
      <c r="I70" s="7">
        <f t="shared" si="17"/>
        <v>1</v>
      </c>
      <c r="J70" s="7">
        <f t="shared" si="13"/>
        <v>0</v>
      </c>
      <c r="K70" s="444">
        <f t="shared" si="14"/>
        <v>0</v>
      </c>
      <c r="L70">
        <f t="shared" si="18"/>
        <v>0</v>
      </c>
      <c r="M70" s="7">
        <f t="shared" si="19"/>
        <v>1</v>
      </c>
    </row>
    <row r="71" spans="1:13" x14ac:dyDescent="0.25">
      <c r="A71" t="s">
        <v>672</v>
      </c>
      <c r="B71" t="s">
        <v>170</v>
      </c>
      <c r="C71" t="s">
        <v>677</v>
      </c>
      <c r="D71" s="7">
        <f t="shared" si="10"/>
        <v>0</v>
      </c>
      <c r="E71" s="7">
        <f t="shared" si="11"/>
        <v>335</v>
      </c>
      <c r="F71" s="444">
        <f t="shared" si="12"/>
        <v>5.9701492537313433E-3</v>
      </c>
      <c r="G71" s="7">
        <f t="shared" si="15"/>
        <v>2</v>
      </c>
      <c r="H71" s="7">
        <f t="shared" si="16"/>
        <v>0</v>
      </c>
      <c r="I71" s="7">
        <f t="shared" si="17"/>
        <v>2</v>
      </c>
      <c r="J71" s="7">
        <f t="shared" si="13"/>
        <v>0</v>
      </c>
      <c r="K71" s="444">
        <f t="shared" si="14"/>
        <v>0</v>
      </c>
      <c r="L71">
        <f t="shared" si="18"/>
        <v>0</v>
      </c>
      <c r="M71" s="7">
        <f t="shared" si="19"/>
        <v>2</v>
      </c>
    </row>
    <row r="72" spans="1:13" x14ac:dyDescent="0.25">
      <c r="A72" t="s">
        <v>672</v>
      </c>
      <c r="B72" t="s">
        <v>220</v>
      </c>
      <c r="C72" t="s">
        <v>678</v>
      </c>
      <c r="D72" s="7">
        <f t="shared" si="10"/>
        <v>0</v>
      </c>
      <c r="E72" s="7">
        <f t="shared" si="11"/>
        <v>335</v>
      </c>
      <c r="F72" s="444">
        <f t="shared" si="12"/>
        <v>8.9552238805970154E-3</v>
      </c>
      <c r="G72" s="7">
        <f t="shared" si="15"/>
        <v>3</v>
      </c>
      <c r="H72" s="7">
        <f t="shared" si="16"/>
        <v>0</v>
      </c>
      <c r="I72" s="7">
        <f t="shared" si="17"/>
        <v>3</v>
      </c>
      <c r="J72" s="7">
        <f t="shared" si="13"/>
        <v>0</v>
      </c>
      <c r="K72" s="444">
        <f t="shared" si="14"/>
        <v>0</v>
      </c>
      <c r="L72">
        <f t="shared" si="18"/>
        <v>0</v>
      </c>
      <c r="M72" s="7">
        <f t="shared" si="19"/>
        <v>3</v>
      </c>
    </row>
    <row r="73" spans="1:13" x14ac:dyDescent="0.25">
      <c r="A73" t="s">
        <v>672</v>
      </c>
      <c r="B73" t="s">
        <v>424</v>
      </c>
      <c r="C73" t="s">
        <v>679</v>
      </c>
      <c r="D73" s="7">
        <f t="shared" si="10"/>
        <v>0</v>
      </c>
      <c r="E73" s="7">
        <f t="shared" si="11"/>
        <v>335</v>
      </c>
      <c r="F73" s="444">
        <f t="shared" si="12"/>
        <v>1.4925373134328358E-2</v>
      </c>
      <c r="G73" s="7">
        <f t="shared" si="15"/>
        <v>5</v>
      </c>
      <c r="H73" s="7">
        <f t="shared" si="16"/>
        <v>0</v>
      </c>
      <c r="I73" s="7">
        <f t="shared" si="17"/>
        <v>5</v>
      </c>
      <c r="J73" s="7">
        <f t="shared" si="13"/>
        <v>0</v>
      </c>
      <c r="K73" s="444">
        <f t="shared" si="14"/>
        <v>0</v>
      </c>
      <c r="L73">
        <f t="shared" si="18"/>
        <v>0</v>
      </c>
      <c r="M73" s="7">
        <f t="shared" si="19"/>
        <v>5</v>
      </c>
    </row>
    <row r="74" spans="1:13" x14ac:dyDescent="0.25">
      <c r="A74" t="s">
        <v>672</v>
      </c>
      <c r="B74" t="s">
        <v>486</v>
      </c>
      <c r="C74" t="s">
        <v>680</v>
      </c>
      <c r="D74" s="7">
        <f t="shared" si="10"/>
        <v>0</v>
      </c>
      <c r="E74" s="7">
        <f t="shared" si="11"/>
        <v>335</v>
      </c>
      <c r="F74" s="444">
        <f t="shared" si="12"/>
        <v>8.9552238805970154E-3</v>
      </c>
      <c r="G74" s="7">
        <f t="shared" si="15"/>
        <v>3</v>
      </c>
      <c r="H74" s="7">
        <f t="shared" si="16"/>
        <v>0</v>
      </c>
      <c r="I74" s="7">
        <f t="shared" si="17"/>
        <v>3</v>
      </c>
      <c r="J74" s="7">
        <f t="shared" si="13"/>
        <v>0</v>
      </c>
      <c r="K74" s="444">
        <f t="shared" si="14"/>
        <v>0</v>
      </c>
      <c r="L74">
        <f t="shared" si="18"/>
        <v>0</v>
      </c>
      <c r="M74" s="7">
        <f t="shared" si="19"/>
        <v>3</v>
      </c>
    </row>
    <row r="75" spans="1:13" x14ac:dyDescent="0.25">
      <c r="A75" t="s">
        <v>681</v>
      </c>
      <c r="B75" t="s">
        <v>30</v>
      </c>
      <c r="C75" t="s">
        <v>682</v>
      </c>
      <c r="D75" s="7">
        <f t="shared" si="10"/>
        <v>0</v>
      </c>
      <c r="E75" s="7">
        <f t="shared" si="11"/>
        <v>396</v>
      </c>
      <c r="F75" s="444">
        <f t="shared" si="12"/>
        <v>1.8461538461538463E-2</v>
      </c>
      <c r="G75" s="7">
        <f t="shared" si="15"/>
        <v>7.3107692307692318</v>
      </c>
      <c r="H75" s="7">
        <f t="shared" si="16"/>
        <v>0</v>
      </c>
      <c r="I75" s="7">
        <f t="shared" si="17"/>
        <v>7.3107692307692318</v>
      </c>
      <c r="J75" s="7">
        <f t="shared" si="13"/>
        <v>0</v>
      </c>
      <c r="K75" s="444">
        <f t="shared" si="14"/>
        <v>0</v>
      </c>
      <c r="L75">
        <f t="shared" si="18"/>
        <v>0</v>
      </c>
      <c r="M75" s="7">
        <f t="shared" si="19"/>
        <v>7.3107692307692318</v>
      </c>
    </row>
    <row r="76" spans="1:13" x14ac:dyDescent="0.25">
      <c r="A76" t="s">
        <v>681</v>
      </c>
      <c r="B76" t="s">
        <v>170</v>
      </c>
      <c r="C76" t="s">
        <v>683</v>
      </c>
      <c r="D76" s="7">
        <f t="shared" si="10"/>
        <v>0</v>
      </c>
      <c r="E76" s="7">
        <f t="shared" si="11"/>
        <v>396</v>
      </c>
      <c r="F76" s="444">
        <f t="shared" si="12"/>
        <v>0.88</v>
      </c>
      <c r="G76" s="7">
        <f t="shared" si="15"/>
        <v>348.48</v>
      </c>
      <c r="H76" s="7">
        <f t="shared" si="16"/>
        <v>0</v>
      </c>
      <c r="I76" s="7">
        <f t="shared" si="17"/>
        <v>348.48</v>
      </c>
      <c r="J76" s="7">
        <f t="shared" si="13"/>
        <v>0</v>
      </c>
      <c r="K76" s="444">
        <f t="shared" si="14"/>
        <v>0</v>
      </c>
      <c r="L76">
        <f t="shared" si="18"/>
        <v>0</v>
      </c>
      <c r="M76" s="7">
        <f t="shared" si="19"/>
        <v>348.48</v>
      </c>
    </row>
    <row r="77" spans="1:13" x14ac:dyDescent="0.25">
      <c r="A77" t="s">
        <v>681</v>
      </c>
      <c r="B77" t="s">
        <v>224</v>
      </c>
      <c r="C77" t="s">
        <v>684</v>
      </c>
      <c r="D77" s="7">
        <f t="shared" si="10"/>
        <v>0</v>
      </c>
      <c r="E77" s="7">
        <f t="shared" si="11"/>
        <v>396</v>
      </c>
      <c r="F77" s="444">
        <f t="shared" si="12"/>
        <v>9.2307692307692316E-3</v>
      </c>
      <c r="G77" s="7">
        <f t="shared" si="15"/>
        <v>3.6553846153846159</v>
      </c>
      <c r="H77" s="7">
        <f t="shared" si="16"/>
        <v>0</v>
      </c>
      <c r="I77" s="7">
        <f t="shared" si="17"/>
        <v>3.6553846153846159</v>
      </c>
      <c r="J77" s="7">
        <f t="shared" si="13"/>
        <v>0</v>
      </c>
      <c r="K77" s="444">
        <f t="shared" si="14"/>
        <v>0</v>
      </c>
      <c r="L77">
        <f t="shared" si="18"/>
        <v>0</v>
      </c>
      <c r="M77" s="7">
        <f t="shared" si="19"/>
        <v>3.6553846153846159</v>
      </c>
    </row>
    <row r="78" spans="1:13" x14ac:dyDescent="0.25">
      <c r="A78" t="s">
        <v>681</v>
      </c>
      <c r="B78" t="s">
        <v>286</v>
      </c>
      <c r="C78" t="s">
        <v>685</v>
      </c>
      <c r="D78" s="7">
        <f t="shared" si="10"/>
        <v>0</v>
      </c>
      <c r="E78" s="7">
        <f t="shared" si="11"/>
        <v>396</v>
      </c>
      <c r="F78" s="444">
        <f t="shared" si="12"/>
        <v>2.1538461538461538E-2</v>
      </c>
      <c r="G78" s="7">
        <f t="shared" si="15"/>
        <v>8.5292307692307681</v>
      </c>
      <c r="H78" s="7">
        <f t="shared" si="16"/>
        <v>0</v>
      </c>
      <c r="I78" s="7">
        <f t="shared" si="17"/>
        <v>8.5292307692307681</v>
      </c>
      <c r="J78" s="7">
        <f t="shared" si="13"/>
        <v>0</v>
      </c>
      <c r="K78" s="444">
        <f t="shared" si="14"/>
        <v>0</v>
      </c>
      <c r="L78">
        <f t="shared" si="18"/>
        <v>0</v>
      </c>
      <c r="M78" s="7">
        <f t="shared" si="19"/>
        <v>8.5292307692307681</v>
      </c>
    </row>
    <row r="79" spans="1:13" x14ac:dyDescent="0.25">
      <c r="A79" t="s">
        <v>681</v>
      </c>
      <c r="B79" t="s">
        <v>298</v>
      </c>
      <c r="C79" t="s">
        <v>686</v>
      </c>
      <c r="D79" s="7">
        <f t="shared" si="10"/>
        <v>0</v>
      </c>
      <c r="E79" s="7">
        <f t="shared" si="11"/>
        <v>396</v>
      </c>
      <c r="F79" s="444">
        <f t="shared" si="12"/>
        <v>3.0769230769230769E-3</v>
      </c>
      <c r="G79" s="7">
        <f t="shared" si="15"/>
        <v>1.2184615384615385</v>
      </c>
      <c r="H79" s="7">
        <f t="shared" si="16"/>
        <v>0</v>
      </c>
      <c r="I79" s="7">
        <f t="shared" si="17"/>
        <v>1.2184615384615385</v>
      </c>
      <c r="J79" s="7">
        <f t="shared" si="13"/>
        <v>0</v>
      </c>
      <c r="K79" s="444">
        <f t="shared" si="14"/>
        <v>0</v>
      </c>
      <c r="L79">
        <f t="shared" si="18"/>
        <v>0</v>
      </c>
      <c r="M79" s="7">
        <f t="shared" si="19"/>
        <v>1.2184615384615385</v>
      </c>
    </row>
    <row r="80" spans="1:13" x14ac:dyDescent="0.25">
      <c r="A80" t="s">
        <v>681</v>
      </c>
      <c r="B80" t="s">
        <v>316</v>
      </c>
      <c r="C80" t="s">
        <v>687</v>
      </c>
      <c r="D80" s="7">
        <f t="shared" si="10"/>
        <v>0</v>
      </c>
      <c r="E80" s="7">
        <f t="shared" si="11"/>
        <v>396</v>
      </c>
      <c r="F80" s="444">
        <f t="shared" si="12"/>
        <v>3.0769230769230769E-3</v>
      </c>
      <c r="G80" s="7">
        <f t="shared" si="15"/>
        <v>1.2184615384615385</v>
      </c>
      <c r="H80" s="7">
        <f t="shared" si="16"/>
        <v>0</v>
      </c>
      <c r="I80" s="7">
        <f t="shared" si="17"/>
        <v>1.2184615384615385</v>
      </c>
      <c r="J80" s="7">
        <f t="shared" si="13"/>
        <v>0</v>
      </c>
      <c r="K80" s="444">
        <f t="shared" si="14"/>
        <v>0</v>
      </c>
      <c r="L80">
        <f t="shared" si="18"/>
        <v>0</v>
      </c>
      <c r="M80" s="7">
        <f t="shared" si="19"/>
        <v>1.2184615384615385</v>
      </c>
    </row>
    <row r="81" spans="1:13" x14ac:dyDescent="0.25">
      <c r="A81" t="s">
        <v>681</v>
      </c>
      <c r="B81" t="s">
        <v>320</v>
      </c>
      <c r="C81" t="s">
        <v>688</v>
      </c>
      <c r="D81" s="7">
        <f t="shared" si="10"/>
        <v>0</v>
      </c>
      <c r="E81" s="7">
        <f t="shared" si="11"/>
        <v>396</v>
      </c>
      <c r="F81" s="444">
        <f t="shared" si="12"/>
        <v>6.1538461538461538E-3</v>
      </c>
      <c r="G81" s="7">
        <f t="shared" si="15"/>
        <v>2.436923076923077</v>
      </c>
      <c r="H81" s="7">
        <f t="shared" si="16"/>
        <v>0</v>
      </c>
      <c r="I81" s="7">
        <f t="shared" si="17"/>
        <v>2.436923076923077</v>
      </c>
      <c r="J81" s="7">
        <f t="shared" si="13"/>
        <v>0</v>
      </c>
      <c r="K81" s="444">
        <f t="shared" si="14"/>
        <v>0</v>
      </c>
      <c r="L81">
        <f t="shared" si="18"/>
        <v>0</v>
      </c>
      <c r="M81" s="7">
        <f t="shared" si="19"/>
        <v>2.436923076923077</v>
      </c>
    </row>
    <row r="82" spans="1:13" x14ac:dyDescent="0.25">
      <c r="A82" t="s">
        <v>681</v>
      </c>
      <c r="B82" t="s">
        <v>340</v>
      </c>
      <c r="C82" t="s">
        <v>689</v>
      </c>
      <c r="D82" s="7">
        <f t="shared" si="10"/>
        <v>0</v>
      </c>
      <c r="E82" s="7">
        <f t="shared" si="11"/>
        <v>396</v>
      </c>
      <c r="F82" s="444">
        <f t="shared" si="12"/>
        <v>2.7692307692307693E-2</v>
      </c>
      <c r="G82" s="7">
        <f t="shared" si="15"/>
        <v>10.966153846153846</v>
      </c>
      <c r="H82" s="7">
        <f t="shared" si="16"/>
        <v>0</v>
      </c>
      <c r="I82" s="7">
        <f t="shared" si="17"/>
        <v>10.966153846153846</v>
      </c>
      <c r="J82" s="7">
        <f t="shared" si="13"/>
        <v>0</v>
      </c>
      <c r="K82" s="444">
        <f t="shared" si="14"/>
        <v>0</v>
      </c>
      <c r="L82">
        <f t="shared" si="18"/>
        <v>0</v>
      </c>
      <c r="M82" s="7">
        <f t="shared" si="19"/>
        <v>10.966153846153846</v>
      </c>
    </row>
    <row r="83" spans="1:13" x14ac:dyDescent="0.25">
      <c r="A83" t="s">
        <v>681</v>
      </c>
      <c r="B83" t="s">
        <v>472</v>
      </c>
      <c r="C83" t="s">
        <v>690</v>
      </c>
      <c r="D83" s="7">
        <f t="shared" si="10"/>
        <v>0</v>
      </c>
      <c r="E83" s="7">
        <f t="shared" si="11"/>
        <v>396</v>
      </c>
      <c r="F83" s="444">
        <f t="shared" si="12"/>
        <v>6.1538461538461538E-3</v>
      </c>
      <c r="G83" s="7">
        <f t="shared" si="15"/>
        <v>2.436923076923077</v>
      </c>
      <c r="H83" s="7">
        <f t="shared" si="16"/>
        <v>0</v>
      </c>
      <c r="I83" s="7">
        <f t="shared" si="17"/>
        <v>2.436923076923077</v>
      </c>
      <c r="J83" s="7">
        <f t="shared" si="13"/>
        <v>0</v>
      </c>
      <c r="K83" s="444">
        <f t="shared" si="14"/>
        <v>0</v>
      </c>
      <c r="L83">
        <f t="shared" si="18"/>
        <v>0</v>
      </c>
      <c r="M83" s="7">
        <f t="shared" si="19"/>
        <v>2.436923076923077</v>
      </c>
    </row>
    <row r="84" spans="1:13" x14ac:dyDescent="0.25">
      <c r="A84" t="s">
        <v>681</v>
      </c>
      <c r="B84" t="s">
        <v>490</v>
      </c>
      <c r="C84" t="s">
        <v>691</v>
      </c>
      <c r="D84" s="7">
        <f t="shared" si="10"/>
        <v>0</v>
      </c>
      <c r="E84" s="7">
        <f t="shared" si="11"/>
        <v>396</v>
      </c>
      <c r="F84" s="444">
        <f t="shared" si="12"/>
        <v>6.1538461538461538E-3</v>
      </c>
      <c r="G84" s="7">
        <f t="shared" si="15"/>
        <v>2.436923076923077</v>
      </c>
      <c r="H84" s="7">
        <f t="shared" si="16"/>
        <v>0</v>
      </c>
      <c r="I84" s="7">
        <f t="shared" si="17"/>
        <v>2.436923076923077</v>
      </c>
      <c r="J84" s="7">
        <f t="shared" si="13"/>
        <v>0</v>
      </c>
      <c r="K84" s="444">
        <f t="shared" si="14"/>
        <v>0</v>
      </c>
      <c r="L84">
        <f t="shared" si="18"/>
        <v>0</v>
      </c>
      <c r="M84" s="7">
        <f t="shared" si="19"/>
        <v>2.436923076923077</v>
      </c>
    </row>
    <row r="85" spans="1:13" x14ac:dyDescent="0.25">
      <c r="A85" t="s">
        <v>681</v>
      </c>
      <c r="B85" t="s">
        <v>528</v>
      </c>
      <c r="C85" t="s">
        <v>692</v>
      </c>
      <c r="D85" s="7">
        <f t="shared" si="10"/>
        <v>0</v>
      </c>
      <c r="E85" s="7">
        <f t="shared" si="11"/>
        <v>396</v>
      </c>
      <c r="F85" s="444">
        <f t="shared" si="12"/>
        <v>6.1538461538461538E-3</v>
      </c>
      <c r="G85" s="7">
        <f t="shared" si="15"/>
        <v>2.436923076923077</v>
      </c>
      <c r="H85" s="7">
        <f t="shared" si="16"/>
        <v>0</v>
      </c>
      <c r="I85" s="7">
        <f t="shared" si="17"/>
        <v>2.436923076923077</v>
      </c>
      <c r="J85" s="7">
        <f t="shared" si="13"/>
        <v>0</v>
      </c>
      <c r="K85" s="444">
        <f t="shared" si="14"/>
        <v>0</v>
      </c>
      <c r="L85">
        <f t="shared" si="18"/>
        <v>0</v>
      </c>
      <c r="M85" s="7">
        <f t="shared" si="19"/>
        <v>2.436923076923077</v>
      </c>
    </row>
    <row r="86" spans="1:13" x14ac:dyDescent="0.25">
      <c r="A86" t="s">
        <v>681</v>
      </c>
      <c r="B86" t="s">
        <v>542</v>
      </c>
      <c r="C86" t="s">
        <v>693</v>
      </c>
      <c r="D86" s="7">
        <f t="shared" si="10"/>
        <v>0</v>
      </c>
      <c r="E86" s="7">
        <f t="shared" si="11"/>
        <v>396</v>
      </c>
      <c r="F86" s="444">
        <f t="shared" si="12"/>
        <v>3.0769230769230769E-3</v>
      </c>
      <c r="G86" s="7">
        <f t="shared" si="15"/>
        <v>1.2184615384615385</v>
      </c>
      <c r="H86" s="7">
        <f t="shared" si="16"/>
        <v>0</v>
      </c>
      <c r="I86" s="7">
        <f t="shared" si="17"/>
        <v>1.2184615384615385</v>
      </c>
      <c r="J86" s="7">
        <f t="shared" si="13"/>
        <v>0</v>
      </c>
      <c r="K86" s="444">
        <f t="shared" si="14"/>
        <v>0</v>
      </c>
      <c r="L86">
        <f t="shared" si="18"/>
        <v>0</v>
      </c>
      <c r="M86" s="7">
        <f t="shared" si="19"/>
        <v>1.2184615384615385</v>
      </c>
    </row>
    <row r="87" spans="1:13" x14ac:dyDescent="0.25">
      <c r="A87" t="s">
        <v>681</v>
      </c>
      <c r="B87" t="s">
        <v>552</v>
      </c>
      <c r="C87" t="s">
        <v>694</v>
      </c>
      <c r="D87" s="7">
        <f t="shared" si="10"/>
        <v>0</v>
      </c>
      <c r="E87" s="7">
        <f t="shared" si="11"/>
        <v>396</v>
      </c>
      <c r="F87" s="444">
        <f t="shared" si="12"/>
        <v>3.0769230769230769E-3</v>
      </c>
      <c r="G87" s="7">
        <f t="shared" si="15"/>
        <v>1.2184615384615385</v>
      </c>
      <c r="H87" s="7">
        <f t="shared" si="16"/>
        <v>0</v>
      </c>
      <c r="I87" s="7">
        <f t="shared" si="17"/>
        <v>1.2184615384615385</v>
      </c>
      <c r="J87" s="7">
        <f t="shared" si="13"/>
        <v>0</v>
      </c>
      <c r="K87" s="444">
        <f t="shared" si="14"/>
        <v>0</v>
      </c>
      <c r="L87">
        <f t="shared" si="18"/>
        <v>0</v>
      </c>
      <c r="M87" s="7">
        <f t="shared" si="19"/>
        <v>1.2184615384615385</v>
      </c>
    </row>
    <row r="88" spans="1:13" x14ac:dyDescent="0.25">
      <c r="A88" t="s">
        <v>681</v>
      </c>
      <c r="B88" t="s">
        <v>240</v>
      </c>
      <c r="C88" t="s">
        <v>695</v>
      </c>
      <c r="D88" s="7">
        <f t="shared" si="10"/>
        <v>0</v>
      </c>
      <c r="E88" s="7">
        <f t="shared" si="11"/>
        <v>396</v>
      </c>
      <c r="F88" s="444">
        <f t="shared" si="12"/>
        <v>6.1538461538461538E-3</v>
      </c>
      <c r="G88" s="7">
        <f t="shared" si="15"/>
        <v>2.436923076923077</v>
      </c>
      <c r="H88" s="7">
        <f t="shared" si="16"/>
        <v>0</v>
      </c>
      <c r="I88" s="7">
        <f t="shared" si="17"/>
        <v>2.436923076923077</v>
      </c>
      <c r="J88" s="7">
        <f t="shared" si="13"/>
        <v>0</v>
      </c>
      <c r="K88" s="444">
        <f t="shared" si="14"/>
        <v>0</v>
      </c>
      <c r="L88">
        <f t="shared" si="18"/>
        <v>0</v>
      </c>
      <c r="M88" s="7">
        <f t="shared" si="19"/>
        <v>2.436923076923077</v>
      </c>
    </row>
    <row r="89" spans="1:13" x14ac:dyDescent="0.25">
      <c r="A89" t="s">
        <v>696</v>
      </c>
      <c r="B89" t="s">
        <v>64</v>
      </c>
      <c r="C89" t="s">
        <v>697</v>
      </c>
      <c r="D89" s="7">
        <f t="shared" si="10"/>
        <v>0</v>
      </c>
      <c r="E89" s="7">
        <f t="shared" si="11"/>
        <v>216</v>
      </c>
      <c r="F89" s="444">
        <f t="shared" si="12"/>
        <v>0.95199999999999996</v>
      </c>
      <c r="G89" s="7">
        <f t="shared" si="15"/>
        <v>205.63200000000001</v>
      </c>
      <c r="H89" s="7">
        <f t="shared" si="16"/>
        <v>0</v>
      </c>
      <c r="I89" s="7">
        <f t="shared" si="17"/>
        <v>205.63200000000001</v>
      </c>
      <c r="J89" s="7">
        <f t="shared" si="13"/>
        <v>0</v>
      </c>
      <c r="K89" s="444">
        <f t="shared" si="14"/>
        <v>0</v>
      </c>
      <c r="L89">
        <f t="shared" si="18"/>
        <v>0</v>
      </c>
      <c r="M89" s="7">
        <f t="shared" si="19"/>
        <v>205.63200000000001</v>
      </c>
    </row>
    <row r="90" spans="1:13" x14ac:dyDescent="0.25">
      <c r="A90" t="s">
        <v>696</v>
      </c>
      <c r="B90" t="s">
        <v>78</v>
      </c>
      <c r="C90" t="s">
        <v>698</v>
      </c>
      <c r="D90" s="7">
        <f t="shared" si="10"/>
        <v>0</v>
      </c>
      <c r="E90" s="7">
        <f t="shared" si="11"/>
        <v>216</v>
      </c>
      <c r="F90" s="444">
        <f t="shared" si="12"/>
        <v>8.0000000000000002E-3</v>
      </c>
      <c r="G90" s="7">
        <f t="shared" si="15"/>
        <v>1.728</v>
      </c>
      <c r="H90" s="7">
        <f t="shared" si="16"/>
        <v>0</v>
      </c>
      <c r="I90" s="7">
        <f t="shared" si="17"/>
        <v>1.728</v>
      </c>
      <c r="J90" s="7">
        <f t="shared" si="13"/>
        <v>0</v>
      </c>
      <c r="K90" s="444">
        <f t="shared" si="14"/>
        <v>0</v>
      </c>
      <c r="L90">
        <f t="shared" si="18"/>
        <v>0</v>
      </c>
      <c r="M90" s="7">
        <f t="shared" si="19"/>
        <v>1.728</v>
      </c>
    </row>
    <row r="91" spans="1:13" x14ac:dyDescent="0.25">
      <c r="A91" t="s">
        <v>696</v>
      </c>
      <c r="B91" t="s">
        <v>322</v>
      </c>
      <c r="C91" t="s">
        <v>699</v>
      </c>
      <c r="D91" s="7">
        <f t="shared" si="10"/>
        <v>0</v>
      </c>
      <c r="E91" s="7">
        <f t="shared" si="11"/>
        <v>216</v>
      </c>
      <c r="F91" s="444">
        <f t="shared" si="12"/>
        <v>8.0000000000000002E-3</v>
      </c>
      <c r="G91" s="7">
        <f t="shared" si="15"/>
        <v>1.728</v>
      </c>
      <c r="H91" s="7">
        <f t="shared" si="16"/>
        <v>0</v>
      </c>
      <c r="I91" s="7">
        <f t="shared" si="17"/>
        <v>1.728</v>
      </c>
      <c r="J91" s="7">
        <f t="shared" si="13"/>
        <v>0</v>
      </c>
      <c r="K91" s="444">
        <f t="shared" si="14"/>
        <v>0</v>
      </c>
      <c r="L91">
        <f t="shared" si="18"/>
        <v>0</v>
      </c>
      <c r="M91" s="7">
        <f t="shared" si="19"/>
        <v>1.728</v>
      </c>
    </row>
    <row r="92" spans="1:13" x14ac:dyDescent="0.25">
      <c r="A92" t="s">
        <v>696</v>
      </c>
      <c r="B92" t="s">
        <v>424</v>
      </c>
      <c r="C92" t="s">
        <v>700</v>
      </c>
      <c r="D92" s="7">
        <f t="shared" si="10"/>
        <v>0</v>
      </c>
      <c r="E92" s="7">
        <f t="shared" si="11"/>
        <v>216</v>
      </c>
      <c r="F92" s="444">
        <f t="shared" si="12"/>
        <v>2.4E-2</v>
      </c>
      <c r="G92" s="7">
        <f t="shared" si="15"/>
        <v>5.1840000000000002</v>
      </c>
      <c r="H92" s="7">
        <f t="shared" si="16"/>
        <v>0</v>
      </c>
      <c r="I92" s="7">
        <f t="shared" si="17"/>
        <v>5.1840000000000002</v>
      </c>
      <c r="J92" s="7">
        <f t="shared" si="13"/>
        <v>0</v>
      </c>
      <c r="K92" s="444">
        <f t="shared" si="14"/>
        <v>0</v>
      </c>
      <c r="L92">
        <f t="shared" si="18"/>
        <v>0</v>
      </c>
      <c r="M92" s="7">
        <f t="shared" si="19"/>
        <v>5.1840000000000002</v>
      </c>
    </row>
    <row r="93" spans="1:13" x14ac:dyDescent="0.25">
      <c r="A93" t="s">
        <v>696</v>
      </c>
      <c r="B93" t="s">
        <v>428</v>
      </c>
      <c r="C93" t="s">
        <v>701</v>
      </c>
      <c r="D93" s="7">
        <f t="shared" si="10"/>
        <v>0</v>
      </c>
      <c r="E93" s="7">
        <f t="shared" si="11"/>
        <v>216</v>
      </c>
      <c r="F93" s="444">
        <f t="shared" si="12"/>
        <v>8.0000000000000002E-3</v>
      </c>
      <c r="G93" s="7">
        <f t="shared" si="15"/>
        <v>1.728</v>
      </c>
      <c r="H93" s="7">
        <f t="shared" si="16"/>
        <v>0</v>
      </c>
      <c r="I93" s="7">
        <f t="shared" si="17"/>
        <v>1.728</v>
      </c>
      <c r="J93" s="7">
        <f t="shared" si="13"/>
        <v>0</v>
      </c>
      <c r="K93" s="444">
        <f t="shared" si="14"/>
        <v>0</v>
      </c>
      <c r="L93">
        <f t="shared" si="18"/>
        <v>0</v>
      </c>
      <c r="M93" s="7">
        <f t="shared" si="19"/>
        <v>1.728</v>
      </c>
    </row>
    <row r="94" spans="1:13" x14ac:dyDescent="0.25">
      <c r="A94" t="s">
        <v>702</v>
      </c>
      <c r="B94" t="s">
        <v>26</v>
      </c>
      <c r="C94" t="s">
        <v>703</v>
      </c>
      <c r="D94" s="7">
        <f t="shared" si="10"/>
        <v>0</v>
      </c>
      <c r="E94" s="7">
        <f t="shared" si="11"/>
        <v>350</v>
      </c>
      <c r="F94" s="444">
        <f t="shared" si="12"/>
        <v>2.5714285714285714E-2</v>
      </c>
      <c r="G94" s="7">
        <f t="shared" si="15"/>
        <v>9</v>
      </c>
      <c r="H94" s="7">
        <f t="shared" si="16"/>
        <v>0</v>
      </c>
      <c r="I94" s="7">
        <f t="shared" si="17"/>
        <v>9</v>
      </c>
      <c r="J94" s="7">
        <f t="shared" si="13"/>
        <v>0</v>
      </c>
      <c r="K94" s="444">
        <f t="shared" si="14"/>
        <v>0</v>
      </c>
      <c r="L94">
        <f t="shared" si="18"/>
        <v>0</v>
      </c>
      <c r="M94" s="7">
        <f t="shared" si="19"/>
        <v>9</v>
      </c>
    </row>
    <row r="95" spans="1:13" x14ac:dyDescent="0.25">
      <c r="A95" t="s">
        <v>702</v>
      </c>
      <c r="B95" t="s">
        <v>34</v>
      </c>
      <c r="C95" t="s">
        <v>704</v>
      </c>
      <c r="D95" s="7">
        <f t="shared" si="10"/>
        <v>0</v>
      </c>
      <c r="E95" s="7">
        <f t="shared" si="11"/>
        <v>350</v>
      </c>
      <c r="F95" s="444">
        <f t="shared" si="12"/>
        <v>5.7142857142857143E-3</v>
      </c>
      <c r="G95" s="7">
        <f t="shared" si="15"/>
        <v>2</v>
      </c>
      <c r="H95" s="7">
        <f t="shared" si="16"/>
        <v>0</v>
      </c>
      <c r="I95" s="7">
        <f t="shared" si="17"/>
        <v>2</v>
      </c>
      <c r="J95" s="7">
        <f t="shared" si="13"/>
        <v>0</v>
      </c>
      <c r="K95" s="444">
        <f t="shared" si="14"/>
        <v>0</v>
      </c>
      <c r="L95">
        <f t="shared" si="18"/>
        <v>0</v>
      </c>
      <c r="M95" s="7">
        <f t="shared" si="19"/>
        <v>2</v>
      </c>
    </row>
    <row r="96" spans="1:13" x14ac:dyDescent="0.25">
      <c r="A96" t="s">
        <v>702</v>
      </c>
      <c r="B96" t="s">
        <v>50</v>
      </c>
      <c r="C96" t="s">
        <v>705</v>
      </c>
      <c r="D96" s="7">
        <f t="shared" si="10"/>
        <v>0</v>
      </c>
      <c r="E96" s="7">
        <f t="shared" si="11"/>
        <v>350</v>
      </c>
      <c r="F96" s="444">
        <f t="shared" si="12"/>
        <v>8.5714285714285719E-3</v>
      </c>
      <c r="G96" s="7">
        <f t="shared" si="15"/>
        <v>3</v>
      </c>
      <c r="H96" s="7">
        <f t="shared" si="16"/>
        <v>0</v>
      </c>
      <c r="I96" s="7">
        <f t="shared" si="17"/>
        <v>3</v>
      </c>
      <c r="J96" s="7">
        <f t="shared" si="13"/>
        <v>0</v>
      </c>
      <c r="K96" s="444">
        <f t="shared" si="14"/>
        <v>0</v>
      </c>
      <c r="L96">
        <f t="shared" si="18"/>
        <v>0</v>
      </c>
      <c r="M96" s="7">
        <f t="shared" si="19"/>
        <v>3</v>
      </c>
    </row>
    <row r="97" spans="1:13" x14ac:dyDescent="0.25">
      <c r="A97" t="s">
        <v>702</v>
      </c>
      <c r="B97" t="s">
        <v>60</v>
      </c>
      <c r="C97" t="s">
        <v>706</v>
      </c>
      <c r="D97" s="7">
        <f t="shared" si="10"/>
        <v>0</v>
      </c>
      <c r="E97" s="7">
        <f t="shared" si="11"/>
        <v>350</v>
      </c>
      <c r="F97" s="444">
        <f t="shared" si="12"/>
        <v>2.8571428571428571E-3</v>
      </c>
      <c r="G97" s="7">
        <f t="shared" si="15"/>
        <v>1</v>
      </c>
      <c r="H97" s="7">
        <f t="shared" si="16"/>
        <v>0</v>
      </c>
      <c r="I97" s="7">
        <f t="shared" si="17"/>
        <v>1</v>
      </c>
      <c r="J97" s="7">
        <f t="shared" si="13"/>
        <v>0</v>
      </c>
      <c r="K97" s="444">
        <f t="shared" si="14"/>
        <v>0</v>
      </c>
      <c r="L97">
        <f t="shared" si="18"/>
        <v>0</v>
      </c>
      <c r="M97" s="7">
        <f t="shared" si="19"/>
        <v>1</v>
      </c>
    </row>
    <row r="98" spans="1:13" x14ac:dyDescent="0.25">
      <c r="A98" t="s">
        <v>702</v>
      </c>
      <c r="B98" t="s">
        <v>64</v>
      </c>
      <c r="C98" t="s">
        <v>707</v>
      </c>
      <c r="D98" s="7">
        <f t="shared" si="10"/>
        <v>0</v>
      </c>
      <c r="E98" s="7">
        <f t="shared" si="11"/>
        <v>350</v>
      </c>
      <c r="F98" s="444">
        <f t="shared" si="12"/>
        <v>7.1428571428571425E-2</v>
      </c>
      <c r="G98" s="7">
        <f t="shared" si="15"/>
        <v>25</v>
      </c>
      <c r="H98" s="7">
        <f t="shared" si="16"/>
        <v>0</v>
      </c>
      <c r="I98" s="7">
        <f t="shared" si="17"/>
        <v>25</v>
      </c>
      <c r="J98" s="7">
        <f t="shared" si="13"/>
        <v>0</v>
      </c>
      <c r="K98" s="444">
        <f t="shared" si="14"/>
        <v>0</v>
      </c>
      <c r="L98">
        <f t="shared" si="18"/>
        <v>0</v>
      </c>
      <c r="M98" s="7">
        <f t="shared" si="19"/>
        <v>25</v>
      </c>
    </row>
    <row r="99" spans="1:13" x14ac:dyDescent="0.25">
      <c r="A99" t="s">
        <v>702</v>
      </c>
      <c r="B99" t="s">
        <v>78</v>
      </c>
      <c r="C99" t="s">
        <v>708</v>
      </c>
      <c r="D99" s="7">
        <f t="shared" si="10"/>
        <v>0</v>
      </c>
      <c r="E99" s="7">
        <f t="shared" si="11"/>
        <v>350</v>
      </c>
      <c r="F99" s="444">
        <f t="shared" si="12"/>
        <v>0.02</v>
      </c>
      <c r="G99" s="7">
        <f t="shared" si="15"/>
        <v>7</v>
      </c>
      <c r="H99" s="7">
        <f t="shared" si="16"/>
        <v>0</v>
      </c>
      <c r="I99" s="7">
        <f t="shared" si="17"/>
        <v>7</v>
      </c>
      <c r="J99" s="7">
        <f t="shared" si="13"/>
        <v>0</v>
      </c>
      <c r="K99" s="444">
        <f t="shared" si="14"/>
        <v>0</v>
      </c>
      <c r="L99">
        <f t="shared" si="18"/>
        <v>0</v>
      </c>
      <c r="M99" s="7">
        <f t="shared" si="19"/>
        <v>7</v>
      </c>
    </row>
    <row r="100" spans="1:13" x14ac:dyDescent="0.25">
      <c r="A100" t="s">
        <v>702</v>
      </c>
      <c r="B100" t="s">
        <v>86</v>
      </c>
      <c r="C100" t="s">
        <v>709</v>
      </c>
      <c r="D100" s="7">
        <f t="shared" si="10"/>
        <v>0</v>
      </c>
      <c r="E100" s="7">
        <f t="shared" si="11"/>
        <v>350</v>
      </c>
      <c r="F100" s="444">
        <f t="shared" si="12"/>
        <v>0.62857142857142856</v>
      </c>
      <c r="G100" s="7">
        <f t="shared" si="15"/>
        <v>220</v>
      </c>
      <c r="H100" s="7">
        <f t="shared" si="16"/>
        <v>0</v>
      </c>
      <c r="I100" s="7">
        <f t="shared" si="17"/>
        <v>220</v>
      </c>
      <c r="J100" s="7">
        <f t="shared" si="13"/>
        <v>0</v>
      </c>
      <c r="K100" s="444">
        <f t="shared" si="14"/>
        <v>0</v>
      </c>
      <c r="L100">
        <f t="shared" si="18"/>
        <v>0</v>
      </c>
      <c r="M100" s="7">
        <f t="shared" si="19"/>
        <v>220</v>
      </c>
    </row>
    <row r="101" spans="1:13" x14ac:dyDescent="0.25">
      <c r="A101" t="s">
        <v>702</v>
      </c>
      <c r="B101" t="s">
        <v>88</v>
      </c>
      <c r="C101" t="s">
        <v>710</v>
      </c>
      <c r="D101" s="7">
        <f t="shared" si="10"/>
        <v>0</v>
      </c>
      <c r="E101" s="7">
        <f t="shared" si="11"/>
        <v>350</v>
      </c>
      <c r="F101" s="444">
        <f t="shared" si="12"/>
        <v>2.8571428571428571E-3</v>
      </c>
      <c r="G101" s="7">
        <f t="shared" si="15"/>
        <v>1</v>
      </c>
      <c r="H101" s="7">
        <f t="shared" si="16"/>
        <v>0</v>
      </c>
      <c r="I101" s="7">
        <f t="shared" si="17"/>
        <v>1</v>
      </c>
      <c r="J101" s="7">
        <f t="shared" si="13"/>
        <v>0</v>
      </c>
      <c r="K101" s="444">
        <f t="shared" si="14"/>
        <v>0</v>
      </c>
      <c r="L101">
        <f t="shared" si="18"/>
        <v>0</v>
      </c>
      <c r="M101" s="7">
        <f t="shared" si="19"/>
        <v>1</v>
      </c>
    </row>
    <row r="102" spans="1:13" x14ac:dyDescent="0.25">
      <c r="A102" t="s">
        <v>702</v>
      </c>
      <c r="B102" t="s">
        <v>96</v>
      </c>
      <c r="C102" t="s">
        <v>711</v>
      </c>
      <c r="D102" s="7">
        <f t="shared" si="10"/>
        <v>0</v>
      </c>
      <c r="E102" s="7">
        <f t="shared" si="11"/>
        <v>350</v>
      </c>
      <c r="F102" s="444">
        <f t="shared" si="12"/>
        <v>2.8571428571428571E-3</v>
      </c>
      <c r="G102" s="7">
        <f t="shared" si="15"/>
        <v>1</v>
      </c>
      <c r="H102" s="7">
        <f t="shared" si="16"/>
        <v>0</v>
      </c>
      <c r="I102" s="7">
        <f t="shared" si="17"/>
        <v>1</v>
      </c>
      <c r="J102" s="7">
        <f t="shared" si="13"/>
        <v>0</v>
      </c>
      <c r="K102" s="444">
        <f t="shared" si="14"/>
        <v>0</v>
      </c>
      <c r="L102">
        <f t="shared" si="18"/>
        <v>0</v>
      </c>
      <c r="M102" s="7">
        <f t="shared" si="19"/>
        <v>1</v>
      </c>
    </row>
    <row r="103" spans="1:13" x14ac:dyDescent="0.25">
      <c r="A103" t="s">
        <v>702</v>
      </c>
      <c r="B103" t="s">
        <v>98</v>
      </c>
      <c r="C103" t="s">
        <v>712</v>
      </c>
      <c r="D103" s="7">
        <f t="shared" si="10"/>
        <v>0</v>
      </c>
      <c r="E103" s="7">
        <f t="shared" si="11"/>
        <v>350</v>
      </c>
      <c r="F103" s="444">
        <f t="shared" si="12"/>
        <v>8.5714285714285719E-3</v>
      </c>
      <c r="G103" s="7">
        <f t="shared" si="15"/>
        <v>3</v>
      </c>
      <c r="H103" s="7">
        <f t="shared" si="16"/>
        <v>0</v>
      </c>
      <c r="I103" s="7">
        <f t="shared" si="17"/>
        <v>3</v>
      </c>
      <c r="J103" s="7">
        <f t="shared" si="13"/>
        <v>0</v>
      </c>
      <c r="K103" s="444">
        <f t="shared" si="14"/>
        <v>0</v>
      </c>
      <c r="L103">
        <f t="shared" si="18"/>
        <v>0</v>
      </c>
      <c r="M103" s="7">
        <f t="shared" si="19"/>
        <v>3</v>
      </c>
    </row>
    <row r="104" spans="1:13" x14ac:dyDescent="0.25">
      <c r="A104" t="s">
        <v>702</v>
      </c>
      <c r="B104" t="s">
        <v>154</v>
      </c>
      <c r="C104" t="s">
        <v>713</v>
      </c>
      <c r="D104" s="7">
        <f t="shared" si="10"/>
        <v>0</v>
      </c>
      <c r="E104" s="7">
        <f t="shared" si="11"/>
        <v>350</v>
      </c>
      <c r="F104" s="444">
        <f t="shared" si="12"/>
        <v>0.04</v>
      </c>
      <c r="G104" s="7">
        <f t="shared" si="15"/>
        <v>14</v>
      </c>
      <c r="H104" s="7">
        <f t="shared" si="16"/>
        <v>0</v>
      </c>
      <c r="I104" s="7">
        <f t="shared" si="17"/>
        <v>14</v>
      </c>
      <c r="J104" s="7">
        <f t="shared" si="13"/>
        <v>0</v>
      </c>
      <c r="K104" s="444">
        <f t="shared" si="14"/>
        <v>0</v>
      </c>
      <c r="L104">
        <f t="shared" si="18"/>
        <v>0</v>
      </c>
      <c r="M104" s="7">
        <f t="shared" si="19"/>
        <v>14</v>
      </c>
    </row>
    <row r="105" spans="1:13" x14ac:dyDescent="0.25">
      <c r="A105" t="s">
        <v>702</v>
      </c>
      <c r="B105" t="s">
        <v>164</v>
      </c>
      <c r="C105" t="s">
        <v>714</v>
      </c>
      <c r="D105" s="7">
        <f t="shared" si="10"/>
        <v>0</v>
      </c>
      <c r="E105" s="7">
        <f t="shared" si="11"/>
        <v>350</v>
      </c>
      <c r="F105" s="444">
        <f t="shared" si="12"/>
        <v>2.8571428571428571E-3</v>
      </c>
      <c r="G105" s="7">
        <f t="shared" si="15"/>
        <v>1</v>
      </c>
      <c r="H105" s="7">
        <f t="shared" si="16"/>
        <v>0</v>
      </c>
      <c r="I105" s="7">
        <f t="shared" si="17"/>
        <v>1</v>
      </c>
      <c r="J105" s="7">
        <f t="shared" si="13"/>
        <v>0</v>
      </c>
      <c r="K105" s="444">
        <f t="shared" si="14"/>
        <v>0</v>
      </c>
      <c r="L105">
        <f t="shared" si="18"/>
        <v>0</v>
      </c>
      <c r="M105" s="7">
        <f t="shared" si="19"/>
        <v>1</v>
      </c>
    </row>
    <row r="106" spans="1:13" x14ac:dyDescent="0.25">
      <c r="A106" t="s">
        <v>702</v>
      </c>
      <c r="B106" t="s">
        <v>214</v>
      </c>
      <c r="C106" t="s">
        <v>715</v>
      </c>
      <c r="D106" s="7">
        <f t="shared" si="10"/>
        <v>0</v>
      </c>
      <c r="E106" s="7">
        <f t="shared" si="11"/>
        <v>350</v>
      </c>
      <c r="F106" s="444">
        <f t="shared" si="12"/>
        <v>2.8571428571428571E-3</v>
      </c>
      <c r="G106" s="7">
        <f t="shared" si="15"/>
        <v>1</v>
      </c>
      <c r="H106" s="7">
        <f t="shared" si="16"/>
        <v>0</v>
      </c>
      <c r="I106" s="7">
        <f t="shared" si="17"/>
        <v>1</v>
      </c>
      <c r="J106" s="7">
        <f t="shared" si="13"/>
        <v>0</v>
      </c>
      <c r="K106" s="444">
        <f t="shared" si="14"/>
        <v>0</v>
      </c>
      <c r="L106">
        <f t="shared" si="18"/>
        <v>0</v>
      </c>
      <c r="M106" s="7">
        <f t="shared" si="19"/>
        <v>1</v>
      </c>
    </row>
    <row r="107" spans="1:13" x14ac:dyDescent="0.25">
      <c r="A107" t="s">
        <v>702</v>
      </c>
      <c r="B107" t="s">
        <v>244</v>
      </c>
      <c r="C107" t="s">
        <v>716</v>
      </c>
      <c r="D107" s="7">
        <f t="shared" si="10"/>
        <v>0</v>
      </c>
      <c r="E107" s="7">
        <f t="shared" si="11"/>
        <v>350</v>
      </c>
      <c r="F107" s="444">
        <f t="shared" si="12"/>
        <v>5.7142857142857143E-3</v>
      </c>
      <c r="G107" s="7">
        <f t="shared" si="15"/>
        <v>2</v>
      </c>
      <c r="H107" s="7">
        <f t="shared" si="16"/>
        <v>0</v>
      </c>
      <c r="I107" s="7">
        <f t="shared" si="17"/>
        <v>2</v>
      </c>
      <c r="J107" s="7">
        <f t="shared" si="13"/>
        <v>0</v>
      </c>
      <c r="K107" s="444">
        <f t="shared" si="14"/>
        <v>0</v>
      </c>
      <c r="L107">
        <f t="shared" si="18"/>
        <v>0</v>
      </c>
      <c r="M107" s="7">
        <f t="shared" si="19"/>
        <v>2</v>
      </c>
    </row>
    <row r="108" spans="1:13" x14ac:dyDescent="0.25">
      <c r="A108" t="s">
        <v>702</v>
      </c>
      <c r="B108" t="s">
        <v>252</v>
      </c>
      <c r="C108" t="s">
        <v>717</v>
      </c>
      <c r="D108" s="7">
        <f t="shared" si="10"/>
        <v>0</v>
      </c>
      <c r="E108" s="7">
        <f t="shared" si="11"/>
        <v>350</v>
      </c>
      <c r="F108" s="444">
        <f t="shared" si="12"/>
        <v>8.5714285714285719E-3</v>
      </c>
      <c r="G108" s="7">
        <f t="shared" si="15"/>
        <v>3</v>
      </c>
      <c r="H108" s="7">
        <f t="shared" si="16"/>
        <v>0</v>
      </c>
      <c r="I108" s="7">
        <f t="shared" si="17"/>
        <v>3</v>
      </c>
      <c r="J108" s="7">
        <f t="shared" si="13"/>
        <v>0</v>
      </c>
      <c r="K108" s="444">
        <f t="shared" si="14"/>
        <v>0</v>
      </c>
      <c r="L108">
        <f t="shared" si="18"/>
        <v>0</v>
      </c>
      <c r="M108" s="7">
        <f t="shared" si="19"/>
        <v>3</v>
      </c>
    </row>
    <row r="109" spans="1:13" x14ac:dyDescent="0.25">
      <c r="A109" t="s">
        <v>702</v>
      </c>
      <c r="B109" t="s">
        <v>256</v>
      </c>
      <c r="C109" t="s">
        <v>718</v>
      </c>
      <c r="D109" s="7">
        <f t="shared" si="10"/>
        <v>0</v>
      </c>
      <c r="E109" s="7">
        <f t="shared" si="11"/>
        <v>350</v>
      </c>
      <c r="F109" s="444">
        <f t="shared" si="12"/>
        <v>8.5714285714285719E-3</v>
      </c>
      <c r="G109" s="7">
        <f t="shared" si="15"/>
        <v>3</v>
      </c>
      <c r="H109" s="7">
        <f t="shared" si="16"/>
        <v>0</v>
      </c>
      <c r="I109" s="7">
        <f t="shared" si="17"/>
        <v>3</v>
      </c>
      <c r="J109" s="7">
        <f t="shared" si="13"/>
        <v>0</v>
      </c>
      <c r="K109" s="444">
        <f t="shared" si="14"/>
        <v>0</v>
      </c>
      <c r="L109">
        <f t="shared" si="18"/>
        <v>0</v>
      </c>
      <c r="M109" s="7">
        <f t="shared" si="19"/>
        <v>3</v>
      </c>
    </row>
    <row r="110" spans="1:13" x14ac:dyDescent="0.25">
      <c r="A110" t="s">
        <v>702</v>
      </c>
      <c r="B110" t="s">
        <v>272</v>
      </c>
      <c r="C110" t="s">
        <v>719</v>
      </c>
      <c r="D110" s="7">
        <f t="shared" si="10"/>
        <v>0</v>
      </c>
      <c r="E110" s="7">
        <f t="shared" si="11"/>
        <v>350</v>
      </c>
      <c r="F110" s="444">
        <f t="shared" si="12"/>
        <v>2.8571428571428571E-3</v>
      </c>
      <c r="G110" s="7">
        <f t="shared" si="15"/>
        <v>1</v>
      </c>
      <c r="H110" s="7">
        <f t="shared" si="16"/>
        <v>0</v>
      </c>
      <c r="I110" s="7">
        <f t="shared" si="17"/>
        <v>1</v>
      </c>
      <c r="J110" s="7">
        <f t="shared" si="13"/>
        <v>0</v>
      </c>
      <c r="K110" s="444">
        <f t="shared" si="14"/>
        <v>0</v>
      </c>
      <c r="L110">
        <f t="shared" si="18"/>
        <v>0</v>
      </c>
      <c r="M110" s="7">
        <f t="shared" si="19"/>
        <v>1</v>
      </c>
    </row>
    <row r="111" spans="1:13" x14ac:dyDescent="0.25">
      <c r="A111" t="s">
        <v>702</v>
      </c>
      <c r="B111" t="s">
        <v>276</v>
      </c>
      <c r="C111" t="s">
        <v>720</v>
      </c>
      <c r="D111" s="7">
        <f t="shared" si="10"/>
        <v>0</v>
      </c>
      <c r="E111" s="7">
        <f t="shared" si="11"/>
        <v>350</v>
      </c>
      <c r="F111" s="444">
        <f t="shared" si="12"/>
        <v>2.8571428571428571E-2</v>
      </c>
      <c r="G111" s="7">
        <f t="shared" si="15"/>
        <v>10</v>
      </c>
      <c r="H111" s="7">
        <f t="shared" si="16"/>
        <v>0</v>
      </c>
      <c r="I111" s="7">
        <f t="shared" si="17"/>
        <v>10</v>
      </c>
      <c r="J111" s="7">
        <f t="shared" si="13"/>
        <v>0</v>
      </c>
      <c r="K111" s="444">
        <f t="shared" si="14"/>
        <v>0</v>
      </c>
      <c r="L111">
        <f t="shared" si="18"/>
        <v>0</v>
      </c>
      <c r="M111" s="7">
        <f t="shared" si="19"/>
        <v>10</v>
      </c>
    </row>
    <row r="112" spans="1:13" x14ac:dyDescent="0.25">
      <c r="A112" t="s">
        <v>702</v>
      </c>
      <c r="B112" t="s">
        <v>298</v>
      </c>
      <c r="C112" t="s">
        <v>721</v>
      </c>
      <c r="D112" s="7">
        <f t="shared" si="10"/>
        <v>0</v>
      </c>
      <c r="E112" s="7">
        <f t="shared" si="11"/>
        <v>350</v>
      </c>
      <c r="F112" s="444">
        <f t="shared" si="12"/>
        <v>5.7142857142857143E-3</v>
      </c>
      <c r="G112" s="7">
        <f t="shared" si="15"/>
        <v>2</v>
      </c>
      <c r="H112" s="7">
        <f t="shared" si="16"/>
        <v>0</v>
      </c>
      <c r="I112" s="7">
        <f t="shared" si="17"/>
        <v>2</v>
      </c>
      <c r="J112" s="7">
        <f t="shared" si="13"/>
        <v>0</v>
      </c>
      <c r="K112" s="444">
        <f t="shared" si="14"/>
        <v>0</v>
      </c>
      <c r="L112">
        <f t="shared" si="18"/>
        <v>0</v>
      </c>
      <c r="M112" s="7">
        <f t="shared" si="19"/>
        <v>2</v>
      </c>
    </row>
    <row r="113" spans="1:13" x14ac:dyDescent="0.25">
      <c r="A113" t="s">
        <v>702</v>
      </c>
      <c r="B113" t="s">
        <v>302</v>
      </c>
      <c r="C113" t="s">
        <v>722</v>
      </c>
      <c r="D113" s="7">
        <f t="shared" si="10"/>
        <v>0</v>
      </c>
      <c r="E113" s="7">
        <f t="shared" si="11"/>
        <v>350</v>
      </c>
      <c r="F113" s="444">
        <f t="shared" si="12"/>
        <v>3.1428571428571431E-2</v>
      </c>
      <c r="G113" s="7">
        <f t="shared" si="15"/>
        <v>11</v>
      </c>
      <c r="H113" s="7">
        <f t="shared" si="16"/>
        <v>0</v>
      </c>
      <c r="I113" s="7">
        <f t="shared" si="17"/>
        <v>11</v>
      </c>
      <c r="J113" s="7">
        <f t="shared" si="13"/>
        <v>0</v>
      </c>
      <c r="K113" s="444">
        <f t="shared" si="14"/>
        <v>0</v>
      </c>
      <c r="L113">
        <f t="shared" si="18"/>
        <v>0</v>
      </c>
      <c r="M113" s="7">
        <f t="shared" si="19"/>
        <v>11</v>
      </c>
    </row>
    <row r="114" spans="1:13" x14ac:dyDescent="0.25">
      <c r="A114" t="s">
        <v>702</v>
      </c>
      <c r="B114" t="s">
        <v>310</v>
      </c>
      <c r="C114" t="s">
        <v>723</v>
      </c>
      <c r="D114" s="7">
        <f t="shared" si="10"/>
        <v>0</v>
      </c>
      <c r="E114" s="7">
        <f t="shared" si="11"/>
        <v>350</v>
      </c>
      <c r="F114" s="444">
        <f t="shared" si="12"/>
        <v>2.8571428571428571E-3</v>
      </c>
      <c r="G114" s="7">
        <f t="shared" si="15"/>
        <v>1</v>
      </c>
      <c r="H114" s="7">
        <f t="shared" si="16"/>
        <v>0</v>
      </c>
      <c r="I114" s="7">
        <f t="shared" si="17"/>
        <v>1</v>
      </c>
      <c r="J114" s="7">
        <f t="shared" si="13"/>
        <v>0</v>
      </c>
      <c r="K114" s="444">
        <f t="shared" si="14"/>
        <v>0</v>
      </c>
      <c r="L114">
        <f t="shared" si="18"/>
        <v>0</v>
      </c>
      <c r="M114" s="7">
        <f t="shared" si="19"/>
        <v>1</v>
      </c>
    </row>
    <row r="115" spans="1:13" x14ac:dyDescent="0.25">
      <c r="A115" t="s">
        <v>702</v>
      </c>
      <c r="B115" t="s">
        <v>314</v>
      </c>
      <c r="C115" t="s">
        <v>724</v>
      </c>
      <c r="D115" s="7">
        <f t="shared" si="10"/>
        <v>0</v>
      </c>
      <c r="E115" s="7">
        <f t="shared" si="11"/>
        <v>350</v>
      </c>
      <c r="F115" s="444">
        <f t="shared" si="12"/>
        <v>2.8571428571428571E-3</v>
      </c>
      <c r="G115" s="7">
        <f t="shared" si="15"/>
        <v>1</v>
      </c>
      <c r="H115" s="7">
        <f t="shared" si="16"/>
        <v>0</v>
      </c>
      <c r="I115" s="7">
        <f t="shared" si="17"/>
        <v>1</v>
      </c>
      <c r="J115" s="7">
        <f t="shared" si="13"/>
        <v>0</v>
      </c>
      <c r="K115" s="444">
        <f t="shared" si="14"/>
        <v>0</v>
      </c>
      <c r="L115">
        <f t="shared" si="18"/>
        <v>0</v>
      </c>
      <c r="M115" s="7">
        <f t="shared" si="19"/>
        <v>1</v>
      </c>
    </row>
    <row r="116" spans="1:13" x14ac:dyDescent="0.25">
      <c r="A116" t="s">
        <v>702</v>
      </c>
      <c r="B116" t="s">
        <v>344</v>
      </c>
      <c r="C116" t="s">
        <v>725</v>
      </c>
      <c r="D116" s="7">
        <f t="shared" si="10"/>
        <v>0</v>
      </c>
      <c r="E116" s="7">
        <f t="shared" si="11"/>
        <v>350</v>
      </c>
      <c r="F116" s="444">
        <f t="shared" si="12"/>
        <v>2.8571428571428571E-3</v>
      </c>
      <c r="G116" s="7">
        <f t="shared" si="15"/>
        <v>1</v>
      </c>
      <c r="H116" s="7">
        <f t="shared" si="16"/>
        <v>0</v>
      </c>
      <c r="I116" s="7">
        <f t="shared" si="17"/>
        <v>1</v>
      </c>
      <c r="J116" s="7">
        <f t="shared" si="13"/>
        <v>0</v>
      </c>
      <c r="K116" s="444">
        <f t="shared" si="14"/>
        <v>0</v>
      </c>
      <c r="L116">
        <f t="shared" si="18"/>
        <v>0</v>
      </c>
      <c r="M116" s="7">
        <f t="shared" si="19"/>
        <v>1</v>
      </c>
    </row>
    <row r="117" spans="1:13" x14ac:dyDescent="0.25">
      <c r="A117" t="s">
        <v>702</v>
      </c>
      <c r="B117" t="s">
        <v>420</v>
      </c>
      <c r="C117" t="s">
        <v>726</v>
      </c>
      <c r="D117" s="7">
        <f t="shared" si="10"/>
        <v>0</v>
      </c>
      <c r="E117" s="7">
        <f t="shared" si="11"/>
        <v>350</v>
      </c>
      <c r="F117" s="444">
        <f t="shared" si="12"/>
        <v>5.7142857142857143E-3</v>
      </c>
      <c r="G117" s="7">
        <f t="shared" si="15"/>
        <v>2</v>
      </c>
      <c r="H117" s="7">
        <f t="shared" si="16"/>
        <v>0</v>
      </c>
      <c r="I117" s="7">
        <f t="shared" si="17"/>
        <v>2</v>
      </c>
      <c r="J117" s="7">
        <f t="shared" si="13"/>
        <v>0</v>
      </c>
      <c r="K117" s="444">
        <f t="shared" si="14"/>
        <v>0</v>
      </c>
      <c r="L117">
        <f t="shared" si="18"/>
        <v>0</v>
      </c>
      <c r="M117" s="7">
        <f t="shared" si="19"/>
        <v>2</v>
      </c>
    </row>
    <row r="118" spans="1:13" x14ac:dyDescent="0.25">
      <c r="A118" t="s">
        <v>702</v>
      </c>
      <c r="B118" t="s">
        <v>428</v>
      </c>
      <c r="C118" t="s">
        <v>727</v>
      </c>
      <c r="D118" s="7">
        <f t="shared" si="10"/>
        <v>0</v>
      </c>
      <c r="E118" s="7">
        <f t="shared" si="11"/>
        <v>350</v>
      </c>
      <c r="F118" s="444">
        <f t="shared" si="12"/>
        <v>0.02</v>
      </c>
      <c r="G118" s="7">
        <f t="shared" si="15"/>
        <v>7</v>
      </c>
      <c r="H118" s="7">
        <f t="shared" si="16"/>
        <v>0</v>
      </c>
      <c r="I118" s="7">
        <f t="shared" si="17"/>
        <v>7</v>
      </c>
      <c r="J118" s="7">
        <f t="shared" si="13"/>
        <v>0</v>
      </c>
      <c r="K118" s="444">
        <f t="shared" si="14"/>
        <v>0</v>
      </c>
      <c r="L118">
        <f t="shared" si="18"/>
        <v>0</v>
      </c>
      <c r="M118" s="7">
        <f t="shared" si="19"/>
        <v>7</v>
      </c>
    </row>
    <row r="119" spans="1:13" x14ac:dyDescent="0.25">
      <c r="A119" t="s">
        <v>702</v>
      </c>
      <c r="B119" t="s">
        <v>444</v>
      </c>
      <c r="C119" t="s">
        <v>728</v>
      </c>
      <c r="D119" s="7">
        <f t="shared" si="10"/>
        <v>0</v>
      </c>
      <c r="E119" s="7">
        <f t="shared" si="11"/>
        <v>350</v>
      </c>
      <c r="F119" s="444">
        <f t="shared" si="12"/>
        <v>1.4285714285714285E-2</v>
      </c>
      <c r="G119" s="7">
        <f t="shared" si="15"/>
        <v>5</v>
      </c>
      <c r="H119" s="7">
        <f t="shared" si="16"/>
        <v>0</v>
      </c>
      <c r="I119" s="7">
        <f t="shared" si="17"/>
        <v>5</v>
      </c>
      <c r="J119" s="7">
        <f t="shared" si="13"/>
        <v>0</v>
      </c>
      <c r="K119" s="444">
        <f t="shared" si="14"/>
        <v>0</v>
      </c>
      <c r="L119">
        <f t="shared" si="18"/>
        <v>0</v>
      </c>
      <c r="M119" s="7">
        <f t="shared" si="19"/>
        <v>5</v>
      </c>
    </row>
    <row r="120" spans="1:13" x14ac:dyDescent="0.25">
      <c r="A120" t="s">
        <v>702</v>
      </c>
      <c r="B120" t="s">
        <v>484</v>
      </c>
      <c r="C120" t="s">
        <v>729</v>
      </c>
      <c r="D120" s="7">
        <f t="shared" si="10"/>
        <v>0</v>
      </c>
      <c r="E120" s="7">
        <f t="shared" si="11"/>
        <v>350</v>
      </c>
      <c r="F120" s="444">
        <f t="shared" si="12"/>
        <v>5.7142857142857143E-3</v>
      </c>
      <c r="G120" s="7">
        <f t="shared" si="15"/>
        <v>2</v>
      </c>
      <c r="H120" s="7">
        <f t="shared" si="16"/>
        <v>0</v>
      </c>
      <c r="I120" s="7">
        <f t="shared" si="17"/>
        <v>2</v>
      </c>
      <c r="J120" s="7">
        <f t="shared" si="13"/>
        <v>0</v>
      </c>
      <c r="K120" s="444">
        <f t="shared" si="14"/>
        <v>0</v>
      </c>
      <c r="L120">
        <f t="shared" si="18"/>
        <v>0</v>
      </c>
      <c r="M120" s="7">
        <f t="shared" si="19"/>
        <v>2</v>
      </c>
    </row>
    <row r="121" spans="1:13" x14ac:dyDescent="0.25">
      <c r="A121" t="s">
        <v>702</v>
      </c>
      <c r="B121" t="s">
        <v>504</v>
      </c>
      <c r="C121" t="s">
        <v>730</v>
      </c>
      <c r="D121" s="7">
        <f t="shared" si="10"/>
        <v>0</v>
      </c>
      <c r="E121" s="7">
        <f t="shared" si="11"/>
        <v>350</v>
      </c>
      <c r="F121" s="444">
        <f t="shared" si="12"/>
        <v>8.5714285714285719E-3</v>
      </c>
      <c r="G121" s="7">
        <f t="shared" si="15"/>
        <v>3</v>
      </c>
      <c r="H121" s="7">
        <f t="shared" si="16"/>
        <v>0</v>
      </c>
      <c r="I121" s="7">
        <f t="shared" si="17"/>
        <v>3</v>
      </c>
      <c r="J121" s="7">
        <f t="shared" si="13"/>
        <v>0</v>
      </c>
      <c r="K121" s="444">
        <f t="shared" si="14"/>
        <v>0</v>
      </c>
      <c r="L121">
        <f t="shared" si="18"/>
        <v>0</v>
      </c>
      <c r="M121" s="7">
        <f t="shared" si="19"/>
        <v>3</v>
      </c>
    </row>
    <row r="122" spans="1:13" x14ac:dyDescent="0.25">
      <c r="A122" t="s">
        <v>702</v>
      </c>
      <c r="B122" t="s">
        <v>522</v>
      </c>
      <c r="C122" t="s">
        <v>731</v>
      </c>
      <c r="D122" s="7">
        <f t="shared" si="10"/>
        <v>0</v>
      </c>
      <c r="E122" s="7">
        <f t="shared" si="11"/>
        <v>350</v>
      </c>
      <c r="F122" s="444">
        <f t="shared" si="12"/>
        <v>2.8571428571428571E-3</v>
      </c>
      <c r="G122" s="7">
        <f t="shared" si="15"/>
        <v>1</v>
      </c>
      <c r="H122" s="7">
        <f t="shared" si="16"/>
        <v>0</v>
      </c>
      <c r="I122" s="7">
        <f t="shared" si="17"/>
        <v>1</v>
      </c>
      <c r="J122" s="7">
        <f t="shared" si="13"/>
        <v>0</v>
      </c>
      <c r="K122" s="444">
        <f t="shared" si="14"/>
        <v>0</v>
      </c>
      <c r="L122">
        <f t="shared" si="18"/>
        <v>0</v>
      </c>
      <c r="M122" s="7">
        <f t="shared" si="19"/>
        <v>1</v>
      </c>
    </row>
    <row r="123" spans="1:13" x14ac:dyDescent="0.25">
      <c r="A123" t="s">
        <v>702</v>
      </c>
      <c r="B123" t="s">
        <v>528</v>
      </c>
      <c r="C123" t="s">
        <v>732</v>
      </c>
      <c r="D123" s="7">
        <f t="shared" si="10"/>
        <v>0</v>
      </c>
      <c r="E123" s="7">
        <f t="shared" si="11"/>
        <v>350</v>
      </c>
      <c r="F123" s="444">
        <f t="shared" si="12"/>
        <v>2.8571428571428571E-3</v>
      </c>
      <c r="G123" s="7">
        <f t="shared" si="15"/>
        <v>1</v>
      </c>
      <c r="H123" s="7">
        <f t="shared" si="16"/>
        <v>0</v>
      </c>
      <c r="I123" s="7">
        <f t="shared" si="17"/>
        <v>1</v>
      </c>
      <c r="J123" s="7">
        <f t="shared" si="13"/>
        <v>0</v>
      </c>
      <c r="K123" s="444">
        <f t="shared" si="14"/>
        <v>0</v>
      </c>
      <c r="L123">
        <f t="shared" si="18"/>
        <v>0</v>
      </c>
      <c r="M123" s="7">
        <f t="shared" si="19"/>
        <v>1</v>
      </c>
    </row>
    <row r="124" spans="1:13" x14ac:dyDescent="0.25">
      <c r="A124" t="s">
        <v>702</v>
      </c>
      <c r="B124" t="s">
        <v>582</v>
      </c>
      <c r="C124" t="s">
        <v>733</v>
      </c>
      <c r="D124" s="7">
        <f t="shared" si="10"/>
        <v>0</v>
      </c>
      <c r="E124" s="7">
        <f t="shared" si="11"/>
        <v>350</v>
      </c>
      <c r="F124" s="444">
        <f t="shared" si="12"/>
        <v>8.5714285714285719E-3</v>
      </c>
      <c r="G124" s="7">
        <f t="shared" si="15"/>
        <v>3</v>
      </c>
      <c r="H124" s="7">
        <f t="shared" si="16"/>
        <v>0</v>
      </c>
      <c r="I124" s="7">
        <f t="shared" si="17"/>
        <v>3</v>
      </c>
      <c r="J124" s="7">
        <f t="shared" si="13"/>
        <v>0</v>
      </c>
      <c r="K124" s="444">
        <f t="shared" si="14"/>
        <v>0</v>
      </c>
      <c r="L124">
        <f t="shared" si="18"/>
        <v>0</v>
      </c>
      <c r="M124" s="7">
        <f t="shared" si="19"/>
        <v>3</v>
      </c>
    </row>
    <row r="125" spans="1:13" x14ac:dyDescent="0.25">
      <c r="A125" t="s">
        <v>702</v>
      </c>
      <c r="B125" t="s">
        <v>74</v>
      </c>
      <c r="C125" t="s">
        <v>734</v>
      </c>
      <c r="D125" s="7">
        <f t="shared" si="10"/>
        <v>0</v>
      </c>
      <c r="E125" s="7">
        <f t="shared" si="11"/>
        <v>350</v>
      </c>
      <c r="F125" s="444">
        <f t="shared" si="12"/>
        <v>8.5714285714285719E-3</v>
      </c>
      <c r="G125" s="7">
        <f t="shared" si="15"/>
        <v>3</v>
      </c>
      <c r="H125" s="7">
        <f t="shared" si="16"/>
        <v>0</v>
      </c>
      <c r="I125" s="7">
        <f t="shared" si="17"/>
        <v>3</v>
      </c>
      <c r="J125" s="7">
        <f t="shared" si="13"/>
        <v>0</v>
      </c>
      <c r="K125" s="444">
        <f t="shared" si="14"/>
        <v>0</v>
      </c>
      <c r="L125">
        <f t="shared" si="18"/>
        <v>0</v>
      </c>
      <c r="M125" s="7">
        <f t="shared" si="19"/>
        <v>3</v>
      </c>
    </row>
    <row r="126" spans="1:13" x14ac:dyDescent="0.25">
      <c r="A126" t="s">
        <v>735</v>
      </c>
      <c r="B126" t="s">
        <v>34</v>
      </c>
      <c r="C126" t="s">
        <v>736</v>
      </c>
      <c r="D126" s="7">
        <f t="shared" si="10"/>
        <v>0</v>
      </c>
      <c r="E126" s="7">
        <f t="shared" si="11"/>
        <v>2221</v>
      </c>
      <c r="F126" s="444">
        <f t="shared" si="12"/>
        <v>1.3507429085997298E-3</v>
      </c>
      <c r="G126" s="7">
        <f t="shared" si="15"/>
        <v>3</v>
      </c>
      <c r="H126" s="7">
        <f t="shared" si="16"/>
        <v>0</v>
      </c>
      <c r="I126" s="7">
        <f t="shared" si="17"/>
        <v>3</v>
      </c>
      <c r="J126" s="7">
        <f t="shared" si="13"/>
        <v>0</v>
      </c>
      <c r="K126" s="444">
        <f t="shared" si="14"/>
        <v>0</v>
      </c>
      <c r="L126">
        <f t="shared" si="18"/>
        <v>0</v>
      </c>
      <c r="M126" s="7">
        <f t="shared" si="19"/>
        <v>3</v>
      </c>
    </row>
    <row r="127" spans="1:13" x14ac:dyDescent="0.25">
      <c r="A127" t="s">
        <v>735</v>
      </c>
      <c r="B127" t="s">
        <v>38</v>
      </c>
      <c r="C127" t="s">
        <v>737</v>
      </c>
      <c r="D127" s="7">
        <f t="shared" si="10"/>
        <v>0</v>
      </c>
      <c r="E127" s="7">
        <f t="shared" si="11"/>
        <v>2221</v>
      </c>
      <c r="F127" s="444">
        <f t="shared" si="12"/>
        <v>4.5024763619990995E-4</v>
      </c>
      <c r="G127" s="7">
        <f t="shared" si="15"/>
        <v>1</v>
      </c>
      <c r="H127" s="7">
        <f t="shared" si="16"/>
        <v>0</v>
      </c>
      <c r="I127" s="7">
        <f t="shared" si="17"/>
        <v>1</v>
      </c>
      <c r="J127" s="7">
        <f t="shared" si="13"/>
        <v>0</v>
      </c>
      <c r="K127" s="444">
        <f t="shared" si="14"/>
        <v>0</v>
      </c>
      <c r="L127">
        <f t="shared" si="18"/>
        <v>0</v>
      </c>
      <c r="M127" s="7">
        <f t="shared" si="19"/>
        <v>1</v>
      </c>
    </row>
    <row r="128" spans="1:13" x14ac:dyDescent="0.25">
      <c r="A128" t="s">
        <v>735</v>
      </c>
      <c r="B128" t="s">
        <v>64</v>
      </c>
      <c r="C128" t="s">
        <v>738</v>
      </c>
      <c r="D128" s="7">
        <f t="shared" si="10"/>
        <v>1960</v>
      </c>
      <c r="E128" s="7">
        <f t="shared" si="11"/>
        <v>2221</v>
      </c>
      <c r="F128" s="444">
        <f t="shared" si="12"/>
        <v>0.84241332733003149</v>
      </c>
      <c r="G128" s="7">
        <f t="shared" si="15"/>
        <v>1871</v>
      </c>
      <c r="H128" s="7">
        <f t="shared" si="16"/>
        <v>0</v>
      </c>
      <c r="I128" s="7">
        <f t="shared" si="17"/>
        <v>1871</v>
      </c>
      <c r="J128" s="7">
        <f t="shared" si="13"/>
        <v>0</v>
      </c>
      <c r="K128" s="444">
        <f t="shared" si="14"/>
        <v>0</v>
      </c>
      <c r="L128">
        <f t="shared" si="18"/>
        <v>0</v>
      </c>
      <c r="M128" s="7">
        <f t="shared" si="19"/>
        <v>1871</v>
      </c>
    </row>
    <row r="129" spans="1:13" x14ac:dyDescent="0.25">
      <c r="A129" t="s">
        <v>735</v>
      </c>
      <c r="B129" t="s">
        <v>70</v>
      </c>
      <c r="C129" t="s">
        <v>739</v>
      </c>
      <c r="D129" s="7">
        <f t="shared" si="10"/>
        <v>0</v>
      </c>
      <c r="E129" s="7">
        <f t="shared" si="11"/>
        <v>2221</v>
      </c>
      <c r="F129" s="444">
        <f t="shared" si="12"/>
        <v>4.5024763619990995E-4</v>
      </c>
      <c r="G129" s="7">
        <f t="shared" si="15"/>
        <v>1</v>
      </c>
      <c r="H129" s="7">
        <f t="shared" si="16"/>
        <v>0</v>
      </c>
      <c r="I129" s="7">
        <f t="shared" si="17"/>
        <v>1</v>
      </c>
      <c r="J129" s="7">
        <f t="shared" si="13"/>
        <v>0</v>
      </c>
      <c r="K129" s="444">
        <f t="shared" si="14"/>
        <v>0</v>
      </c>
      <c r="L129">
        <f t="shared" si="18"/>
        <v>0</v>
      </c>
      <c r="M129" s="7">
        <f t="shared" si="19"/>
        <v>1</v>
      </c>
    </row>
    <row r="130" spans="1:13" x14ac:dyDescent="0.25">
      <c r="A130" t="s">
        <v>735</v>
      </c>
      <c r="B130" t="s">
        <v>78</v>
      </c>
      <c r="C130" t="s">
        <v>740</v>
      </c>
      <c r="D130" s="7">
        <f t="shared" si="10"/>
        <v>0</v>
      </c>
      <c r="E130" s="7">
        <f t="shared" si="11"/>
        <v>2221</v>
      </c>
      <c r="F130" s="444">
        <f t="shared" si="12"/>
        <v>1.0355695632597929E-2</v>
      </c>
      <c r="G130" s="7">
        <f t="shared" si="15"/>
        <v>23</v>
      </c>
      <c r="H130" s="7">
        <f t="shared" si="16"/>
        <v>0</v>
      </c>
      <c r="I130" s="7">
        <f t="shared" si="17"/>
        <v>23</v>
      </c>
      <c r="J130" s="7">
        <f t="shared" si="13"/>
        <v>0</v>
      </c>
      <c r="K130" s="444">
        <f t="shared" si="14"/>
        <v>0</v>
      </c>
      <c r="L130">
        <f t="shared" si="18"/>
        <v>0</v>
      </c>
      <c r="M130" s="7">
        <f t="shared" si="19"/>
        <v>23</v>
      </c>
    </row>
    <row r="131" spans="1:13" x14ac:dyDescent="0.25">
      <c r="A131" t="s">
        <v>735</v>
      </c>
      <c r="B131" t="s">
        <v>82</v>
      </c>
      <c r="C131" t="s">
        <v>741</v>
      </c>
      <c r="D131" s="7">
        <f t="shared" si="10"/>
        <v>0</v>
      </c>
      <c r="E131" s="7">
        <f t="shared" si="11"/>
        <v>2221</v>
      </c>
      <c r="F131" s="444">
        <f t="shared" si="12"/>
        <v>4.5024763619990995E-4</v>
      </c>
      <c r="G131" s="7">
        <f t="shared" si="15"/>
        <v>1</v>
      </c>
      <c r="H131" s="7">
        <f t="shared" si="16"/>
        <v>0</v>
      </c>
      <c r="I131" s="7">
        <f t="shared" si="17"/>
        <v>1</v>
      </c>
      <c r="J131" s="7">
        <f t="shared" si="13"/>
        <v>0</v>
      </c>
      <c r="K131" s="444">
        <f t="shared" si="14"/>
        <v>0</v>
      </c>
      <c r="L131">
        <f t="shared" si="18"/>
        <v>0</v>
      </c>
      <c r="M131" s="7">
        <f t="shared" si="19"/>
        <v>1</v>
      </c>
    </row>
    <row r="132" spans="1:13" x14ac:dyDescent="0.25">
      <c r="A132" t="s">
        <v>735</v>
      </c>
      <c r="B132" t="s">
        <v>98</v>
      </c>
      <c r="C132" t="s">
        <v>742</v>
      </c>
      <c r="D132" s="7">
        <f t="shared" ref="D132:D195" si="20">IFERROR(VALUE(VLOOKUP(C132,SubCaps,5,FALSE)),0)</f>
        <v>0</v>
      </c>
      <c r="E132" s="7">
        <f t="shared" ref="E132:E195" si="21">VLOOKUP(A132,MaxEnro,8,FALSE)</f>
        <v>2221</v>
      </c>
      <c r="F132" s="444">
        <f t="shared" ref="F132:F195" si="22">VLOOKUP(C132,DistPercent,3,FALSE)</f>
        <v>8.1044574515983792E-2</v>
      </c>
      <c r="G132" s="7">
        <f t="shared" si="15"/>
        <v>180</v>
      </c>
      <c r="H132" s="7">
        <f t="shared" si="16"/>
        <v>0</v>
      </c>
      <c r="I132" s="7">
        <f t="shared" si="17"/>
        <v>180</v>
      </c>
      <c r="J132" s="7">
        <f t="shared" ref="J132:J195" si="23">IF(H132&gt;0,0,VLOOKUP(A132,CappedEnro,2,FALSE))</f>
        <v>0</v>
      </c>
      <c r="K132" s="444">
        <f t="shared" ref="K132:K195" si="24">IF(J132&gt;0,IFERROR(VLOOKUP(C132,CappedEnroPercent,3,FALSE),0),0)</f>
        <v>0</v>
      </c>
      <c r="L132">
        <f t="shared" si="18"/>
        <v>0</v>
      </c>
      <c r="M132" s="7">
        <f t="shared" si="19"/>
        <v>180</v>
      </c>
    </row>
    <row r="133" spans="1:13" x14ac:dyDescent="0.25">
      <c r="A133" t="s">
        <v>735</v>
      </c>
      <c r="B133" t="s">
        <v>120</v>
      </c>
      <c r="C133" t="s">
        <v>743</v>
      </c>
      <c r="D133" s="7">
        <f t="shared" si="20"/>
        <v>0</v>
      </c>
      <c r="E133" s="7">
        <f t="shared" si="21"/>
        <v>2221</v>
      </c>
      <c r="F133" s="444">
        <f t="shared" si="22"/>
        <v>9.0049527239981983E-3</v>
      </c>
      <c r="G133" s="7">
        <f t="shared" ref="G133:G196" si="25">E133*F133</f>
        <v>20</v>
      </c>
      <c r="H133" s="7">
        <f t="shared" ref="H133:H196" si="26">IF(AND(D133&gt;0,G133&gt;D133),G133-D133,0)</f>
        <v>0</v>
      </c>
      <c r="I133" s="7">
        <f t="shared" ref="I133:I196" si="27">G133-H133</f>
        <v>20</v>
      </c>
      <c r="J133" s="7">
        <f t="shared" si="23"/>
        <v>0</v>
      </c>
      <c r="K133" s="444">
        <f t="shared" si="24"/>
        <v>0</v>
      </c>
      <c r="L133">
        <f t="shared" ref="L133:L196" si="28">J133*K133</f>
        <v>0</v>
      </c>
      <c r="M133" s="7">
        <f t="shared" ref="M133:M196" si="29">I133+L133</f>
        <v>20</v>
      </c>
    </row>
    <row r="134" spans="1:13" x14ac:dyDescent="0.25">
      <c r="A134" t="s">
        <v>735</v>
      </c>
      <c r="B134" t="s">
        <v>154</v>
      </c>
      <c r="C134" t="s">
        <v>744</v>
      </c>
      <c r="D134" s="7">
        <f t="shared" si="20"/>
        <v>0</v>
      </c>
      <c r="E134" s="7">
        <f t="shared" si="21"/>
        <v>2221</v>
      </c>
      <c r="F134" s="444">
        <f t="shared" si="22"/>
        <v>3.1517334533993696E-3</v>
      </c>
      <c r="G134" s="7">
        <f t="shared" si="25"/>
        <v>7</v>
      </c>
      <c r="H134" s="7">
        <f t="shared" si="26"/>
        <v>0</v>
      </c>
      <c r="I134" s="7">
        <f t="shared" si="27"/>
        <v>7</v>
      </c>
      <c r="J134" s="7">
        <f t="shared" si="23"/>
        <v>0</v>
      </c>
      <c r="K134" s="444">
        <f t="shared" si="24"/>
        <v>0</v>
      </c>
      <c r="L134">
        <f t="shared" si="28"/>
        <v>0</v>
      </c>
      <c r="M134" s="7">
        <f t="shared" si="29"/>
        <v>7</v>
      </c>
    </row>
    <row r="135" spans="1:13" x14ac:dyDescent="0.25">
      <c r="A135" t="s">
        <v>735</v>
      </c>
      <c r="B135" t="s">
        <v>214</v>
      </c>
      <c r="C135" t="s">
        <v>745</v>
      </c>
      <c r="D135" s="7">
        <f t="shared" si="20"/>
        <v>0</v>
      </c>
      <c r="E135" s="7">
        <f t="shared" si="21"/>
        <v>2221</v>
      </c>
      <c r="F135" s="444">
        <f t="shared" si="22"/>
        <v>4.5024763619990995E-4</v>
      </c>
      <c r="G135" s="7">
        <f t="shared" si="25"/>
        <v>1</v>
      </c>
      <c r="H135" s="7">
        <f t="shared" si="26"/>
        <v>0</v>
      </c>
      <c r="I135" s="7">
        <f t="shared" si="27"/>
        <v>1</v>
      </c>
      <c r="J135" s="7">
        <f t="shared" si="23"/>
        <v>0</v>
      </c>
      <c r="K135" s="444">
        <f t="shared" si="24"/>
        <v>0</v>
      </c>
      <c r="L135">
        <f t="shared" si="28"/>
        <v>0</v>
      </c>
      <c r="M135" s="7">
        <f t="shared" si="29"/>
        <v>1</v>
      </c>
    </row>
    <row r="136" spans="1:13" x14ac:dyDescent="0.25">
      <c r="A136" t="s">
        <v>735</v>
      </c>
      <c r="B136" t="s">
        <v>220</v>
      </c>
      <c r="C136" t="s">
        <v>746</v>
      </c>
      <c r="D136" s="7">
        <f t="shared" si="20"/>
        <v>0</v>
      </c>
      <c r="E136" s="7">
        <f t="shared" si="21"/>
        <v>2221</v>
      </c>
      <c r="F136" s="444">
        <f t="shared" si="22"/>
        <v>4.5024763619990995E-4</v>
      </c>
      <c r="G136" s="7">
        <f t="shared" si="25"/>
        <v>1</v>
      </c>
      <c r="H136" s="7">
        <f t="shared" si="26"/>
        <v>0</v>
      </c>
      <c r="I136" s="7">
        <f t="shared" si="27"/>
        <v>1</v>
      </c>
      <c r="J136" s="7">
        <f t="shared" si="23"/>
        <v>0</v>
      </c>
      <c r="K136" s="444">
        <f t="shared" si="24"/>
        <v>0</v>
      </c>
      <c r="L136">
        <f t="shared" si="28"/>
        <v>0</v>
      </c>
      <c r="M136" s="7">
        <f t="shared" si="29"/>
        <v>1</v>
      </c>
    </row>
    <row r="137" spans="1:13" x14ac:dyDescent="0.25">
      <c r="A137" t="s">
        <v>735</v>
      </c>
      <c r="B137" t="s">
        <v>272</v>
      </c>
      <c r="C137" t="s">
        <v>747</v>
      </c>
      <c r="D137" s="7">
        <f t="shared" si="20"/>
        <v>0</v>
      </c>
      <c r="E137" s="7">
        <f t="shared" si="21"/>
        <v>2221</v>
      </c>
      <c r="F137" s="444">
        <f t="shared" si="22"/>
        <v>5.8532192705988296E-3</v>
      </c>
      <c r="G137" s="7">
        <f t="shared" si="25"/>
        <v>13</v>
      </c>
      <c r="H137" s="7">
        <f t="shared" si="26"/>
        <v>0</v>
      </c>
      <c r="I137" s="7">
        <f t="shared" si="27"/>
        <v>13</v>
      </c>
      <c r="J137" s="7">
        <f t="shared" si="23"/>
        <v>0</v>
      </c>
      <c r="K137" s="444">
        <f t="shared" si="24"/>
        <v>0</v>
      </c>
      <c r="L137">
        <f t="shared" si="28"/>
        <v>0</v>
      </c>
      <c r="M137" s="7">
        <f t="shared" si="29"/>
        <v>13</v>
      </c>
    </row>
    <row r="138" spans="1:13" x14ac:dyDescent="0.25">
      <c r="A138" t="s">
        <v>735</v>
      </c>
      <c r="B138" t="s">
        <v>276</v>
      </c>
      <c r="C138" t="s">
        <v>748</v>
      </c>
      <c r="D138" s="7">
        <f t="shared" si="20"/>
        <v>0</v>
      </c>
      <c r="E138" s="7">
        <f t="shared" si="21"/>
        <v>2221</v>
      </c>
      <c r="F138" s="444">
        <f t="shared" si="22"/>
        <v>3.6019810895992796E-3</v>
      </c>
      <c r="G138" s="7">
        <f t="shared" si="25"/>
        <v>8</v>
      </c>
      <c r="H138" s="7">
        <f t="shared" si="26"/>
        <v>0</v>
      </c>
      <c r="I138" s="7">
        <f t="shared" si="27"/>
        <v>8</v>
      </c>
      <c r="J138" s="7">
        <f t="shared" si="23"/>
        <v>0</v>
      </c>
      <c r="K138" s="444">
        <f t="shared" si="24"/>
        <v>0</v>
      </c>
      <c r="L138">
        <f t="shared" si="28"/>
        <v>0</v>
      </c>
      <c r="M138" s="7">
        <f t="shared" si="29"/>
        <v>8</v>
      </c>
    </row>
    <row r="139" spans="1:13" x14ac:dyDescent="0.25">
      <c r="A139" t="s">
        <v>735</v>
      </c>
      <c r="B139" t="s">
        <v>380</v>
      </c>
      <c r="C139" t="s">
        <v>749</v>
      </c>
      <c r="D139" s="7">
        <f t="shared" si="20"/>
        <v>0</v>
      </c>
      <c r="E139" s="7">
        <f t="shared" si="21"/>
        <v>2221</v>
      </c>
      <c r="F139" s="444">
        <f t="shared" si="22"/>
        <v>3.1517334533993696E-3</v>
      </c>
      <c r="G139" s="7">
        <f t="shared" si="25"/>
        <v>7</v>
      </c>
      <c r="H139" s="7">
        <f t="shared" si="26"/>
        <v>0</v>
      </c>
      <c r="I139" s="7">
        <f t="shared" si="27"/>
        <v>7</v>
      </c>
      <c r="J139" s="7">
        <f t="shared" si="23"/>
        <v>0</v>
      </c>
      <c r="K139" s="444">
        <f t="shared" si="24"/>
        <v>0</v>
      </c>
      <c r="L139">
        <f t="shared" si="28"/>
        <v>0</v>
      </c>
      <c r="M139" s="7">
        <f t="shared" si="29"/>
        <v>7</v>
      </c>
    </row>
    <row r="140" spans="1:13" x14ac:dyDescent="0.25">
      <c r="A140" t="s">
        <v>735</v>
      </c>
      <c r="B140" t="s">
        <v>420</v>
      </c>
      <c r="C140" t="s">
        <v>750</v>
      </c>
      <c r="D140" s="7">
        <f t="shared" si="20"/>
        <v>0</v>
      </c>
      <c r="E140" s="7">
        <f t="shared" si="21"/>
        <v>2221</v>
      </c>
      <c r="F140" s="444">
        <f t="shared" si="22"/>
        <v>2.7014858171994596E-3</v>
      </c>
      <c r="G140" s="7">
        <f t="shared" si="25"/>
        <v>6</v>
      </c>
      <c r="H140" s="7">
        <f t="shared" si="26"/>
        <v>0</v>
      </c>
      <c r="I140" s="7">
        <f t="shared" si="27"/>
        <v>6</v>
      </c>
      <c r="J140" s="7">
        <f t="shared" si="23"/>
        <v>0</v>
      </c>
      <c r="K140" s="444">
        <f t="shared" si="24"/>
        <v>0</v>
      </c>
      <c r="L140">
        <f t="shared" si="28"/>
        <v>0</v>
      </c>
      <c r="M140" s="7">
        <f t="shared" si="29"/>
        <v>6</v>
      </c>
    </row>
    <row r="141" spans="1:13" x14ac:dyDescent="0.25">
      <c r="A141" t="s">
        <v>735</v>
      </c>
      <c r="B141" t="s">
        <v>424</v>
      </c>
      <c r="C141" t="s">
        <v>751</v>
      </c>
      <c r="D141" s="7">
        <f t="shared" si="20"/>
        <v>0</v>
      </c>
      <c r="E141" s="7">
        <f t="shared" si="21"/>
        <v>2221</v>
      </c>
      <c r="F141" s="444">
        <f t="shared" si="22"/>
        <v>1.0355695632597929E-2</v>
      </c>
      <c r="G141" s="7">
        <f t="shared" si="25"/>
        <v>23</v>
      </c>
      <c r="H141" s="7">
        <f t="shared" si="26"/>
        <v>0</v>
      </c>
      <c r="I141" s="7">
        <f t="shared" si="27"/>
        <v>23</v>
      </c>
      <c r="J141" s="7">
        <f t="shared" si="23"/>
        <v>0</v>
      </c>
      <c r="K141" s="444">
        <f t="shared" si="24"/>
        <v>0</v>
      </c>
      <c r="L141">
        <f t="shared" si="28"/>
        <v>0</v>
      </c>
      <c r="M141" s="7">
        <f t="shared" si="29"/>
        <v>23</v>
      </c>
    </row>
    <row r="142" spans="1:13" x14ac:dyDescent="0.25">
      <c r="A142" t="s">
        <v>735</v>
      </c>
      <c r="B142" t="s">
        <v>428</v>
      </c>
      <c r="C142" t="s">
        <v>752</v>
      </c>
      <c r="D142" s="7">
        <f t="shared" si="20"/>
        <v>0</v>
      </c>
      <c r="E142" s="7">
        <f t="shared" si="21"/>
        <v>2221</v>
      </c>
      <c r="F142" s="444">
        <f t="shared" si="22"/>
        <v>1.3057181449797388E-2</v>
      </c>
      <c r="G142" s="7">
        <f t="shared" si="25"/>
        <v>29</v>
      </c>
      <c r="H142" s="7">
        <f t="shared" si="26"/>
        <v>0</v>
      </c>
      <c r="I142" s="7">
        <f t="shared" si="27"/>
        <v>29</v>
      </c>
      <c r="J142" s="7">
        <f t="shared" si="23"/>
        <v>0</v>
      </c>
      <c r="K142" s="444">
        <f t="shared" si="24"/>
        <v>0</v>
      </c>
      <c r="L142">
        <f t="shared" si="28"/>
        <v>0</v>
      </c>
      <c r="M142" s="7">
        <f t="shared" si="29"/>
        <v>29</v>
      </c>
    </row>
    <row r="143" spans="1:13" x14ac:dyDescent="0.25">
      <c r="A143" t="s">
        <v>735</v>
      </c>
      <c r="B143" t="s">
        <v>440</v>
      </c>
      <c r="C143" t="s">
        <v>753</v>
      </c>
      <c r="D143" s="7">
        <f t="shared" si="20"/>
        <v>0</v>
      </c>
      <c r="E143" s="7">
        <f t="shared" si="21"/>
        <v>2221</v>
      </c>
      <c r="F143" s="444">
        <f t="shared" si="22"/>
        <v>9.0049527239981989E-4</v>
      </c>
      <c r="G143" s="7">
        <f t="shared" si="25"/>
        <v>2</v>
      </c>
      <c r="H143" s="7">
        <f t="shared" si="26"/>
        <v>0</v>
      </c>
      <c r="I143" s="7">
        <f t="shared" si="27"/>
        <v>2</v>
      </c>
      <c r="J143" s="7">
        <f t="shared" si="23"/>
        <v>0</v>
      </c>
      <c r="K143" s="444">
        <f t="shared" si="24"/>
        <v>0</v>
      </c>
      <c r="L143">
        <f t="shared" si="28"/>
        <v>0</v>
      </c>
      <c r="M143" s="7">
        <f t="shared" si="29"/>
        <v>2</v>
      </c>
    </row>
    <row r="144" spans="1:13" x14ac:dyDescent="0.25">
      <c r="A144" t="s">
        <v>735</v>
      </c>
      <c r="B144" t="s">
        <v>444</v>
      </c>
      <c r="C144" t="s">
        <v>754</v>
      </c>
      <c r="D144" s="7">
        <f t="shared" si="20"/>
        <v>0</v>
      </c>
      <c r="E144" s="7">
        <f t="shared" si="21"/>
        <v>2221</v>
      </c>
      <c r="F144" s="444">
        <f t="shared" si="22"/>
        <v>1.8009905447996398E-3</v>
      </c>
      <c r="G144" s="7">
        <f t="shared" si="25"/>
        <v>4</v>
      </c>
      <c r="H144" s="7">
        <f t="shared" si="26"/>
        <v>0</v>
      </c>
      <c r="I144" s="7">
        <f t="shared" si="27"/>
        <v>4</v>
      </c>
      <c r="J144" s="7">
        <f t="shared" si="23"/>
        <v>0</v>
      </c>
      <c r="K144" s="444">
        <f t="shared" si="24"/>
        <v>0</v>
      </c>
      <c r="L144">
        <f t="shared" si="28"/>
        <v>0</v>
      </c>
      <c r="M144" s="7">
        <f t="shared" si="29"/>
        <v>4</v>
      </c>
    </row>
    <row r="145" spans="1:13" x14ac:dyDescent="0.25">
      <c r="A145" t="s">
        <v>735</v>
      </c>
      <c r="B145" t="s">
        <v>486</v>
      </c>
      <c r="C145" t="s">
        <v>755</v>
      </c>
      <c r="D145" s="7">
        <f t="shared" si="20"/>
        <v>0</v>
      </c>
      <c r="E145" s="7">
        <f t="shared" si="21"/>
        <v>2221</v>
      </c>
      <c r="F145" s="444">
        <f t="shared" si="22"/>
        <v>2.2512381809995496E-3</v>
      </c>
      <c r="G145" s="7">
        <f t="shared" si="25"/>
        <v>5</v>
      </c>
      <c r="H145" s="7">
        <f t="shared" si="26"/>
        <v>0</v>
      </c>
      <c r="I145" s="7">
        <f t="shared" si="27"/>
        <v>5</v>
      </c>
      <c r="J145" s="7">
        <f t="shared" si="23"/>
        <v>0</v>
      </c>
      <c r="K145" s="444">
        <f t="shared" si="24"/>
        <v>0</v>
      </c>
      <c r="L145">
        <f t="shared" si="28"/>
        <v>0</v>
      </c>
      <c r="M145" s="7">
        <f t="shared" si="29"/>
        <v>5</v>
      </c>
    </row>
    <row r="146" spans="1:13" x14ac:dyDescent="0.25">
      <c r="A146" t="s">
        <v>735</v>
      </c>
      <c r="B146" t="s">
        <v>502</v>
      </c>
      <c r="C146" t="s">
        <v>756</v>
      </c>
      <c r="D146" s="7">
        <f t="shared" si="20"/>
        <v>0</v>
      </c>
      <c r="E146" s="7">
        <f t="shared" si="21"/>
        <v>2221</v>
      </c>
      <c r="F146" s="444">
        <f t="shared" si="22"/>
        <v>9.0049527239981989E-4</v>
      </c>
      <c r="G146" s="7">
        <f t="shared" si="25"/>
        <v>2</v>
      </c>
      <c r="H146" s="7">
        <f t="shared" si="26"/>
        <v>0</v>
      </c>
      <c r="I146" s="7">
        <f t="shared" si="27"/>
        <v>2</v>
      </c>
      <c r="J146" s="7">
        <f t="shared" si="23"/>
        <v>0</v>
      </c>
      <c r="K146" s="444">
        <f t="shared" si="24"/>
        <v>0</v>
      </c>
      <c r="L146">
        <f t="shared" si="28"/>
        <v>0</v>
      </c>
      <c r="M146" s="7">
        <f t="shared" si="29"/>
        <v>2</v>
      </c>
    </row>
    <row r="147" spans="1:13" x14ac:dyDescent="0.25">
      <c r="A147" t="s">
        <v>735</v>
      </c>
      <c r="B147" t="s">
        <v>536</v>
      </c>
      <c r="C147" t="s">
        <v>757</v>
      </c>
      <c r="D147" s="7">
        <f t="shared" si="20"/>
        <v>0</v>
      </c>
      <c r="E147" s="7">
        <f t="shared" si="21"/>
        <v>2221</v>
      </c>
      <c r="F147" s="444">
        <f t="shared" si="22"/>
        <v>9.0049527239981989E-4</v>
      </c>
      <c r="G147" s="7">
        <f t="shared" si="25"/>
        <v>2</v>
      </c>
      <c r="H147" s="7">
        <f t="shared" si="26"/>
        <v>0</v>
      </c>
      <c r="I147" s="7">
        <f t="shared" si="27"/>
        <v>2</v>
      </c>
      <c r="J147" s="7">
        <f t="shared" si="23"/>
        <v>0</v>
      </c>
      <c r="K147" s="444">
        <f t="shared" si="24"/>
        <v>0</v>
      </c>
      <c r="L147">
        <f t="shared" si="28"/>
        <v>0</v>
      </c>
      <c r="M147" s="7">
        <f t="shared" si="29"/>
        <v>2</v>
      </c>
    </row>
    <row r="148" spans="1:13" x14ac:dyDescent="0.25">
      <c r="A148" t="s">
        <v>735</v>
      </c>
      <c r="B148" t="s">
        <v>566</v>
      </c>
      <c r="C148" t="s">
        <v>758</v>
      </c>
      <c r="D148" s="7">
        <f t="shared" si="20"/>
        <v>0</v>
      </c>
      <c r="E148" s="7">
        <f t="shared" si="21"/>
        <v>2221</v>
      </c>
      <c r="F148" s="444">
        <f t="shared" si="22"/>
        <v>9.0049527239981989E-4</v>
      </c>
      <c r="G148" s="7">
        <f t="shared" si="25"/>
        <v>2</v>
      </c>
      <c r="H148" s="7">
        <f t="shared" si="26"/>
        <v>0</v>
      </c>
      <c r="I148" s="7">
        <f t="shared" si="27"/>
        <v>2</v>
      </c>
      <c r="J148" s="7">
        <f t="shared" si="23"/>
        <v>0</v>
      </c>
      <c r="K148" s="444">
        <f t="shared" si="24"/>
        <v>0</v>
      </c>
      <c r="L148">
        <f t="shared" si="28"/>
        <v>0</v>
      </c>
      <c r="M148" s="7">
        <f t="shared" si="29"/>
        <v>2</v>
      </c>
    </row>
    <row r="149" spans="1:13" x14ac:dyDescent="0.25">
      <c r="A149" t="s">
        <v>735</v>
      </c>
      <c r="B149" t="s">
        <v>580</v>
      </c>
      <c r="C149" t="s">
        <v>759</v>
      </c>
      <c r="D149" s="7">
        <f t="shared" si="20"/>
        <v>0</v>
      </c>
      <c r="E149" s="7">
        <f t="shared" si="21"/>
        <v>2221</v>
      </c>
      <c r="F149" s="444">
        <f t="shared" si="22"/>
        <v>3.6019810895992796E-3</v>
      </c>
      <c r="G149" s="7">
        <f t="shared" si="25"/>
        <v>8</v>
      </c>
      <c r="H149" s="7">
        <f t="shared" si="26"/>
        <v>0</v>
      </c>
      <c r="I149" s="7">
        <f t="shared" si="27"/>
        <v>8</v>
      </c>
      <c r="J149" s="7">
        <f t="shared" si="23"/>
        <v>0</v>
      </c>
      <c r="K149" s="444">
        <f t="shared" si="24"/>
        <v>0</v>
      </c>
      <c r="L149">
        <f t="shared" si="28"/>
        <v>0</v>
      </c>
      <c r="M149" s="7">
        <f t="shared" si="29"/>
        <v>8</v>
      </c>
    </row>
    <row r="150" spans="1:13" x14ac:dyDescent="0.25">
      <c r="A150" t="s">
        <v>735</v>
      </c>
      <c r="B150" t="s">
        <v>588</v>
      </c>
      <c r="C150" t="s">
        <v>760</v>
      </c>
      <c r="D150" s="7">
        <f t="shared" si="20"/>
        <v>0</v>
      </c>
      <c r="E150" s="7">
        <f t="shared" si="21"/>
        <v>2221</v>
      </c>
      <c r="F150" s="444">
        <f t="shared" si="22"/>
        <v>4.5024763619990995E-4</v>
      </c>
      <c r="G150" s="7">
        <f t="shared" si="25"/>
        <v>1</v>
      </c>
      <c r="H150" s="7">
        <f t="shared" si="26"/>
        <v>0</v>
      </c>
      <c r="I150" s="7">
        <f t="shared" si="27"/>
        <v>1</v>
      </c>
      <c r="J150" s="7">
        <f t="shared" si="23"/>
        <v>0</v>
      </c>
      <c r="K150" s="444">
        <f t="shared" si="24"/>
        <v>0</v>
      </c>
      <c r="L150">
        <f t="shared" si="28"/>
        <v>0</v>
      </c>
      <c r="M150" s="7">
        <f t="shared" si="29"/>
        <v>1</v>
      </c>
    </row>
    <row r="151" spans="1:13" x14ac:dyDescent="0.25">
      <c r="A151" t="s">
        <v>761</v>
      </c>
      <c r="B151" t="s">
        <v>58</v>
      </c>
      <c r="C151" t="s">
        <v>762</v>
      </c>
      <c r="D151" s="7">
        <f t="shared" si="20"/>
        <v>0</v>
      </c>
      <c r="E151" s="7">
        <f t="shared" si="21"/>
        <v>1586</v>
      </c>
      <c r="F151" s="444">
        <f t="shared" si="22"/>
        <v>6.3051702395964691E-4</v>
      </c>
      <c r="G151" s="7">
        <f t="shared" si="25"/>
        <v>1</v>
      </c>
      <c r="H151" s="7">
        <f t="shared" si="26"/>
        <v>0</v>
      </c>
      <c r="I151" s="7">
        <f t="shared" si="27"/>
        <v>1</v>
      </c>
      <c r="J151" s="7">
        <f t="shared" si="23"/>
        <v>0</v>
      </c>
      <c r="K151" s="444">
        <f t="shared" si="24"/>
        <v>0</v>
      </c>
      <c r="L151">
        <f t="shared" si="28"/>
        <v>0</v>
      </c>
      <c r="M151" s="7">
        <f t="shared" si="29"/>
        <v>1</v>
      </c>
    </row>
    <row r="152" spans="1:13" x14ac:dyDescent="0.25">
      <c r="A152" t="s">
        <v>761</v>
      </c>
      <c r="B152" t="s">
        <v>98</v>
      </c>
      <c r="C152" t="s">
        <v>763</v>
      </c>
      <c r="D152" s="7">
        <f t="shared" si="20"/>
        <v>0</v>
      </c>
      <c r="E152" s="7">
        <f t="shared" si="21"/>
        <v>1586</v>
      </c>
      <c r="F152" s="444">
        <f t="shared" si="22"/>
        <v>6.3051702395964691E-4</v>
      </c>
      <c r="G152" s="7">
        <f t="shared" si="25"/>
        <v>1</v>
      </c>
      <c r="H152" s="7">
        <f t="shared" si="26"/>
        <v>0</v>
      </c>
      <c r="I152" s="7">
        <f t="shared" si="27"/>
        <v>1</v>
      </c>
      <c r="J152" s="7">
        <f t="shared" si="23"/>
        <v>0</v>
      </c>
      <c r="K152" s="444">
        <f t="shared" si="24"/>
        <v>0</v>
      </c>
      <c r="L152">
        <f t="shared" si="28"/>
        <v>0</v>
      </c>
      <c r="M152" s="7">
        <f t="shared" si="29"/>
        <v>1</v>
      </c>
    </row>
    <row r="153" spans="1:13" x14ac:dyDescent="0.25">
      <c r="A153" t="s">
        <v>761</v>
      </c>
      <c r="B153" t="s">
        <v>116</v>
      </c>
      <c r="C153" t="s">
        <v>764</v>
      </c>
      <c r="D153" s="7">
        <f t="shared" si="20"/>
        <v>0</v>
      </c>
      <c r="E153" s="7">
        <f t="shared" si="21"/>
        <v>1586</v>
      </c>
      <c r="F153" s="444">
        <f t="shared" si="22"/>
        <v>2.5220680958385876E-3</v>
      </c>
      <c r="G153" s="7">
        <f t="shared" si="25"/>
        <v>4</v>
      </c>
      <c r="H153" s="7">
        <f t="shared" si="26"/>
        <v>0</v>
      </c>
      <c r="I153" s="7">
        <f t="shared" si="27"/>
        <v>4</v>
      </c>
      <c r="J153" s="7">
        <f t="shared" si="23"/>
        <v>0</v>
      </c>
      <c r="K153" s="444">
        <f t="shared" si="24"/>
        <v>0</v>
      </c>
      <c r="L153">
        <f t="shared" si="28"/>
        <v>0</v>
      </c>
      <c r="M153" s="7">
        <f t="shared" si="29"/>
        <v>4</v>
      </c>
    </row>
    <row r="154" spans="1:13" x14ac:dyDescent="0.25">
      <c r="A154" t="s">
        <v>761</v>
      </c>
      <c r="B154" t="s">
        <v>214</v>
      </c>
      <c r="C154" t="s">
        <v>765</v>
      </c>
      <c r="D154" s="7">
        <f t="shared" si="20"/>
        <v>0</v>
      </c>
      <c r="E154" s="7">
        <f t="shared" si="21"/>
        <v>1586</v>
      </c>
      <c r="F154" s="444">
        <f t="shared" si="22"/>
        <v>1.2610340479192938E-3</v>
      </c>
      <c r="G154" s="7">
        <f t="shared" si="25"/>
        <v>2</v>
      </c>
      <c r="H154" s="7">
        <f t="shared" si="26"/>
        <v>0</v>
      </c>
      <c r="I154" s="7">
        <f t="shared" si="27"/>
        <v>2</v>
      </c>
      <c r="J154" s="7">
        <f t="shared" si="23"/>
        <v>0</v>
      </c>
      <c r="K154" s="444">
        <f t="shared" si="24"/>
        <v>0</v>
      </c>
      <c r="L154">
        <f t="shared" si="28"/>
        <v>0</v>
      </c>
      <c r="M154" s="7">
        <f t="shared" si="29"/>
        <v>2</v>
      </c>
    </row>
    <row r="155" spans="1:13" x14ac:dyDescent="0.25">
      <c r="A155" t="s">
        <v>761</v>
      </c>
      <c r="B155" t="s">
        <v>266</v>
      </c>
      <c r="C155" t="s">
        <v>766</v>
      </c>
      <c r="D155" s="7">
        <f t="shared" si="20"/>
        <v>0</v>
      </c>
      <c r="E155" s="7">
        <f t="shared" si="21"/>
        <v>1586</v>
      </c>
      <c r="F155" s="444">
        <f t="shared" si="22"/>
        <v>1.2610340479192938E-3</v>
      </c>
      <c r="G155" s="7">
        <f t="shared" si="25"/>
        <v>2</v>
      </c>
      <c r="H155" s="7">
        <f t="shared" si="26"/>
        <v>0</v>
      </c>
      <c r="I155" s="7">
        <f t="shared" si="27"/>
        <v>2</v>
      </c>
      <c r="J155" s="7">
        <f t="shared" si="23"/>
        <v>0</v>
      </c>
      <c r="K155" s="444">
        <f t="shared" si="24"/>
        <v>0</v>
      </c>
      <c r="L155">
        <f t="shared" si="28"/>
        <v>0</v>
      </c>
      <c r="M155" s="7">
        <f t="shared" si="29"/>
        <v>2</v>
      </c>
    </row>
    <row r="156" spans="1:13" x14ac:dyDescent="0.25">
      <c r="A156" t="s">
        <v>761</v>
      </c>
      <c r="B156" t="s">
        <v>272</v>
      </c>
      <c r="C156" t="s">
        <v>767</v>
      </c>
      <c r="D156" s="7">
        <f t="shared" si="20"/>
        <v>0</v>
      </c>
      <c r="E156" s="7">
        <f t="shared" si="21"/>
        <v>1586</v>
      </c>
      <c r="F156" s="444">
        <f t="shared" si="22"/>
        <v>0.95397225725094581</v>
      </c>
      <c r="G156" s="7">
        <f t="shared" si="25"/>
        <v>1513</v>
      </c>
      <c r="H156" s="7">
        <f t="shared" si="26"/>
        <v>0</v>
      </c>
      <c r="I156" s="7">
        <f t="shared" si="27"/>
        <v>1513</v>
      </c>
      <c r="J156" s="7">
        <f t="shared" si="23"/>
        <v>0</v>
      </c>
      <c r="K156" s="444">
        <f t="shared" si="24"/>
        <v>0</v>
      </c>
      <c r="L156">
        <f t="shared" si="28"/>
        <v>0</v>
      </c>
      <c r="M156" s="7">
        <f t="shared" si="29"/>
        <v>1513</v>
      </c>
    </row>
    <row r="157" spans="1:13" x14ac:dyDescent="0.25">
      <c r="A157" t="s">
        <v>761</v>
      </c>
      <c r="B157" t="s">
        <v>276</v>
      </c>
      <c r="C157" t="s">
        <v>768</v>
      </c>
      <c r="D157" s="7">
        <f t="shared" si="20"/>
        <v>0</v>
      </c>
      <c r="E157" s="7">
        <f t="shared" si="21"/>
        <v>1586</v>
      </c>
      <c r="F157" s="444">
        <f t="shared" si="22"/>
        <v>6.3051702395964691E-4</v>
      </c>
      <c r="G157" s="7">
        <f t="shared" si="25"/>
        <v>1</v>
      </c>
      <c r="H157" s="7">
        <f t="shared" si="26"/>
        <v>0</v>
      </c>
      <c r="I157" s="7">
        <f t="shared" si="27"/>
        <v>1</v>
      </c>
      <c r="J157" s="7">
        <f t="shared" si="23"/>
        <v>0</v>
      </c>
      <c r="K157" s="444">
        <f t="shared" si="24"/>
        <v>0</v>
      </c>
      <c r="L157">
        <f t="shared" si="28"/>
        <v>0</v>
      </c>
      <c r="M157" s="7">
        <f t="shared" si="29"/>
        <v>1</v>
      </c>
    </row>
    <row r="158" spans="1:13" x14ac:dyDescent="0.25">
      <c r="A158" t="s">
        <v>761</v>
      </c>
      <c r="B158" t="s">
        <v>282</v>
      </c>
      <c r="C158" t="s">
        <v>769</v>
      </c>
      <c r="D158" s="7">
        <f t="shared" si="20"/>
        <v>0</v>
      </c>
      <c r="E158" s="7">
        <f t="shared" si="21"/>
        <v>1586</v>
      </c>
      <c r="F158" s="444">
        <f t="shared" si="22"/>
        <v>1.8915510718789407E-3</v>
      </c>
      <c r="G158" s="7">
        <f t="shared" si="25"/>
        <v>3</v>
      </c>
      <c r="H158" s="7">
        <f t="shared" si="26"/>
        <v>0</v>
      </c>
      <c r="I158" s="7">
        <f t="shared" si="27"/>
        <v>3</v>
      </c>
      <c r="J158" s="7">
        <f t="shared" si="23"/>
        <v>0</v>
      </c>
      <c r="K158" s="444">
        <f t="shared" si="24"/>
        <v>0</v>
      </c>
      <c r="L158">
        <f t="shared" si="28"/>
        <v>0</v>
      </c>
      <c r="M158" s="7">
        <f t="shared" si="29"/>
        <v>3</v>
      </c>
    </row>
    <row r="159" spans="1:13" x14ac:dyDescent="0.25">
      <c r="A159" t="s">
        <v>761</v>
      </c>
      <c r="B159" t="s">
        <v>394</v>
      </c>
      <c r="C159" t="s">
        <v>770</v>
      </c>
      <c r="D159" s="7">
        <f t="shared" si="20"/>
        <v>0</v>
      </c>
      <c r="E159" s="7">
        <f t="shared" si="21"/>
        <v>1586</v>
      </c>
      <c r="F159" s="444">
        <f t="shared" si="22"/>
        <v>5.0441361916771753E-3</v>
      </c>
      <c r="G159" s="7">
        <f t="shared" si="25"/>
        <v>8</v>
      </c>
      <c r="H159" s="7">
        <f t="shared" si="26"/>
        <v>0</v>
      </c>
      <c r="I159" s="7">
        <f t="shared" si="27"/>
        <v>8</v>
      </c>
      <c r="J159" s="7">
        <f t="shared" si="23"/>
        <v>0</v>
      </c>
      <c r="K159" s="444">
        <f t="shared" si="24"/>
        <v>0</v>
      </c>
      <c r="L159">
        <f t="shared" si="28"/>
        <v>0</v>
      </c>
      <c r="M159" s="7">
        <f t="shared" si="29"/>
        <v>8</v>
      </c>
    </row>
    <row r="160" spans="1:13" x14ac:dyDescent="0.25">
      <c r="A160" t="s">
        <v>761</v>
      </c>
      <c r="B160" t="s">
        <v>426</v>
      </c>
      <c r="C160" t="s">
        <v>771</v>
      </c>
      <c r="D160" s="7">
        <f t="shared" si="20"/>
        <v>0</v>
      </c>
      <c r="E160" s="7">
        <f t="shared" si="21"/>
        <v>1586</v>
      </c>
      <c r="F160" s="444">
        <f t="shared" si="22"/>
        <v>6.3051702395964691E-4</v>
      </c>
      <c r="G160" s="7">
        <f t="shared" si="25"/>
        <v>1</v>
      </c>
      <c r="H160" s="7">
        <f t="shared" si="26"/>
        <v>0</v>
      </c>
      <c r="I160" s="7">
        <f t="shared" si="27"/>
        <v>1</v>
      </c>
      <c r="J160" s="7">
        <f t="shared" si="23"/>
        <v>0</v>
      </c>
      <c r="K160" s="444">
        <f t="shared" si="24"/>
        <v>0</v>
      </c>
      <c r="L160">
        <f t="shared" si="28"/>
        <v>0</v>
      </c>
      <c r="M160" s="7">
        <f t="shared" si="29"/>
        <v>1</v>
      </c>
    </row>
    <row r="161" spans="1:13" x14ac:dyDescent="0.25">
      <c r="A161" t="s">
        <v>761</v>
      </c>
      <c r="B161" t="s">
        <v>428</v>
      </c>
      <c r="C161" t="s">
        <v>772</v>
      </c>
      <c r="D161" s="7">
        <f t="shared" si="20"/>
        <v>0</v>
      </c>
      <c r="E161" s="7">
        <f t="shared" si="21"/>
        <v>1586</v>
      </c>
      <c r="F161" s="444">
        <f t="shared" si="22"/>
        <v>1.8915510718789407E-3</v>
      </c>
      <c r="G161" s="7">
        <f t="shared" si="25"/>
        <v>3</v>
      </c>
      <c r="H161" s="7">
        <f t="shared" si="26"/>
        <v>0</v>
      </c>
      <c r="I161" s="7">
        <f t="shared" si="27"/>
        <v>3</v>
      </c>
      <c r="J161" s="7">
        <f t="shared" si="23"/>
        <v>0</v>
      </c>
      <c r="K161" s="444">
        <f t="shared" si="24"/>
        <v>0</v>
      </c>
      <c r="L161">
        <f t="shared" si="28"/>
        <v>0</v>
      </c>
      <c r="M161" s="7">
        <f t="shared" si="29"/>
        <v>3</v>
      </c>
    </row>
    <row r="162" spans="1:13" x14ac:dyDescent="0.25">
      <c r="A162" t="s">
        <v>761</v>
      </c>
      <c r="B162" t="s">
        <v>440</v>
      </c>
      <c r="C162" t="s">
        <v>773</v>
      </c>
      <c r="D162" s="7">
        <f t="shared" si="20"/>
        <v>0</v>
      </c>
      <c r="E162" s="7">
        <f t="shared" si="21"/>
        <v>1586</v>
      </c>
      <c r="F162" s="444">
        <f t="shared" si="22"/>
        <v>1.5132408575031526E-2</v>
      </c>
      <c r="G162" s="7">
        <f t="shared" si="25"/>
        <v>24</v>
      </c>
      <c r="H162" s="7">
        <f t="shared" si="26"/>
        <v>0</v>
      </c>
      <c r="I162" s="7">
        <f t="shared" si="27"/>
        <v>24</v>
      </c>
      <c r="J162" s="7">
        <f t="shared" si="23"/>
        <v>0</v>
      </c>
      <c r="K162" s="444">
        <f t="shared" si="24"/>
        <v>0</v>
      </c>
      <c r="L162">
        <f t="shared" si="28"/>
        <v>0</v>
      </c>
      <c r="M162" s="7">
        <f t="shared" si="29"/>
        <v>24</v>
      </c>
    </row>
    <row r="163" spans="1:13" x14ac:dyDescent="0.25">
      <c r="A163" t="s">
        <v>761</v>
      </c>
      <c r="B163" t="s">
        <v>444</v>
      </c>
      <c r="C163" t="s">
        <v>774</v>
      </c>
      <c r="D163" s="7">
        <f t="shared" si="20"/>
        <v>0</v>
      </c>
      <c r="E163" s="7">
        <f t="shared" si="21"/>
        <v>1586</v>
      </c>
      <c r="F163" s="444">
        <f t="shared" si="22"/>
        <v>1.0718789407313998E-2</v>
      </c>
      <c r="G163" s="7">
        <f t="shared" si="25"/>
        <v>17</v>
      </c>
      <c r="H163" s="7">
        <f t="shared" si="26"/>
        <v>0</v>
      </c>
      <c r="I163" s="7">
        <f t="shared" si="27"/>
        <v>17</v>
      </c>
      <c r="J163" s="7">
        <f t="shared" si="23"/>
        <v>0</v>
      </c>
      <c r="K163" s="444">
        <f t="shared" si="24"/>
        <v>0</v>
      </c>
      <c r="L163">
        <f t="shared" si="28"/>
        <v>0</v>
      </c>
      <c r="M163" s="7">
        <f t="shared" si="29"/>
        <v>17</v>
      </c>
    </row>
    <row r="164" spans="1:13" x14ac:dyDescent="0.25">
      <c r="A164" t="s">
        <v>761</v>
      </c>
      <c r="B164" t="s">
        <v>466</v>
      </c>
      <c r="C164" t="s">
        <v>775</v>
      </c>
      <c r="D164" s="7">
        <f t="shared" si="20"/>
        <v>0</v>
      </c>
      <c r="E164" s="7">
        <f t="shared" si="21"/>
        <v>1586</v>
      </c>
      <c r="F164" s="444">
        <f t="shared" si="22"/>
        <v>6.3051702395964691E-4</v>
      </c>
      <c r="G164" s="7">
        <f t="shared" si="25"/>
        <v>1</v>
      </c>
      <c r="H164" s="7">
        <f t="shared" si="26"/>
        <v>0</v>
      </c>
      <c r="I164" s="7">
        <f t="shared" si="27"/>
        <v>1</v>
      </c>
      <c r="J164" s="7">
        <f t="shared" si="23"/>
        <v>0</v>
      </c>
      <c r="K164" s="444">
        <f t="shared" si="24"/>
        <v>0</v>
      </c>
      <c r="L164">
        <f t="shared" si="28"/>
        <v>0</v>
      </c>
      <c r="M164" s="7">
        <f t="shared" si="29"/>
        <v>1</v>
      </c>
    </row>
    <row r="165" spans="1:13" x14ac:dyDescent="0.25">
      <c r="A165" t="s">
        <v>761</v>
      </c>
      <c r="B165" t="s">
        <v>496</v>
      </c>
      <c r="C165" t="s">
        <v>776</v>
      </c>
      <c r="D165" s="7">
        <f t="shared" si="20"/>
        <v>0</v>
      </c>
      <c r="E165" s="7">
        <f t="shared" si="21"/>
        <v>1586</v>
      </c>
      <c r="F165" s="444">
        <f t="shared" si="22"/>
        <v>2.5220680958385876E-3</v>
      </c>
      <c r="G165" s="7">
        <f t="shared" si="25"/>
        <v>4</v>
      </c>
      <c r="H165" s="7">
        <f t="shared" si="26"/>
        <v>0</v>
      </c>
      <c r="I165" s="7">
        <f t="shared" si="27"/>
        <v>4</v>
      </c>
      <c r="J165" s="7">
        <f t="shared" si="23"/>
        <v>0</v>
      </c>
      <c r="K165" s="444">
        <f t="shared" si="24"/>
        <v>0</v>
      </c>
      <c r="L165">
        <f t="shared" si="28"/>
        <v>0</v>
      </c>
      <c r="M165" s="7">
        <f t="shared" si="29"/>
        <v>4</v>
      </c>
    </row>
    <row r="166" spans="1:13" x14ac:dyDescent="0.25">
      <c r="A166" t="s">
        <v>761</v>
      </c>
      <c r="B166" t="s">
        <v>582</v>
      </c>
      <c r="C166" t="s">
        <v>777</v>
      </c>
      <c r="D166" s="7">
        <f t="shared" si="20"/>
        <v>0</v>
      </c>
      <c r="E166" s="7">
        <f t="shared" si="21"/>
        <v>1586</v>
      </c>
      <c r="F166" s="444">
        <f t="shared" si="22"/>
        <v>6.3051702395964691E-4</v>
      </c>
      <c r="G166" s="7">
        <f t="shared" si="25"/>
        <v>1</v>
      </c>
      <c r="H166" s="7">
        <f t="shared" si="26"/>
        <v>0</v>
      </c>
      <c r="I166" s="7">
        <f t="shared" si="27"/>
        <v>1</v>
      </c>
      <c r="J166" s="7">
        <f t="shared" si="23"/>
        <v>0</v>
      </c>
      <c r="K166" s="444">
        <f t="shared" si="24"/>
        <v>0</v>
      </c>
      <c r="L166">
        <f t="shared" si="28"/>
        <v>0</v>
      </c>
      <c r="M166" s="7">
        <f t="shared" si="29"/>
        <v>1</v>
      </c>
    </row>
    <row r="167" spans="1:13" x14ac:dyDescent="0.25">
      <c r="A167" t="s">
        <v>778</v>
      </c>
      <c r="B167" t="s">
        <v>48</v>
      </c>
      <c r="C167" t="s">
        <v>779</v>
      </c>
      <c r="D167" s="7">
        <f t="shared" si="20"/>
        <v>0</v>
      </c>
      <c r="E167" s="7">
        <f t="shared" si="21"/>
        <v>966</v>
      </c>
      <c r="F167" s="444">
        <f t="shared" si="22"/>
        <v>1.0351966873706005E-3</v>
      </c>
      <c r="G167" s="7">
        <f t="shared" si="25"/>
        <v>1</v>
      </c>
      <c r="H167" s="7">
        <f t="shared" si="26"/>
        <v>0</v>
      </c>
      <c r="I167" s="7">
        <f t="shared" si="27"/>
        <v>1</v>
      </c>
      <c r="J167" s="7">
        <f t="shared" si="23"/>
        <v>0</v>
      </c>
      <c r="K167" s="444">
        <f t="shared" si="24"/>
        <v>0</v>
      </c>
      <c r="L167">
        <f t="shared" si="28"/>
        <v>0</v>
      </c>
      <c r="M167" s="7">
        <f t="shared" si="29"/>
        <v>1</v>
      </c>
    </row>
    <row r="168" spans="1:13" x14ac:dyDescent="0.25">
      <c r="A168" t="s">
        <v>778</v>
      </c>
      <c r="B168" t="s">
        <v>106</v>
      </c>
      <c r="C168" t="s">
        <v>780</v>
      </c>
      <c r="D168" s="7">
        <f t="shared" si="20"/>
        <v>0</v>
      </c>
      <c r="E168" s="7">
        <f t="shared" si="21"/>
        <v>966</v>
      </c>
      <c r="F168" s="444">
        <f t="shared" si="22"/>
        <v>7.5569358178053825E-2</v>
      </c>
      <c r="G168" s="7">
        <f t="shared" si="25"/>
        <v>73</v>
      </c>
      <c r="H168" s="7">
        <f t="shared" si="26"/>
        <v>0</v>
      </c>
      <c r="I168" s="7">
        <f t="shared" si="27"/>
        <v>73</v>
      </c>
      <c r="J168" s="7">
        <f t="shared" si="23"/>
        <v>0</v>
      </c>
      <c r="K168" s="444">
        <f t="shared" si="24"/>
        <v>0</v>
      </c>
      <c r="L168">
        <f t="shared" si="28"/>
        <v>0</v>
      </c>
      <c r="M168" s="7">
        <f t="shared" si="29"/>
        <v>73</v>
      </c>
    </row>
    <row r="169" spans="1:13" x14ac:dyDescent="0.25">
      <c r="A169" t="s">
        <v>778</v>
      </c>
      <c r="B169" t="s">
        <v>170</v>
      </c>
      <c r="C169" t="s">
        <v>781</v>
      </c>
      <c r="D169" s="7">
        <f t="shared" si="20"/>
        <v>0</v>
      </c>
      <c r="E169" s="7">
        <f t="shared" si="21"/>
        <v>966</v>
      </c>
      <c r="F169" s="444">
        <f t="shared" si="22"/>
        <v>6.2111801242236021E-3</v>
      </c>
      <c r="G169" s="7">
        <f t="shared" si="25"/>
        <v>6</v>
      </c>
      <c r="H169" s="7">
        <f t="shared" si="26"/>
        <v>0</v>
      </c>
      <c r="I169" s="7">
        <f t="shared" si="27"/>
        <v>6</v>
      </c>
      <c r="J169" s="7">
        <f t="shared" si="23"/>
        <v>0</v>
      </c>
      <c r="K169" s="444">
        <f t="shared" si="24"/>
        <v>0</v>
      </c>
      <c r="L169">
        <f t="shared" si="28"/>
        <v>0</v>
      </c>
      <c r="M169" s="7">
        <f t="shared" si="29"/>
        <v>6</v>
      </c>
    </row>
    <row r="170" spans="1:13" x14ac:dyDescent="0.25">
      <c r="A170" t="s">
        <v>778</v>
      </c>
      <c r="B170" t="s">
        <v>172</v>
      </c>
      <c r="C170" t="s">
        <v>782</v>
      </c>
      <c r="D170" s="7">
        <f t="shared" si="20"/>
        <v>0</v>
      </c>
      <c r="E170" s="7">
        <f t="shared" si="21"/>
        <v>966</v>
      </c>
      <c r="F170" s="444">
        <f t="shared" si="22"/>
        <v>2.070393374741201E-3</v>
      </c>
      <c r="G170" s="7">
        <f t="shared" si="25"/>
        <v>2</v>
      </c>
      <c r="H170" s="7">
        <f t="shared" si="26"/>
        <v>0</v>
      </c>
      <c r="I170" s="7">
        <f t="shared" si="27"/>
        <v>2</v>
      </c>
      <c r="J170" s="7">
        <f t="shared" si="23"/>
        <v>0</v>
      </c>
      <c r="K170" s="444">
        <f t="shared" si="24"/>
        <v>0</v>
      </c>
      <c r="L170">
        <f t="shared" si="28"/>
        <v>0</v>
      </c>
      <c r="M170" s="7">
        <f t="shared" si="29"/>
        <v>2</v>
      </c>
    </row>
    <row r="171" spans="1:13" x14ac:dyDescent="0.25">
      <c r="A171" t="s">
        <v>778</v>
      </c>
      <c r="B171" t="s">
        <v>188</v>
      </c>
      <c r="C171" t="s">
        <v>783</v>
      </c>
      <c r="D171" s="7">
        <f t="shared" si="20"/>
        <v>0</v>
      </c>
      <c r="E171" s="7">
        <f t="shared" si="21"/>
        <v>966</v>
      </c>
      <c r="F171" s="444">
        <f t="shared" si="22"/>
        <v>8.2815734989648039E-3</v>
      </c>
      <c r="G171" s="7">
        <f t="shared" si="25"/>
        <v>8</v>
      </c>
      <c r="H171" s="7">
        <f t="shared" si="26"/>
        <v>0</v>
      </c>
      <c r="I171" s="7">
        <f t="shared" si="27"/>
        <v>8</v>
      </c>
      <c r="J171" s="7">
        <f t="shared" si="23"/>
        <v>0</v>
      </c>
      <c r="K171" s="444">
        <f t="shared" si="24"/>
        <v>0</v>
      </c>
      <c r="L171">
        <f t="shared" si="28"/>
        <v>0</v>
      </c>
      <c r="M171" s="7">
        <f t="shared" si="29"/>
        <v>8</v>
      </c>
    </row>
    <row r="172" spans="1:13" x14ac:dyDescent="0.25">
      <c r="A172" t="s">
        <v>778</v>
      </c>
      <c r="B172" t="s">
        <v>224</v>
      </c>
      <c r="C172" t="s">
        <v>784</v>
      </c>
      <c r="D172" s="7">
        <f t="shared" si="20"/>
        <v>0</v>
      </c>
      <c r="E172" s="7">
        <f t="shared" si="21"/>
        <v>966</v>
      </c>
      <c r="F172" s="444">
        <f t="shared" si="22"/>
        <v>2.070393374741201E-3</v>
      </c>
      <c r="G172" s="7">
        <f t="shared" si="25"/>
        <v>2</v>
      </c>
      <c r="H172" s="7">
        <f t="shared" si="26"/>
        <v>0</v>
      </c>
      <c r="I172" s="7">
        <f t="shared" si="27"/>
        <v>2</v>
      </c>
      <c r="J172" s="7">
        <f t="shared" si="23"/>
        <v>0</v>
      </c>
      <c r="K172" s="444">
        <f t="shared" si="24"/>
        <v>0</v>
      </c>
      <c r="L172">
        <f t="shared" si="28"/>
        <v>0</v>
      </c>
      <c r="M172" s="7">
        <f t="shared" si="29"/>
        <v>2</v>
      </c>
    </row>
    <row r="173" spans="1:13" x14ac:dyDescent="0.25">
      <c r="A173" t="s">
        <v>778</v>
      </c>
      <c r="B173" t="s">
        <v>232</v>
      </c>
      <c r="C173" t="s">
        <v>785</v>
      </c>
      <c r="D173" s="7">
        <f t="shared" si="20"/>
        <v>0</v>
      </c>
      <c r="E173" s="7">
        <f t="shared" si="21"/>
        <v>966</v>
      </c>
      <c r="F173" s="444">
        <f t="shared" si="22"/>
        <v>2.070393374741201E-3</v>
      </c>
      <c r="G173" s="7">
        <f t="shared" si="25"/>
        <v>2</v>
      </c>
      <c r="H173" s="7">
        <f t="shared" si="26"/>
        <v>0</v>
      </c>
      <c r="I173" s="7">
        <f t="shared" si="27"/>
        <v>2</v>
      </c>
      <c r="J173" s="7">
        <f t="shared" si="23"/>
        <v>0</v>
      </c>
      <c r="K173" s="444">
        <f t="shared" si="24"/>
        <v>0</v>
      </c>
      <c r="L173">
        <f t="shared" si="28"/>
        <v>0</v>
      </c>
      <c r="M173" s="7">
        <f t="shared" si="29"/>
        <v>2</v>
      </c>
    </row>
    <row r="174" spans="1:13" x14ac:dyDescent="0.25">
      <c r="A174" t="s">
        <v>778</v>
      </c>
      <c r="B174" t="s">
        <v>234</v>
      </c>
      <c r="C174" t="s">
        <v>786</v>
      </c>
      <c r="D174" s="7">
        <f t="shared" si="20"/>
        <v>0</v>
      </c>
      <c r="E174" s="7">
        <f t="shared" si="21"/>
        <v>966</v>
      </c>
      <c r="F174" s="444">
        <f t="shared" si="22"/>
        <v>0.24223602484472051</v>
      </c>
      <c r="G174" s="7">
        <f t="shared" si="25"/>
        <v>234</v>
      </c>
      <c r="H174" s="7">
        <f t="shared" si="26"/>
        <v>0</v>
      </c>
      <c r="I174" s="7">
        <f t="shared" si="27"/>
        <v>234</v>
      </c>
      <c r="J174" s="7">
        <f t="shared" si="23"/>
        <v>0</v>
      </c>
      <c r="K174" s="444">
        <f t="shared" si="24"/>
        <v>0</v>
      </c>
      <c r="L174">
        <f t="shared" si="28"/>
        <v>0</v>
      </c>
      <c r="M174" s="7">
        <f t="shared" si="29"/>
        <v>234</v>
      </c>
    </row>
    <row r="175" spans="1:13" x14ac:dyDescent="0.25">
      <c r="A175" t="s">
        <v>778</v>
      </c>
      <c r="B175" t="s">
        <v>252</v>
      </c>
      <c r="C175" t="s">
        <v>787</v>
      </c>
      <c r="D175" s="7">
        <f t="shared" si="20"/>
        <v>0</v>
      </c>
      <c r="E175" s="7">
        <f t="shared" si="21"/>
        <v>966</v>
      </c>
      <c r="F175" s="444">
        <f t="shared" si="22"/>
        <v>3.105590062111801E-3</v>
      </c>
      <c r="G175" s="7">
        <f t="shared" si="25"/>
        <v>3</v>
      </c>
      <c r="H175" s="7">
        <f t="shared" si="26"/>
        <v>0</v>
      </c>
      <c r="I175" s="7">
        <f t="shared" si="27"/>
        <v>3</v>
      </c>
      <c r="J175" s="7">
        <f t="shared" si="23"/>
        <v>0</v>
      </c>
      <c r="K175" s="444">
        <f t="shared" si="24"/>
        <v>0</v>
      </c>
      <c r="L175">
        <f t="shared" si="28"/>
        <v>0</v>
      </c>
      <c r="M175" s="7">
        <f t="shared" si="29"/>
        <v>3</v>
      </c>
    </row>
    <row r="176" spans="1:13" x14ac:dyDescent="0.25">
      <c r="A176" t="s">
        <v>778</v>
      </c>
      <c r="B176" t="s">
        <v>270</v>
      </c>
      <c r="C176" t="s">
        <v>788</v>
      </c>
      <c r="D176" s="7">
        <f t="shared" si="20"/>
        <v>0</v>
      </c>
      <c r="E176" s="7">
        <f t="shared" si="21"/>
        <v>966</v>
      </c>
      <c r="F176" s="444">
        <f t="shared" si="22"/>
        <v>1.0351966873706005E-3</v>
      </c>
      <c r="G176" s="7">
        <f t="shared" si="25"/>
        <v>1</v>
      </c>
      <c r="H176" s="7">
        <f t="shared" si="26"/>
        <v>0</v>
      </c>
      <c r="I176" s="7">
        <f t="shared" si="27"/>
        <v>1</v>
      </c>
      <c r="J176" s="7">
        <f t="shared" si="23"/>
        <v>0</v>
      </c>
      <c r="K176" s="444">
        <f t="shared" si="24"/>
        <v>0</v>
      </c>
      <c r="L176">
        <f t="shared" si="28"/>
        <v>0</v>
      </c>
      <c r="M176" s="7">
        <f t="shared" si="29"/>
        <v>1</v>
      </c>
    </row>
    <row r="177" spans="1:13" x14ac:dyDescent="0.25">
      <c r="A177" t="s">
        <v>778</v>
      </c>
      <c r="B177" t="s">
        <v>286</v>
      </c>
      <c r="C177" t="s">
        <v>789</v>
      </c>
      <c r="D177" s="7">
        <f t="shared" si="20"/>
        <v>0</v>
      </c>
      <c r="E177" s="7">
        <f t="shared" si="21"/>
        <v>966</v>
      </c>
      <c r="F177" s="444">
        <f t="shared" si="22"/>
        <v>0.52587991718426497</v>
      </c>
      <c r="G177" s="7">
        <f t="shared" si="25"/>
        <v>507.99999999999994</v>
      </c>
      <c r="H177" s="7">
        <f t="shared" si="26"/>
        <v>0</v>
      </c>
      <c r="I177" s="7">
        <f t="shared" si="27"/>
        <v>507.99999999999994</v>
      </c>
      <c r="J177" s="7">
        <f t="shared" si="23"/>
        <v>0</v>
      </c>
      <c r="K177" s="444">
        <f t="shared" si="24"/>
        <v>0</v>
      </c>
      <c r="L177">
        <f t="shared" si="28"/>
        <v>0</v>
      </c>
      <c r="M177" s="7">
        <f t="shared" si="29"/>
        <v>507.99999999999994</v>
      </c>
    </row>
    <row r="178" spans="1:13" x14ac:dyDescent="0.25">
      <c r="A178" t="s">
        <v>778</v>
      </c>
      <c r="B178" t="s">
        <v>298</v>
      </c>
      <c r="C178" t="s">
        <v>790</v>
      </c>
      <c r="D178" s="7">
        <f t="shared" si="20"/>
        <v>0</v>
      </c>
      <c r="E178" s="7">
        <f t="shared" si="21"/>
        <v>966</v>
      </c>
      <c r="F178" s="444">
        <f t="shared" si="22"/>
        <v>6.4182194616977231E-2</v>
      </c>
      <c r="G178" s="7">
        <f t="shared" si="25"/>
        <v>62.000000000000007</v>
      </c>
      <c r="H178" s="7">
        <f t="shared" si="26"/>
        <v>0</v>
      </c>
      <c r="I178" s="7">
        <f t="shared" si="27"/>
        <v>62.000000000000007</v>
      </c>
      <c r="J178" s="7">
        <f t="shared" si="23"/>
        <v>0</v>
      </c>
      <c r="K178" s="444">
        <f t="shared" si="24"/>
        <v>0</v>
      </c>
      <c r="L178">
        <f t="shared" si="28"/>
        <v>0</v>
      </c>
      <c r="M178" s="7">
        <f t="shared" si="29"/>
        <v>62.000000000000007</v>
      </c>
    </row>
    <row r="179" spans="1:13" x14ac:dyDescent="0.25">
      <c r="A179" t="s">
        <v>778</v>
      </c>
      <c r="B179" t="s">
        <v>316</v>
      </c>
      <c r="C179" t="s">
        <v>791</v>
      </c>
      <c r="D179" s="7">
        <f t="shared" si="20"/>
        <v>0</v>
      </c>
      <c r="E179" s="7">
        <f t="shared" si="21"/>
        <v>966</v>
      </c>
      <c r="F179" s="444">
        <f t="shared" si="22"/>
        <v>3.105590062111801E-3</v>
      </c>
      <c r="G179" s="7">
        <f t="shared" si="25"/>
        <v>3</v>
      </c>
      <c r="H179" s="7">
        <f t="shared" si="26"/>
        <v>0</v>
      </c>
      <c r="I179" s="7">
        <f t="shared" si="27"/>
        <v>3</v>
      </c>
      <c r="J179" s="7">
        <f t="shared" si="23"/>
        <v>0</v>
      </c>
      <c r="K179" s="444">
        <f t="shared" si="24"/>
        <v>0</v>
      </c>
      <c r="L179">
        <f t="shared" si="28"/>
        <v>0</v>
      </c>
      <c r="M179" s="7">
        <f t="shared" si="29"/>
        <v>3</v>
      </c>
    </row>
    <row r="180" spans="1:13" x14ac:dyDescent="0.25">
      <c r="A180" t="s">
        <v>778</v>
      </c>
      <c r="B180" t="s">
        <v>318</v>
      </c>
      <c r="C180" t="s">
        <v>792</v>
      </c>
      <c r="D180" s="7">
        <f t="shared" si="20"/>
        <v>0</v>
      </c>
      <c r="E180" s="7">
        <f t="shared" si="21"/>
        <v>966</v>
      </c>
      <c r="F180" s="444">
        <f t="shared" si="22"/>
        <v>1.0351966873706005E-3</v>
      </c>
      <c r="G180" s="7">
        <f t="shared" si="25"/>
        <v>1</v>
      </c>
      <c r="H180" s="7">
        <f t="shared" si="26"/>
        <v>0</v>
      </c>
      <c r="I180" s="7">
        <f t="shared" si="27"/>
        <v>1</v>
      </c>
      <c r="J180" s="7">
        <f t="shared" si="23"/>
        <v>0</v>
      </c>
      <c r="K180" s="444">
        <f t="shared" si="24"/>
        <v>0</v>
      </c>
      <c r="L180">
        <f t="shared" si="28"/>
        <v>0</v>
      </c>
      <c r="M180" s="7">
        <f t="shared" si="29"/>
        <v>1</v>
      </c>
    </row>
    <row r="181" spans="1:13" x14ac:dyDescent="0.25">
      <c r="A181" t="s">
        <v>778</v>
      </c>
      <c r="B181" t="s">
        <v>340</v>
      </c>
      <c r="C181" t="s">
        <v>793</v>
      </c>
      <c r="D181" s="7">
        <f t="shared" si="20"/>
        <v>0</v>
      </c>
      <c r="E181" s="7">
        <f t="shared" si="21"/>
        <v>966</v>
      </c>
      <c r="F181" s="444">
        <f t="shared" si="22"/>
        <v>2.070393374741201E-3</v>
      </c>
      <c r="G181" s="7">
        <f t="shared" si="25"/>
        <v>2</v>
      </c>
      <c r="H181" s="7">
        <f t="shared" si="26"/>
        <v>0</v>
      </c>
      <c r="I181" s="7">
        <f t="shared" si="27"/>
        <v>2</v>
      </c>
      <c r="J181" s="7">
        <f t="shared" si="23"/>
        <v>0</v>
      </c>
      <c r="K181" s="444">
        <f t="shared" si="24"/>
        <v>0</v>
      </c>
      <c r="L181">
        <f t="shared" si="28"/>
        <v>0</v>
      </c>
      <c r="M181" s="7">
        <f t="shared" si="29"/>
        <v>2</v>
      </c>
    </row>
    <row r="182" spans="1:13" x14ac:dyDescent="0.25">
      <c r="A182" t="s">
        <v>778</v>
      </c>
      <c r="B182" t="s">
        <v>372</v>
      </c>
      <c r="C182" t="s">
        <v>794</v>
      </c>
      <c r="D182" s="7">
        <f t="shared" si="20"/>
        <v>0</v>
      </c>
      <c r="E182" s="7">
        <f t="shared" si="21"/>
        <v>966</v>
      </c>
      <c r="F182" s="444">
        <f t="shared" si="22"/>
        <v>1.0351966873706005E-3</v>
      </c>
      <c r="G182" s="7">
        <f t="shared" si="25"/>
        <v>1</v>
      </c>
      <c r="H182" s="7">
        <f t="shared" si="26"/>
        <v>0</v>
      </c>
      <c r="I182" s="7">
        <f t="shared" si="27"/>
        <v>1</v>
      </c>
      <c r="J182" s="7">
        <f t="shared" si="23"/>
        <v>0</v>
      </c>
      <c r="K182" s="444">
        <f t="shared" si="24"/>
        <v>0</v>
      </c>
      <c r="L182">
        <f t="shared" si="28"/>
        <v>0</v>
      </c>
      <c r="M182" s="7">
        <f t="shared" si="29"/>
        <v>1</v>
      </c>
    </row>
    <row r="183" spans="1:13" x14ac:dyDescent="0.25">
      <c r="A183" t="s">
        <v>778</v>
      </c>
      <c r="B183" t="s">
        <v>456</v>
      </c>
      <c r="C183" t="s">
        <v>795</v>
      </c>
      <c r="D183" s="7">
        <f t="shared" si="20"/>
        <v>0</v>
      </c>
      <c r="E183" s="7">
        <f t="shared" si="21"/>
        <v>966</v>
      </c>
      <c r="F183" s="444">
        <f t="shared" si="22"/>
        <v>1.3457556935817806E-2</v>
      </c>
      <c r="G183" s="7">
        <f t="shared" si="25"/>
        <v>13</v>
      </c>
      <c r="H183" s="7">
        <f t="shared" si="26"/>
        <v>0</v>
      </c>
      <c r="I183" s="7">
        <f t="shared" si="27"/>
        <v>13</v>
      </c>
      <c r="J183" s="7">
        <f t="shared" si="23"/>
        <v>0</v>
      </c>
      <c r="K183" s="444">
        <f t="shared" si="24"/>
        <v>0</v>
      </c>
      <c r="L183">
        <f t="shared" si="28"/>
        <v>0</v>
      </c>
      <c r="M183" s="7">
        <f t="shared" si="29"/>
        <v>13</v>
      </c>
    </row>
    <row r="184" spans="1:13" x14ac:dyDescent="0.25">
      <c r="A184" t="s">
        <v>778</v>
      </c>
      <c r="B184" t="s">
        <v>552</v>
      </c>
      <c r="C184" t="s">
        <v>796</v>
      </c>
      <c r="D184" s="7">
        <f t="shared" si="20"/>
        <v>0</v>
      </c>
      <c r="E184" s="7">
        <f t="shared" si="21"/>
        <v>966</v>
      </c>
      <c r="F184" s="444">
        <f t="shared" si="22"/>
        <v>6.2111801242236021E-3</v>
      </c>
      <c r="G184" s="7">
        <f t="shared" si="25"/>
        <v>6</v>
      </c>
      <c r="H184" s="7">
        <f t="shared" si="26"/>
        <v>0</v>
      </c>
      <c r="I184" s="7">
        <f t="shared" si="27"/>
        <v>6</v>
      </c>
      <c r="J184" s="7">
        <f t="shared" si="23"/>
        <v>0</v>
      </c>
      <c r="K184" s="444">
        <f t="shared" si="24"/>
        <v>0</v>
      </c>
      <c r="L184">
        <f t="shared" si="28"/>
        <v>0</v>
      </c>
      <c r="M184" s="7">
        <f t="shared" si="29"/>
        <v>6</v>
      </c>
    </row>
    <row r="185" spans="1:13" x14ac:dyDescent="0.25">
      <c r="A185" t="s">
        <v>778</v>
      </c>
      <c r="B185" t="s">
        <v>584</v>
      </c>
      <c r="C185" t="s">
        <v>797</v>
      </c>
      <c r="D185" s="7">
        <f t="shared" si="20"/>
        <v>0</v>
      </c>
      <c r="E185" s="7">
        <f t="shared" si="21"/>
        <v>966</v>
      </c>
      <c r="F185" s="444">
        <f t="shared" si="22"/>
        <v>1.0351966873706005E-3</v>
      </c>
      <c r="G185" s="7">
        <f t="shared" si="25"/>
        <v>1</v>
      </c>
      <c r="H185" s="7">
        <f t="shared" si="26"/>
        <v>0</v>
      </c>
      <c r="I185" s="7">
        <f t="shared" si="27"/>
        <v>1</v>
      </c>
      <c r="J185" s="7">
        <f t="shared" si="23"/>
        <v>0</v>
      </c>
      <c r="K185" s="444">
        <f t="shared" si="24"/>
        <v>0</v>
      </c>
      <c r="L185">
        <f t="shared" si="28"/>
        <v>0</v>
      </c>
      <c r="M185" s="7">
        <f t="shared" si="29"/>
        <v>1</v>
      </c>
    </row>
    <row r="186" spans="1:13" x14ac:dyDescent="0.25">
      <c r="A186" t="s">
        <v>778</v>
      </c>
      <c r="B186" t="s">
        <v>12</v>
      </c>
      <c r="C186" t="s">
        <v>798</v>
      </c>
      <c r="D186" s="7">
        <f t="shared" si="20"/>
        <v>0</v>
      </c>
      <c r="E186" s="7">
        <f t="shared" si="21"/>
        <v>966</v>
      </c>
      <c r="F186" s="444">
        <f t="shared" si="22"/>
        <v>1.0351966873706005E-3</v>
      </c>
      <c r="G186" s="7">
        <f t="shared" si="25"/>
        <v>1</v>
      </c>
      <c r="H186" s="7">
        <f t="shared" si="26"/>
        <v>0</v>
      </c>
      <c r="I186" s="7">
        <f t="shared" si="27"/>
        <v>1</v>
      </c>
      <c r="J186" s="7">
        <f t="shared" si="23"/>
        <v>0</v>
      </c>
      <c r="K186" s="444">
        <f t="shared" si="24"/>
        <v>0</v>
      </c>
      <c r="L186">
        <f t="shared" si="28"/>
        <v>0</v>
      </c>
      <c r="M186" s="7">
        <f t="shared" si="29"/>
        <v>1</v>
      </c>
    </row>
    <row r="187" spans="1:13" x14ac:dyDescent="0.25">
      <c r="A187" t="s">
        <v>778</v>
      </c>
      <c r="B187" t="s">
        <v>40</v>
      </c>
      <c r="C187" t="s">
        <v>799</v>
      </c>
      <c r="D187" s="7">
        <f t="shared" si="20"/>
        <v>0</v>
      </c>
      <c r="E187" s="7">
        <f t="shared" si="21"/>
        <v>966</v>
      </c>
      <c r="F187" s="444">
        <f t="shared" si="22"/>
        <v>2.070393374741201E-3</v>
      </c>
      <c r="G187" s="7">
        <f t="shared" si="25"/>
        <v>2</v>
      </c>
      <c r="H187" s="7">
        <f t="shared" si="26"/>
        <v>0</v>
      </c>
      <c r="I187" s="7">
        <f t="shared" si="27"/>
        <v>2</v>
      </c>
      <c r="J187" s="7">
        <f t="shared" si="23"/>
        <v>0</v>
      </c>
      <c r="K187" s="444">
        <f t="shared" si="24"/>
        <v>0</v>
      </c>
      <c r="L187">
        <f t="shared" si="28"/>
        <v>0</v>
      </c>
      <c r="M187" s="7">
        <f t="shared" si="29"/>
        <v>2</v>
      </c>
    </row>
    <row r="188" spans="1:13" x14ac:dyDescent="0.25">
      <c r="A188" t="s">
        <v>778</v>
      </c>
      <c r="B188" t="s">
        <v>56</v>
      </c>
      <c r="C188" t="s">
        <v>800</v>
      </c>
      <c r="D188" s="7">
        <f t="shared" si="20"/>
        <v>0</v>
      </c>
      <c r="E188" s="7">
        <f t="shared" si="21"/>
        <v>966</v>
      </c>
      <c r="F188" s="444">
        <f t="shared" si="22"/>
        <v>1.1387163561076604E-2</v>
      </c>
      <c r="G188" s="7">
        <f t="shared" si="25"/>
        <v>11</v>
      </c>
      <c r="H188" s="7">
        <f t="shared" si="26"/>
        <v>0</v>
      </c>
      <c r="I188" s="7">
        <f t="shared" si="27"/>
        <v>11</v>
      </c>
      <c r="J188" s="7">
        <f t="shared" si="23"/>
        <v>0</v>
      </c>
      <c r="K188" s="444">
        <f t="shared" si="24"/>
        <v>0</v>
      </c>
      <c r="L188">
        <f t="shared" si="28"/>
        <v>0</v>
      </c>
      <c r="M188" s="7">
        <f t="shared" si="29"/>
        <v>11</v>
      </c>
    </row>
    <row r="189" spans="1:13" x14ac:dyDescent="0.25">
      <c r="A189" t="s">
        <v>778</v>
      </c>
      <c r="B189" t="s">
        <v>194</v>
      </c>
      <c r="C189" t="s">
        <v>801</v>
      </c>
      <c r="D189" s="7">
        <f t="shared" si="20"/>
        <v>0</v>
      </c>
      <c r="E189" s="7">
        <f t="shared" si="21"/>
        <v>966</v>
      </c>
      <c r="F189" s="444">
        <f t="shared" si="22"/>
        <v>1.0351966873706005E-3</v>
      </c>
      <c r="G189" s="7">
        <f t="shared" si="25"/>
        <v>1</v>
      </c>
      <c r="H189" s="7">
        <f t="shared" si="26"/>
        <v>0</v>
      </c>
      <c r="I189" s="7">
        <f t="shared" si="27"/>
        <v>1</v>
      </c>
      <c r="J189" s="7">
        <f t="shared" si="23"/>
        <v>0</v>
      </c>
      <c r="K189" s="444">
        <f t="shared" si="24"/>
        <v>0</v>
      </c>
      <c r="L189">
        <f t="shared" si="28"/>
        <v>0</v>
      </c>
      <c r="M189" s="7">
        <f t="shared" si="29"/>
        <v>1</v>
      </c>
    </row>
    <row r="190" spans="1:13" x14ac:dyDescent="0.25">
      <c r="A190" t="s">
        <v>778</v>
      </c>
      <c r="B190" t="s">
        <v>240</v>
      </c>
      <c r="C190" t="s">
        <v>802</v>
      </c>
      <c r="D190" s="7">
        <f t="shared" si="20"/>
        <v>0</v>
      </c>
      <c r="E190" s="7">
        <f t="shared" si="21"/>
        <v>966</v>
      </c>
      <c r="F190" s="444">
        <f t="shared" si="22"/>
        <v>2.070393374741201E-3</v>
      </c>
      <c r="G190" s="7">
        <f t="shared" si="25"/>
        <v>2</v>
      </c>
      <c r="H190" s="7">
        <f t="shared" si="26"/>
        <v>0</v>
      </c>
      <c r="I190" s="7">
        <f t="shared" si="27"/>
        <v>2</v>
      </c>
      <c r="J190" s="7">
        <f t="shared" si="23"/>
        <v>0</v>
      </c>
      <c r="K190" s="444">
        <f t="shared" si="24"/>
        <v>0</v>
      </c>
      <c r="L190">
        <f t="shared" si="28"/>
        <v>0</v>
      </c>
      <c r="M190" s="7">
        <f t="shared" si="29"/>
        <v>2</v>
      </c>
    </row>
    <row r="191" spans="1:13" x14ac:dyDescent="0.25">
      <c r="A191" t="s">
        <v>778</v>
      </c>
      <c r="B191" t="s">
        <v>308</v>
      </c>
      <c r="C191" t="s">
        <v>803</v>
      </c>
      <c r="D191" s="7">
        <f t="shared" si="20"/>
        <v>0</v>
      </c>
      <c r="E191" s="7">
        <f t="shared" si="21"/>
        <v>966</v>
      </c>
      <c r="F191" s="444">
        <f t="shared" si="22"/>
        <v>1.0351966873706005E-3</v>
      </c>
      <c r="G191" s="7">
        <f t="shared" si="25"/>
        <v>1</v>
      </c>
      <c r="H191" s="7">
        <f t="shared" si="26"/>
        <v>0</v>
      </c>
      <c r="I191" s="7">
        <f t="shared" si="27"/>
        <v>1</v>
      </c>
      <c r="J191" s="7">
        <f t="shared" si="23"/>
        <v>0</v>
      </c>
      <c r="K191" s="444">
        <f t="shared" si="24"/>
        <v>0</v>
      </c>
      <c r="L191">
        <f t="shared" si="28"/>
        <v>0</v>
      </c>
      <c r="M191" s="7">
        <f t="shared" si="29"/>
        <v>1</v>
      </c>
    </row>
    <row r="192" spans="1:13" x14ac:dyDescent="0.25">
      <c r="A192" t="s">
        <v>778</v>
      </c>
      <c r="B192" t="s">
        <v>338</v>
      </c>
      <c r="C192" t="s">
        <v>804</v>
      </c>
      <c r="D192" s="7">
        <f t="shared" si="20"/>
        <v>0</v>
      </c>
      <c r="E192" s="7">
        <f t="shared" si="21"/>
        <v>966</v>
      </c>
      <c r="F192" s="444">
        <f t="shared" si="22"/>
        <v>8.2815734989648039E-3</v>
      </c>
      <c r="G192" s="7">
        <f t="shared" si="25"/>
        <v>8</v>
      </c>
      <c r="H192" s="7">
        <f t="shared" si="26"/>
        <v>0</v>
      </c>
      <c r="I192" s="7">
        <f t="shared" si="27"/>
        <v>8</v>
      </c>
      <c r="J192" s="7">
        <f t="shared" si="23"/>
        <v>0</v>
      </c>
      <c r="K192" s="444">
        <f t="shared" si="24"/>
        <v>0</v>
      </c>
      <c r="L192">
        <f t="shared" si="28"/>
        <v>0</v>
      </c>
      <c r="M192" s="7">
        <f t="shared" si="29"/>
        <v>8</v>
      </c>
    </row>
    <row r="193" spans="1:13" x14ac:dyDescent="0.25">
      <c r="A193" t="s">
        <v>778</v>
      </c>
      <c r="B193" t="s">
        <v>370</v>
      </c>
      <c r="C193" t="s">
        <v>805</v>
      </c>
      <c r="D193" s="7">
        <f t="shared" si="20"/>
        <v>0</v>
      </c>
      <c r="E193" s="7">
        <f t="shared" si="21"/>
        <v>966</v>
      </c>
      <c r="F193" s="444">
        <f t="shared" si="22"/>
        <v>4.140786749482402E-3</v>
      </c>
      <c r="G193" s="7">
        <f t="shared" si="25"/>
        <v>4</v>
      </c>
      <c r="H193" s="7">
        <f t="shared" si="26"/>
        <v>0</v>
      </c>
      <c r="I193" s="7">
        <f t="shared" si="27"/>
        <v>4</v>
      </c>
      <c r="J193" s="7">
        <f t="shared" si="23"/>
        <v>0</v>
      </c>
      <c r="K193" s="444">
        <f t="shared" si="24"/>
        <v>0</v>
      </c>
      <c r="L193">
        <f t="shared" si="28"/>
        <v>0</v>
      </c>
      <c r="M193" s="7">
        <f t="shared" si="29"/>
        <v>4</v>
      </c>
    </row>
    <row r="194" spans="1:13" x14ac:dyDescent="0.25">
      <c r="A194" t="s">
        <v>778</v>
      </c>
      <c r="B194" t="s">
        <v>364</v>
      </c>
      <c r="C194" t="s">
        <v>806</v>
      </c>
      <c r="D194" s="7">
        <f t="shared" si="20"/>
        <v>0</v>
      </c>
      <c r="E194" s="7">
        <f t="shared" si="21"/>
        <v>966</v>
      </c>
      <c r="F194" s="444">
        <f t="shared" si="22"/>
        <v>2.070393374741201E-3</v>
      </c>
      <c r="G194" s="7">
        <f t="shared" si="25"/>
        <v>2</v>
      </c>
      <c r="H194" s="7">
        <f t="shared" si="26"/>
        <v>0</v>
      </c>
      <c r="I194" s="7">
        <f t="shared" si="27"/>
        <v>2</v>
      </c>
      <c r="J194" s="7">
        <f t="shared" si="23"/>
        <v>0</v>
      </c>
      <c r="K194" s="444">
        <f t="shared" si="24"/>
        <v>0</v>
      </c>
      <c r="L194">
        <f t="shared" si="28"/>
        <v>0</v>
      </c>
      <c r="M194" s="7">
        <f t="shared" si="29"/>
        <v>2</v>
      </c>
    </row>
    <row r="195" spans="1:13" x14ac:dyDescent="0.25">
      <c r="A195" t="s">
        <v>778</v>
      </c>
      <c r="B195" t="s">
        <v>520</v>
      </c>
      <c r="C195" t="s">
        <v>807</v>
      </c>
      <c r="D195" s="7">
        <f t="shared" si="20"/>
        <v>0</v>
      </c>
      <c r="E195" s="7">
        <f t="shared" si="21"/>
        <v>966</v>
      </c>
      <c r="F195" s="444">
        <f t="shared" si="22"/>
        <v>5.175983436853002E-3</v>
      </c>
      <c r="G195" s="7">
        <f t="shared" si="25"/>
        <v>5</v>
      </c>
      <c r="H195" s="7">
        <f t="shared" si="26"/>
        <v>0</v>
      </c>
      <c r="I195" s="7">
        <f t="shared" si="27"/>
        <v>5</v>
      </c>
      <c r="J195" s="7">
        <f t="shared" si="23"/>
        <v>0</v>
      </c>
      <c r="K195" s="444">
        <f t="shared" si="24"/>
        <v>0</v>
      </c>
      <c r="L195">
        <f t="shared" si="28"/>
        <v>0</v>
      </c>
      <c r="M195" s="7">
        <f t="shared" si="29"/>
        <v>5</v>
      </c>
    </row>
    <row r="196" spans="1:13" x14ac:dyDescent="0.25">
      <c r="A196" t="s">
        <v>808</v>
      </c>
      <c r="B196" t="s">
        <v>42</v>
      </c>
      <c r="C196" t="s">
        <v>809</v>
      </c>
      <c r="D196" s="7">
        <f t="shared" ref="D196:D259" si="30">IFERROR(VALUE(VLOOKUP(C196,SubCaps,5,FALSE)),0)</f>
        <v>0</v>
      </c>
      <c r="E196" s="7">
        <f t="shared" ref="E196:E259" si="31">VLOOKUP(A196,MaxEnro,8,FALSE)</f>
        <v>260</v>
      </c>
      <c r="F196" s="444">
        <f t="shared" ref="F196:F259" si="32">VLOOKUP(C196,DistPercent,3,FALSE)</f>
        <v>0.39285714285714285</v>
      </c>
      <c r="G196" s="7">
        <f t="shared" si="25"/>
        <v>102.14285714285714</v>
      </c>
      <c r="H196" s="7">
        <f t="shared" si="26"/>
        <v>0</v>
      </c>
      <c r="I196" s="7">
        <f t="shared" si="27"/>
        <v>102.14285714285714</v>
      </c>
      <c r="J196" s="7">
        <f t="shared" ref="J196:J259" si="33">IF(H196&gt;0,0,VLOOKUP(A196,CappedEnro,2,FALSE))</f>
        <v>0</v>
      </c>
      <c r="K196" s="444">
        <f t="shared" ref="K196:K259" si="34">IF(J196&gt;0,IFERROR(VLOOKUP(C196,CappedEnroPercent,3,FALSE),0),0)</f>
        <v>0</v>
      </c>
      <c r="L196">
        <f t="shared" si="28"/>
        <v>0</v>
      </c>
      <c r="M196" s="7">
        <f t="shared" si="29"/>
        <v>102.14285714285714</v>
      </c>
    </row>
    <row r="197" spans="1:13" x14ac:dyDescent="0.25">
      <c r="A197" t="s">
        <v>808</v>
      </c>
      <c r="B197" t="s">
        <v>294</v>
      </c>
      <c r="C197" t="s">
        <v>810</v>
      </c>
      <c r="D197" s="7">
        <f t="shared" si="30"/>
        <v>0</v>
      </c>
      <c r="E197" s="7">
        <f t="shared" si="31"/>
        <v>260</v>
      </c>
      <c r="F197" s="444">
        <f t="shared" si="32"/>
        <v>3.968253968253968E-3</v>
      </c>
      <c r="G197" s="7">
        <f t="shared" ref="G197:G260" si="35">E197*F197</f>
        <v>1.0317460317460316</v>
      </c>
      <c r="H197" s="7">
        <f t="shared" ref="H197:H260" si="36">IF(AND(D197&gt;0,G197&gt;D197),G197-D197,0)</f>
        <v>0</v>
      </c>
      <c r="I197" s="7">
        <f t="shared" ref="I197:I260" si="37">G197-H197</f>
        <v>1.0317460317460316</v>
      </c>
      <c r="J197" s="7">
        <f t="shared" si="33"/>
        <v>0</v>
      </c>
      <c r="K197" s="444">
        <f t="shared" si="34"/>
        <v>0</v>
      </c>
      <c r="L197">
        <f t="shared" ref="L197:L260" si="38">J197*K197</f>
        <v>0</v>
      </c>
      <c r="M197" s="7">
        <f t="shared" ref="M197:M260" si="39">I197+L197</f>
        <v>1.0317460317460316</v>
      </c>
    </row>
    <row r="198" spans="1:13" x14ac:dyDescent="0.25">
      <c r="A198" t="s">
        <v>808</v>
      </c>
      <c r="B198" t="s">
        <v>414</v>
      </c>
      <c r="C198" t="s">
        <v>811</v>
      </c>
      <c r="D198" s="7">
        <f t="shared" si="30"/>
        <v>0</v>
      </c>
      <c r="E198" s="7">
        <f t="shared" si="31"/>
        <v>260</v>
      </c>
      <c r="F198" s="444">
        <f t="shared" si="32"/>
        <v>3.968253968253968E-3</v>
      </c>
      <c r="G198" s="7">
        <f t="shared" si="35"/>
        <v>1.0317460317460316</v>
      </c>
      <c r="H198" s="7">
        <f t="shared" si="36"/>
        <v>0</v>
      </c>
      <c r="I198" s="7">
        <f t="shared" si="37"/>
        <v>1.0317460317460316</v>
      </c>
      <c r="J198" s="7">
        <f t="shared" si="33"/>
        <v>0</v>
      </c>
      <c r="K198" s="444">
        <f t="shared" si="34"/>
        <v>0</v>
      </c>
      <c r="L198">
        <f t="shared" si="38"/>
        <v>0</v>
      </c>
      <c r="M198" s="7">
        <f t="shared" si="39"/>
        <v>1.0317460317460316</v>
      </c>
    </row>
    <row r="199" spans="1:13" x14ac:dyDescent="0.25">
      <c r="A199" t="s">
        <v>808</v>
      </c>
      <c r="B199" t="s">
        <v>442</v>
      </c>
      <c r="C199" t="s">
        <v>812</v>
      </c>
      <c r="D199" s="7">
        <f t="shared" si="30"/>
        <v>0</v>
      </c>
      <c r="E199" s="7">
        <f t="shared" si="31"/>
        <v>260</v>
      </c>
      <c r="F199" s="444">
        <f t="shared" si="32"/>
        <v>5.1587301587301584E-2</v>
      </c>
      <c r="G199" s="7">
        <f t="shared" si="35"/>
        <v>13.412698412698411</v>
      </c>
      <c r="H199" s="7">
        <f t="shared" si="36"/>
        <v>0</v>
      </c>
      <c r="I199" s="7">
        <f t="shared" si="37"/>
        <v>13.412698412698411</v>
      </c>
      <c r="J199" s="7">
        <f t="shared" si="33"/>
        <v>0</v>
      </c>
      <c r="K199" s="444">
        <f t="shared" si="34"/>
        <v>0</v>
      </c>
      <c r="L199">
        <f t="shared" si="38"/>
        <v>0</v>
      </c>
      <c r="M199" s="7">
        <f t="shared" si="39"/>
        <v>13.412698412698411</v>
      </c>
    </row>
    <row r="200" spans="1:13" x14ac:dyDescent="0.25">
      <c r="A200" t="s">
        <v>808</v>
      </c>
      <c r="B200" t="s">
        <v>512</v>
      </c>
      <c r="C200" t="s">
        <v>813</v>
      </c>
      <c r="D200" s="7">
        <f t="shared" si="30"/>
        <v>0</v>
      </c>
      <c r="E200" s="7">
        <f t="shared" si="31"/>
        <v>260</v>
      </c>
      <c r="F200" s="444">
        <f t="shared" si="32"/>
        <v>3.968253968253968E-3</v>
      </c>
      <c r="G200" s="7">
        <f t="shared" si="35"/>
        <v>1.0317460317460316</v>
      </c>
      <c r="H200" s="7">
        <f t="shared" si="36"/>
        <v>0</v>
      </c>
      <c r="I200" s="7">
        <f t="shared" si="37"/>
        <v>1.0317460317460316</v>
      </c>
      <c r="J200" s="7">
        <f t="shared" si="33"/>
        <v>0</v>
      </c>
      <c r="K200" s="444">
        <f t="shared" si="34"/>
        <v>0</v>
      </c>
      <c r="L200">
        <f t="shared" si="38"/>
        <v>0</v>
      </c>
      <c r="M200" s="7">
        <f t="shared" si="39"/>
        <v>1.0317460317460316</v>
      </c>
    </row>
    <row r="201" spans="1:13" x14ac:dyDescent="0.25">
      <c r="A201" t="s">
        <v>808</v>
      </c>
      <c r="B201" t="s">
        <v>124</v>
      </c>
      <c r="C201" t="s">
        <v>814</v>
      </c>
      <c r="D201" s="7">
        <f t="shared" si="30"/>
        <v>0</v>
      </c>
      <c r="E201" s="7">
        <f t="shared" si="31"/>
        <v>260</v>
      </c>
      <c r="F201" s="444">
        <f t="shared" si="32"/>
        <v>0.15476190476190477</v>
      </c>
      <c r="G201" s="7">
        <f t="shared" si="35"/>
        <v>40.238095238095241</v>
      </c>
      <c r="H201" s="7">
        <f t="shared" si="36"/>
        <v>0</v>
      </c>
      <c r="I201" s="7">
        <f t="shared" si="37"/>
        <v>40.238095238095241</v>
      </c>
      <c r="J201" s="7">
        <f t="shared" si="33"/>
        <v>0</v>
      </c>
      <c r="K201" s="444">
        <f t="shared" si="34"/>
        <v>0</v>
      </c>
      <c r="L201">
        <f t="shared" si="38"/>
        <v>0</v>
      </c>
      <c r="M201" s="7">
        <f t="shared" si="39"/>
        <v>40.238095238095241</v>
      </c>
    </row>
    <row r="202" spans="1:13" x14ac:dyDescent="0.25">
      <c r="A202" t="s">
        <v>808</v>
      </c>
      <c r="B202" t="s">
        <v>342</v>
      </c>
      <c r="C202" t="s">
        <v>815</v>
      </c>
      <c r="D202" s="7">
        <f t="shared" si="30"/>
        <v>0</v>
      </c>
      <c r="E202" s="7">
        <f t="shared" si="31"/>
        <v>260</v>
      </c>
      <c r="F202" s="444">
        <f t="shared" si="32"/>
        <v>0.30555555555555558</v>
      </c>
      <c r="G202" s="7">
        <f t="shared" si="35"/>
        <v>79.444444444444457</v>
      </c>
      <c r="H202" s="7">
        <f t="shared" si="36"/>
        <v>0</v>
      </c>
      <c r="I202" s="7">
        <f t="shared" si="37"/>
        <v>79.444444444444457</v>
      </c>
      <c r="J202" s="7">
        <f t="shared" si="33"/>
        <v>0</v>
      </c>
      <c r="K202" s="444">
        <f t="shared" si="34"/>
        <v>0</v>
      </c>
      <c r="L202">
        <f t="shared" si="38"/>
        <v>0</v>
      </c>
      <c r="M202" s="7">
        <f t="shared" si="39"/>
        <v>79.444444444444457</v>
      </c>
    </row>
    <row r="203" spans="1:13" x14ac:dyDescent="0.25">
      <c r="A203" t="s">
        <v>808</v>
      </c>
      <c r="B203" t="s">
        <v>326</v>
      </c>
      <c r="C203" t="s">
        <v>816</v>
      </c>
      <c r="D203" s="7">
        <f t="shared" si="30"/>
        <v>0</v>
      </c>
      <c r="E203" s="7">
        <f t="shared" si="31"/>
        <v>260</v>
      </c>
      <c r="F203" s="444">
        <f t="shared" si="32"/>
        <v>8.3333333333333329E-2</v>
      </c>
      <c r="G203" s="7">
        <f t="shared" si="35"/>
        <v>21.666666666666664</v>
      </c>
      <c r="H203" s="7">
        <f t="shared" si="36"/>
        <v>0</v>
      </c>
      <c r="I203" s="7">
        <f t="shared" si="37"/>
        <v>21.666666666666664</v>
      </c>
      <c r="J203" s="7">
        <f t="shared" si="33"/>
        <v>0</v>
      </c>
      <c r="K203" s="444">
        <f t="shared" si="34"/>
        <v>0</v>
      </c>
      <c r="L203">
        <f t="shared" si="38"/>
        <v>0</v>
      </c>
      <c r="M203" s="7">
        <f t="shared" si="39"/>
        <v>21.666666666666664</v>
      </c>
    </row>
    <row r="204" spans="1:13" x14ac:dyDescent="0.25">
      <c r="A204" t="s">
        <v>817</v>
      </c>
      <c r="B204" t="s">
        <v>24</v>
      </c>
      <c r="C204" t="s">
        <v>818</v>
      </c>
      <c r="D204" s="7">
        <f t="shared" si="30"/>
        <v>0</v>
      </c>
      <c r="E204" s="7">
        <f t="shared" si="31"/>
        <v>800</v>
      </c>
      <c r="F204" s="444">
        <f t="shared" si="32"/>
        <v>2.5000000000000001E-3</v>
      </c>
      <c r="G204" s="7">
        <f t="shared" si="35"/>
        <v>2</v>
      </c>
      <c r="H204" s="7">
        <f t="shared" si="36"/>
        <v>0</v>
      </c>
      <c r="I204" s="7">
        <f t="shared" si="37"/>
        <v>2</v>
      </c>
      <c r="J204" s="7">
        <f t="shared" si="33"/>
        <v>0</v>
      </c>
      <c r="K204" s="444">
        <f t="shared" si="34"/>
        <v>0</v>
      </c>
      <c r="L204">
        <f t="shared" si="38"/>
        <v>0</v>
      </c>
      <c r="M204" s="7">
        <f t="shared" si="39"/>
        <v>2</v>
      </c>
    </row>
    <row r="205" spans="1:13" x14ac:dyDescent="0.25">
      <c r="A205" t="s">
        <v>817</v>
      </c>
      <c r="B205" t="s">
        <v>60</v>
      </c>
      <c r="C205" t="s">
        <v>819</v>
      </c>
      <c r="D205" s="7">
        <f t="shared" si="30"/>
        <v>0</v>
      </c>
      <c r="E205" s="7">
        <f t="shared" si="31"/>
        <v>800</v>
      </c>
      <c r="F205" s="444">
        <f t="shared" si="32"/>
        <v>7.3749999999999996E-2</v>
      </c>
      <c r="G205" s="7">
        <f t="shared" si="35"/>
        <v>59</v>
      </c>
      <c r="H205" s="7">
        <f t="shared" si="36"/>
        <v>0</v>
      </c>
      <c r="I205" s="7">
        <f t="shared" si="37"/>
        <v>59</v>
      </c>
      <c r="J205" s="7">
        <f t="shared" si="33"/>
        <v>0</v>
      </c>
      <c r="K205" s="444">
        <f t="shared" si="34"/>
        <v>0</v>
      </c>
      <c r="L205">
        <f t="shared" si="38"/>
        <v>0</v>
      </c>
      <c r="M205" s="7">
        <f t="shared" si="39"/>
        <v>59</v>
      </c>
    </row>
    <row r="206" spans="1:13" x14ac:dyDescent="0.25">
      <c r="A206" t="s">
        <v>817</v>
      </c>
      <c r="B206" t="s">
        <v>96</v>
      </c>
      <c r="C206" t="s">
        <v>820</v>
      </c>
      <c r="D206" s="7">
        <f t="shared" si="30"/>
        <v>0</v>
      </c>
      <c r="E206" s="7">
        <f t="shared" si="31"/>
        <v>800</v>
      </c>
      <c r="F206" s="444">
        <f t="shared" si="32"/>
        <v>9.7500000000000003E-2</v>
      </c>
      <c r="G206" s="7">
        <f t="shared" si="35"/>
        <v>78</v>
      </c>
      <c r="H206" s="7">
        <f t="shared" si="36"/>
        <v>0</v>
      </c>
      <c r="I206" s="7">
        <f t="shared" si="37"/>
        <v>78</v>
      </c>
      <c r="J206" s="7">
        <f t="shared" si="33"/>
        <v>0</v>
      </c>
      <c r="K206" s="444">
        <f t="shared" si="34"/>
        <v>0</v>
      </c>
      <c r="L206">
        <f t="shared" si="38"/>
        <v>0</v>
      </c>
      <c r="M206" s="7">
        <f t="shared" si="39"/>
        <v>78</v>
      </c>
    </row>
    <row r="207" spans="1:13" x14ac:dyDescent="0.25">
      <c r="A207" t="s">
        <v>817</v>
      </c>
      <c r="B207" t="s">
        <v>134</v>
      </c>
      <c r="C207" t="s">
        <v>821</v>
      </c>
      <c r="D207" s="7">
        <f t="shared" si="30"/>
        <v>0</v>
      </c>
      <c r="E207" s="7">
        <f t="shared" si="31"/>
        <v>800</v>
      </c>
      <c r="F207" s="444">
        <f t="shared" si="32"/>
        <v>0.17749999999999999</v>
      </c>
      <c r="G207" s="7">
        <f t="shared" si="35"/>
        <v>142</v>
      </c>
      <c r="H207" s="7">
        <f t="shared" si="36"/>
        <v>0</v>
      </c>
      <c r="I207" s="7">
        <f t="shared" si="37"/>
        <v>142</v>
      </c>
      <c r="J207" s="7">
        <f t="shared" si="33"/>
        <v>0</v>
      </c>
      <c r="K207" s="444">
        <f t="shared" si="34"/>
        <v>0</v>
      </c>
      <c r="L207">
        <f t="shared" si="38"/>
        <v>0</v>
      </c>
      <c r="M207" s="7">
        <f t="shared" si="39"/>
        <v>142</v>
      </c>
    </row>
    <row r="208" spans="1:13" x14ac:dyDescent="0.25">
      <c r="A208" t="s">
        <v>817</v>
      </c>
      <c r="B208" t="s">
        <v>244</v>
      </c>
      <c r="C208" t="s">
        <v>822</v>
      </c>
      <c r="D208" s="7">
        <f t="shared" si="30"/>
        <v>0</v>
      </c>
      <c r="E208" s="7">
        <f t="shared" si="31"/>
        <v>800</v>
      </c>
      <c r="F208" s="444">
        <f t="shared" si="32"/>
        <v>6.2500000000000003E-3</v>
      </c>
      <c r="G208" s="7">
        <f t="shared" si="35"/>
        <v>5</v>
      </c>
      <c r="H208" s="7">
        <f t="shared" si="36"/>
        <v>0</v>
      </c>
      <c r="I208" s="7">
        <f t="shared" si="37"/>
        <v>5</v>
      </c>
      <c r="J208" s="7">
        <f t="shared" si="33"/>
        <v>0</v>
      </c>
      <c r="K208" s="444">
        <f t="shared" si="34"/>
        <v>0</v>
      </c>
      <c r="L208">
        <f t="shared" si="38"/>
        <v>0</v>
      </c>
      <c r="M208" s="7">
        <f t="shared" si="39"/>
        <v>5</v>
      </c>
    </row>
    <row r="209" spans="1:13" x14ac:dyDescent="0.25">
      <c r="A209" t="s">
        <v>817</v>
      </c>
      <c r="B209" t="s">
        <v>266</v>
      </c>
      <c r="C209" t="s">
        <v>823</v>
      </c>
      <c r="D209" s="7">
        <f t="shared" si="30"/>
        <v>0</v>
      </c>
      <c r="E209" s="7">
        <f t="shared" si="31"/>
        <v>800</v>
      </c>
      <c r="F209" s="444">
        <f t="shared" si="32"/>
        <v>0.44750000000000001</v>
      </c>
      <c r="G209" s="7">
        <f t="shared" si="35"/>
        <v>358</v>
      </c>
      <c r="H209" s="7">
        <f t="shared" si="36"/>
        <v>0</v>
      </c>
      <c r="I209" s="7">
        <f t="shared" si="37"/>
        <v>358</v>
      </c>
      <c r="J209" s="7">
        <f t="shared" si="33"/>
        <v>0</v>
      </c>
      <c r="K209" s="444">
        <f t="shared" si="34"/>
        <v>0</v>
      </c>
      <c r="L209">
        <f t="shared" si="38"/>
        <v>0</v>
      </c>
      <c r="M209" s="7">
        <f t="shared" si="39"/>
        <v>358</v>
      </c>
    </row>
    <row r="210" spans="1:13" x14ac:dyDescent="0.25">
      <c r="A210" t="s">
        <v>817</v>
      </c>
      <c r="B210" t="s">
        <v>310</v>
      </c>
      <c r="C210" t="s">
        <v>824</v>
      </c>
      <c r="D210" s="7">
        <f t="shared" si="30"/>
        <v>0</v>
      </c>
      <c r="E210" s="7">
        <f t="shared" si="31"/>
        <v>800</v>
      </c>
      <c r="F210" s="444">
        <f t="shared" si="32"/>
        <v>1.25E-3</v>
      </c>
      <c r="G210" s="7">
        <f t="shared" si="35"/>
        <v>1</v>
      </c>
      <c r="H210" s="7">
        <f t="shared" si="36"/>
        <v>0</v>
      </c>
      <c r="I210" s="7">
        <f t="shared" si="37"/>
        <v>1</v>
      </c>
      <c r="J210" s="7">
        <f t="shared" si="33"/>
        <v>0</v>
      </c>
      <c r="K210" s="444">
        <f t="shared" si="34"/>
        <v>0</v>
      </c>
      <c r="L210">
        <f t="shared" si="38"/>
        <v>0</v>
      </c>
      <c r="M210" s="7">
        <f t="shared" si="39"/>
        <v>1</v>
      </c>
    </row>
    <row r="211" spans="1:13" x14ac:dyDescent="0.25">
      <c r="A211" t="s">
        <v>817</v>
      </c>
      <c r="B211" t="s">
        <v>358</v>
      </c>
      <c r="C211" t="s">
        <v>825</v>
      </c>
      <c r="D211" s="7">
        <f t="shared" si="30"/>
        <v>0</v>
      </c>
      <c r="E211" s="7">
        <f t="shared" si="31"/>
        <v>800</v>
      </c>
      <c r="F211" s="444">
        <f t="shared" si="32"/>
        <v>3.7499999999999999E-3</v>
      </c>
      <c r="G211" s="7">
        <f t="shared" si="35"/>
        <v>3</v>
      </c>
      <c r="H211" s="7">
        <f t="shared" si="36"/>
        <v>0</v>
      </c>
      <c r="I211" s="7">
        <f t="shared" si="37"/>
        <v>3</v>
      </c>
      <c r="J211" s="7">
        <f t="shared" si="33"/>
        <v>0</v>
      </c>
      <c r="K211" s="444">
        <f t="shared" si="34"/>
        <v>0</v>
      </c>
      <c r="L211">
        <f t="shared" si="38"/>
        <v>0</v>
      </c>
      <c r="M211" s="7">
        <f t="shared" si="39"/>
        <v>3</v>
      </c>
    </row>
    <row r="212" spans="1:13" x14ac:dyDescent="0.25">
      <c r="A212" t="s">
        <v>817</v>
      </c>
      <c r="B212" t="s">
        <v>504</v>
      </c>
      <c r="C212" t="s">
        <v>826</v>
      </c>
      <c r="D212" s="7">
        <f t="shared" si="30"/>
        <v>0</v>
      </c>
      <c r="E212" s="7">
        <f t="shared" si="31"/>
        <v>800</v>
      </c>
      <c r="F212" s="444">
        <f t="shared" si="32"/>
        <v>0.04</v>
      </c>
      <c r="G212" s="7">
        <f t="shared" si="35"/>
        <v>32</v>
      </c>
      <c r="H212" s="7">
        <f t="shared" si="36"/>
        <v>0</v>
      </c>
      <c r="I212" s="7">
        <f t="shared" si="37"/>
        <v>32</v>
      </c>
      <c r="J212" s="7">
        <f t="shared" si="33"/>
        <v>0</v>
      </c>
      <c r="K212" s="444">
        <f t="shared" si="34"/>
        <v>0</v>
      </c>
      <c r="L212">
        <f t="shared" si="38"/>
        <v>0</v>
      </c>
      <c r="M212" s="7">
        <f t="shared" si="39"/>
        <v>32</v>
      </c>
    </row>
    <row r="213" spans="1:13" x14ac:dyDescent="0.25">
      <c r="A213" t="s">
        <v>817</v>
      </c>
      <c r="B213" t="s">
        <v>514</v>
      </c>
      <c r="C213" t="s">
        <v>827</v>
      </c>
      <c r="D213" s="7">
        <f t="shared" si="30"/>
        <v>0</v>
      </c>
      <c r="E213" s="7">
        <f t="shared" si="31"/>
        <v>800</v>
      </c>
      <c r="F213" s="444">
        <f t="shared" si="32"/>
        <v>0.10375</v>
      </c>
      <c r="G213" s="7">
        <f t="shared" si="35"/>
        <v>83</v>
      </c>
      <c r="H213" s="7">
        <f t="shared" si="36"/>
        <v>0</v>
      </c>
      <c r="I213" s="7">
        <f t="shared" si="37"/>
        <v>83</v>
      </c>
      <c r="J213" s="7">
        <f t="shared" si="33"/>
        <v>0</v>
      </c>
      <c r="K213" s="444">
        <f t="shared" si="34"/>
        <v>0</v>
      </c>
      <c r="L213">
        <f t="shared" si="38"/>
        <v>0</v>
      </c>
      <c r="M213" s="7">
        <f t="shared" si="39"/>
        <v>83</v>
      </c>
    </row>
    <row r="214" spans="1:13" x14ac:dyDescent="0.25">
      <c r="A214" t="s">
        <v>817</v>
      </c>
      <c r="B214" t="s">
        <v>528</v>
      </c>
      <c r="C214" t="s">
        <v>828</v>
      </c>
      <c r="D214" s="7">
        <f t="shared" si="30"/>
        <v>0</v>
      </c>
      <c r="E214" s="7">
        <f t="shared" si="31"/>
        <v>800</v>
      </c>
      <c r="F214" s="444">
        <f t="shared" si="32"/>
        <v>1.25E-3</v>
      </c>
      <c r="G214" s="7">
        <f t="shared" si="35"/>
        <v>1</v>
      </c>
      <c r="H214" s="7">
        <f t="shared" si="36"/>
        <v>0</v>
      </c>
      <c r="I214" s="7">
        <f t="shared" si="37"/>
        <v>1</v>
      </c>
      <c r="J214" s="7">
        <f t="shared" si="33"/>
        <v>0</v>
      </c>
      <c r="K214" s="444">
        <f t="shared" si="34"/>
        <v>0</v>
      </c>
      <c r="L214">
        <f t="shared" si="38"/>
        <v>0</v>
      </c>
      <c r="M214" s="7">
        <f t="shared" si="39"/>
        <v>1</v>
      </c>
    </row>
    <row r="215" spans="1:13" x14ac:dyDescent="0.25">
      <c r="A215" t="s">
        <v>817</v>
      </c>
      <c r="B215" t="s">
        <v>556</v>
      </c>
      <c r="C215" t="s">
        <v>829</v>
      </c>
      <c r="D215" s="7">
        <f t="shared" si="30"/>
        <v>0</v>
      </c>
      <c r="E215" s="7">
        <f t="shared" si="31"/>
        <v>800</v>
      </c>
      <c r="F215" s="444">
        <f t="shared" si="32"/>
        <v>8.7500000000000008E-3</v>
      </c>
      <c r="G215" s="7">
        <f t="shared" si="35"/>
        <v>7.0000000000000009</v>
      </c>
      <c r="H215" s="7">
        <f t="shared" si="36"/>
        <v>0</v>
      </c>
      <c r="I215" s="7">
        <f t="shared" si="37"/>
        <v>7.0000000000000009</v>
      </c>
      <c r="J215" s="7">
        <f t="shared" si="33"/>
        <v>0</v>
      </c>
      <c r="K215" s="444">
        <f t="shared" si="34"/>
        <v>0</v>
      </c>
      <c r="L215">
        <f t="shared" si="38"/>
        <v>0</v>
      </c>
      <c r="M215" s="7">
        <f t="shared" si="39"/>
        <v>7.0000000000000009</v>
      </c>
    </row>
    <row r="216" spans="1:13" x14ac:dyDescent="0.25">
      <c r="A216" t="s">
        <v>817</v>
      </c>
      <c r="B216" t="s">
        <v>574</v>
      </c>
      <c r="C216" t="s">
        <v>830</v>
      </c>
      <c r="D216" s="7">
        <f t="shared" si="30"/>
        <v>0</v>
      </c>
      <c r="E216" s="7">
        <f t="shared" si="31"/>
        <v>800</v>
      </c>
      <c r="F216" s="444">
        <f t="shared" si="32"/>
        <v>1.25E-3</v>
      </c>
      <c r="G216" s="7">
        <f t="shared" si="35"/>
        <v>1</v>
      </c>
      <c r="H216" s="7">
        <f t="shared" si="36"/>
        <v>0</v>
      </c>
      <c r="I216" s="7">
        <f t="shared" si="37"/>
        <v>1</v>
      </c>
      <c r="J216" s="7">
        <f t="shared" si="33"/>
        <v>0</v>
      </c>
      <c r="K216" s="444">
        <f t="shared" si="34"/>
        <v>0</v>
      </c>
      <c r="L216">
        <f t="shared" si="38"/>
        <v>0</v>
      </c>
      <c r="M216" s="7">
        <f t="shared" si="39"/>
        <v>1</v>
      </c>
    </row>
    <row r="217" spans="1:13" x14ac:dyDescent="0.25">
      <c r="A217" t="s">
        <v>817</v>
      </c>
      <c r="B217" t="s">
        <v>40</v>
      </c>
      <c r="C217" t="s">
        <v>831</v>
      </c>
      <c r="D217" s="7">
        <f t="shared" si="30"/>
        <v>0</v>
      </c>
      <c r="E217" s="7">
        <f t="shared" si="31"/>
        <v>800</v>
      </c>
      <c r="F217" s="444">
        <f t="shared" si="32"/>
        <v>1.25E-3</v>
      </c>
      <c r="G217" s="7">
        <f t="shared" si="35"/>
        <v>1</v>
      </c>
      <c r="H217" s="7">
        <f t="shared" si="36"/>
        <v>0</v>
      </c>
      <c r="I217" s="7">
        <f t="shared" si="37"/>
        <v>1</v>
      </c>
      <c r="J217" s="7">
        <f t="shared" si="33"/>
        <v>0</v>
      </c>
      <c r="K217" s="444">
        <f t="shared" si="34"/>
        <v>0</v>
      </c>
      <c r="L217">
        <f t="shared" si="38"/>
        <v>0</v>
      </c>
      <c r="M217" s="7">
        <f t="shared" si="39"/>
        <v>1</v>
      </c>
    </row>
    <row r="218" spans="1:13" x14ac:dyDescent="0.25">
      <c r="A218" t="s">
        <v>817</v>
      </c>
      <c r="B218" t="s">
        <v>194</v>
      </c>
      <c r="C218" t="s">
        <v>832</v>
      </c>
      <c r="D218" s="7">
        <f t="shared" si="30"/>
        <v>0</v>
      </c>
      <c r="E218" s="7">
        <f t="shared" si="31"/>
        <v>800</v>
      </c>
      <c r="F218" s="444">
        <f t="shared" si="32"/>
        <v>2.6249999999999999E-2</v>
      </c>
      <c r="G218" s="7">
        <f t="shared" si="35"/>
        <v>21</v>
      </c>
      <c r="H218" s="7">
        <f t="shared" si="36"/>
        <v>0</v>
      </c>
      <c r="I218" s="7">
        <f t="shared" si="37"/>
        <v>21</v>
      </c>
      <c r="J218" s="7">
        <f t="shared" si="33"/>
        <v>0</v>
      </c>
      <c r="K218" s="444">
        <f t="shared" si="34"/>
        <v>0</v>
      </c>
      <c r="L218">
        <f t="shared" si="38"/>
        <v>0</v>
      </c>
      <c r="M218" s="7">
        <f t="shared" si="39"/>
        <v>21</v>
      </c>
    </row>
    <row r="219" spans="1:13" x14ac:dyDescent="0.25">
      <c r="A219" t="s">
        <v>817</v>
      </c>
      <c r="B219" t="s">
        <v>364</v>
      </c>
      <c r="C219" t="s">
        <v>833</v>
      </c>
      <c r="D219" s="7">
        <f t="shared" si="30"/>
        <v>0</v>
      </c>
      <c r="E219" s="7">
        <f t="shared" si="31"/>
        <v>800</v>
      </c>
      <c r="F219" s="444">
        <f t="shared" si="32"/>
        <v>7.4999999999999997E-3</v>
      </c>
      <c r="G219" s="7">
        <f t="shared" si="35"/>
        <v>6</v>
      </c>
      <c r="H219" s="7">
        <f t="shared" si="36"/>
        <v>0</v>
      </c>
      <c r="I219" s="7">
        <f t="shared" si="37"/>
        <v>6</v>
      </c>
      <c r="J219" s="7">
        <f t="shared" si="33"/>
        <v>0</v>
      </c>
      <c r="K219" s="444">
        <f t="shared" si="34"/>
        <v>0</v>
      </c>
      <c r="L219">
        <f t="shared" si="38"/>
        <v>0</v>
      </c>
      <c r="M219" s="7">
        <f t="shared" si="39"/>
        <v>6</v>
      </c>
    </row>
    <row r="220" spans="1:13" x14ac:dyDescent="0.25">
      <c r="A220" t="s">
        <v>834</v>
      </c>
      <c r="B220" t="s">
        <v>26</v>
      </c>
      <c r="C220" t="s">
        <v>835</v>
      </c>
      <c r="D220" s="7">
        <f t="shared" si="30"/>
        <v>0</v>
      </c>
      <c r="E220" s="7">
        <f t="shared" si="31"/>
        <v>420</v>
      </c>
      <c r="F220" s="444">
        <f t="shared" si="32"/>
        <v>3.5087719298245615E-3</v>
      </c>
      <c r="G220" s="7">
        <f t="shared" si="35"/>
        <v>1.4736842105263157</v>
      </c>
      <c r="H220" s="7">
        <f t="shared" si="36"/>
        <v>0</v>
      </c>
      <c r="I220" s="7">
        <f t="shared" si="37"/>
        <v>1.4736842105263157</v>
      </c>
      <c r="J220" s="7">
        <f t="shared" si="33"/>
        <v>0</v>
      </c>
      <c r="K220" s="444">
        <f t="shared" si="34"/>
        <v>0</v>
      </c>
      <c r="L220">
        <f t="shared" si="38"/>
        <v>0</v>
      </c>
      <c r="M220" s="7">
        <f t="shared" si="39"/>
        <v>1.4736842105263157</v>
      </c>
    </row>
    <row r="221" spans="1:13" x14ac:dyDescent="0.25">
      <c r="A221" t="s">
        <v>834</v>
      </c>
      <c r="B221" t="s">
        <v>50</v>
      </c>
      <c r="C221" t="s">
        <v>836</v>
      </c>
      <c r="D221" s="7">
        <f t="shared" si="30"/>
        <v>0</v>
      </c>
      <c r="E221" s="7">
        <f t="shared" si="31"/>
        <v>420</v>
      </c>
      <c r="F221" s="444">
        <f t="shared" si="32"/>
        <v>3.5087719298245615E-3</v>
      </c>
      <c r="G221" s="7">
        <f t="shared" si="35"/>
        <v>1.4736842105263157</v>
      </c>
      <c r="H221" s="7">
        <f t="shared" si="36"/>
        <v>0</v>
      </c>
      <c r="I221" s="7">
        <f t="shared" si="37"/>
        <v>1.4736842105263157</v>
      </c>
      <c r="J221" s="7">
        <f t="shared" si="33"/>
        <v>0</v>
      </c>
      <c r="K221" s="444">
        <f t="shared" si="34"/>
        <v>0</v>
      </c>
      <c r="L221">
        <f t="shared" si="38"/>
        <v>0</v>
      </c>
      <c r="M221" s="7">
        <f t="shared" si="39"/>
        <v>1.4736842105263157</v>
      </c>
    </row>
    <row r="222" spans="1:13" x14ac:dyDescent="0.25">
      <c r="A222" t="s">
        <v>834</v>
      </c>
      <c r="B222" t="s">
        <v>64</v>
      </c>
      <c r="C222" t="s">
        <v>837</v>
      </c>
      <c r="D222" s="7">
        <f t="shared" si="30"/>
        <v>0</v>
      </c>
      <c r="E222" s="7">
        <f t="shared" si="31"/>
        <v>420</v>
      </c>
      <c r="F222" s="444">
        <f t="shared" si="32"/>
        <v>5.2631578947368418E-2</v>
      </c>
      <c r="G222" s="7">
        <f t="shared" si="35"/>
        <v>22.105263157894736</v>
      </c>
      <c r="H222" s="7">
        <f t="shared" si="36"/>
        <v>0</v>
      </c>
      <c r="I222" s="7">
        <f t="shared" si="37"/>
        <v>22.105263157894736</v>
      </c>
      <c r="J222" s="7">
        <f t="shared" si="33"/>
        <v>0</v>
      </c>
      <c r="K222" s="444">
        <f t="shared" si="34"/>
        <v>0</v>
      </c>
      <c r="L222">
        <f t="shared" si="38"/>
        <v>0</v>
      </c>
      <c r="M222" s="7">
        <f t="shared" si="39"/>
        <v>22.105263157894736</v>
      </c>
    </row>
    <row r="223" spans="1:13" x14ac:dyDescent="0.25">
      <c r="A223" t="s">
        <v>834</v>
      </c>
      <c r="B223" t="s">
        <v>78</v>
      </c>
      <c r="C223" t="s">
        <v>838</v>
      </c>
      <c r="D223" s="7">
        <f t="shared" si="30"/>
        <v>0</v>
      </c>
      <c r="E223" s="7">
        <f t="shared" si="31"/>
        <v>420</v>
      </c>
      <c r="F223" s="444">
        <f t="shared" si="32"/>
        <v>7.0175438596491229E-3</v>
      </c>
      <c r="G223" s="7">
        <f t="shared" si="35"/>
        <v>2.9473684210526314</v>
      </c>
      <c r="H223" s="7">
        <f t="shared" si="36"/>
        <v>0</v>
      </c>
      <c r="I223" s="7">
        <f t="shared" si="37"/>
        <v>2.9473684210526314</v>
      </c>
      <c r="J223" s="7">
        <f t="shared" si="33"/>
        <v>0</v>
      </c>
      <c r="K223" s="444">
        <f t="shared" si="34"/>
        <v>0</v>
      </c>
      <c r="L223">
        <f t="shared" si="38"/>
        <v>0</v>
      </c>
      <c r="M223" s="7">
        <f t="shared" si="39"/>
        <v>2.9473684210526314</v>
      </c>
    </row>
    <row r="224" spans="1:13" x14ac:dyDescent="0.25">
      <c r="A224" t="s">
        <v>834</v>
      </c>
      <c r="B224" t="s">
        <v>86</v>
      </c>
      <c r="C224" t="s">
        <v>839</v>
      </c>
      <c r="D224" s="7">
        <f t="shared" si="30"/>
        <v>0</v>
      </c>
      <c r="E224" s="7">
        <f t="shared" si="31"/>
        <v>420</v>
      </c>
      <c r="F224" s="444">
        <f t="shared" si="32"/>
        <v>0.743859649122807</v>
      </c>
      <c r="G224" s="7">
        <f t="shared" si="35"/>
        <v>312.42105263157896</v>
      </c>
      <c r="H224" s="7">
        <f t="shared" si="36"/>
        <v>0</v>
      </c>
      <c r="I224" s="7">
        <f t="shared" si="37"/>
        <v>312.42105263157896</v>
      </c>
      <c r="J224" s="7">
        <f t="shared" si="33"/>
        <v>0</v>
      </c>
      <c r="K224" s="444">
        <f t="shared" si="34"/>
        <v>0</v>
      </c>
      <c r="L224">
        <f t="shared" si="38"/>
        <v>0</v>
      </c>
      <c r="M224" s="7">
        <f t="shared" si="39"/>
        <v>312.42105263157896</v>
      </c>
    </row>
    <row r="225" spans="1:13" x14ac:dyDescent="0.25">
      <c r="A225" t="s">
        <v>834</v>
      </c>
      <c r="B225" t="s">
        <v>98</v>
      </c>
      <c r="C225" t="s">
        <v>840</v>
      </c>
      <c r="D225" s="7">
        <f t="shared" si="30"/>
        <v>0</v>
      </c>
      <c r="E225" s="7">
        <f t="shared" si="31"/>
        <v>420</v>
      </c>
      <c r="F225" s="444">
        <f t="shared" si="32"/>
        <v>1.0526315789473684E-2</v>
      </c>
      <c r="G225" s="7">
        <f t="shared" si="35"/>
        <v>4.4210526315789469</v>
      </c>
      <c r="H225" s="7">
        <f t="shared" si="36"/>
        <v>0</v>
      </c>
      <c r="I225" s="7">
        <f t="shared" si="37"/>
        <v>4.4210526315789469</v>
      </c>
      <c r="J225" s="7">
        <f t="shared" si="33"/>
        <v>0</v>
      </c>
      <c r="K225" s="444">
        <f t="shared" si="34"/>
        <v>0</v>
      </c>
      <c r="L225">
        <f t="shared" si="38"/>
        <v>0</v>
      </c>
      <c r="M225" s="7">
        <f t="shared" si="39"/>
        <v>4.4210526315789469</v>
      </c>
    </row>
    <row r="226" spans="1:13" x14ac:dyDescent="0.25">
      <c r="A226" t="s">
        <v>834</v>
      </c>
      <c r="B226" t="s">
        <v>154</v>
      </c>
      <c r="C226" t="s">
        <v>841</v>
      </c>
      <c r="D226" s="7">
        <f t="shared" si="30"/>
        <v>0</v>
      </c>
      <c r="E226" s="7">
        <f t="shared" si="31"/>
        <v>420</v>
      </c>
      <c r="F226" s="444">
        <f t="shared" si="32"/>
        <v>4.2105263157894736E-2</v>
      </c>
      <c r="G226" s="7">
        <f t="shared" si="35"/>
        <v>17.684210526315788</v>
      </c>
      <c r="H226" s="7">
        <f t="shared" si="36"/>
        <v>0</v>
      </c>
      <c r="I226" s="7">
        <f t="shared" si="37"/>
        <v>17.684210526315788</v>
      </c>
      <c r="J226" s="7">
        <f t="shared" si="33"/>
        <v>0</v>
      </c>
      <c r="K226" s="444">
        <f t="shared" si="34"/>
        <v>0</v>
      </c>
      <c r="L226">
        <f t="shared" si="38"/>
        <v>0</v>
      </c>
      <c r="M226" s="7">
        <f t="shared" si="39"/>
        <v>17.684210526315788</v>
      </c>
    </row>
    <row r="227" spans="1:13" x14ac:dyDescent="0.25">
      <c r="A227" t="s">
        <v>834</v>
      </c>
      <c r="B227" t="s">
        <v>158</v>
      </c>
      <c r="C227" t="s">
        <v>842</v>
      </c>
      <c r="D227" s="7">
        <f t="shared" si="30"/>
        <v>0</v>
      </c>
      <c r="E227" s="7">
        <f t="shared" si="31"/>
        <v>420</v>
      </c>
      <c r="F227" s="444">
        <f t="shared" si="32"/>
        <v>3.5087719298245615E-3</v>
      </c>
      <c r="G227" s="7">
        <f t="shared" si="35"/>
        <v>1.4736842105263157</v>
      </c>
      <c r="H227" s="7">
        <f t="shared" si="36"/>
        <v>0</v>
      </c>
      <c r="I227" s="7">
        <f t="shared" si="37"/>
        <v>1.4736842105263157</v>
      </c>
      <c r="J227" s="7">
        <f t="shared" si="33"/>
        <v>0</v>
      </c>
      <c r="K227" s="444">
        <f t="shared" si="34"/>
        <v>0</v>
      </c>
      <c r="L227">
        <f t="shared" si="38"/>
        <v>0</v>
      </c>
      <c r="M227" s="7">
        <f t="shared" si="39"/>
        <v>1.4736842105263157</v>
      </c>
    </row>
    <row r="228" spans="1:13" x14ac:dyDescent="0.25">
      <c r="A228" t="s">
        <v>834</v>
      </c>
      <c r="B228" t="s">
        <v>218</v>
      </c>
      <c r="C228" t="s">
        <v>843</v>
      </c>
      <c r="D228" s="7">
        <f t="shared" si="30"/>
        <v>0</v>
      </c>
      <c r="E228" s="7">
        <f t="shared" si="31"/>
        <v>420</v>
      </c>
      <c r="F228" s="444">
        <f t="shared" si="32"/>
        <v>3.5087719298245615E-3</v>
      </c>
      <c r="G228" s="7">
        <f t="shared" si="35"/>
        <v>1.4736842105263157</v>
      </c>
      <c r="H228" s="7">
        <f t="shared" si="36"/>
        <v>0</v>
      </c>
      <c r="I228" s="7">
        <f t="shared" si="37"/>
        <v>1.4736842105263157</v>
      </c>
      <c r="J228" s="7">
        <f t="shared" si="33"/>
        <v>0</v>
      </c>
      <c r="K228" s="444">
        <f t="shared" si="34"/>
        <v>0</v>
      </c>
      <c r="L228">
        <f t="shared" si="38"/>
        <v>0</v>
      </c>
      <c r="M228" s="7">
        <f t="shared" si="39"/>
        <v>1.4736842105263157</v>
      </c>
    </row>
    <row r="229" spans="1:13" x14ac:dyDescent="0.25">
      <c r="A229" t="s">
        <v>834</v>
      </c>
      <c r="B229" t="s">
        <v>220</v>
      </c>
      <c r="C229" t="s">
        <v>844</v>
      </c>
      <c r="D229" s="7">
        <f t="shared" si="30"/>
        <v>0</v>
      </c>
      <c r="E229" s="7">
        <f t="shared" si="31"/>
        <v>420</v>
      </c>
      <c r="F229" s="444">
        <f t="shared" si="32"/>
        <v>3.5087719298245615E-3</v>
      </c>
      <c r="G229" s="7">
        <f t="shared" si="35"/>
        <v>1.4736842105263157</v>
      </c>
      <c r="H229" s="7">
        <f t="shared" si="36"/>
        <v>0</v>
      </c>
      <c r="I229" s="7">
        <f t="shared" si="37"/>
        <v>1.4736842105263157</v>
      </c>
      <c r="J229" s="7">
        <f t="shared" si="33"/>
        <v>0</v>
      </c>
      <c r="K229" s="444">
        <f t="shared" si="34"/>
        <v>0</v>
      </c>
      <c r="L229">
        <f t="shared" si="38"/>
        <v>0</v>
      </c>
      <c r="M229" s="7">
        <f t="shared" si="39"/>
        <v>1.4736842105263157</v>
      </c>
    </row>
    <row r="230" spans="1:13" x14ac:dyDescent="0.25">
      <c r="A230" t="s">
        <v>834</v>
      </c>
      <c r="B230" t="s">
        <v>276</v>
      </c>
      <c r="C230" t="s">
        <v>845</v>
      </c>
      <c r="D230" s="7">
        <f t="shared" si="30"/>
        <v>0</v>
      </c>
      <c r="E230" s="7">
        <f t="shared" si="31"/>
        <v>420</v>
      </c>
      <c r="F230" s="444">
        <f t="shared" si="32"/>
        <v>1.4035087719298246E-2</v>
      </c>
      <c r="G230" s="7">
        <f t="shared" si="35"/>
        <v>5.8947368421052628</v>
      </c>
      <c r="H230" s="7">
        <f t="shared" si="36"/>
        <v>0</v>
      </c>
      <c r="I230" s="7">
        <f t="shared" si="37"/>
        <v>5.8947368421052628</v>
      </c>
      <c r="J230" s="7">
        <f t="shared" si="33"/>
        <v>0</v>
      </c>
      <c r="K230" s="444">
        <f t="shared" si="34"/>
        <v>0</v>
      </c>
      <c r="L230">
        <f t="shared" si="38"/>
        <v>0</v>
      </c>
      <c r="M230" s="7">
        <f t="shared" si="39"/>
        <v>5.8947368421052628</v>
      </c>
    </row>
    <row r="231" spans="1:13" x14ac:dyDescent="0.25">
      <c r="A231" t="s">
        <v>834</v>
      </c>
      <c r="B231" t="s">
        <v>302</v>
      </c>
      <c r="C231" t="s">
        <v>846</v>
      </c>
      <c r="D231" s="7">
        <f t="shared" si="30"/>
        <v>0</v>
      </c>
      <c r="E231" s="7">
        <f t="shared" si="31"/>
        <v>420</v>
      </c>
      <c r="F231" s="444">
        <f t="shared" si="32"/>
        <v>2.8070175438596492E-2</v>
      </c>
      <c r="G231" s="7">
        <f t="shared" si="35"/>
        <v>11.789473684210526</v>
      </c>
      <c r="H231" s="7">
        <f t="shared" si="36"/>
        <v>0</v>
      </c>
      <c r="I231" s="7">
        <f t="shared" si="37"/>
        <v>11.789473684210526</v>
      </c>
      <c r="J231" s="7">
        <f t="shared" si="33"/>
        <v>0</v>
      </c>
      <c r="K231" s="444">
        <f t="shared" si="34"/>
        <v>0</v>
      </c>
      <c r="L231">
        <f t="shared" si="38"/>
        <v>0</v>
      </c>
      <c r="M231" s="7">
        <f t="shared" si="39"/>
        <v>11.789473684210526</v>
      </c>
    </row>
    <row r="232" spans="1:13" x14ac:dyDescent="0.25">
      <c r="A232" t="s">
        <v>834</v>
      </c>
      <c r="B232" t="s">
        <v>352</v>
      </c>
      <c r="C232" t="s">
        <v>847</v>
      </c>
      <c r="D232" s="7">
        <f t="shared" si="30"/>
        <v>0</v>
      </c>
      <c r="E232" s="7">
        <f t="shared" si="31"/>
        <v>420</v>
      </c>
      <c r="F232" s="444">
        <f t="shared" si="32"/>
        <v>3.5087719298245615E-3</v>
      </c>
      <c r="G232" s="7">
        <f t="shared" si="35"/>
        <v>1.4736842105263157</v>
      </c>
      <c r="H232" s="7">
        <f t="shared" si="36"/>
        <v>0</v>
      </c>
      <c r="I232" s="7">
        <f t="shared" si="37"/>
        <v>1.4736842105263157</v>
      </c>
      <c r="J232" s="7">
        <f t="shared" si="33"/>
        <v>0</v>
      </c>
      <c r="K232" s="444">
        <f t="shared" si="34"/>
        <v>0</v>
      </c>
      <c r="L232">
        <f t="shared" si="38"/>
        <v>0</v>
      </c>
      <c r="M232" s="7">
        <f t="shared" si="39"/>
        <v>1.4736842105263157</v>
      </c>
    </row>
    <row r="233" spans="1:13" x14ac:dyDescent="0.25">
      <c r="A233" t="s">
        <v>834</v>
      </c>
      <c r="B233" t="s">
        <v>394</v>
      </c>
      <c r="C233" t="s">
        <v>848</v>
      </c>
      <c r="D233" s="7">
        <f t="shared" si="30"/>
        <v>0</v>
      </c>
      <c r="E233" s="7">
        <f t="shared" si="31"/>
        <v>420</v>
      </c>
      <c r="F233" s="444">
        <f t="shared" si="32"/>
        <v>3.5087719298245615E-3</v>
      </c>
      <c r="G233" s="7">
        <f t="shared" si="35"/>
        <v>1.4736842105263157</v>
      </c>
      <c r="H233" s="7">
        <f t="shared" si="36"/>
        <v>0</v>
      </c>
      <c r="I233" s="7">
        <f t="shared" si="37"/>
        <v>1.4736842105263157</v>
      </c>
      <c r="J233" s="7">
        <f t="shared" si="33"/>
        <v>0</v>
      </c>
      <c r="K233" s="444">
        <f t="shared" si="34"/>
        <v>0</v>
      </c>
      <c r="L233">
        <f t="shared" si="38"/>
        <v>0</v>
      </c>
      <c r="M233" s="7">
        <f t="shared" si="39"/>
        <v>1.4736842105263157</v>
      </c>
    </row>
    <row r="234" spans="1:13" x14ac:dyDescent="0.25">
      <c r="A234" t="s">
        <v>834</v>
      </c>
      <c r="B234" t="s">
        <v>420</v>
      </c>
      <c r="C234" t="s">
        <v>849</v>
      </c>
      <c r="D234" s="7">
        <f t="shared" si="30"/>
        <v>0</v>
      </c>
      <c r="E234" s="7">
        <f t="shared" si="31"/>
        <v>420</v>
      </c>
      <c r="F234" s="444">
        <f t="shared" si="32"/>
        <v>3.5087719298245615E-3</v>
      </c>
      <c r="G234" s="7">
        <f t="shared" si="35"/>
        <v>1.4736842105263157</v>
      </c>
      <c r="H234" s="7">
        <f t="shared" si="36"/>
        <v>0</v>
      </c>
      <c r="I234" s="7">
        <f t="shared" si="37"/>
        <v>1.4736842105263157</v>
      </c>
      <c r="J234" s="7">
        <f t="shared" si="33"/>
        <v>0</v>
      </c>
      <c r="K234" s="444">
        <f t="shared" si="34"/>
        <v>0</v>
      </c>
      <c r="L234">
        <f t="shared" si="38"/>
        <v>0</v>
      </c>
      <c r="M234" s="7">
        <f t="shared" si="39"/>
        <v>1.4736842105263157</v>
      </c>
    </row>
    <row r="235" spans="1:13" x14ac:dyDescent="0.25">
      <c r="A235" t="s">
        <v>834</v>
      </c>
      <c r="B235" t="s">
        <v>424</v>
      </c>
      <c r="C235" t="s">
        <v>850</v>
      </c>
      <c r="D235" s="7">
        <f t="shared" si="30"/>
        <v>0</v>
      </c>
      <c r="E235" s="7">
        <f t="shared" si="31"/>
        <v>420</v>
      </c>
      <c r="F235" s="444">
        <f t="shared" si="32"/>
        <v>3.5087719298245615E-3</v>
      </c>
      <c r="G235" s="7">
        <f t="shared" si="35"/>
        <v>1.4736842105263157</v>
      </c>
      <c r="H235" s="7">
        <f t="shared" si="36"/>
        <v>0</v>
      </c>
      <c r="I235" s="7">
        <f t="shared" si="37"/>
        <v>1.4736842105263157</v>
      </c>
      <c r="J235" s="7">
        <f t="shared" si="33"/>
        <v>0</v>
      </c>
      <c r="K235" s="444">
        <f t="shared" si="34"/>
        <v>0</v>
      </c>
      <c r="L235">
        <f t="shared" si="38"/>
        <v>0</v>
      </c>
      <c r="M235" s="7">
        <f t="shared" si="39"/>
        <v>1.4736842105263157</v>
      </c>
    </row>
    <row r="236" spans="1:13" x14ac:dyDescent="0.25">
      <c r="A236" t="s">
        <v>834</v>
      </c>
      <c r="B236" t="s">
        <v>428</v>
      </c>
      <c r="C236" t="s">
        <v>851</v>
      </c>
      <c r="D236" s="7">
        <f t="shared" si="30"/>
        <v>0</v>
      </c>
      <c r="E236" s="7">
        <f t="shared" si="31"/>
        <v>420</v>
      </c>
      <c r="F236" s="444">
        <f t="shared" si="32"/>
        <v>2.1052631578947368E-2</v>
      </c>
      <c r="G236" s="7">
        <f t="shared" si="35"/>
        <v>8.8421052631578938</v>
      </c>
      <c r="H236" s="7">
        <f t="shared" si="36"/>
        <v>0</v>
      </c>
      <c r="I236" s="7">
        <f t="shared" si="37"/>
        <v>8.8421052631578938</v>
      </c>
      <c r="J236" s="7">
        <f t="shared" si="33"/>
        <v>0</v>
      </c>
      <c r="K236" s="444">
        <f t="shared" si="34"/>
        <v>0</v>
      </c>
      <c r="L236">
        <f t="shared" si="38"/>
        <v>0</v>
      </c>
      <c r="M236" s="7">
        <f t="shared" si="39"/>
        <v>8.8421052631578938</v>
      </c>
    </row>
    <row r="237" spans="1:13" x14ac:dyDescent="0.25">
      <c r="A237" t="s">
        <v>834</v>
      </c>
      <c r="B237" t="s">
        <v>466</v>
      </c>
      <c r="C237" t="s">
        <v>852</v>
      </c>
      <c r="D237" s="7">
        <f t="shared" si="30"/>
        <v>0</v>
      </c>
      <c r="E237" s="7">
        <f t="shared" si="31"/>
        <v>420</v>
      </c>
      <c r="F237" s="444">
        <f t="shared" si="32"/>
        <v>2.8070175438596492E-2</v>
      </c>
      <c r="G237" s="7">
        <f t="shared" si="35"/>
        <v>11.789473684210526</v>
      </c>
      <c r="H237" s="7">
        <f t="shared" si="36"/>
        <v>0</v>
      </c>
      <c r="I237" s="7">
        <f t="shared" si="37"/>
        <v>11.789473684210526</v>
      </c>
      <c r="J237" s="7">
        <f t="shared" si="33"/>
        <v>0</v>
      </c>
      <c r="K237" s="444">
        <f t="shared" si="34"/>
        <v>0</v>
      </c>
      <c r="L237">
        <f t="shared" si="38"/>
        <v>0</v>
      </c>
      <c r="M237" s="7">
        <f t="shared" si="39"/>
        <v>11.789473684210526</v>
      </c>
    </row>
    <row r="238" spans="1:13" x14ac:dyDescent="0.25">
      <c r="A238" t="s">
        <v>834</v>
      </c>
      <c r="B238" t="s">
        <v>486</v>
      </c>
      <c r="C238" t="s">
        <v>853</v>
      </c>
      <c r="D238" s="7">
        <f t="shared" si="30"/>
        <v>0</v>
      </c>
      <c r="E238" s="7">
        <f t="shared" si="31"/>
        <v>420</v>
      </c>
      <c r="F238" s="444">
        <f t="shared" si="32"/>
        <v>3.5087719298245615E-3</v>
      </c>
      <c r="G238" s="7">
        <f t="shared" si="35"/>
        <v>1.4736842105263157</v>
      </c>
      <c r="H238" s="7">
        <f t="shared" si="36"/>
        <v>0</v>
      </c>
      <c r="I238" s="7">
        <f t="shared" si="37"/>
        <v>1.4736842105263157</v>
      </c>
      <c r="J238" s="7">
        <f t="shared" si="33"/>
        <v>0</v>
      </c>
      <c r="K238" s="444">
        <f t="shared" si="34"/>
        <v>0</v>
      </c>
      <c r="L238">
        <f t="shared" si="38"/>
        <v>0</v>
      </c>
      <c r="M238" s="7">
        <f t="shared" si="39"/>
        <v>1.4736842105263157</v>
      </c>
    </row>
    <row r="239" spans="1:13" x14ac:dyDescent="0.25">
      <c r="A239" t="s">
        <v>834</v>
      </c>
      <c r="B239" t="s">
        <v>528</v>
      </c>
      <c r="C239" t="s">
        <v>854</v>
      </c>
      <c r="D239" s="7">
        <f t="shared" si="30"/>
        <v>0</v>
      </c>
      <c r="E239" s="7">
        <f t="shared" si="31"/>
        <v>420</v>
      </c>
      <c r="F239" s="444">
        <f t="shared" si="32"/>
        <v>7.0175438596491229E-3</v>
      </c>
      <c r="G239" s="7">
        <f t="shared" si="35"/>
        <v>2.9473684210526314</v>
      </c>
      <c r="H239" s="7">
        <f t="shared" si="36"/>
        <v>0</v>
      </c>
      <c r="I239" s="7">
        <f t="shared" si="37"/>
        <v>2.9473684210526314</v>
      </c>
      <c r="J239" s="7">
        <f t="shared" si="33"/>
        <v>0</v>
      </c>
      <c r="K239" s="444">
        <f t="shared" si="34"/>
        <v>0</v>
      </c>
      <c r="L239">
        <f t="shared" si="38"/>
        <v>0</v>
      </c>
      <c r="M239" s="7">
        <f t="shared" si="39"/>
        <v>2.9473684210526314</v>
      </c>
    </row>
    <row r="240" spans="1:13" x14ac:dyDescent="0.25">
      <c r="A240" t="s">
        <v>834</v>
      </c>
      <c r="B240" t="s">
        <v>536</v>
      </c>
      <c r="C240" t="s">
        <v>855</v>
      </c>
      <c r="D240" s="7">
        <f t="shared" si="30"/>
        <v>0</v>
      </c>
      <c r="E240" s="7">
        <f t="shared" si="31"/>
        <v>420</v>
      </c>
      <c r="F240" s="444">
        <f t="shared" si="32"/>
        <v>3.5087719298245615E-3</v>
      </c>
      <c r="G240" s="7">
        <f t="shared" si="35"/>
        <v>1.4736842105263157</v>
      </c>
      <c r="H240" s="7">
        <f t="shared" si="36"/>
        <v>0</v>
      </c>
      <c r="I240" s="7">
        <f t="shared" si="37"/>
        <v>1.4736842105263157</v>
      </c>
      <c r="J240" s="7">
        <f t="shared" si="33"/>
        <v>0</v>
      </c>
      <c r="K240" s="444">
        <f t="shared" si="34"/>
        <v>0</v>
      </c>
      <c r="L240">
        <f t="shared" si="38"/>
        <v>0</v>
      </c>
      <c r="M240" s="7">
        <f t="shared" si="39"/>
        <v>1.4736842105263157</v>
      </c>
    </row>
    <row r="241" spans="1:13" x14ac:dyDescent="0.25">
      <c r="A241" t="s">
        <v>834</v>
      </c>
      <c r="B241" t="s">
        <v>582</v>
      </c>
      <c r="C241" t="s">
        <v>856</v>
      </c>
      <c r="D241" s="7">
        <f t="shared" si="30"/>
        <v>0</v>
      </c>
      <c r="E241" s="7">
        <f t="shared" si="31"/>
        <v>420</v>
      </c>
      <c r="F241" s="444">
        <f t="shared" si="32"/>
        <v>3.5087719298245615E-3</v>
      </c>
      <c r="G241" s="7">
        <f t="shared" si="35"/>
        <v>1.4736842105263157</v>
      </c>
      <c r="H241" s="7">
        <f t="shared" si="36"/>
        <v>0</v>
      </c>
      <c r="I241" s="7">
        <f t="shared" si="37"/>
        <v>1.4736842105263157</v>
      </c>
      <c r="J241" s="7">
        <f t="shared" si="33"/>
        <v>0</v>
      </c>
      <c r="K241" s="444">
        <f t="shared" si="34"/>
        <v>0</v>
      </c>
      <c r="L241">
        <f t="shared" si="38"/>
        <v>0</v>
      </c>
      <c r="M241" s="7">
        <f t="shared" si="39"/>
        <v>1.4736842105263157</v>
      </c>
    </row>
    <row r="242" spans="1:13" x14ac:dyDescent="0.25">
      <c r="A242" t="s">
        <v>834</v>
      </c>
      <c r="B242" t="s">
        <v>40</v>
      </c>
      <c r="C242" t="s">
        <v>857</v>
      </c>
      <c r="D242" s="7">
        <f t="shared" si="30"/>
        <v>0</v>
      </c>
      <c r="E242" s="7">
        <f t="shared" si="31"/>
        <v>420</v>
      </c>
      <c r="F242" s="444">
        <f t="shared" si="32"/>
        <v>3.5087719298245615E-3</v>
      </c>
      <c r="G242" s="7">
        <f t="shared" si="35"/>
        <v>1.4736842105263157</v>
      </c>
      <c r="H242" s="7">
        <f t="shared" si="36"/>
        <v>0</v>
      </c>
      <c r="I242" s="7">
        <f t="shared" si="37"/>
        <v>1.4736842105263157</v>
      </c>
      <c r="J242" s="7">
        <f t="shared" si="33"/>
        <v>0</v>
      </c>
      <c r="K242" s="444">
        <f t="shared" si="34"/>
        <v>0</v>
      </c>
      <c r="L242">
        <f t="shared" si="38"/>
        <v>0</v>
      </c>
      <c r="M242" s="7">
        <f t="shared" si="39"/>
        <v>1.4736842105263157</v>
      </c>
    </row>
    <row r="243" spans="1:13" x14ac:dyDescent="0.25">
      <c r="A243" t="s">
        <v>858</v>
      </c>
      <c r="B243" t="s">
        <v>64</v>
      </c>
      <c r="C243" t="s">
        <v>859</v>
      </c>
      <c r="D243" s="7">
        <f t="shared" si="30"/>
        <v>0</v>
      </c>
      <c r="E243" s="7">
        <f t="shared" si="31"/>
        <v>400</v>
      </c>
      <c r="F243" s="444">
        <f t="shared" si="32"/>
        <v>1</v>
      </c>
      <c r="G243" s="7">
        <f t="shared" si="35"/>
        <v>400</v>
      </c>
      <c r="H243" s="7">
        <f t="shared" si="36"/>
        <v>0</v>
      </c>
      <c r="I243" s="7">
        <f t="shared" si="37"/>
        <v>400</v>
      </c>
      <c r="J243" s="7">
        <f t="shared" si="33"/>
        <v>0</v>
      </c>
      <c r="K243" s="444">
        <f t="shared" si="34"/>
        <v>0</v>
      </c>
      <c r="L243">
        <f t="shared" si="38"/>
        <v>0</v>
      </c>
      <c r="M243" s="7">
        <f t="shared" si="39"/>
        <v>400</v>
      </c>
    </row>
    <row r="244" spans="1:13" x14ac:dyDescent="0.25">
      <c r="A244" t="s">
        <v>860</v>
      </c>
      <c r="B244" t="s">
        <v>64</v>
      </c>
      <c r="C244" t="s">
        <v>861</v>
      </c>
      <c r="D244" s="7">
        <f t="shared" si="30"/>
        <v>0</v>
      </c>
      <c r="E244" s="7">
        <f t="shared" si="31"/>
        <v>345</v>
      </c>
      <c r="F244" s="444">
        <f t="shared" si="32"/>
        <v>0.95652173913043481</v>
      </c>
      <c r="G244" s="7">
        <f t="shared" si="35"/>
        <v>330</v>
      </c>
      <c r="H244" s="7">
        <f t="shared" si="36"/>
        <v>0</v>
      </c>
      <c r="I244" s="7">
        <f t="shared" si="37"/>
        <v>330</v>
      </c>
      <c r="J244" s="7">
        <f t="shared" si="33"/>
        <v>0</v>
      </c>
      <c r="K244" s="444">
        <f t="shared" si="34"/>
        <v>0</v>
      </c>
      <c r="L244">
        <f t="shared" si="38"/>
        <v>0</v>
      </c>
      <c r="M244" s="7">
        <f t="shared" si="39"/>
        <v>330</v>
      </c>
    </row>
    <row r="245" spans="1:13" x14ac:dyDescent="0.25">
      <c r="A245" t="s">
        <v>860</v>
      </c>
      <c r="B245" t="s">
        <v>78</v>
      </c>
      <c r="C245" t="s">
        <v>862</v>
      </c>
      <c r="D245" s="7">
        <f t="shared" si="30"/>
        <v>0</v>
      </c>
      <c r="E245" s="7">
        <f t="shared" si="31"/>
        <v>345</v>
      </c>
      <c r="F245" s="444">
        <f t="shared" si="32"/>
        <v>1.4492753623188406E-2</v>
      </c>
      <c r="G245" s="7">
        <f t="shared" si="35"/>
        <v>5</v>
      </c>
      <c r="H245" s="7">
        <f t="shared" si="36"/>
        <v>0</v>
      </c>
      <c r="I245" s="7">
        <f t="shared" si="37"/>
        <v>5</v>
      </c>
      <c r="J245" s="7">
        <f t="shared" si="33"/>
        <v>0</v>
      </c>
      <c r="K245" s="444">
        <f t="shared" si="34"/>
        <v>0</v>
      </c>
      <c r="L245">
        <f t="shared" si="38"/>
        <v>0</v>
      </c>
      <c r="M245" s="7">
        <f t="shared" si="39"/>
        <v>5</v>
      </c>
    </row>
    <row r="246" spans="1:13" x14ac:dyDescent="0.25">
      <c r="A246" t="s">
        <v>860</v>
      </c>
      <c r="B246" t="s">
        <v>380</v>
      </c>
      <c r="C246" t="s">
        <v>863</v>
      </c>
      <c r="D246" s="7">
        <f t="shared" si="30"/>
        <v>0</v>
      </c>
      <c r="E246" s="7">
        <f t="shared" si="31"/>
        <v>345</v>
      </c>
      <c r="F246" s="444">
        <f t="shared" si="32"/>
        <v>2.8985507246376812E-3</v>
      </c>
      <c r="G246" s="7">
        <f t="shared" si="35"/>
        <v>1</v>
      </c>
      <c r="H246" s="7">
        <f t="shared" si="36"/>
        <v>0</v>
      </c>
      <c r="I246" s="7">
        <f t="shared" si="37"/>
        <v>1</v>
      </c>
      <c r="J246" s="7">
        <f t="shared" si="33"/>
        <v>0</v>
      </c>
      <c r="K246" s="444">
        <f t="shared" si="34"/>
        <v>0</v>
      </c>
      <c r="L246">
        <f t="shared" si="38"/>
        <v>0</v>
      </c>
      <c r="M246" s="7">
        <f t="shared" si="39"/>
        <v>1</v>
      </c>
    </row>
    <row r="247" spans="1:13" x14ac:dyDescent="0.25">
      <c r="A247" t="s">
        <v>860</v>
      </c>
      <c r="B247" t="s">
        <v>420</v>
      </c>
      <c r="C247" t="s">
        <v>864</v>
      </c>
      <c r="D247" s="7">
        <f t="shared" si="30"/>
        <v>0</v>
      </c>
      <c r="E247" s="7">
        <f t="shared" si="31"/>
        <v>345</v>
      </c>
      <c r="F247" s="444">
        <f t="shared" si="32"/>
        <v>1.1594202898550725E-2</v>
      </c>
      <c r="G247" s="7">
        <f t="shared" si="35"/>
        <v>4</v>
      </c>
      <c r="H247" s="7">
        <f t="shared" si="36"/>
        <v>0</v>
      </c>
      <c r="I247" s="7">
        <f t="shared" si="37"/>
        <v>4</v>
      </c>
      <c r="J247" s="7">
        <f t="shared" si="33"/>
        <v>0</v>
      </c>
      <c r="K247" s="444">
        <f t="shared" si="34"/>
        <v>0</v>
      </c>
      <c r="L247">
        <f t="shared" si="38"/>
        <v>0</v>
      </c>
      <c r="M247" s="7">
        <f t="shared" si="39"/>
        <v>4</v>
      </c>
    </row>
    <row r="248" spans="1:13" x14ac:dyDescent="0.25">
      <c r="A248" t="s">
        <v>860</v>
      </c>
      <c r="B248" t="s">
        <v>424</v>
      </c>
      <c r="C248" t="s">
        <v>865</v>
      </c>
      <c r="D248" s="7">
        <f t="shared" si="30"/>
        <v>0</v>
      </c>
      <c r="E248" s="7">
        <f t="shared" si="31"/>
        <v>345</v>
      </c>
      <c r="F248" s="444">
        <f t="shared" si="32"/>
        <v>1.1594202898550725E-2</v>
      </c>
      <c r="G248" s="7">
        <f t="shared" si="35"/>
        <v>4</v>
      </c>
      <c r="H248" s="7">
        <f t="shared" si="36"/>
        <v>0</v>
      </c>
      <c r="I248" s="7">
        <f t="shared" si="37"/>
        <v>4</v>
      </c>
      <c r="J248" s="7">
        <f t="shared" si="33"/>
        <v>0</v>
      </c>
      <c r="K248" s="444">
        <f t="shared" si="34"/>
        <v>0</v>
      </c>
      <c r="L248">
        <f t="shared" si="38"/>
        <v>0</v>
      </c>
      <c r="M248" s="7">
        <f t="shared" si="39"/>
        <v>4</v>
      </c>
    </row>
    <row r="249" spans="1:13" x14ac:dyDescent="0.25">
      <c r="A249" t="s">
        <v>860</v>
      </c>
      <c r="B249" t="s">
        <v>502</v>
      </c>
      <c r="C249" t="s">
        <v>866</v>
      </c>
      <c r="D249" s="7">
        <f t="shared" si="30"/>
        <v>0</v>
      </c>
      <c r="E249" s="7">
        <f t="shared" si="31"/>
        <v>345</v>
      </c>
      <c r="F249" s="444">
        <f t="shared" si="32"/>
        <v>2.8985507246376812E-3</v>
      </c>
      <c r="G249" s="7">
        <f t="shared" si="35"/>
        <v>1</v>
      </c>
      <c r="H249" s="7">
        <f t="shared" si="36"/>
        <v>0</v>
      </c>
      <c r="I249" s="7">
        <f t="shared" si="37"/>
        <v>1</v>
      </c>
      <c r="J249" s="7">
        <f t="shared" si="33"/>
        <v>0</v>
      </c>
      <c r="K249" s="444">
        <f t="shared" si="34"/>
        <v>0</v>
      </c>
      <c r="L249">
        <f t="shared" si="38"/>
        <v>0</v>
      </c>
      <c r="M249" s="7">
        <f t="shared" si="39"/>
        <v>1</v>
      </c>
    </row>
    <row r="250" spans="1:13" x14ac:dyDescent="0.25">
      <c r="A250" t="s">
        <v>867</v>
      </c>
      <c r="B250" t="s">
        <v>64</v>
      </c>
      <c r="C250" t="s">
        <v>868</v>
      </c>
      <c r="D250" s="7">
        <f t="shared" si="30"/>
        <v>0</v>
      </c>
      <c r="E250" s="7">
        <f t="shared" si="31"/>
        <v>444</v>
      </c>
      <c r="F250" s="444">
        <f t="shared" si="32"/>
        <v>0.97297297297297303</v>
      </c>
      <c r="G250" s="7">
        <f t="shared" si="35"/>
        <v>432</v>
      </c>
      <c r="H250" s="7">
        <f t="shared" si="36"/>
        <v>0</v>
      </c>
      <c r="I250" s="7">
        <f t="shared" si="37"/>
        <v>432</v>
      </c>
      <c r="J250" s="7">
        <f t="shared" si="33"/>
        <v>0</v>
      </c>
      <c r="K250" s="444">
        <f t="shared" si="34"/>
        <v>0</v>
      </c>
      <c r="L250">
        <f t="shared" si="38"/>
        <v>0</v>
      </c>
      <c r="M250" s="7">
        <f t="shared" si="39"/>
        <v>432</v>
      </c>
    </row>
    <row r="251" spans="1:13" x14ac:dyDescent="0.25">
      <c r="A251" t="s">
        <v>867</v>
      </c>
      <c r="B251" t="s">
        <v>78</v>
      </c>
      <c r="C251" t="s">
        <v>869</v>
      </c>
      <c r="D251" s="7">
        <f t="shared" si="30"/>
        <v>0</v>
      </c>
      <c r="E251" s="7">
        <f t="shared" si="31"/>
        <v>444</v>
      </c>
      <c r="F251" s="444">
        <f t="shared" si="32"/>
        <v>2.2522522522522522E-3</v>
      </c>
      <c r="G251" s="7">
        <f t="shared" si="35"/>
        <v>1</v>
      </c>
      <c r="H251" s="7">
        <f t="shared" si="36"/>
        <v>0</v>
      </c>
      <c r="I251" s="7">
        <f t="shared" si="37"/>
        <v>1</v>
      </c>
      <c r="J251" s="7">
        <f t="shared" si="33"/>
        <v>0</v>
      </c>
      <c r="K251" s="444">
        <f t="shared" si="34"/>
        <v>0</v>
      </c>
      <c r="L251">
        <f t="shared" si="38"/>
        <v>0</v>
      </c>
      <c r="M251" s="7">
        <f t="shared" si="39"/>
        <v>1</v>
      </c>
    </row>
    <row r="252" spans="1:13" x14ac:dyDescent="0.25">
      <c r="A252" t="s">
        <v>867</v>
      </c>
      <c r="B252" t="s">
        <v>120</v>
      </c>
      <c r="C252" t="s">
        <v>870</v>
      </c>
      <c r="D252" s="7">
        <f t="shared" si="30"/>
        <v>0</v>
      </c>
      <c r="E252" s="7">
        <f t="shared" si="31"/>
        <v>444</v>
      </c>
      <c r="F252" s="444">
        <f t="shared" si="32"/>
        <v>4.5045045045045045E-3</v>
      </c>
      <c r="G252" s="7">
        <f t="shared" si="35"/>
        <v>2</v>
      </c>
      <c r="H252" s="7">
        <f t="shared" si="36"/>
        <v>0</v>
      </c>
      <c r="I252" s="7">
        <f t="shared" si="37"/>
        <v>2</v>
      </c>
      <c r="J252" s="7">
        <f t="shared" si="33"/>
        <v>0</v>
      </c>
      <c r="K252" s="444">
        <f t="shared" si="34"/>
        <v>0</v>
      </c>
      <c r="L252">
        <f t="shared" si="38"/>
        <v>0</v>
      </c>
      <c r="M252" s="7">
        <f t="shared" si="39"/>
        <v>2</v>
      </c>
    </row>
    <row r="253" spans="1:13" x14ac:dyDescent="0.25">
      <c r="A253" t="s">
        <v>867</v>
      </c>
      <c r="B253" t="s">
        <v>148</v>
      </c>
      <c r="C253" t="s">
        <v>871</v>
      </c>
      <c r="D253" s="7">
        <f t="shared" si="30"/>
        <v>0</v>
      </c>
      <c r="E253" s="7">
        <f t="shared" si="31"/>
        <v>444</v>
      </c>
      <c r="F253" s="444">
        <f t="shared" si="32"/>
        <v>2.2522522522522522E-3</v>
      </c>
      <c r="G253" s="7">
        <f t="shared" si="35"/>
        <v>1</v>
      </c>
      <c r="H253" s="7">
        <f t="shared" si="36"/>
        <v>0</v>
      </c>
      <c r="I253" s="7">
        <f t="shared" si="37"/>
        <v>1</v>
      </c>
      <c r="J253" s="7">
        <f t="shared" si="33"/>
        <v>0</v>
      </c>
      <c r="K253" s="444">
        <f t="shared" si="34"/>
        <v>0</v>
      </c>
      <c r="L253">
        <f t="shared" si="38"/>
        <v>0</v>
      </c>
      <c r="M253" s="7">
        <f t="shared" si="39"/>
        <v>1</v>
      </c>
    </row>
    <row r="254" spans="1:13" x14ac:dyDescent="0.25">
      <c r="A254" t="s">
        <v>867</v>
      </c>
      <c r="B254" t="s">
        <v>380</v>
      </c>
      <c r="C254" t="s">
        <v>872</v>
      </c>
      <c r="D254" s="7">
        <f t="shared" si="30"/>
        <v>0</v>
      </c>
      <c r="E254" s="7">
        <f t="shared" si="31"/>
        <v>444</v>
      </c>
      <c r="F254" s="444">
        <f t="shared" si="32"/>
        <v>4.5045045045045045E-3</v>
      </c>
      <c r="G254" s="7">
        <f t="shared" si="35"/>
        <v>2</v>
      </c>
      <c r="H254" s="7">
        <f t="shared" si="36"/>
        <v>0</v>
      </c>
      <c r="I254" s="7">
        <f t="shared" si="37"/>
        <v>2</v>
      </c>
      <c r="J254" s="7">
        <f t="shared" si="33"/>
        <v>0</v>
      </c>
      <c r="K254" s="444">
        <f t="shared" si="34"/>
        <v>0</v>
      </c>
      <c r="L254">
        <f t="shared" si="38"/>
        <v>0</v>
      </c>
      <c r="M254" s="7">
        <f t="shared" si="39"/>
        <v>2</v>
      </c>
    </row>
    <row r="255" spans="1:13" x14ac:dyDescent="0.25">
      <c r="A255" t="s">
        <v>867</v>
      </c>
      <c r="B255" t="s">
        <v>420</v>
      </c>
      <c r="C255" t="s">
        <v>873</v>
      </c>
      <c r="D255" s="7">
        <f t="shared" si="30"/>
        <v>0</v>
      </c>
      <c r="E255" s="7">
        <f t="shared" si="31"/>
        <v>444</v>
      </c>
      <c r="F255" s="444">
        <f t="shared" si="32"/>
        <v>4.5045045045045045E-3</v>
      </c>
      <c r="G255" s="7">
        <f t="shared" si="35"/>
        <v>2</v>
      </c>
      <c r="H255" s="7">
        <f t="shared" si="36"/>
        <v>0</v>
      </c>
      <c r="I255" s="7">
        <f t="shared" si="37"/>
        <v>2</v>
      </c>
      <c r="J255" s="7">
        <f t="shared" si="33"/>
        <v>0</v>
      </c>
      <c r="K255" s="444">
        <f t="shared" si="34"/>
        <v>0</v>
      </c>
      <c r="L255">
        <f t="shared" si="38"/>
        <v>0</v>
      </c>
      <c r="M255" s="7">
        <f t="shared" si="39"/>
        <v>2</v>
      </c>
    </row>
    <row r="256" spans="1:13" x14ac:dyDescent="0.25">
      <c r="A256" t="s">
        <v>867</v>
      </c>
      <c r="B256" t="s">
        <v>424</v>
      </c>
      <c r="C256" t="s">
        <v>874</v>
      </c>
      <c r="D256" s="7">
        <f t="shared" si="30"/>
        <v>0</v>
      </c>
      <c r="E256" s="7">
        <f t="shared" si="31"/>
        <v>444</v>
      </c>
      <c r="F256" s="444">
        <f t="shared" si="32"/>
        <v>4.5045045045045045E-3</v>
      </c>
      <c r="G256" s="7">
        <f t="shared" si="35"/>
        <v>2</v>
      </c>
      <c r="H256" s="7">
        <f t="shared" si="36"/>
        <v>0</v>
      </c>
      <c r="I256" s="7">
        <f t="shared" si="37"/>
        <v>2</v>
      </c>
      <c r="J256" s="7">
        <f t="shared" si="33"/>
        <v>0</v>
      </c>
      <c r="K256" s="444">
        <f t="shared" si="34"/>
        <v>0</v>
      </c>
      <c r="L256">
        <f t="shared" si="38"/>
        <v>0</v>
      </c>
      <c r="M256" s="7">
        <f t="shared" si="39"/>
        <v>2</v>
      </c>
    </row>
    <row r="257" spans="1:13" x14ac:dyDescent="0.25">
      <c r="A257" t="s">
        <v>867</v>
      </c>
      <c r="B257" t="s">
        <v>486</v>
      </c>
      <c r="C257" t="s">
        <v>875</v>
      </c>
      <c r="D257" s="7">
        <f t="shared" si="30"/>
        <v>0</v>
      </c>
      <c r="E257" s="7">
        <f t="shared" si="31"/>
        <v>444</v>
      </c>
      <c r="F257" s="444">
        <f t="shared" si="32"/>
        <v>4.5045045045045045E-3</v>
      </c>
      <c r="G257" s="7">
        <f t="shared" si="35"/>
        <v>2</v>
      </c>
      <c r="H257" s="7">
        <f t="shared" si="36"/>
        <v>0</v>
      </c>
      <c r="I257" s="7">
        <f t="shared" si="37"/>
        <v>2</v>
      </c>
      <c r="J257" s="7">
        <f t="shared" si="33"/>
        <v>0</v>
      </c>
      <c r="K257" s="444">
        <f t="shared" si="34"/>
        <v>0</v>
      </c>
      <c r="L257">
        <f t="shared" si="38"/>
        <v>0</v>
      </c>
      <c r="M257" s="7">
        <f t="shared" si="39"/>
        <v>2</v>
      </c>
    </row>
    <row r="258" spans="1:13" x14ac:dyDescent="0.25">
      <c r="A258" t="s">
        <v>876</v>
      </c>
      <c r="B258" t="s">
        <v>24</v>
      </c>
      <c r="C258" t="s">
        <v>877</v>
      </c>
      <c r="D258" s="7">
        <f t="shared" si="30"/>
        <v>0</v>
      </c>
      <c r="E258" s="7">
        <f t="shared" si="31"/>
        <v>1200</v>
      </c>
      <c r="F258" s="444">
        <f t="shared" si="32"/>
        <v>1.6666666666666668E-3</v>
      </c>
      <c r="G258" s="7">
        <f t="shared" si="35"/>
        <v>2</v>
      </c>
      <c r="H258" s="7">
        <f t="shared" si="36"/>
        <v>0</v>
      </c>
      <c r="I258" s="7">
        <f t="shared" si="37"/>
        <v>2</v>
      </c>
      <c r="J258" s="7">
        <f t="shared" si="33"/>
        <v>0</v>
      </c>
      <c r="K258" s="444">
        <f t="shared" si="34"/>
        <v>0</v>
      </c>
      <c r="L258">
        <f t="shared" si="38"/>
        <v>0</v>
      </c>
      <c r="M258" s="7">
        <f t="shared" si="39"/>
        <v>2</v>
      </c>
    </row>
    <row r="259" spans="1:13" x14ac:dyDescent="0.25">
      <c r="A259" t="s">
        <v>876</v>
      </c>
      <c r="B259" t="s">
        <v>134</v>
      </c>
      <c r="C259" t="s">
        <v>878</v>
      </c>
      <c r="D259" s="7">
        <f t="shared" si="30"/>
        <v>0</v>
      </c>
      <c r="E259" s="7">
        <f t="shared" si="31"/>
        <v>1200</v>
      </c>
      <c r="F259" s="444">
        <f t="shared" si="32"/>
        <v>2.5000000000000001E-3</v>
      </c>
      <c r="G259" s="7">
        <f t="shared" si="35"/>
        <v>3</v>
      </c>
      <c r="H259" s="7">
        <f t="shared" si="36"/>
        <v>0</v>
      </c>
      <c r="I259" s="7">
        <f t="shared" si="37"/>
        <v>3</v>
      </c>
      <c r="J259" s="7">
        <f t="shared" si="33"/>
        <v>0</v>
      </c>
      <c r="K259" s="444">
        <f t="shared" si="34"/>
        <v>0</v>
      </c>
      <c r="L259">
        <f t="shared" si="38"/>
        <v>0</v>
      </c>
      <c r="M259" s="7">
        <f t="shared" si="39"/>
        <v>3</v>
      </c>
    </row>
    <row r="260" spans="1:13" x14ac:dyDescent="0.25">
      <c r="A260" t="s">
        <v>876</v>
      </c>
      <c r="B260" t="s">
        <v>214</v>
      </c>
      <c r="C260" t="s">
        <v>879</v>
      </c>
      <c r="D260" s="7">
        <f t="shared" ref="D260:D323" si="40">IFERROR(VALUE(VLOOKUP(C260,SubCaps,5,FALSE)),0)</f>
        <v>0</v>
      </c>
      <c r="E260" s="7">
        <f t="shared" ref="E260:E323" si="41">VLOOKUP(A260,MaxEnro,8,FALSE)</f>
        <v>1200</v>
      </c>
      <c r="F260" s="444">
        <f t="shared" ref="F260:F323" si="42">VLOOKUP(C260,DistPercent,3,FALSE)</f>
        <v>3.2500000000000001E-2</v>
      </c>
      <c r="G260" s="7">
        <f t="shared" si="35"/>
        <v>39</v>
      </c>
      <c r="H260" s="7">
        <f t="shared" si="36"/>
        <v>0</v>
      </c>
      <c r="I260" s="7">
        <f t="shared" si="37"/>
        <v>39</v>
      </c>
      <c r="J260" s="7">
        <f t="shared" ref="J260:J323" si="43">IF(H260&gt;0,0,VLOOKUP(A260,CappedEnro,2,FALSE))</f>
        <v>0</v>
      </c>
      <c r="K260" s="444">
        <f t="shared" ref="K260:K323" si="44">IF(J260&gt;0,IFERROR(VLOOKUP(C260,CappedEnroPercent,3,FALSE),0),0)</f>
        <v>0</v>
      </c>
      <c r="L260">
        <f t="shared" si="38"/>
        <v>0</v>
      </c>
      <c r="M260" s="7">
        <f t="shared" si="39"/>
        <v>39</v>
      </c>
    </row>
    <row r="261" spans="1:13" x14ac:dyDescent="0.25">
      <c r="A261" t="s">
        <v>876</v>
      </c>
      <c r="B261" t="s">
        <v>244</v>
      </c>
      <c r="C261" t="s">
        <v>880</v>
      </c>
      <c r="D261" s="7">
        <f t="shared" si="40"/>
        <v>0</v>
      </c>
      <c r="E261" s="7">
        <f t="shared" si="41"/>
        <v>1200</v>
      </c>
      <c r="F261" s="444">
        <f t="shared" si="42"/>
        <v>0.90666666666666662</v>
      </c>
      <c r="G261" s="7">
        <f t="shared" ref="G261:G324" si="45">E261*F261</f>
        <v>1088</v>
      </c>
      <c r="H261" s="7">
        <f t="shared" ref="H261:H324" si="46">IF(AND(D261&gt;0,G261&gt;D261),G261-D261,0)</f>
        <v>0</v>
      </c>
      <c r="I261" s="7">
        <f t="shared" ref="I261:I324" si="47">G261-H261</f>
        <v>1088</v>
      </c>
      <c r="J261" s="7">
        <f t="shared" si="43"/>
        <v>0</v>
      </c>
      <c r="K261" s="444">
        <f t="shared" si="44"/>
        <v>0</v>
      </c>
      <c r="L261">
        <f t="shared" ref="L261:L324" si="48">J261*K261</f>
        <v>0</v>
      </c>
      <c r="M261" s="7">
        <f t="shared" ref="M261:M324" si="49">I261+L261</f>
        <v>1088</v>
      </c>
    </row>
    <row r="262" spans="1:13" x14ac:dyDescent="0.25">
      <c r="A262" t="s">
        <v>876</v>
      </c>
      <c r="B262" t="s">
        <v>266</v>
      </c>
      <c r="C262" t="s">
        <v>881</v>
      </c>
      <c r="D262" s="7">
        <f t="shared" si="40"/>
        <v>0</v>
      </c>
      <c r="E262" s="7">
        <f t="shared" si="41"/>
        <v>1200</v>
      </c>
      <c r="F262" s="444">
        <f t="shared" si="42"/>
        <v>1.6666666666666668E-3</v>
      </c>
      <c r="G262" s="7">
        <f t="shared" si="45"/>
        <v>2</v>
      </c>
      <c r="H262" s="7">
        <f t="shared" si="46"/>
        <v>0</v>
      </c>
      <c r="I262" s="7">
        <f t="shared" si="47"/>
        <v>2</v>
      </c>
      <c r="J262" s="7">
        <f t="shared" si="43"/>
        <v>0</v>
      </c>
      <c r="K262" s="444">
        <f t="shared" si="44"/>
        <v>0</v>
      </c>
      <c r="L262">
        <f t="shared" si="48"/>
        <v>0</v>
      </c>
      <c r="M262" s="7">
        <f t="shared" si="49"/>
        <v>2</v>
      </c>
    </row>
    <row r="263" spans="1:13" x14ac:dyDescent="0.25">
      <c r="A263" t="s">
        <v>876</v>
      </c>
      <c r="B263" t="s">
        <v>310</v>
      </c>
      <c r="C263" t="s">
        <v>882</v>
      </c>
      <c r="D263" s="7">
        <f t="shared" si="40"/>
        <v>0</v>
      </c>
      <c r="E263" s="7">
        <f t="shared" si="41"/>
        <v>1200</v>
      </c>
      <c r="F263" s="444">
        <f t="shared" si="42"/>
        <v>5.3333333333333337E-2</v>
      </c>
      <c r="G263" s="7">
        <f t="shared" si="45"/>
        <v>64</v>
      </c>
      <c r="H263" s="7">
        <f t="shared" si="46"/>
        <v>0</v>
      </c>
      <c r="I263" s="7">
        <f t="shared" si="47"/>
        <v>64</v>
      </c>
      <c r="J263" s="7">
        <f t="shared" si="43"/>
        <v>0</v>
      </c>
      <c r="K263" s="444">
        <f t="shared" si="44"/>
        <v>0</v>
      </c>
      <c r="L263">
        <f t="shared" si="48"/>
        <v>0</v>
      </c>
      <c r="M263" s="7">
        <f t="shared" si="49"/>
        <v>64</v>
      </c>
    </row>
    <row r="264" spans="1:13" x14ac:dyDescent="0.25">
      <c r="A264" t="s">
        <v>876</v>
      </c>
      <c r="B264" t="s">
        <v>358</v>
      </c>
      <c r="C264" t="s">
        <v>883</v>
      </c>
      <c r="D264" s="7">
        <f t="shared" si="40"/>
        <v>0</v>
      </c>
      <c r="E264" s="7">
        <f t="shared" si="41"/>
        <v>1200</v>
      </c>
      <c r="F264" s="444">
        <f t="shared" si="42"/>
        <v>8.3333333333333339E-4</v>
      </c>
      <c r="G264" s="7">
        <f t="shared" si="45"/>
        <v>1</v>
      </c>
      <c r="H264" s="7">
        <f t="shared" si="46"/>
        <v>0</v>
      </c>
      <c r="I264" s="7">
        <f t="shared" si="47"/>
        <v>1</v>
      </c>
      <c r="J264" s="7">
        <f t="shared" si="43"/>
        <v>0</v>
      </c>
      <c r="K264" s="444">
        <f t="shared" si="44"/>
        <v>0</v>
      </c>
      <c r="L264">
        <f t="shared" si="48"/>
        <v>0</v>
      </c>
      <c r="M264" s="7">
        <f t="shared" si="49"/>
        <v>1</v>
      </c>
    </row>
    <row r="265" spans="1:13" x14ac:dyDescent="0.25">
      <c r="A265" t="s">
        <v>876</v>
      </c>
      <c r="B265" t="s">
        <v>400</v>
      </c>
      <c r="C265" t="s">
        <v>884</v>
      </c>
      <c r="D265" s="7">
        <f t="shared" si="40"/>
        <v>0</v>
      </c>
      <c r="E265" s="7">
        <f t="shared" si="41"/>
        <v>1200</v>
      </c>
      <c r="F265" s="444">
        <f t="shared" si="42"/>
        <v>8.3333333333333339E-4</v>
      </c>
      <c r="G265" s="7">
        <f t="shared" si="45"/>
        <v>1</v>
      </c>
      <c r="H265" s="7">
        <f t="shared" si="46"/>
        <v>0</v>
      </c>
      <c r="I265" s="7">
        <f t="shared" si="47"/>
        <v>1</v>
      </c>
      <c r="J265" s="7">
        <f t="shared" si="43"/>
        <v>0</v>
      </c>
      <c r="K265" s="444">
        <f t="shared" si="44"/>
        <v>0</v>
      </c>
      <c r="L265">
        <f t="shared" si="48"/>
        <v>0</v>
      </c>
      <c r="M265" s="7">
        <f t="shared" si="49"/>
        <v>1</v>
      </c>
    </row>
    <row r="266" spans="1:13" x14ac:dyDescent="0.25">
      <c r="A266" t="s">
        <v>885</v>
      </c>
      <c r="B266" t="s">
        <v>16</v>
      </c>
      <c r="C266" t="s">
        <v>886</v>
      </c>
      <c r="D266" s="7">
        <f t="shared" si="40"/>
        <v>0</v>
      </c>
      <c r="E266" s="7">
        <f t="shared" si="41"/>
        <v>1574</v>
      </c>
      <c r="F266" s="444">
        <f t="shared" si="42"/>
        <v>1.9646365422396855E-3</v>
      </c>
      <c r="G266" s="7">
        <f t="shared" si="45"/>
        <v>3.0923379174852652</v>
      </c>
      <c r="H266" s="7">
        <f t="shared" si="46"/>
        <v>0</v>
      </c>
      <c r="I266" s="7">
        <f t="shared" si="47"/>
        <v>3.0923379174852652</v>
      </c>
      <c r="J266" s="7">
        <f t="shared" si="43"/>
        <v>0</v>
      </c>
      <c r="K266" s="444">
        <f t="shared" si="44"/>
        <v>0</v>
      </c>
      <c r="L266">
        <f t="shared" si="48"/>
        <v>0</v>
      </c>
      <c r="M266" s="7">
        <f t="shared" si="49"/>
        <v>3.0923379174852652</v>
      </c>
    </row>
    <row r="267" spans="1:13" x14ac:dyDescent="0.25">
      <c r="A267" t="s">
        <v>885</v>
      </c>
      <c r="B267" t="s">
        <v>46</v>
      </c>
      <c r="C267" t="s">
        <v>887</v>
      </c>
      <c r="D267" s="7">
        <f t="shared" si="40"/>
        <v>0</v>
      </c>
      <c r="E267" s="7">
        <f t="shared" si="41"/>
        <v>1574</v>
      </c>
      <c r="F267" s="444">
        <f t="shared" si="42"/>
        <v>6.5487884741322858E-4</v>
      </c>
      <c r="G267" s="7">
        <f t="shared" si="45"/>
        <v>1.0307793058284218</v>
      </c>
      <c r="H267" s="7">
        <f t="shared" si="46"/>
        <v>0</v>
      </c>
      <c r="I267" s="7">
        <f t="shared" si="47"/>
        <v>1.0307793058284218</v>
      </c>
      <c r="J267" s="7">
        <f t="shared" si="43"/>
        <v>0</v>
      </c>
      <c r="K267" s="444">
        <f t="shared" si="44"/>
        <v>0</v>
      </c>
      <c r="L267">
        <f t="shared" si="48"/>
        <v>0</v>
      </c>
      <c r="M267" s="7">
        <f t="shared" si="49"/>
        <v>1.0307793058284218</v>
      </c>
    </row>
    <row r="268" spans="1:13" x14ac:dyDescent="0.25">
      <c r="A268" t="s">
        <v>885</v>
      </c>
      <c r="B268" t="s">
        <v>102</v>
      </c>
      <c r="C268" t="s">
        <v>888</v>
      </c>
      <c r="D268" s="7">
        <f t="shared" si="40"/>
        <v>0</v>
      </c>
      <c r="E268" s="7">
        <f t="shared" si="41"/>
        <v>1574</v>
      </c>
      <c r="F268" s="444">
        <f t="shared" si="42"/>
        <v>1.3097576948264572E-3</v>
      </c>
      <c r="G268" s="7">
        <f t="shared" si="45"/>
        <v>2.0615586116568436</v>
      </c>
      <c r="H268" s="7">
        <f t="shared" si="46"/>
        <v>0</v>
      </c>
      <c r="I268" s="7">
        <f t="shared" si="47"/>
        <v>2.0615586116568436</v>
      </c>
      <c r="J268" s="7">
        <f t="shared" si="43"/>
        <v>0</v>
      </c>
      <c r="K268" s="444">
        <f t="shared" si="44"/>
        <v>0</v>
      </c>
      <c r="L268">
        <f t="shared" si="48"/>
        <v>0</v>
      </c>
      <c r="M268" s="7">
        <f t="shared" si="49"/>
        <v>2.0615586116568436</v>
      </c>
    </row>
    <row r="269" spans="1:13" x14ac:dyDescent="0.25">
      <c r="A269" t="s">
        <v>885</v>
      </c>
      <c r="B269" t="s">
        <v>142</v>
      </c>
      <c r="C269" t="s">
        <v>889</v>
      </c>
      <c r="D269" s="7">
        <f t="shared" si="40"/>
        <v>0</v>
      </c>
      <c r="E269" s="7">
        <f t="shared" si="41"/>
        <v>1574</v>
      </c>
      <c r="F269" s="444">
        <f t="shared" si="42"/>
        <v>3.2743942370661427E-3</v>
      </c>
      <c r="G269" s="7">
        <f t="shared" si="45"/>
        <v>5.1538965291421084</v>
      </c>
      <c r="H269" s="7">
        <f t="shared" si="46"/>
        <v>0</v>
      </c>
      <c r="I269" s="7">
        <f t="shared" si="47"/>
        <v>5.1538965291421084</v>
      </c>
      <c r="J269" s="7">
        <f t="shared" si="43"/>
        <v>0</v>
      </c>
      <c r="K269" s="444">
        <f t="shared" si="44"/>
        <v>0</v>
      </c>
      <c r="L269">
        <f t="shared" si="48"/>
        <v>0</v>
      </c>
      <c r="M269" s="7">
        <f t="shared" si="49"/>
        <v>5.1538965291421084</v>
      </c>
    </row>
    <row r="270" spans="1:13" x14ac:dyDescent="0.25">
      <c r="A270" t="s">
        <v>885</v>
      </c>
      <c r="B270" t="s">
        <v>190</v>
      </c>
      <c r="C270" t="s">
        <v>890</v>
      </c>
      <c r="D270" s="7">
        <f t="shared" si="40"/>
        <v>0</v>
      </c>
      <c r="E270" s="7">
        <f t="shared" si="41"/>
        <v>1574</v>
      </c>
      <c r="F270" s="444">
        <f t="shared" si="42"/>
        <v>6.5487884741322858E-4</v>
      </c>
      <c r="G270" s="7">
        <f t="shared" si="45"/>
        <v>1.0307793058284218</v>
      </c>
      <c r="H270" s="7">
        <f t="shared" si="46"/>
        <v>0</v>
      </c>
      <c r="I270" s="7">
        <f t="shared" si="47"/>
        <v>1.0307793058284218</v>
      </c>
      <c r="J270" s="7">
        <f t="shared" si="43"/>
        <v>0</v>
      </c>
      <c r="K270" s="444">
        <f t="shared" si="44"/>
        <v>0</v>
      </c>
      <c r="L270">
        <f t="shared" si="48"/>
        <v>0</v>
      </c>
      <c r="M270" s="7">
        <f t="shared" si="49"/>
        <v>1.0307793058284218</v>
      </c>
    </row>
    <row r="271" spans="1:13" x14ac:dyDescent="0.25">
      <c r="A271" t="s">
        <v>885</v>
      </c>
      <c r="B271" t="s">
        <v>226</v>
      </c>
      <c r="C271" t="s">
        <v>891</v>
      </c>
      <c r="D271" s="7">
        <f t="shared" si="40"/>
        <v>0</v>
      </c>
      <c r="E271" s="7">
        <f t="shared" si="41"/>
        <v>1574</v>
      </c>
      <c r="F271" s="444">
        <f t="shared" si="42"/>
        <v>1.3097576948264572E-3</v>
      </c>
      <c r="G271" s="7">
        <f t="shared" si="45"/>
        <v>2.0615586116568436</v>
      </c>
      <c r="H271" s="7">
        <f t="shared" si="46"/>
        <v>0</v>
      </c>
      <c r="I271" s="7">
        <f t="shared" si="47"/>
        <v>2.0615586116568436</v>
      </c>
      <c r="J271" s="7">
        <f t="shared" si="43"/>
        <v>0</v>
      </c>
      <c r="K271" s="444">
        <f t="shared" si="44"/>
        <v>0</v>
      </c>
      <c r="L271">
        <f t="shared" si="48"/>
        <v>0</v>
      </c>
      <c r="M271" s="7">
        <f t="shared" si="49"/>
        <v>2.0615586116568436</v>
      </c>
    </row>
    <row r="272" spans="1:13" x14ac:dyDescent="0.25">
      <c r="A272" t="s">
        <v>885</v>
      </c>
      <c r="B272" t="s">
        <v>264</v>
      </c>
      <c r="C272" t="s">
        <v>892</v>
      </c>
      <c r="D272" s="7">
        <f t="shared" si="40"/>
        <v>0</v>
      </c>
      <c r="E272" s="7">
        <f t="shared" si="41"/>
        <v>1574</v>
      </c>
      <c r="F272" s="444">
        <f t="shared" si="42"/>
        <v>6.5487884741322858E-4</v>
      </c>
      <c r="G272" s="7">
        <f t="shared" si="45"/>
        <v>1.0307793058284218</v>
      </c>
      <c r="H272" s="7">
        <f t="shared" si="46"/>
        <v>0</v>
      </c>
      <c r="I272" s="7">
        <f t="shared" si="47"/>
        <v>1.0307793058284218</v>
      </c>
      <c r="J272" s="7">
        <f t="shared" si="43"/>
        <v>0</v>
      </c>
      <c r="K272" s="444">
        <f t="shared" si="44"/>
        <v>0</v>
      </c>
      <c r="L272">
        <f t="shared" si="48"/>
        <v>0</v>
      </c>
      <c r="M272" s="7">
        <f t="shared" si="49"/>
        <v>1.0307793058284218</v>
      </c>
    </row>
    <row r="273" spans="1:13" x14ac:dyDescent="0.25">
      <c r="A273" t="s">
        <v>885</v>
      </c>
      <c r="B273" t="s">
        <v>268</v>
      </c>
      <c r="C273" t="s">
        <v>893</v>
      </c>
      <c r="D273" s="7">
        <f t="shared" si="40"/>
        <v>0</v>
      </c>
      <c r="E273" s="7">
        <f t="shared" si="41"/>
        <v>1574</v>
      </c>
      <c r="F273" s="444">
        <f t="shared" si="42"/>
        <v>6.5487884741322858E-4</v>
      </c>
      <c r="G273" s="7">
        <f t="shared" si="45"/>
        <v>1.0307793058284218</v>
      </c>
      <c r="H273" s="7">
        <f t="shared" si="46"/>
        <v>0</v>
      </c>
      <c r="I273" s="7">
        <f t="shared" si="47"/>
        <v>1.0307793058284218</v>
      </c>
      <c r="J273" s="7">
        <f t="shared" si="43"/>
        <v>0</v>
      </c>
      <c r="K273" s="444">
        <f t="shared" si="44"/>
        <v>0</v>
      </c>
      <c r="L273">
        <f t="shared" si="48"/>
        <v>0</v>
      </c>
      <c r="M273" s="7">
        <f t="shared" si="49"/>
        <v>1.0307793058284218</v>
      </c>
    </row>
    <row r="274" spans="1:13" x14ac:dyDescent="0.25">
      <c r="A274" t="s">
        <v>885</v>
      </c>
      <c r="B274" t="s">
        <v>368</v>
      </c>
      <c r="C274" t="s">
        <v>894</v>
      </c>
      <c r="D274" s="7">
        <f t="shared" si="40"/>
        <v>0</v>
      </c>
      <c r="E274" s="7">
        <f t="shared" si="41"/>
        <v>1574</v>
      </c>
      <c r="F274" s="444">
        <f t="shared" si="42"/>
        <v>6.5487884741322858E-4</v>
      </c>
      <c r="G274" s="7">
        <f t="shared" si="45"/>
        <v>1.0307793058284218</v>
      </c>
      <c r="H274" s="7">
        <f t="shared" si="46"/>
        <v>0</v>
      </c>
      <c r="I274" s="7">
        <f t="shared" si="47"/>
        <v>1.0307793058284218</v>
      </c>
      <c r="J274" s="7">
        <f t="shared" si="43"/>
        <v>0</v>
      </c>
      <c r="K274" s="444">
        <f t="shared" si="44"/>
        <v>0</v>
      </c>
      <c r="L274">
        <f t="shared" si="48"/>
        <v>0</v>
      </c>
      <c r="M274" s="7">
        <f t="shared" si="49"/>
        <v>1.0307793058284218</v>
      </c>
    </row>
    <row r="275" spans="1:13" x14ac:dyDescent="0.25">
      <c r="A275" t="s">
        <v>885</v>
      </c>
      <c r="B275" t="s">
        <v>392</v>
      </c>
      <c r="C275" t="s">
        <v>895</v>
      </c>
      <c r="D275" s="7">
        <f t="shared" si="40"/>
        <v>0</v>
      </c>
      <c r="E275" s="7">
        <f t="shared" si="41"/>
        <v>1574</v>
      </c>
      <c r="F275" s="444">
        <f t="shared" si="42"/>
        <v>1.9646365422396855E-3</v>
      </c>
      <c r="G275" s="7">
        <f t="shared" si="45"/>
        <v>3.0923379174852652</v>
      </c>
      <c r="H275" s="7">
        <f t="shared" si="46"/>
        <v>0</v>
      </c>
      <c r="I275" s="7">
        <f t="shared" si="47"/>
        <v>3.0923379174852652</v>
      </c>
      <c r="J275" s="7">
        <f t="shared" si="43"/>
        <v>0</v>
      </c>
      <c r="K275" s="444">
        <f t="shared" si="44"/>
        <v>0</v>
      </c>
      <c r="L275">
        <f t="shared" si="48"/>
        <v>0</v>
      </c>
      <c r="M275" s="7">
        <f t="shared" si="49"/>
        <v>3.0923379174852652</v>
      </c>
    </row>
    <row r="276" spans="1:13" x14ac:dyDescent="0.25">
      <c r="A276" t="s">
        <v>885</v>
      </c>
      <c r="B276" t="s">
        <v>482</v>
      </c>
      <c r="C276" t="s">
        <v>896</v>
      </c>
      <c r="D276" s="7">
        <f t="shared" si="40"/>
        <v>0</v>
      </c>
      <c r="E276" s="7">
        <f t="shared" si="41"/>
        <v>1574</v>
      </c>
      <c r="F276" s="444">
        <f t="shared" si="42"/>
        <v>0.97773411918795028</v>
      </c>
      <c r="G276" s="7">
        <f t="shared" si="45"/>
        <v>1538.9535036018337</v>
      </c>
      <c r="H276" s="7">
        <f t="shared" si="46"/>
        <v>0</v>
      </c>
      <c r="I276" s="7">
        <f t="shared" si="47"/>
        <v>1538.9535036018337</v>
      </c>
      <c r="J276" s="7">
        <f t="shared" si="43"/>
        <v>0</v>
      </c>
      <c r="K276" s="444">
        <f t="shared" si="44"/>
        <v>0</v>
      </c>
      <c r="L276">
        <f t="shared" si="48"/>
        <v>0</v>
      </c>
      <c r="M276" s="7">
        <f t="shared" si="49"/>
        <v>1538.9535036018337</v>
      </c>
    </row>
    <row r="277" spans="1:13" x14ac:dyDescent="0.25">
      <c r="A277" t="s">
        <v>885</v>
      </c>
      <c r="B277" t="s">
        <v>550</v>
      </c>
      <c r="C277" t="s">
        <v>897</v>
      </c>
      <c r="D277" s="7">
        <f t="shared" si="40"/>
        <v>0</v>
      </c>
      <c r="E277" s="7">
        <f t="shared" si="41"/>
        <v>1574</v>
      </c>
      <c r="F277" s="444">
        <f t="shared" si="42"/>
        <v>1.3097576948264572E-3</v>
      </c>
      <c r="G277" s="7">
        <f t="shared" si="45"/>
        <v>2.0615586116568436</v>
      </c>
      <c r="H277" s="7">
        <f t="shared" si="46"/>
        <v>0</v>
      </c>
      <c r="I277" s="7">
        <f t="shared" si="47"/>
        <v>2.0615586116568436</v>
      </c>
      <c r="J277" s="7">
        <f t="shared" si="43"/>
        <v>0</v>
      </c>
      <c r="K277" s="444">
        <f t="shared" si="44"/>
        <v>0</v>
      </c>
      <c r="L277">
        <f t="shared" si="48"/>
        <v>0</v>
      </c>
      <c r="M277" s="7">
        <f t="shared" si="49"/>
        <v>2.0615586116568436</v>
      </c>
    </row>
    <row r="278" spans="1:13" x14ac:dyDescent="0.25">
      <c r="A278" t="s">
        <v>885</v>
      </c>
      <c r="B278" t="s">
        <v>22</v>
      </c>
      <c r="C278" t="s">
        <v>898</v>
      </c>
      <c r="D278" s="7">
        <f t="shared" si="40"/>
        <v>0</v>
      </c>
      <c r="E278" s="7">
        <f t="shared" si="41"/>
        <v>1574</v>
      </c>
      <c r="F278" s="444">
        <f t="shared" si="42"/>
        <v>6.5487884741322858E-4</v>
      </c>
      <c r="G278" s="7">
        <f t="shared" si="45"/>
        <v>1.0307793058284218</v>
      </c>
      <c r="H278" s="7">
        <f t="shared" si="46"/>
        <v>0</v>
      </c>
      <c r="I278" s="7">
        <f t="shared" si="47"/>
        <v>1.0307793058284218</v>
      </c>
      <c r="J278" s="7">
        <f t="shared" si="43"/>
        <v>0</v>
      </c>
      <c r="K278" s="444">
        <f t="shared" si="44"/>
        <v>0</v>
      </c>
      <c r="L278">
        <f t="shared" si="48"/>
        <v>0</v>
      </c>
      <c r="M278" s="7">
        <f t="shared" si="49"/>
        <v>1.0307793058284218</v>
      </c>
    </row>
    <row r="279" spans="1:13" x14ac:dyDescent="0.25">
      <c r="A279" t="s">
        <v>885</v>
      </c>
      <c r="B279" t="s">
        <v>180</v>
      </c>
      <c r="C279" t="s">
        <v>899</v>
      </c>
      <c r="D279" s="7">
        <f t="shared" si="40"/>
        <v>0</v>
      </c>
      <c r="E279" s="7">
        <f t="shared" si="41"/>
        <v>1574</v>
      </c>
      <c r="F279" s="444">
        <f t="shared" si="42"/>
        <v>2.6195153896529143E-3</v>
      </c>
      <c r="G279" s="7">
        <f t="shared" si="45"/>
        <v>4.1231172233136872</v>
      </c>
      <c r="H279" s="7">
        <f t="shared" si="46"/>
        <v>0</v>
      </c>
      <c r="I279" s="7">
        <f t="shared" si="47"/>
        <v>4.1231172233136872</v>
      </c>
      <c r="J279" s="7">
        <f t="shared" si="43"/>
        <v>0</v>
      </c>
      <c r="K279" s="444">
        <f t="shared" si="44"/>
        <v>0</v>
      </c>
      <c r="L279">
        <f t="shared" si="48"/>
        <v>0</v>
      </c>
      <c r="M279" s="7">
        <f t="shared" si="49"/>
        <v>4.1231172233136872</v>
      </c>
    </row>
    <row r="280" spans="1:13" x14ac:dyDescent="0.25">
      <c r="A280" t="s">
        <v>885</v>
      </c>
      <c r="B280" t="s">
        <v>202</v>
      </c>
      <c r="C280" t="s">
        <v>900</v>
      </c>
      <c r="D280" s="7">
        <f t="shared" si="40"/>
        <v>0</v>
      </c>
      <c r="E280" s="7">
        <f t="shared" si="41"/>
        <v>1574</v>
      </c>
      <c r="F280" s="444">
        <f t="shared" si="42"/>
        <v>4.5841519318926003E-3</v>
      </c>
      <c r="G280" s="7">
        <f t="shared" si="45"/>
        <v>7.2154551407989524</v>
      </c>
      <c r="H280" s="7">
        <f t="shared" si="46"/>
        <v>0</v>
      </c>
      <c r="I280" s="7">
        <f t="shared" si="47"/>
        <v>7.2154551407989524</v>
      </c>
      <c r="J280" s="7">
        <f t="shared" si="43"/>
        <v>0</v>
      </c>
      <c r="K280" s="444">
        <f t="shared" si="44"/>
        <v>0</v>
      </c>
      <c r="L280">
        <f t="shared" si="48"/>
        <v>0</v>
      </c>
      <c r="M280" s="7">
        <f t="shared" si="49"/>
        <v>7.2154551407989524</v>
      </c>
    </row>
    <row r="281" spans="1:13" x14ac:dyDescent="0.25">
      <c r="A281" t="s">
        <v>901</v>
      </c>
      <c r="B281" t="s">
        <v>64</v>
      </c>
      <c r="C281" t="s">
        <v>902</v>
      </c>
      <c r="D281" s="7">
        <f t="shared" si="40"/>
        <v>0</v>
      </c>
      <c r="E281" s="7">
        <f t="shared" si="41"/>
        <v>828</v>
      </c>
      <c r="F281" s="444">
        <f t="shared" si="42"/>
        <v>0.95772946859903385</v>
      </c>
      <c r="G281" s="7">
        <f t="shared" si="45"/>
        <v>793</v>
      </c>
      <c r="H281" s="7">
        <f t="shared" si="46"/>
        <v>0</v>
      </c>
      <c r="I281" s="7">
        <f t="shared" si="47"/>
        <v>793</v>
      </c>
      <c r="J281" s="7">
        <f t="shared" si="43"/>
        <v>0</v>
      </c>
      <c r="K281" s="444">
        <f t="shared" si="44"/>
        <v>0</v>
      </c>
      <c r="L281">
        <f t="shared" si="48"/>
        <v>0</v>
      </c>
      <c r="M281" s="7">
        <f t="shared" si="49"/>
        <v>793</v>
      </c>
    </row>
    <row r="282" spans="1:13" x14ac:dyDescent="0.25">
      <c r="A282" t="s">
        <v>901</v>
      </c>
      <c r="B282" t="s">
        <v>78</v>
      </c>
      <c r="C282" t="s">
        <v>903</v>
      </c>
      <c r="D282" s="7">
        <f t="shared" si="40"/>
        <v>0</v>
      </c>
      <c r="E282" s="7">
        <f t="shared" si="41"/>
        <v>828</v>
      </c>
      <c r="F282" s="444">
        <f t="shared" si="42"/>
        <v>9.6618357487922701E-3</v>
      </c>
      <c r="G282" s="7">
        <f t="shared" si="45"/>
        <v>8</v>
      </c>
      <c r="H282" s="7">
        <f t="shared" si="46"/>
        <v>0</v>
      </c>
      <c r="I282" s="7">
        <f t="shared" si="47"/>
        <v>8</v>
      </c>
      <c r="J282" s="7">
        <f t="shared" si="43"/>
        <v>0</v>
      </c>
      <c r="K282" s="444">
        <f t="shared" si="44"/>
        <v>0</v>
      </c>
      <c r="L282">
        <f t="shared" si="48"/>
        <v>0</v>
      </c>
      <c r="M282" s="7">
        <f t="shared" si="49"/>
        <v>8</v>
      </c>
    </row>
    <row r="283" spans="1:13" x14ac:dyDescent="0.25">
      <c r="A283" t="s">
        <v>901</v>
      </c>
      <c r="B283" t="s">
        <v>120</v>
      </c>
      <c r="C283" t="s">
        <v>904</v>
      </c>
      <c r="D283" s="7">
        <f t="shared" si="40"/>
        <v>0</v>
      </c>
      <c r="E283" s="7">
        <f t="shared" si="41"/>
        <v>828</v>
      </c>
      <c r="F283" s="444">
        <f t="shared" si="42"/>
        <v>1.2077294685990338E-3</v>
      </c>
      <c r="G283" s="7">
        <f t="shared" si="45"/>
        <v>1</v>
      </c>
      <c r="H283" s="7">
        <f t="shared" si="46"/>
        <v>0</v>
      </c>
      <c r="I283" s="7">
        <f t="shared" si="47"/>
        <v>1</v>
      </c>
      <c r="J283" s="7">
        <f t="shared" si="43"/>
        <v>0</v>
      </c>
      <c r="K283" s="444">
        <f t="shared" si="44"/>
        <v>0</v>
      </c>
      <c r="L283">
        <f t="shared" si="48"/>
        <v>0</v>
      </c>
      <c r="M283" s="7">
        <f t="shared" si="49"/>
        <v>1</v>
      </c>
    </row>
    <row r="284" spans="1:13" x14ac:dyDescent="0.25">
      <c r="A284" t="s">
        <v>901</v>
      </c>
      <c r="B284" t="s">
        <v>170</v>
      </c>
      <c r="C284" t="s">
        <v>905</v>
      </c>
      <c r="D284" s="7">
        <f t="shared" si="40"/>
        <v>0</v>
      </c>
      <c r="E284" s="7">
        <f t="shared" si="41"/>
        <v>828</v>
      </c>
      <c r="F284" s="444">
        <f t="shared" si="42"/>
        <v>1.2077294685990338E-3</v>
      </c>
      <c r="G284" s="7">
        <f t="shared" si="45"/>
        <v>1</v>
      </c>
      <c r="H284" s="7">
        <f t="shared" si="46"/>
        <v>0</v>
      </c>
      <c r="I284" s="7">
        <f t="shared" si="47"/>
        <v>1</v>
      </c>
      <c r="J284" s="7">
        <f t="shared" si="43"/>
        <v>0</v>
      </c>
      <c r="K284" s="444">
        <f t="shared" si="44"/>
        <v>0</v>
      </c>
      <c r="L284">
        <f t="shared" si="48"/>
        <v>0</v>
      </c>
      <c r="M284" s="7">
        <f t="shared" si="49"/>
        <v>1</v>
      </c>
    </row>
    <row r="285" spans="1:13" x14ac:dyDescent="0.25">
      <c r="A285" t="s">
        <v>901</v>
      </c>
      <c r="B285" t="s">
        <v>220</v>
      </c>
      <c r="C285" t="s">
        <v>906</v>
      </c>
      <c r="D285" s="7">
        <f t="shared" si="40"/>
        <v>0</v>
      </c>
      <c r="E285" s="7">
        <f t="shared" si="41"/>
        <v>828</v>
      </c>
      <c r="F285" s="444">
        <f t="shared" si="42"/>
        <v>1.2077294685990338E-3</v>
      </c>
      <c r="G285" s="7">
        <f t="shared" si="45"/>
        <v>1</v>
      </c>
      <c r="H285" s="7">
        <f t="shared" si="46"/>
        <v>0</v>
      </c>
      <c r="I285" s="7">
        <f t="shared" si="47"/>
        <v>1</v>
      </c>
      <c r="J285" s="7">
        <f t="shared" si="43"/>
        <v>0</v>
      </c>
      <c r="K285" s="444">
        <f t="shared" si="44"/>
        <v>0</v>
      </c>
      <c r="L285">
        <f t="shared" si="48"/>
        <v>0</v>
      </c>
      <c r="M285" s="7">
        <f t="shared" si="49"/>
        <v>1</v>
      </c>
    </row>
    <row r="286" spans="1:13" x14ac:dyDescent="0.25">
      <c r="A286" t="s">
        <v>901</v>
      </c>
      <c r="B286" t="s">
        <v>322</v>
      </c>
      <c r="C286" t="s">
        <v>907</v>
      </c>
      <c r="D286" s="7">
        <f t="shared" si="40"/>
        <v>0</v>
      </c>
      <c r="E286" s="7">
        <f t="shared" si="41"/>
        <v>828</v>
      </c>
      <c r="F286" s="444">
        <f t="shared" si="42"/>
        <v>2.4154589371980675E-3</v>
      </c>
      <c r="G286" s="7">
        <f t="shared" si="45"/>
        <v>2</v>
      </c>
      <c r="H286" s="7">
        <f t="shared" si="46"/>
        <v>0</v>
      </c>
      <c r="I286" s="7">
        <f t="shared" si="47"/>
        <v>2</v>
      </c>
      <c r="J286" s="7">
        <f t="shared" si="43"/>
        <v>0</v>
      </c>
      <c r="K286" s="444">
        <f t="shared" si="44"/>
        <v>0</v>
      </c>
      <c r="L286">
        <f t="shared" si="48"/>
        <v>0</v>
      </c>
      <c r="M286" s="7">
        <f t="shared" si="49"/>
        <v>2</v>
      </c>
    </row>
    <row r="287" spans="1:13" x14ac:dyDescent="0.25">
      <c r="A287" t="s">
        <v>901</v>
      </c>
      <c r="B287" t="s">
        <v>380</v>
      </c>
      <c r="C287" t="s">
        <v>908</v>
      </c>
      <c r="D287" s="7">
        <f t="shared" si="40"/>
        <v>0</v>
      </c>
      <c r="E287" s="7">
        <f t="shared" si="41"/>
        <v>828</v>
      </c>
      <c r="F287" s="444">
        <f t="shared" si="42"/>
        <v>1.2077294685990338E-3</v>
      </c>
      <c r="G287" s="7">
        <f t="shared" si="45"/>
        <v>1</v>
      </c>
      <c r="H287" s="7">
        <f t="shared" si="46"/>
        <v>0</v>
      </c>
      <c r="I287" s="7">
        <f t="shared" si="47"/>
        <v>1</v>
      </c>
      <c r="J287" s="7">
        <f t="shared" si="43"/>
        <v>0</v>
      </c>
      <c r="K287" s="444">
        <f t="shared" si="44"/>
        <v>0</v>
      </c>
      <c r="L287">
        <f t="shared" si="48"/>
        <v>0</v>
      </c>
      <c r="M287" s="7">
        <f t="shared" si="49"/>
        <v>1</v>
      </c>
    </row>
    <row r="288" spans="1:13" x14ac:dyDescent="0.25">
      <c r="A288" t="s">
        <v>901</v>
      </c>
      <c r="B288" t="s">
        <v>420</v>
      </c>
      <c r="C288" t="s">
        <v>909</v>
      </c>
      <c r="D288" s="7">
        <f t="shared" si="40"/>
        <v>0</v>
      </c>
      <c r="E288" s="7">
        <f t="shared" si="41"/>
        <v>828</v>
      </c>
      <c r="F288" s="444">
        <f t="shared" si="42"/>
        <v>4.830917874396135E-3</v>
      </c>
      <c r="G288" s="7">
        <f t="shared" si="45"/>
        <v>4</v>
      </c>
      <c r="H288" s="7">
        <f t="shared" si="46"/>
        <v>0</v>
      </c>
      <c r="I288" s="7">
        <f t="shared" si="47"/>
        <v>4</v>
      </c>
      <c r="J288" s="7">
        <f t="shared" si="43"/>
        <v>0</v>
      </c>
      <c r="K288" s="444">
        <f t="shared" si="44"/>
        <v>0</v>
      </c>
      <c r="L288">
        <f t="shared" si="48"/>
        <v>0</v>
      </c>
      <c r="M288" s="7">
        <f t="shared" si="49"/>
        <v>4</v>
      </c>
    </row>
    <row r="289" spans="1:13" x14ac:dyDescent="0.25">
      <c r="A289" t="s">
        <v>901</v>
      </c>
      <c r="B289" t="s">
        <v>424</v>
      </c>
      <c r="C289" t="s">
        <v>910</v>
      </c>
      <c r="D289" s="7">
        <f t="shared" si="40"/>
        <v>0</v>
      </c>
      <c r="E289" s="7">
        <f t="shared" si="41"/>
        <v>828</v>
      </c>
      <c r="F289" s="444">
        <f t="shared" si="42"/>
        <v>1.6908212560386472E-2</v>
      </c>
      <c r="G289" s="7">
        <f t="shared" si="45"/>
        <v>13.999999999999998</v>
      </c>
      <c r="H289" s="7">
        <f t="shared" si="46"/>
        <v>0</v>
      </c>
      <c r="I289" s="7">
        <f t="shared" si="47"/>
        <v>13.999999999999998</v>
      </c>
      <c r="J289" s="7">
        <f t="shared" si="43"/>
        <v>0</v>
      </c>
      <c r="K289" s="444">
        <f t="shared" si="44"/>
        <v>0</v>
      </c>
      <c r="L289">
        <f t="shared" si="48"/>
        <v>0</v>
      </c>
      <c r="M289" s="7">
        <f t="shared" si="49"/>
        <v>13.999999999999998</v>
      </c>
    </row>
    <row r="290" spans="1:13" x14ac:dyDescent="0.25">
      <c r="A290" t="s">
        <v>901</v>
      </c>
      <c r="B290" t="s">
        <v>486</v>
      </c>
      <c r="C290" t="s">
        <v>911</v>
      </c>
      <c r="D290" s="7">
        <f t="shared" si="40"/>
        <v>0</v>
      </c>
      <c r="E290" s="7">
        <f t="shared" si="41"/>
        <v>828</v>
      </c>
      <c r="F290" s="444">
        <f t="shared" si="42"/>
        <v>2.4154589371980675E-3</v>
      </c>
      <c r="G290" s="7">
        <f t="shared" si="45"/>
        <v>2</v>
      </c>
      <c r="H290" s="7">
        <f t="shared" si="46"/>
        <v>0</v>
      </c>
      <c r="I290" s="7">
        <f t="shared" si="47"/>
        <v>2</v>
      </c>
      <c r="J290" s="7">
        <f t="shared" si="43"/>
        <v>0</v>
      </c>
      <c r="K290" s="444">
        <f t="shared" si="44"/>
        <v>0</v>
      </c>
      <c r="L290">
        <f t="shared" si="48"/>
        <v>0</v>
      </c>
      <c r="M290" s="7">
        <f t="shared" si="49"/>
        <v>2</v>
      </c>
    </row>
    <row r="291" spans="1:13" x14ac:dyDescent="0.25">
      <c r="A291" t="s">
        <v>901</v>
      </c>
      <c r="B291" t="s">
        <v>566</v>
      </c>
      <c r="C291" t="s">
        <v>912</v>
      </c>
      <c r="D291" s="7">
        <f t="shared" si="40"/>
        <v>0</v>
      </c>
      <c r="E291" s="7">
        <f t="shared" si="41"/>
        <v>828</v>
      </c>
      <c r="F291" s="444">
        <f t="shared" si="42"/>
        <v>1.2077294685990338E-3</v>
      </c>
      <c r="G291" s="7">
        <f t="shared" si="45"/>
        <v>1</v>
      </c>
      <c r="H291" s="7">
        <f t="shared" si="46"/>
        <v>0</v>
      </c>
      <c r="I291" s="7">
        <f t="shared" si="47"/>
        <v>1</v>
      </c>
      <c r="J291" s="7">
        <f t="shared" si="43"/>
        <v>0</v>
      </c>
      <c r="K291" s="444">
        <f t="shared" si="44"/>
        <v>0</v>
      </c>
      <c r="L291">
        <f t="shared" si="48"/>
        <v>0</v>
      </c>
      <c r="M291" s="7">
        <f t="shared" si="49"/>
        <v>1</v>
      </c>
    </row>
    <row r="292" spans="1:13" x14ac:dyDescent="0.25">
      <c r="A292" t="s">
        <v>913</v>
      </c>
      <c r="B292" t="s">
        <v>36</v>
      </c>
      <c r="C292" t="s">
        <v>914</v>
      </c>
      <c r="D292" s="7">
        <f t="shared" si="40"/>
        <v>0</v>
      </c>
      <c r="E292" s="7">
        <f t="shared" si="41"/>
        <v>1426</v>
      </c>
      <c r="F292" s="444">
        <f t="shared" si="42"/>
        <v>2.1037868162692847E-3</v>
      </c>
      <c r="G292" s="7">
        <f t="shared" si="45"/>
        <v>3</v>
      </c>
      <c r="H292" s="7">
        <f t="shared" si="46"/>
        <v>0</v>
      </c>
      <c r="I292" s="7">
        <f t="shared" si="47"/>
        <v>3</v>
      </c>
      <c r="J292" s="7">
        <f t="shared" si="43"/>
        <v>0</v>
      </c>
      <c r="K292" s="444">
        <f t="shared" si="44"/>
        <v>0</v>
      </c>
      <c r="L292">
        <f t="shared" si="48"/>
        <v>0</v>
      </c>
      <c r="M292" s="7">
        <f t="shared" si="49"/>
        <v>3</v>
      </c>
    </row>
    <row r="293" spans="1:13" x14ac:dyDescent="0.25">
      <c r="A293" t="s">
        <v>913</v>
      </c>
      <c r="B293" t="s">
        <v>188</v>
      </c>
      <c r="C293" t="s">
        <v>915</v>
      </c>
      <c r="D293" s="7">
        <f t="shared" si="40"/>
        <v>0</v>
      </c>
      <c r="E293" s="7">
        <f t="shared" si="41"/>
        <v>1426</v>
      </c>
      <c r="F293" s="444">
        <f t="shared" si="42"/>
        <v>4.2075736325385693E-3</v>
      </c>
      <c r="G293" s="7">
        <f t="shared" si="45"/>
        <v>6</v>
      </c>
      <c r="H293" s="7">
        <f t="shared" si="46"/>
        <v>0</v>
      </c>
      <c r="I293" s="7">
        <f t="shared" si="47"/>
        <v>6</v>
      </c>
      <c r="J293" s="7">
        <f t="shared" si="43"/>
        <v>0</v>
      </c>
      <c r="K293" s="444">
        <f t="shared" si="44"/>
        <v>0</v>
      </c>
      <c r="L293">
        <f t="shared" si="48"/>
        <v>0</v>
      </c>
      <c r="M293" s="7">
        <f t="shared" si="49"/>
        <v>6</v>
      </c>
    </row>
    <row r="294" spans="1:13" x14ac:dyDescent="0.25">
      <c r="A294" t="s">
        <v>913</v>
      </c>
      <c r="B294" t="s">
        <v>234</v>
      </c>
      <c r="C294" t="s">
        <v>916</v>
      </c>
      <c r="D294" s="7">
        <f t="shared" si="40"/>
        <v>0</v>
      </c>
      <c r="E294" s="7">
        <f t="shared" si="41"/>
        <v>1426</v>
      </c>
      <c r="F294" s="444">
        <f t="shared" si="42"/>
        <v>7.0126227208976155E-4</v>
      </c>
      <c r="G294" s="7">
        <f t="shared" si="45"/>
        <v>1</v>
      </c>
      <c r="H294" s="7">
        <f t="shared" si="46"/>
        <v>0</v>
      </c>
      <c r="I294" s="7">
        <f t="shared" si="47"/>
        <v>1</v>
      </c>
      <c r="J294" s="7">
        <f t="shared" si="43"/>
        <v>0</v>
      </c>
      <c r="K294" s="444">
        <f t="shared" si="44"/>
        <v>0</v>
      </c>
      <c r="L294">
        <f t="shared" si="48"/>
        <v>0</v>
      </c>
      <c r="M294" s="7">
        <f t="shared" si="49"/>
        <v>1</v>
      </c>
    </row>
    <row r="295" spans="1:13" x14ac:dyDescent="0.25">
      <c r="A295" t="s">
        <v>913</v>
      </c>
      <c r="B295" t="s">
        <v>248</v>
      </c>
      <c r="C295" t="s">
        <v>917</v>
      </c>
      <c r="D295" s="7">
        <f t="shared" si="40"/>
        <v>0</v>
      </c>
      <c r="E295" s="7">
        <f t="shared" si="41"/>
        <v>1426</v>
      </c>
      <c r="F295" s="444">
        <f t="shared" si="42"/>
        <v>1.1220196353436185E-2</v>
      </c>
      <c r="G295" s="7">
        <f t="shared" si="45"/>
        <v>16</v>
      </c>
      <c r="H295" s="7">
        <f t="shared" si="46"/>
        <v>0</v>
      </c>
      <c r="I295" s="7">
        <f t="shared" si="47"/>
        <v>16</v>
      </c>
      <c r="J295" s="7">
        <f t="shared" si="43"/>
        <v>0</v>
      </c>
      <c r="K295" s="444">
        <f t="shared" si="44"/>
        <v>0</v>
      </c>
      <c r="L295">
        <f t="shared" si="48"/>
        <v>0</v>
      </c>
      <c r="M295" s="7">
        <f t="shared" si="49"/>
        <v>16</v>
      </c>
    </row>
    <row r="296" spans="1:13" x14ac:dyDescent="0.25">
      <c r="A296" t="s">
        <v>913</v>
      </c>
      <c r="B296" t="s">
        <v>252</v>
      </c>
      <c r="C296" t="s">
        <v>918</v>
      </c>
      <c r="D296" s="7">
        <f t="shared" si="40"/>
        <v>0</v>
      </c>
      <c r="E296" s="7">
        <f t="shared" si="41"/>
        <v>1426</v>
      </c>
      <c r="F296" s="444">
        <f t="shared" si="42"/>
        <v>1.4025245441795231E-3</v>
      </c>
      <c r="G296" s="7">
        <f t="shared" si="45"/>
        <v>2</v>
      </c>
      <c r="H296" s="7">
        <f t="shared" si="46"/>
        <v>0</v>
      </c>
      <c r="I296" s="7">
        <f t="shared" si="47"/>
        <v>2</v>
      </c>
      <c r="J296" s="7">
        <f t="shared" si="43"/>
        <v>0</v>
      </c>
      <c r="K296" s="444">
        <f t="shared" si="44"/>
        <v>0</v>
      </c>
      <c r="L296">
        <f t="shared" si="48"/>
        <v>0</v>
      </c>
      <c r="M296" s="7">
        <f t="shared" si="49"/>
        <v>2</v>
      </c>
    </row>
    <row r="297" spans="1:13" x14ac:dyDescent="0.25">
      <c r="A297" t="s">
        <v>913</v>
      </c>
      <c r="B297" t="s">
        <v>318</v>
      </c>
      <c r="C297" t="s">
        <v>919</v>
      </c>
      <c r="D297" s="7">
        <f t="shared" si="40"/>
        <v>0</v>
      </c>
      <c r="E297" s="7">
        <f t="shared" si="41"/>
        <v>1426</v>
      </c>
      <c r="F297" s="444">
        <f t="shared" si="42"/>
        <v>7.7138849929873771E-3</v>
      </c>
      <c r="G297" s="7">
        <f t="shared" si="45"/>
        <v>11</v>
      </c>
      <c r="H297" s="7">
        <f t="shared" si="46"/>
        <v>0</v>
      </c>
      <c r="I297" s="7">
        <f t="shared" si="47"/>
        <v>11</v>
      </c>
      <c r="J297" s="7">
        <f t="shared" si="43"/>
        <v>0</v>
      </c>
      <c r="K297" s="444">
        <f t="shared" si="44"/>
        <v>0</v>
      </c>
      <c r="L297">
        <f t="shared" si="48"/>
        <v>0</v>
      </c>
      <c r="M297" s="7">
        <f t="shared" si="49"/>
        <v>11</v>
      </c>
    </row>
    <row r="298" spans="1:13" x14ac:dyDescent="0.25">
      <c r="A298" t="s">
        <v>913</v>
      </c>
      <c r="B298" t="s">
        <v>390</v>
      </c>
      <c r="C298" t="s">
        <v>920</v>
      </c>
      <c r="D298" s="7">
        <f t="shared" si="40"/>
        <v>0</v>
      </c>
      <c r="E298" s="7">
        <f t="shared" si="41"/>
        <v>1426</v>
      </c>
      <c r="F298" s="444">
        <f t="shared" si="42"/>
        <v>1.1220196353436185E-2</v>
      </c>
      <c r="G298" s="7">
        <f t="shared" si="45"/>
        <v>16</v>
      </c>
      <c r="H298" s="7">
        <f t="shared" si="46"/>
        <v>0</v>
      </c>
      <c r="I298" s="7">
        <f t="shared" si="47"/>
        <v>16</v>
      </c>
      <c r="J298" s="7">
        <f t="shared" si="43"/>
        <v>0</v>
      </c>
      <c r="K298" s="444">
        <f t="shared" si="44"/>
        <v>0</v>
      </c>
      <c r="L298">
        <f t="shared" si="48"/>
        <v>0</v>
      </c>
      <c r="M298" s="7">
        <f t="shared" si="49"/>
        <v>16</v>
      </c>
    </row>
    <row r="299" spans="1:13" x14ac:dyDescent="0.25">
      <c r="A299" t="s">
        <v>913</v>
      </c>
      <c r="B299" t="s">
        <v>392</v>
      </c>
      <c r="C299" t="s">
        <v>921</v>
      </c>
      <c r="D299" s="7">
        <f t="shared" si="40"/>
        <v>0</v>
      </c>
      <c r="E299" s="7">
        <f t="shared" si="41"/>
        <v>1426</v>
      </c>
      <c r="F299" s="444">
        <f t="shared" si="42"/>
        <v>7.0126227208976155E-4</v>
      </c>
      <c r="G299" s="7">
        <f t="shared" si="45"/>
        <v>1</v>
      </c>
      <c r="H299" s="7">
        <f t="shared" si="46"/>
        <v>0</v>
      </c>
      <c r="I299" s="7">
        <f t="shared" si="47"/>
        <v>1</v>
      </c>
      <c r="J299" s="7">
        <f t="shared" si="43"/>
        <v>0</v>
      </c>
      <c r="K299" s="444">
        <f t="shared" si="44"/>
        <v>0</v>
      </c>
      <c r="L299">
        <f t="shared" si="48"/>
        <v>0</v>
      </c>
      <c r="M299" s="7">
        <f t="shared" si="49"/>
        <v>1</v>
      </c>
    </row>
    <row r="300" spans="1:13" x14ac:dyDescent="0.25">
      <c r="A300" t="s">
        <v>913</v>
      </c>
      <c r="B300" t="s">
        <v>456</v>
      </c>
      <c r="C300" t="s">
        <v>922</v>
      </c>
      <c r="D300" s="7">
        <f t="shared" si="40"/>
        <v>0</v>
      </c>
      <c r="E300" s="7">
        <f t="shared" si="41"/>
        <v>1426</v>
      </c>
      <c r="F300" s="444">
        <f t="shared" si="42"/>
        <v>2.1037868162692847E-3</v>
      </c>
      <c r="G300" s="7">
        <f t="shared" si="45"/>
        <v>3</v>
      </c>
      <c r="H300" s="7">
        <f t="shared" si="46"/>
        <v>0</v>
      </c>
      <c r="I300" s="7">
        <f t="shared" si="47"/>
        <v>3</v>
      </c>
      <c r="J300" s="7">
        <f t="shared" si="43"/>
        <v>0</v>
      </c>
      <c r="K300" s="444">
        <f t="shared" si="44"/>
        <v>0</v>
      </c>
      <c r="L300">
        <f t="shared" si="48"/>
        <v>0</v>
      </c>
      <c r="M300" s="7">
        <f t="shared" si="49"/>
        <v>3</v>
      </c>
    </row>
    <row r="301" spans="1:13" x14ac:dyDescent="0.25">
      <c r="A301" t="s">
        <v>913</v>
      </c>
      <c r="B301" t="s">
        <v>540</v>
      </c>
      <c r="C301" t="s">
        <v>923</v>
      </c>
      <c r="D301" s="7">
        <f t="shared" si="40"/>
        <v>0</v>
      </c>
      <c r="E301" s="7">
        <f t="shared" si="41"/>
        <v>1426</v>
      </c>
      <c r="F301" s="444">
        <f t="shared" si="42"/>
        <v>1.4025245441795231E-3</v>
      </c>
      <c r="G301" s="7">
        <f t="shared" si="45"/>
        <v>2</v>
      </c>
      <c r="H301" s="7">
        <f t="shared" si="46"/>
        <v>0</v>
      </c>
      <c r="I301" s="7">
        <f t="shared" si="47"/>
        <v>2</v>
      </c>
      <c r="J301" s="7">
        <f t="shared" si="43"/>
        <v>0</v>
      </c>
      <c r="K301" s="444">
        <f t="shared" si="44"/>
        <v>0</v>
      </c>
      <c r="L301">
        <f t="shared" si="48"/>
        <v>0</v>
      </c>
      <c r="M301" s="7">
        <f t="shared" si="49"/>
        <v>2</v>
      </c>
    </row>
    <row r="302" spans="1:13" x14ac:dyDescent="0.25">
      <c r="A302" t="s">
        <v>913</v>
      </c>
      <c r="B302" t="s">
        <v>546</v>
      </c>
      <c r="C302" t="s">
        <v>924</v>
      </c>
      <c r="D302" s="7">
        <f t="shared" si="40"/>
        <v>0</v>
      </c>
      <c r="E302" s="7">
        <f t="shared" si="41"/>
        <v>1426</v>
      </c>
      <c r="F302" s="444">
        <f t="shared" si="42"/>
        <v>7.0126227208976155E-4</v>
      </c>
      <c r="G302" s="7">
        <f t="shared" si="45"/>
        <v>1</v>
      </c>
      <c r="H302" s="7">
        <f t="shared" si="46"/>
        <v>0</v>
      </c>
      <c r="I302" s="7">
        <f t="shared" si="47"/>
        <v>1</v>
      </c>
      <c r="J302" s="7">
        <f t="shared" si="43"/>
        <v>0</v>
      </c>
      <c r="K302" s="444">
        <f t="shared" si="44"/>
        <v>0</v>
      </c>
      <c r="L302">
        <f t="shared" si="48"/>
        <v>0</v>
      </c>
      <c r="M302" s="7">
        <f t="shared" si="49"/>
        <v>1</v>
      </c>
    </row>
    <row r="303" spans="1:13" x14ac:dyDescent="0.25">
      <c r="A303" t="s">
        <v>913</v>
      </c>
      <c r="B303" t="s">
        <v>584</v>
      </c>
      <c r="C303" t="s">
        <v>925</v>
      </c>
      <c r="D303" s="7">
        <f t="shared" si="40"/>
        <v>0</v>
      </c>
      <c r="E303" s="7">
        <f t="shared" si="41"/>
        <v>1426</v>
      </c>
      <c r="F303" s="444">
        <f t="shared" si="42"/>
        <v>0.93899018232819076</v>
      </c>
      <c r="G303" s="7">
        <f t="shared" si="45"/>
        <v>1339</v>
      </c>
      <c r="H303" s="7">
        <f t="shared" si="46"/>
        <v>0</v>
      </c>
      <c r="I303" s="7">
        <f t="shared" si="47"/>
        <v>1339</v>
      </c>
      <c r="J303" s="7">
        <f t="shared" si="43"/>
        <v>0</v>
      </c>
      <c r="K303" s="444">
        <f t="shared" si="44"/>
        <v>0</v>
      </c>
      <c r="L303">
        <f t="shared" si="48"/>
        <v>0</v>
      </c>
      <c r="M303" s="7">
        <f t="shared" si="49"/>
        <v>1339</v>
      </c>
    </row>
    <row r="304" spans="1:13" x14ac:dyDescent="0.25">
      <c r="A304" t="s">
        <v>913</v>
      </c>
      <c r="B304" t="s">
        <v>56</v>
      </c>
      <c r="C304" t="s">
        <v>926</v>
      </c>
      <c r="D304" s="7">
        <f t="shared" si="40"/>
        <v>0</v>
      </c>
      <c r="E304" s="7">
        <f t="shared" si="41"/>
        <v>1426</v>
      </c>
      <c r="F304" s="444">
        <f t="shared" si="42"/>
        <v>7.0126227208976155E-4</v>
      </c>
      <c r="G304" s="7">
        <f t="shared" si="45"/>
        <v>1</v>
      </c>
      <c r="H304" s="7">
        <f t="shared" si="46"/>
        <v>0</v>
      </c>
      <c r="I304" s="7">
        <f t="shared" si="47"/>
        <v>1</v>
      </c>
      <c r="J304" s="7">
        <f t="shared" si="43"/>
        <v>0</v>
      </c>
      <c r="K304" s="444">
        <f t="shared" si="44"/>
        <v>0</v>
      </c>
      <c r="L304">
        <f t="shared" si="48"/>
        <v>0</v>
      </c>
      <c r="M304" s="7">
        <f t="shared" si="49"/>
        <v>1</v>
      </c>
    </row>
    <row r="305" spans="1:13" x14ac:dyDescent="0.25">
      <c r="A305" t="s">
        <v>913</v>
      </c>
      <c r="B305" t="s">
        <v>136</v>
      </c>
      <c r="C305" t="s">
        <v>927</v>
      </c>
      <c r="D305" s="7">
        <f t="shared" si="40"/>
        <v>0</v>
      </c>
      <c r="E305" s="7">
        <f t="shared" si="41"/>
        <v>1426</v>
      </c>
      <c r="F305" s="444">
        <f t="shared" si="42"/>
        <v>4.2075736325385693E-3</v>
      </c>
      <c r="G305" s="7">
        <f t="shared" si="45"/>
        <v>6</v>
      </c>
      <c r="H305" s="7">
        <f t="shared" si="46"/>
        <v>0</v>
      </c>
      <c r="I305" s="7">
        <f t="shared" si="47"/>
        <v>6</v>
      </c>
      <c r="J305" s="7">
        <f t="shared" si="43"/>
        <v>0</v>
      </c>
      <c r="K305" s="444">
        <f t="shared" si="44"/>
        <v>0</v>
      </c>
      <c r="L305">
        <f t="shared" si="48"/>
        <v>0</v>
      </c>
      <c r="M305" s="7">
        <f t="shared" si="49"/>
        <v>6</v>
      </c>
    </row>
    <row r="306" spans="1:13" x14ac:dyDescent="0.25">
      <c r="A306" t="s">
        <v>913</v>
      </c>
      <c r="B306" t="s">
        <v>416</v>
      </c>
      <c r="C306" t="s">
        <v>928</v>
      </c>
      <c r="D306" s="7">
        <f t="shared" si="40"/>
        <v>0</v>
      </c>
      <c r="E306" s="7">
        <f t="shared" si="41"/>
        <v>1426</v>
      </c>
      <c r="F306" s="444">
        <f t="shared" si="42"/>
        <v>1.4025245441795231E-3</v>
      </c>
      <c r="G306" s="7">
        <f t="shared" si="45"/>
        <v>2</v>
      </c>
      <c r="H306" s="7">
        <f t="shared" si="46"/>
        <v>0</v>
      </c>
      <c r="I306" s="7">
        <f t="shared" si="47"/>
        <v>2</v>
      </c>
      <c r="J306" s="7">
        <f t="shared" si="43"/>
        <v>0</v>
      </c>
      <c r="K306" s="444">
        <f t="shared" si="44"/>
        <v>0</v>
      </c>
      <c r="L306">
        <f t="shared" si="48"/>
        <v>0</v>
      </c>
      <c r="M306" s="7">
        <f t="shared" si="49"/>
        <v>2</v>
      </c>
    </row>
    <row r="307" spans="1:13" x14ac:dyDescent="0.25">
      <c r="A307" t="s">
        <v>913</v>
      </c>
      <c r="B307" t="s">
        <v>480</v>
      </c>
      <c r="C307" t="s">
        <v>929</v>
      </c>
      <c r="D307" s="7">
        <f t="shared" si="40"/>
        <v>0</v>
      </c>
      <c r="E307" s="7">
        <f t="shared" si="41"/>
        <v>1426</v>
      </c>
      <c r="F307" s="444">
        <f t="shared" si="42"/>
        <v>7.0126227208976155E-4</v>
      </c>
      <c r="G307" s="7">
        <f t="shared" si="45"/>
        <v>1</v>
      </c>
      <c r="H307" s="7">
        <f t="shared" si="46"/>
        <v>0</v>
      </c>
      <c r="I307" s="7">
        <f t="shared" si="47"/>
        <v>1</v>
      </c>
      <c r="J307" s="7">
        <f t="shared" si="43"/>
        <v>0</v>
      </c>
      <c r="K307" s="444">
        <f t="shared" si="44"/>
        <v>0</v>
      </c>
      <c r="L307">
        <f t="shared" si="48"/>
        <v>0</v>
      </c>
      <c r="M307" s="7">
        <f t="shared" si="49"/>
        <v>1</v>
      </c>
    </row>
    <row r="308" spans="1:13" x14ac:dyDescent="0.25">
      <c r="A308" t="s">
        <v>913</v>
      </c>
      <c r="B308" t="s">
        <v>520</v>
      </c>
      <c r="C308" t="s">
        <v>930</v>
      </c>
      <c r="D308" s="7">
        <f t="shared" si="40"/>
        <v>40</v>
      </c>
      <c r="E308" s="7">
        <f t="shared" si="41"/>
        <v>1426</v>
      </c>
      <c r="F308" s="444">
        <f t="shared" si="42"/>
        <v>1.0518934081346423E-2</v>
      </c>
      <c r="G308" s="7">
        <f t="shared" si="45"/>
        <v>15</v>
      </c>
      <c r="H308" s="7">
        <f t="shared" si="46"/>
        <v>0</v>
      </c>
      <c r="I308" s="7">
        <f t="shared" si="47"/>
        <v>15</v>
      </c>
      <c r="J308" s="7">
        <f t="shared" si="43"/>
        <v>0</v>
      </c>
      <c r="K308" s="444">
        <f t="shared" si="44"/>
        <v>0</v>
      </c>
      <c r="L308">
        <f t="shared" si="48"/>
        <v>0</v>
      </c>
      <c r="M308" s="7">
        <f t="shared" si="49"/>
        <v>15</v>
      </c>
    </row>
    <row r="309" spans="1:13" x14ac:dyDescent="0.25">
      <c r="A309" t="s">
        <v>931</v>
      </c>
      <c r="B309" t="s">
        <v>10</v>
      </c>
      <c r="C309" t="s">
        <v>932</v>
      </c>
      <c r="D309" s="7">
        <f t="shared" si="40"/>
        <v>0</v>
      </c>
      <c r="E309" s="7">
        <f t="shared" si="41"/>
        <v>1700</v>
      </c>
      <c r="F309" s="444">
        <f t="shared" si="42"/>
        <v>6.5573770491803279E-4</v>
      </c>
      <c r="G309" s="7">
        <f t="shared" si="45"/>
        <v>1.1147540983606556</v>
      </c>
      <c r="H309" s="7">
        <f t="shared" si="46"/>
        <v>0</v>
      </c>
      <c r="I309" s="7">
        <f t="shared" si="47"/>
        <v>1.1147540983606556</v>
      </c>
      <c r="J309" s="7">
        <f t="shared" si="43"/>
        <v>0</v>
      </c>
      <c r="K309" s="444">
        <f t="shared" si="44"/>
        <v>0</v>
      </c>
      <c r="L309">
        <f t="shared" si="48"/>
        <v>0</v>
      </c>
      <c r="M309" s="7">
        <f t="shared" si="49"/>
        <v>1.1147540983606556</v>
      </c>
    </row>
    <row r="310" spans="1:13" x14ac:dyDescent="0.25">
      <c r="A310" t="s">
        <v>931</v>
      </c>
      <c r="B310" t="s">
        <v>34</v>
      </c>
      <c r="C310" t="s">
        <v>933</v>
      </c>
      <c r="D310" s="7">
        <f t="shared" si="40"/>
        <v>0</v>
      </c>
      <c r="E310" s="7">
        <f t="shared" si="41"/>
        <v>1700</v>
      </c>
      <c r="F310" s="444">
        <f t="shared" si="42"/>
        <v>0.12721311475409836</v>
      </c>
      <c r="G310" s="7">
        <f t="shared" si="45"/>
        <v>216.26229508196721</v>
      </c>
      <c r="H310" s="7">
        <f t="shared" si="46"/>
        <v>0</v>
      </c>
      <c r="I310" s="7">
        <f t="shared" si="47"/>
        <v>216.26229508196721</v>
      </c>
      <c r="J310" s="7">
        <f t="shared" si="43"/>
        <v>0</v>
      </c>
      <c r="K310" s="444">
        <f t="shared" si="44"/>
        <v>0</v>
      </c>
      <c r="L310">
        <f t="shared" si="48"/>
        <v>0</v>
      </c>
      <c r="M310" s="7">
        <f t="shared" si="49"/>
        <v>216.26229508196721</v>
      </c>
    </row>
    <row r="311" spans="1:13" x14ac:dyDescent="0.25">
      <c r="A311" t="s">
        <v>931</v>
      </c>
      <c r="B311" t="s">
        <v>38</v>
      </c>
      <c r="C311" t="s">
        <v>934</v>
      </c>
      <c r="D311" s="7">
        <f t="shared" si="40"/>
        <v>0</v>
      </c>
      <c r="E311" s="7">
        <f t="shared" si="41"/>
        <v>1700</v>
      </c>
      <c r="F311" s="444">
        <f t="shared" si="42"/>
        <v>3.2786885245901639E-3</v>
      </c>
      <c r="G311" s="7">
        <f t="shared" si="45"/>
        <v>5.5737704918032787</v>
      </c>
      <c r="H311" s="7">
        <f t="shared" si="46"/>
        <v>0</v>
      </c>
      <c r="I311" s="7">
        <f t="shared" si="47"/>
        <v>5.5737704918032787</v>
      </c>
      <c r="J311" s="7">
        <f t="shared" si="43"/>
        <v>0</v>
      </c>
      <c r="K311" s="444">
        <f t="shared" si="44"/>
        <v>0</v>
      </c>
      <c r="L311">
        <f t="shared" si="48"/>
        <v>0</v>
      </c>
      <c r="M311" s="7">
        <f t="shared" si="49"/>
        <v>5.5737704918032787</v>
      </c>
    </row>
    <row r="312" spans="1:13" x14ac:dyDescent="0.25">
      <c r="A312" t="s">
        <v>931</v>
      </c>
      <c r="B312" t="s">
        <v>48</v>
      </c>
      <c r="C312" t="s">
        <v>935</v>
      </c>
      <c r="D312" s="7">
        <f t="shared" si="40"/>
        <v>0</v>
      </c>
      <c r="E312" s="7">
        <f t="shared" si="41"/>
        <v>1700</v>
      </c>
      <c r="F312" s="444">
        <f t="shared" si="42"/>
        <v>1.9672131147540984E-3</v>
      </c>
      <c r="G312" s="7">
        <f t="shared" si="45"/>
        <v>3.3442622950819674</v>
      </c>
      <c r="H312" s="7">
        <f t="shared" si="46"/>
        <v>0</v>
      </c>
      <c r="I312" s="7">
        <f t="shared" si="47"/>
        <v>3.3442622950819674</v>
      </c>
      <c r="J312" s="7">
        <f t="shared" si="43"/>
        <v>0</v>
      </c>
      <c r="K312" s="444">
        <f t="shared" si="44"/>
        <v>0</v>
      </c>
      <c r="L312">
        <f t="shared" si="48"/>
        <v>0</v>
      </c>
      <c r="M312" s="7">
        <f t="shared" si="49"/>
        <v>3.3442622950819674</v>
      </c>
    </row>
    <row r="313" spans="1:13" x14ac:dyDescent="0.25">
      <c r="A313" t="s">
        <v>931</v>
      </c>
      <c r="B313" t="s">
        <v>78</v>
      </c>
      <c r="C313" t="s">
        <v>936</v>
      </c>
      <c r="D313" s="7">
        <f t="shared" si="40"/>
        <v>0</v>
      </c>
      <c r="E313" s="7">
        <f t="shared" si="41"/>
        <v>1700</v>
      </c>
      <c r="F313" s="444">
        <f t="shared" si="42"/>
        <v>0.4878688524590164</v>
      </c>
      <c r="G313" s="7">
        <f t="shared" si="45"/>
        <v>829.37704918032784</v>
      </c>
      <c r="H313" s="7">
        <f t="shared" si="46"/>
        <v>0</v>
      </c>
      <c r="I313" s="7">
        <f t="shared" si="47"/>
        <v>829.37704918032784</v>
      </c>
      <c r="J313" s="7">
        <f t="shared" si="43"/>
        <v>0</v>
      </c>
      <c r="K313" s="444">
        <f t="shared" si="44"/>
        <v>0</v>
      </c>
      <c r="L313">
        <f t="shared" si="48"/>
        <v>0</v>
      </c>
      <c r="M313" s="7">
        <f t="shared" si="49"/>
        <v>829.37704918032784</v>
      </c>
    </row>
    <row r="314" spans="1:13" x14ac:dyDescent="0.25">
      <c r="A314" t="s">
        <v>931</v>
      </c>
      <c r="B314" t="s">
        <v>88</v>
      </c>
      <c r="C314" t="s">
        <v>937</v>
      </c>
      <c r="D314" s="7">
        <f t="shared" si="40"/>
        <v>0</v>
      </c>
      <c r="E314" s="7">
        <f t="shared" si="41"/>
        <v>1700</v>
      </c>
      <c r="F314" s="444">
        <f t="shared" si="42"/>
        <v>5.2459016393442623E-3</v>
      </c>
      <c r="G314" s="7">
        <f t="shared" si="45"/>
        <v>8.9180327868852451</v>
      </c>
      <c r="H314" s="7">
        <f t="shared" si="46"/>
        <v>0</v>
      </c>
      <c r="I314" s="7">
        <f t="shared" si="47"/>
        <v>8.9180327868852451</v>
      </c>
      <c r="J314" s="7">
        <f t="shared" si="43"/>
        <v>0</v>
      </c>
      <c r="K314" s="444">
        <f t="shared" si="44"/>
        <v>0</v>
      </c>
      <c r="L314">
        <f t="shared" si="48"/>
        <v>0</v>
      </c>
      <c r="M314" s="7">
        <f t="shared" si="49"/>
        <v>8.9180327868852451</v>
      </c>
    </row>
    <row r="315" spans="1:13" x14ac:dyDescent="0.25">
      <c r="A315" t="s">
        <v>931</v>
      </c>
      <c r="B315" t="s">
        <v>148</v>
      </c>
      <c r="C315" t="s">
        <v>938</v>
      </c>
      <c r="D315" s="7">
        <f t="shared" si="40"/>
        <v>0</v>
      </c>
      <c r="E315" s="7">
        <f t="shared" si="41"/>
        <v>1700</v>
      </c>
      <c r="F315" s="444">
        <f t="shared" si="42"/>
        <v>1.3114754098360656E-2</v>
      </c>
      <c r="G315" s="7">
        <f t="shared" si="45"/>
        <v>22.295081967213115</v>
      </c>
      <c r="H315" s="7">
        <f t="shared" si="46"/>
        <v>0</v>
      </c>
      <c r="I315" s="7">
        <f t="shared" si="47"/>
        <v>22.295081967213115</v>
      </c>
      <c r="J315" s="7">
        <f t="shared" si="43"/>
        <v>0</v>
      </c>
      <c r="K315" s="444">
        <f t="shared" si="44"/>
        <v>0</v>
      </c>
      <c r="L315">
        <f t="shared" si="48"/>
        <v>0</v>
      </c>
      <c r="M315" s="7">
        <f t="shared" si="49"/>
        <v>22.295081967213115</v>
      </c>
    </row>
    <row r="316" spans="1:13" x14ac:dyDescent="0.25">
      <c r="A316" t="s">
        <v>931</v>
      </c>
      <c r="B316" t="s">
        <v>158</v>
      </c>
      <c r="C316" t="s">
        <v>939</v>
      </c>
      <c r="D316" s="7">
        <f t="shared" si="40"/>
        <v>0</v>
      </c>
      <c r="E316" s="7">
        <f t="shared" si="41"/>
        <v>1700</v>
      </c>
      <c r="F316" s="444">
        <f t="shared" si="42"/>
        <v>1.9672131147540984E-3</v>
      </c>
      <c r="G316" s="7">
        <f t="shared" si="45"/>
        <v>3.3442622950819674</v>
      </c>
      <c r="H316" s="7">
        <f t="shared" si="46"/>
        <v>0</v>
      </c>
      <c r="I316" s="7">
        <f t="shared" si="47"/>
        <v>3.3442622950819674</v>
      </c>
      <c r="J316" s="7">
        <f t="shared" si="43"/>
        <v>0</v>
      </c>
      <c r="K316" s="444">
        <f t="shared" si="44"/>
        <v>0</v>
      </c>
      <c r="L316">
        <f t="shared" si="48"/>
        <v>0</v>
      </c>
      <c r="M316" s="7">
        <f t="shared" si="49"/>
        <v>3.3442622950819674</v>
      </c>
    </row>
    <row r="317" spans="1:13" x14ac:dyDescent="0.25">
      <c r="A317" t="s">
        <v>931</v>
      </c>
      <c r="B317" t="s">
        <v>168</v>
      </c>
      <c r="C317" t="s">
        <v>940</v>
      </c>
      <c r="D317" s="7">
        <f t="shared" si="40"/>
        <v>0</v>
      </c>
      <c r="E317" s="7">
        <f t="shared" si="41"/>
        <v>1700</v>
      </c>
      <c r="F317" s="444">
        <f t="shared" si="42"/>
        <v>5.9016393442622953E-2</v>
      </c>
      <c r="G317" s="7">
        <f t="shared" si="45"/>
        <v>100.32786885245902</v>
      </c>
      <c r="H317" s="7">
        <f t="shared" si="46"/>
        <v>0</v>
      </c>
      <c r="I317" s="7">
        <f t="shared" si="47"/>
        <v>100.32786885245902</v>
      </c>
      <c r="J317" s="7">
        <f t="shared" si="43"/>
        <v>0</v>
      </c>
      <c r="K317" s="444">
        <f t="shared" si="44"/>
        <v>0</v>
      </c>
      <c r="L317">
        <f t="shared" si="48"/>
        <v>0</v>
      </c>
      <c r="M317" s="7">
        <f t="shared" si="49"/>
        <v>100.32786885245902</v>
      </c>
    </row>
    <row r="318" spans="1:13" x14ac:dyDescent="0.25">
      <c r="A318" t="s">
        <v>931</v>
      </c>
      <c r="B318" t="s">
        <v>172</v>
      </c>
      <c r="C318" t="s">
        <v>941</v>
      </c>
      <c r="D318" s="7">
        <f t="shared" si="40"/>
        <v>0</v>
      </c>
      <c r="E318" s="7">
        <f t="shared" si="41"/>
        <v>1700</v>
      </c>
      <c r="F318" s="444">
        <f t="shared" si="42"/>
        <v>2.6229508196721311E-3</v>
      </c>
      <c r="G318" s="7">
        <f t="shared" si="45"/>
        <v>4.4590163934426226</v>
      </c>
      <c r="H318" s="7">
        <f t="shared" si="46"/>
        <v>0</v>
      </c>
      <c r="I318" s="7">
        <f t="shared" si="47"/>
        <v>4.4590163934426226</v>
      </c>
      <c r="J318" s="7">
        <f t="shared" si="43"/>
        <v>0</v>
      </c>
      <c r="K318" s="444">
        <f t="shared" si="44"/>
        <v>0</v>
      </c>
      <c r="L318">
        <f t="shared" si="48"/>
        <v>0</v>
      </c>
      <c r="M318" s="7">
        <f t="shared" si="49"/>
        <v>4.4590163934426226</v>
      </c>
    </row>
    <row r="319" spans="1:13" x14ac:dyDescent="0.25">
      <c r="A319" t="s">
        <v>931</v>
      </c>
      <c r="B319" t="s">
        <v>220</v>
      </c>
      <c r="C319" t="s">
        <v>942</v>
      </c>
      <c r="D319" s="7">
        <f t="shared" si="40"/>
        <v>0</v>
      </c>
      <c r="E319" s="7">
        <f t="shared" si="41"/>
        <v>1700</v>
      </c>
      <c r="F319" s="444">
        <f t="shared" si="42"/>
        <v>5.9016393442622951E-3</v>
      </c>
      <c r="G319" s="7">
        <f t="shared" si="45"/>
        <v>10.032786885245901</v>
      </c>
      <c r="H319" s="7">
        <f t="shared" si="46"/>
        <v>0</v>
      </c>
      <c r="I319" s="7">
        <f t="shared" si="47"/>
        <v>10.032786885245901</v>
      </c>
      <c r="J319" s="7">
        <f t="shared" si="43"/>
        <v>0</v>
      </c>
      <c r="K319" s="444">
        <f t="shared" si="44"/>
        <v>0</v>
      </c>
      <c r="L319">
        <f t="shared" si="48"/>
        <v>0</v>
      </c>
      <c r="M319" s="7">
        <f t="shared" si="49"/>
        <v>10.032786885245901</v>
      </c>
    </row>
    <row r="320" spans="1:13" x14ac:dyDescent="0.25">
      <c r="A320" t="s">
        <v>931</v>
      </c>
      <c r="B320" t="s">
        <v>224</v>
      </c>
      <c r="C320" t="s">
        <v>943</v>
      </c>
      <c r="D320" s="7">
        <f t="shared" si="40"/>
        <v>0</v>
      </c>
      <c r="E320" s="7">
        <f t="shared" si="41"/>
        <v>1700</v>
      </c>
      <c r="F320" s="444">
        <f t="shared" si="42"/>
        <v>6.5573770491803279E-4</v>
      </c>
      <c r="G320" s="7">
        <f t="shared" si="45"/>
        <v>1.1147540983606556</v>
      </c>
      <c r="H320" s="7">
        <f t="shared" si="46"/>
        <v>0</v>
      </c>
      <c r="I320" s="7">
        <f t="shared" si="47"/>
        <v>1.1147540983606556</v>
      </c>
      <c r="J320" s="7">
        <f t="shared" si="43"/>
        <v>0</v>
      </c>
      <c r="K320" s="444">
        <f t="shared" si="44"/>
        <v>0</v>
      </c>
      <c r="L320">
        <f t="shared" si="48"/>
        <v>0</v>
      </c>
      <c r="M320" s="7">
        <f t="shared" si="49"/>
        <v>1.1147540983606556</v>
      </c>
    </row>
    <row r="321" spans="1:13" x14ac:dyDescent="0.25">
      <c r="A321" t="s">
        <v>931</v>
      </c>
      <c r="B321" t="s">
        <v>280</v>
      </c>
      <c r="C321" t="s">
        <v>944</v>
      </c>
      <c r="D321" s="7">
        <f t="shared" si="40"/>
        <v>0</v>
      </c>
      <c r="E321" s="7">
        <f t="shared" si="41"/>
        <v>1700</v>
      </c>
      <c r="F321" s="444">
        <f t="shared" si="42"/>
        <v>2.8852459016393443E-2</v>
      </c>
      <c r="G321" s="7">
        <f t="shared" si="45"/>
        <v>49.049180327868854</v>
      </c>
      <c r="H321" s="7">
        <f t="shared" si="46"/>
        <v>0</v>
      </c>
      <c r="I321" s="7">
        <f t="shared" si="47"/>
        <v>49.049180327868854</v>
      </c>
      <c r="J321" s="7">
        <f t="shared" si="43"/>
        <v>0</v>
      </c>
      <c r="K321" s="444">
        <f t="shared" si="44"/>
        <v>0</v>
      </c>
      <c r="L321">
        <f t="shared" si="48"/>
        <v>0</v>
      </c>
      <c r="M321" s="7">
        <f t="shared" si="49"/>
        <v>49.049180327868854</v>
      </c>
    </row>
    <row r="322" spans="1:13" x14ac:dyDescent="0.25">
      <c r="A322" t="s">
        <v>931</v>
      </c>
      <c r="B322" t="s">
        <v>312</v>
      </c>
      <c r="C322" t="s">
        <v>945</v>
      </c>
      <c r="D322" s="7">
        <f t="shared" si="40"/>
        <v>0</v>
      </c>
      <c r="E322" s="7">
        <f t="shared" si="41"/>
        <v>1700</v>
      </c>
      <c r="F322" s="444">
        <f t="shared" si="42"/>
        <v>1.9672131147540984E-3</v>
      </c>
      <c r="G322" s="7">
        <f t="shared" si="45"/>
        <v>3.3442622950819674</v>
      </c>
      <c r="H322" s="7">
        <f t="shared" si="46"/>
        <v>0</v>
      </c>
      <c r="I322" s="7">
        <f t="shared" si="47"/>
        <v>3.3442622950819674</v>
      </c>
      <c r="J322" s="7">
        <f t="shared" si="43"/>
        <v>0</v>
      </c>
      <c r="K322" s="444">
        <f t="shared" si="44"/>
        <v>0</v>
      </c>
      <c r="L322">
        <f t="shared" si="48"/>
        <v>0</v>
      </c>
      <c r="M322" s="7">
        <f t="shared" si="49"/>
        <v>3.3442622950819674</v>
      </c>
    </row>
    <row r="323" spans="1:13" x14ac:dyDescent="0.25">
      <c r="A323" t="s">
        <v>931</v>
      </c>
      <c r="B323" t="s">
        <v>354</v>
      </c>
      <c r="C323" t="s">
        <v>946</v>
      </c>
      <c r="D323" s="7">
        <f t="shared" si="40"/>
        <v>0</v>
      </c>
      <c r="E323" s="7">
        <f t="shared" si="41"/>
        <v>1700</v>
      </c>
      <c r="F323" s="444">
        <f t="shared" si="42"/>
        <v>1.9672131147540984E-3</v>
      </c>
      <c r="G323" s="7">
        <f t="shared" si="45"/>
        <v>3.3442622950819674</v>
      </c>
      <c r="H323" s="7">
        <f t="shared" si="46"/>
        <v>0</v>
      </c>
      <c r="I323" s="7">
        <f t="shared" si="47"/>
        <v>3.3442622950819674</v>
      </c>
      <c r="J323" s="7">
        <f t="shared" si="43"/>
        <v>0</v>
      </c>
      <c r="K323" s="444">
        <f t="shared" si="44"/>
        <v>0</v>
      </c>
      <c r="L323">
        <f t="shared" si="48"/>
        <v>0</v>
      </c>
      <c r="M323" s="7">
        <f t="shared" si="49"/>
        <v>3.3442622950819674</v>
      </c>
    </row>
    <row r="324" spans="1:13" x14ac:dyDescent="0.25">
      <c r="A324" t="s">
        <v>931</v>
      </c>
      <c r="B324" t="s">
        <v>360</v>
      </c>
      <c r="C324" t="s">
        <v>947</v>
      </c>
      <c r="D324" s="7">
        <f t="shared" ref="D324:D387" si="50">IFERROR(VALUE(VLOOKUP(C324,SubCaps,5,FALSE)),0)</f>
        <v>0</v>
      </c>
      <c r="E324" s="7">
        <f t="shared" ref="E324:E387" si="51">VLOOKUP(A324,MaxEnro,8,FALSE)</f>
        <v>1700</v>
      </c>
      <c r="F324" s="444">
        <f t="shared" ref="F324:F387" si="52">VLOOKUP(C324,DistPercent,3,FALSE)</f>
        <v>5.7704918032786885E-2</v>
      </c>
      <c r="G324" s="7">
        <f t="shared" si="45"/>
        <v>98.098360655737707</v>
      </c>
      <c r="H324" s="7">
        <f t="shared" si="46"/>
        <v>0</v>
      </c>
      <c r="I324" s="7">
        <f t="shared" si="47"/>
        <v>98.098360655737707</v>
      </c>
      <c r="J324" s="7">
        <f t="shared" ref="J324:J387" si="53">IF(H324&gt;0,0,VLOOKUP(A324,CappedEnro,2,FALSE))</f>
        <v>0</v>
      </c>
      <c r="K324" s="444">
        <f t="shared" ref="K324:K387" si="54">IF(J324&gt;0,IFERROR(VLOOKUP(C324,CappedEnroPercent,3,FALSE),0),0)</f>
        <v>0</v>
      </c>
      <c r="L324">
        <f t="shared" si="48"/>
        <v>0</v>
      </c>
      <c r="M324" s="7">
        <f t="shared" si="49"/>
        <v>98.098360655737707</v>
      </c>
    </row>
    <row r="325" spans="1:13" x14ac:dyDescent="0.25">
      <c r="A325" t="s">
        <v>931</v>
      </c>
      <c r="B325" t="s">
        <v>376</v>
      </c>
      <c r="C325" t="s">
        <v>948</v>
      </c>
      <c r="D325" s="7">
        <f t="shared" si="50"/>
        <v>0</v>
      </c>
      <c r="E325" s="7">
        <f t="shared" si="51"/>
        <v>1700</v>
      </c>
      <c r="F325" s="444">
        <f t="shared" si="52"/>
        <v>3.2131147540983604E-2</v>
      </c>
      <c r="G325" s="7">
        <f t="shared" ref="G325:G388" si="55">E325*F325</f>
        <v>54.622950819672127</v>
      </c>
      <c r="H325" s="7">
        <f t="shared" ref="H325:H388" si="56">IF(AND(D325&gt;0,G325&gt;D325),G325-D325,0)</f>
        <v>0</v>
      </c>
      <c r="I325" s="7">
        <f t="shared" ref="I325:I388" si="57">G325-H325</f>
        <v>54.622950819672127</v>
      </c>
      <c r="J325" s="7">
        <f t="shared" si="53"/>
        <v>0</v>
      </c>
      <c r="K325" s="444">
        <f t="shared" si="54"/>
        <v>0</v>
      </c>
      <c r="L325">
        <f t="shared" ref="L325:L388" si="58">J325*K325</f>
        <v>0</v>
      </c>
      <c r="M325" s="7">
        <f t="shared" ref="M325:M388" si="59">I325+L325</f>
        <v>54.622950819672127</v>
      </c>
    </row>
    <row r="326" spans="1:13" x14ac:dyDescent="0.25">
      <c r="A326" t="s">
        <v>931</v>
      </c>
      <c r="B326" t="s">
        <v>380</v>
      </c>
      <c r="C326" t="s">
        <v>949</v>
      </c>
      <c r="D326" s="7">
        <f t="shared" si="50"/>
        <v>0</v>
      </c>
      <c r="E326" s="7">
        <f t="shared" si="51"/>
        <v>1700</v>
      </c>
      <c r="F326" s="444">
        <f t="shared" si="52"/>
        <v>1.7704918032786884E-2</v>
      </c>
      <c r="G326" s="7">
        <f t="shared" si="55"/>
        <v>30.098360655737704</v>
      </c>
      <c r="H326" s="7">
        <f t="shared" si="56"/>
        <v>0</v>
      </c>
      <c r="I326" s="7">
        <f t="shared" si="57"/>
        <v>30.098360655737704</v>
      </c>
      <c r="J326" s="7">
        <f t="shared" si="53"/>
        <v>0</v>
      </c>
      <c r="K326" s="444">
        <f t="shared" si="54"/>
        <v>0</v>
      </c>
      <c r="L326">
        <f t="shared" si="58"/>
        <v>0</v>
      </c>
      <c r="M326" s="7">
        <f t="shared" si="59"/>
        <v>30.098360655737704</v>
      </c>
    </row>
    <row r="327" spans="1:13" x14ac:dyDescent="0.25">
      <c r="A327" t="s">
        <v>931</v>
      </c>
      <c r="B327" t="s">
        <v>408</v>
      </c>
      <c r="C327" t="s">
        <v>950</v>
      </c>
      <c r="D327" s="7">
        <f t="shared" si="50"/>
        <v>0</v>
      </c>
      <c r="E327" s="7">
        <f t="shared" si="51"/>
        <v>1700</v>
      </c>
      <c r="F327" s="444">
        <f t="shared" si="52"/>
        <v>9.180327868852459E-3</v>
      </c>
      <c r="G327" s="7">
        <f t="shared" si="55"/>
        <v>15.60655737704918</v>
      </c>
      <c r="H327" s="7">
        <f t="shared" si="56"/>
        <v>0</v>
      </c>
      <c r="I327" s="7">
        <f t="shared" si="57"/>
        <v>15.60655737704918</v>
      </c>
      <c r="J327" s="7">
        <f t="shared" si="53"/>
        <v>0</v>
      </c>
      <c r="K327" s="444">
        <f t="shared" si="54"/>
        <v>0</v>
      </c>
      <c r="L327">
        <f t="shared" si="58"/>
        <v>0</v>
      </c>
      <c r="M327" s="7">
        <f t="shared" si="59"/>
        <v>15.60655737704918</v>
      </c>
    </row>
    <row r="328" spans="1:13" x14ac:dyDescent="0.25">
      <c r="A328" t="s">
        <v>931</v>
      </c>
      <c r="B328" t="s">
        <v>424</v>
      </c>
      <c r="C328" t="s">
        <v>951</v>
      </c>
      <c r="D328" s="7">
        <f t="shared" si="50"/>
        <v>0</v>
      </c>
      <c r="E328" s="7">
        <f t="shared" si="51"/>
        <v>1700</v>
      </c>
      <c r="F328" s="444">
        <f t="shared" si="52"/>
        <v>8.5245901639344271E-3</v>
      </c>
      <c r="G328" s="7">
        <f t="shared" si="55"/>
        <v>14.491803278688526</v>
      </c>
      <c r="H328" s="7">
        <f t="shared" si="56"/>
        <v>0</v>
      </c>
      <c r="I328" s="7">
        <f t="shared" si="57"/>
        <v>14.491803278688526</v>
      </c>
      <c r="J328" s="7">
        <f t="shared" si="53"/>
        <v>0</v>
      </c>
      <c r="K328" s="444">
        <f t="shared" si="54"/>
        <v>0</v>
      </c>
      <c r="L328">
        <f t="shared" si="58"/>
        <v>0</v>
      </c>
      <c r="M328" s="7">
        <f t="shared" si="59"/>
        <v>14.491803278688526</v>
      </c>
    </row>
    <row r="329" spans="1:13" x14ac:dyDescent="0.25">
      <c r="A329" t="s">
        <v>931</v>
      </c>
      <c r="B329" t="s">
        <v>450</v>
      </c>
      <c r="C329" t="s">
        <v>952</v>
      </c>
      <c r="D329" s="7">
        <f t="shared" si="50"/>
        <v>0</v>
      </c>
      <c r="E329" s="7">
        <f t="shared" si="51"/>
        <v>1700</v>
      </c>
      <c r="F329" s="444">
        <f t="shared" si="52"/>
        <v>6.5573770491803279E-4</v>
      </c>
      <c r="G329" s="7">
        <f t="shared" si="55"/>
        <v>1.1147540983606556</v>
      </c>
      <c r="H329" s="7">
        <f t="shared" si="56"/>
        <v>0</v>
      </c>
      <c r="I329" s="7">
        <f t="shared" si="57"/>
        <v>1.1147540983606556</v>
      </c>
      <c r="J329" s="7">
        <f t="shared" si="53"/>
        <v>0</v>
      </c>
      <c r="K329" s="444">
        <f t="shared" si="54"/>
        <v>0</v>
      </c>
      <c r="L329">
        <f t="shared" si="58"/>
        <v>0</v>
      </c>
      <c r="M329" s="7">
        <f t="shared" si="59"/>
        <v>1.1147540983606556</v>
      </c>
    </row>
    <row r="330" spans="1:13" x14ac:dyDescent="0.25">
      <c r="A330" t="s">
        <v>931</v>
      </c>
      <c r="B330" t="s">
        <v>452</v>
      </c>
      <c r="C330" t="s">
        <v>953</v>
      </c>
      <c r="D330" s="7">
        <f t="shared" si="50"/>
        <v>0</v>
      </c>
      <c r="E330" s="7">
        <f t="shared" si="51"/>
        <v>1700</v>
      </c>
      <c r="F330" s="444">
        <f t="shared" si="52"/>
        <v>5.2459016393442623E-3</v>
      </c>
      <c r="G330" s="7">
        <f t="shared" si="55"/>
        <v>8.9180327868852451</v>
      </c>
      <c r="H330" s="7">
        <f t="shared" si="56"/>
        <v>0</v>
      </c>
      <c r="I330" s="7">
        <f t="shared" si="57"/>
        <v>8.9180327868852451</v>
      </c>
      <c r="J330" s="7">
        <f t="shared" si="53"/>
        <v>0</v>
      </c>
      <c r="K330" s="444">
        <f t="shared" si="54"/>
        <v>0</v>
      </c>
      <c r="L330">
        <f t="shared" si="58"/>
        <v>0</v>
      </c>
      <c r="M330" s="7">
        <f t="shared" si="59"/>
        <v>8.9180327868852451</v>
      </c>
    </row>
    <row r="331" spans="1:13" x14ac:dyDescent="0.25">
      <c r="A331" t="s">
        <v>931</v>
      </c>
      <c r="B331" t="s">
        <v>486</v>
      </c>
      <c r="C331" t="s">
        <v>954</v>
      </c>
      <c r="D331" s="7">
        <f t="shared" si="50"/>
        <v>0</v>
      </c>
      <c r="E331" s="7">
        <f t="shared" si="51"/>
        <v>1700</v>
      </c>
      <c r="F331" s="444">
        <f t="shared" si="52"/>
        <v>5.0491803278688525E-2</v>
      </c>
      <c r="G331" s="7">
        <f t="shared" si="55"/>
        <v>85.836065573770497</v>
      </c>
      <c r="H331" s="7">
        <f t="shared" si="56"/>
        <v>0</v>
      </c>
      <c r="I331" s="7">
        <f t="shared" si="57"/>
        <v>85.836065573770497</v>
      </c>
      <c r="J331" s="7">
        <f t="shared" si="53"/>
        <v>0</v>
      </c>
      <c r="K331" s="444">
        <f t="shared" si="54"/>
        <v>0</v>
      </c>
      <c r="L331">
        <f t="shared" si="58"/>
        <v>0</v>
      </c>
      <c r="M331" s="7">
        <f t="shared" si="59"/>
        <v>85.836065573770497</v>
      </c>
    </row>
    <row r="332" spans="1:13" x14ac:dyDescent="0.25">
      <c r="A332" t="s">
        <v>931</v>
      </c>
      <c r="B332" t="s">
        <v>502</v>
      </c>
      <c r="C332" t="s">
        <v>955</v>
      </c>
      <c r="D332" s="7">
        <f t="shared" si="50"/>
        <v>0</v>
      </c>
      <c r="E332" s="7">
        <f t="shared" si="51"/>
        <v>1700</v>
      </c>
      <c r="F332" s="444">
        <f t="shared" si="52"/>
        <v>4.0655737704918031E-2</v>
      </c>
      <c r="G332" s="7">
        <f t="shared" si="55"/>
        <v>69.114754098360649</v>
      </c>
      <c r="H332" s="7">
        <f t="shared" si="56"/>
        <v>0</v>
      </c>
      <c r="I332" s="7">
        <f t="shared" si="57"/>
        <v>69.114754098360649</v>
      </c>
      <c r="J332" s="7">
        <f t="shared" si="53"/>
        <v>0</v>
      </c>
      <c r="K332" s="444">
        <f t="shared" si="54"/>
        <v>0</v>
      </c>
      <c r="L332">
        <f t="shared" si="58"/>
        <v>0</v>
      </c>
      <c r="M332" s="7">
        <f t="shared" si="59"/>
        <v>69.114754098360649</v>
      </c>
    </row>
    <row r="333" spans="1:13" x14ac:dyDescent="0.25">
      <c r="A333" t="s">
        <v>931</v>
      </c>
      <c r="B333" t="s">
        <v>526</v>
      </c>
      <c r="C333" t="s">
        <v>956</v>
      </c>
      <c r="D333" s="7">
        <f t="shared" si="50"/>
        <v>0</v>
      </c>
      <c r="E333" s="7">
        <f t="shared" si="51"/>
        <v>1700</v>
      </c>
      <c r="F333" s="444">
        <f t="shared" si="52"/>
        <v>4.5901639344262295E-3</v>
      </c>
      <c r="G333" s="7">
        <f t="shared" si="55"/>
        <v>7.8032786885245899</v>
      </c>
      <c r="H333" s="7">
        <f t="shared" si="56"/>
        <v>0</v>
      </c>
      <c r="I333" s="7">
        <f t="shared" si="57"/>
        <v>7.8032786885245899</v>
      </c>
      <c r="J333" s="7">
        <f t="shared" si="53"/>
        <v>0</v>
      </c>
      <c r="K333" s="444">
        <f t="shared" si="54"/>
        <v>0</v>
      </c>
      <c r="L333">
        <f t="shared" si="58"/>
        <v>0</v>
      </c>
      <c r="M333" s="7">
        <f t="shared" si="59"/>
        <v>7.8032786885245899</v>
      </c>
    </row>
    <row r="334" spans="1:13" x14ac:dyDescent="0.25">
      <c r="A334" t="s">
        <v>931</v>
      </c>
      <c r="B334" t="s">
        <v>588</v>
      </c>
      <c r="C334" t="s">
        <v>957</v>
      </c>
      <c r="D334" s="7">
        <f t="shared" si="50"/>
        <v>0</v>
      </c>
      <c r="E334" s="7">
        <f t="shared" si="51"/>
        <v>1700</v>
      </c>
      <c r="F334" s="444">
        <f t="shared" si="52"/>
        <v>1.9672131147540984E-3</v>
      </c>
      <c r="G334" s="7">
        <f t="shared" si="55"/>
        <v>3.3442622950819674</v>
      </c>
      <c r="H334" s="7">
        <f t="shared" si="56"/>
        <v>0</v>
      </c>
      <c r="I334" s="7">
        <f t="shared" si="57"/>
        <v>3.3442622950819674</v>
      </c>
      <c r="J334" s="7">
        <f t="shared" si="53"/>
        <v>0</v>
      </c>
      <c r="K334" s="444">
        <f t="shared" si="54"/>
        <v>0</v>
      </c>
      <c r="L334">
        <f t="shared" si="58"/>
        <v>0</v>
      </c>
      <c r="M334" s="7">
        <f t="shared" si="59"/>
        <v>3.3442622950819674</v>
      </c>
    </row>
    <row r="335" spans="1:13" x14ac:dyDescent="0.25">
      <c r="A335" t="s">
        <v>931</v>
      </c>
      <c r="B335" t="s">
        <v>74</v>
      </c>
      <c r="C335" t="s">
        <v>958</v>
      </c>
      <c r="D335" s="7">
        <f t="shared" si="50"/>
        <v>0</v>
      </c>
      <c r="E335" s="7">
        <f t="shared" si="51"/>
        <v>1700</v>
      </c>
      <c r="F335" s="444">
        <f t="shared" si="52"/>
        <v>1.3114754098360656E-2</v>
      </c>
      <c r="G335" s="7">
        <f t="shared" si="55"/>
        <v>22.295081967213115</v>
      </c>
      <c r="H335" s="7">
        <f t="shared" si="56"/>
        <v>0</v>
      </c>
      <c r="I335" s="7">
        <f t="shared" si="57"/>
        <v>22.295081967213115</v>
      </c>
      <c r="J335" s="7">
        <f t="shared" si="53"/>
        <v>0</v>
      </c>
      <c r="K335" s="444">
        <f t="shared" si="54"/>
        <v>0</v>
      </c>
      <c r="L335">
        <f t="shared" si="58"/>
        <v>0</v>
      </c>
      <c r="M335" s="7">
        <f t="shared" si="59"/>
        <v>22.295081967213115</v>
      </c>
    </row>
    <row r="336" spans="1:13" x14ac:dyDescent="0.25">
      <c r="A336" t="s">
        <v>931</v>
      </c>
      <c r="B336" t="s">
        <v>126</v>
      </c>
      <c r="C336" t="s">
        <v>959</v>
      </c>
      <c r="D336" s="7">
        <f t="shared" si="50"/>
        <v>0</v>
      </c>
      <c r="E336" s="7">
        <f t="shared" si="51"/>
        <v>1700</v>
      </c>
      <c r="F336" s="444">
        <f t="shared" si="52"/>
        <v>1.3114754098360656E-3</v>
      </c>
      <c r="G336" s="7">
        <f t="shared" si="55"/>
        <v>2.2295081967213113</v>
      </c>
      <c r="H336" s="7">
        <f t="shared" si="56"/>
        <v>0</v>
      </c>
      <c r="I336" s="7">
        <f t="shared" si="57"/>
        <v>2.2295081967213113</v>
      </c>
      <c r="J336" s="7">
        <f t="shared" si="53"/>
        <v>0</v>
      </c>
      <c r="K336" s="444">
        <f t="shared" si="54"/>
        <v>0</v>
      </c>
      <c r="L336">
        <f t="shared" si="58"/>
        <v>0</v>
      </c>
      <c r="M336" s="7">
        <f t="shared" si="59"/>
        <v>2.2295081967213113</v>
      </c>
    </row>
    <row r="337" spans="1:13" x14ac:dyDescent="0.25">
      <c r="A337" t="s">
        <v>931</v>
      </c>
      <c r="B337" t="s">
        <v>174</v>
      </c>
      <c r="C337" t="s">
        <v>960</v>
      </c>
      <c r="D337" s="7">
        <f t="shared" si="50"/>
        <v>0</v>
      </c>
      <c r="E337" s="7">
        <f t="shared" si="51"/>
        <v>1700</v>
      </c>
      <c r="F337" s="444">
        <f t="shared" si="52"/>
        <v>1.3114754098360656E-3</v>
      </c>
      <c r="G337" s="7">
        <f t="shared" si="55"/>
        <v>2.2295081967213113</v>
      </c>
      <c r="H337" s="7">
        <f t="shared" si="56"/>
        <v>0</v>
      </c>
      <c r="I337" s="7">
        <f t="shared" si="57"/>
        <v>2.2295081967213113</v>
      </c>
      <c r="J337" s="7">
        <f t="shared" si="53"/>
        <v>0</v>
      </c>
      <c r="K337" s="444">
        <f t="shared" si="54"/>
        <v>0</v>
      </c>
      <c r="L337">
        <f t="shared" si="58"/>
        <v>0</v>
      </c>
      <c r="M337" s="7">
        <f t="shared" si="59"/>
        <v>2.2295081967213113</v>
      </c>
    </row>
    <row r="338" spans="1:13" x14ac:dyDescent="0.25">
      <c r="A338" t="s">
        <v>931</v>
      </c>
      <c r="B338" t="s">
        <v>240</v>
      </c>
      <c r="C338" t="s">
        <v>961</v>
      </c>
      <c r="D338" s="7">
        <f t="shared" si="50"/>
        <v>0</v>
      </c>
      <c r="E338" s="7">
        <f t="shared" si="51"/>
        <v>1700</v>
      </c>
      <c r="F338" s="444">
        <f t="shared" si="52"/>
        <v>1.1147540983606558E-2</v>
      </c>
      <c r="G338" s="7">
        <f t="shared" si="55"/>
        <v>18.95081967213115</v>
      </c>
      <c r="H338" s="7">
        <f t="shared" si="56"/>
        <v>0</v>
      </c>
      <c r="I338" s="7">
        <f t="shared" si="57"/>
        <v>18.95081967213115</v>
      </c>
      <c r="J338" s="7">
        <f t="shared" si="53"/>
        <v>0</v>
      </c>
      <c r="K338" s="444">
        <f t="shared" si="54"/>
        <v>0</v>
      </c>
      <c r="L338">
        <f t="shared" si="58"/>
        <v>0</v>
      </c>
      <c r="M338" s="7">
        <f t="shared" si="59"/>
        <v>18.95081967213115</v>
      </c>
    </row>
    <row r="339" spans="1:13" x14ac:dyDescent="0.25">
      <c r="A339" t="s">
        <v>931</v>
      </c>
      <c r="B339" t="s">
        <v>570</v>
      </c>
      <c r="C339" t="s">
        <v>962</v>
      </c>
      <c r="D339" s="7">
        <f t="shared" si="50"/>
        <v>0</v>
      </c>
      <c r="E339" s="7">
        <f t="shared" si="51"/>
        <v>1700</v>
      </c>
      <c r="F339" s="444">
        <f t="shared" si="52"/>
        <v>1.9672131147540984E-3</v>
      </c>
      <c r="G339" s="7">
        <f t="shared" si="55"/>
        <v>3.3442622950819674</v>
      </c>
      <c r="H339" s="7">
        <f t="shared" si="56"/>
        <v>0</v>
      </c>
      <c r="I339" s="7">
        <f t="shared" si="57"/>
        <v>3.3442622950819674</v>
      </c>
      <c r="J339" s="7">
        <f t="shared" si="53"/>
        <v>0</v>
      </c>
      <c r="K339" s="444">
        <f t="shared" si="54"/>
        <v>0</v>
      </c>
      <c r="L339">
        <f t="shared" si="58"/>
        <v>0</v>
      </c>
      <c r="M339" s="7">
        <f t="shared" si="59"/>
        <v>3.3442622950819674</v>
      </c>
    </row>
    <row r="340" spans="1:13" x14ac:dyDescent="0.25">
      <c r="A340" t="s">
        <v>963</v>
      </c>
      <c r="B340" t="s">
        <v>48</v>
      </c>
      <c r="C340" t="s">
        <v>964</v>
      </c>
      <c r="D340" s="7">
        <f t="shared" si="50"/>
        <v>0</v>
      </c>
      <c r="E340" s="7">
        <f t="shared" si="51"/>
        <v>900</v>
      </c>
      <c r="F340" s="444">
        <f t="shared" si="52"/>
        <v>0.19555555555555557</v>
      </c>
      <c r="G340" s="7">
        <f t="shared" si="55"/>
        <v>176</v>
      </c>
      <c r="H340" s="7">
        <f t="shared" si="56"/>
        <v>0</v>
      </c>
      <c r="I340" s="7">
        <f t="shared" si="57"/>
        <v>176</v>
      </c>
      <c r="J340" s="7">
        <f t="shared" si="53"/>
        <v>0</v>
      </c>
      <c r="K340" s="444">
        <f t="shared" si="54"/>
        <v>0</v>
      </c>
      <c r="L340">
        <f t="shared" si="58"/>
        <v>0</v>
      </c>
      <c r="M340" s="7">
        <f t="shared" si="59"/>
        <v>176</v>
      </c>
    </row>
    <row r="341" spans="1:13" x14ac:dyDescent="0.25">
      <c r="A341" t="s">
        <v>963</v>
      </c>
      <c r="B341" t="s">
        <v>170</v>
      </c>
      <c r="C341" t="s">
        <v>965</v>
      </c>
      <c r="D341" s="7">
        <f t="shared" si="50"/>
        <v>0</v>
      </c>
      <c r="E341" s="7">
        <f t="shared" si="51"/>
        <v>900</v>
      </c>
      <c r="F341" s="444">
        <f t="shared" si="52"/>
        <v>2.2222222222222222E-3</v>
      </c>
      <c r="G341" s="7">
        <f t="shared" si="55"/>
        <v>2</v>
      </c>
      <c r="H341" s="7">
        <f t="shared" si="56"/>
        <v>0</v>
      </c>
      <c r="I341" s="7">
        <f t="shared" si="57"/>
        <v>2</v>
      </c>
      <c r="J341" s="7">
        <f t="shared" si="53"/>
        <v>0</v>
      </c>
      <c r="K341" s="444">
        <f t="shared" si="54"/>
        <v>0</v>
      </c>
      <c r="L341">
        <f t="shared" si="58"/>
        <v>0</v>
      </c>
      <c r="M341" s="7">
        <f t="shared" si="59"/>
        <v>2</v>
      </c>
    </row>
    <row r="342" spans="1:13" x14ac:dyDescent="0.25">
      <c r="A342" t="s">
        <v>963</v>
      </c>
      <c r="B342" t="s">
        <v>172</v>
      </c>
      <c r="C342" t="s">
        <v>966</v>
      </c>
      <c r="D342" s="7">
        <f t="shared" si="50"/>
        <v>0</v>
      </c>
      <c r="E342" s="7">
        <f t="shared" si="51"/>
        <v>900</v>
      </c>
      <c r="F342" s="444">
        <f t="shared" si="52"/>
        <v>0.35333333333333333</v>
      </c>
      <c r="G342" s="7">
        <f t="shared" si="55"/>
        <v>318</v>
      </c>
      <c r="H342" s="7">
        <f t="shared" si="56"/>
        <v>0</v>
      </c>
      <c r="I342" s="7">
        <f t="shared" si="57"/>
        <v>318</v>
      </c>
      <c r="J342" s="7">
        <f t="shared" si="53"/>
        <v>0</v>
      </c>
      <c r="K342" s="444">
        <f t="shared" si="54"/>
        <v>0</v>
      </c>
      <c r="L342">
        <f t="shared" si="58"/>
        <v>0</v>
      </c>
      <c r="M342" s="7">
        <f t="shared" si="59"/>
        <v>318</v>
      </c>
    </row>
    <row r="343" spans="1:13" x14ac:dyDescent="0.25">
      <c r="A343" t="s">
        <v>963</v>
      </c>
      <c r="B343" t="s">
        <v>224</v>
      </c>
      <c r="C343" t="s">
        <v>967</v>
      </c>
      <c r="D343" s="7">
        <f t="shared" si="50"/>
        <v>0</v>
      </c>
      <c r="E343" s="7">
        <f t="shared" si="51"/>
        <v>900</v>
      </c>
      <c r="F343" s="444">
        <f t="shared" si="52"/>
        <v>6.6666666666666671E-3</v>
      </c>
      <c r="G343" s="7">
        <f t="shared" si="55"/>
        <v>6</v>
      </c>
      <c r="H343" s="7">
        <f t="shared" si="56"/>
        <v>0</v>
      </c>
      <c r="I343" s="7">
        <f t="shared" si="57"/>
        <v>6</v>
      </c>
      <c r="J343" s="7">
        <f t="shared" si="53"/>
        <v>0</v>
      </c>
      <c r="K343" s="444">
        <f t="shared" si="54"/>
        <v>0</v>
      </c>
      <c r="L343">
        <f t="shared" si="58"/>
        <v>0</v>
      </c>
      <c r="M343" s="7">
        <f t="shared" si="59"/>
        <v>6</v>
      </c>
    </row>
    <row r="344" spans="1:13" x14ac:dyDescent="0.25">
      <c r="A344" t="s">
        <v>963</v>
      </c>
      <c r="B344" t="s">
        <v>230</v>
      </c>
      <c r="C344" t="s">
        <v>968</v>
      </c>
      <c r="D344" s="7">
        <f t="shared" si="50"/>
        <v>0</v>
      </c>
      <c r="E344" s="7">
        <f t="shared" si="51"/>
        <v>900</v>
      </c>
      <c r="F344" s="444">
        <f t="shared" si="52"/>
        <v>7.7777777777777776E-3</v>
      </c>
      <c r="G344" s="7">
        <f t="shared" si="55"/>
        <v>7</v>
      </c>
      <c r="H344" s="7">
        <f t="shared" si="56"/>
        <v>0</v>
      </c>
      <c r="I344" s="7">
        <f t="shared" si="57"/>
        <v>7</v>
      </c>
      <c r="J344" s="7">
        <f t="shared" si="53"/>
        <v>0</v>
      </c>
      <c r="K344" s="444">
        <f t="shared" si="54"/>
        <v>0</v>
      </c>
      <c r="L344">
        <f t="shared" si="58"/>
        <v>0</v>
      </c>
      <c r="M344" s="7">
        <f t="shared" si="59"/>
        <v>7</v>
      </c>
    </row>
    <row r="345" spans="1:13" x14ac:dyDescent="0.25">
      <c r="A345" t="s">
        <v>963</v>
      </c>
      <c r="B345" t="s">
        <v>286</v>
      </c>
      <c r="C345" t="s">
        <v>969</v>
      </c>
      <c r="D345" s="7">
        <f t="shared" si="50"/>
        <v>0</v>
      </c>
      <c r="E345" s="7">
        <f t="shared" si="51"/>
        <v>900</v>
      </c>
      <c r="F345" s="444">
        <f t="shared" si="52"/>
        <v>1.1111111111111111E-3</v>
      </c>
      <c r="G345" s="7">
        <f t="shared" si="55"/>
        <v>1</v>
      </c>
      <c r="H345" s="7">
        <f t="shared" si="56"/>
        <v>0</v>
      </c>
      <c r="I345" s="7">
        <f t="shared" si="57"/>
        <v>1</v>
      </c>
      <c r="J345" s="7">
        <f t="shared" si="53"/>
        <v>0</v>
      </c>
      <c r="K345" s="444">
        <f t="shared" si="54"/>
        <v>0</v>
      </c>
      <c r="L345">
        <f t="shared" si="58"/>
        <v>0</v>
      </c>
      <c r="M345" s="7">
        <f t="shared" si="59"/>
        <v>1</v>
      </c>
    </row>
    <row r="346" spans="1:13" x14ac:dyDescent="0.25">
      <c r="A346" t="s">
        <v>963</v>
      </c>
      <c r="B346" t="s">
        <v>304</v>
      </c>
      <c r="C346" t="s">
        <v>970</v>
      </c>
      <c r="D346" s="7">
        <f t="shared" si="50"/>
        <v>0</v>
      </c>
      <c r="E346" s="7">
        <f t="shared" si="51"/>
        <v>900</v>
      </c>
      <c r="F346" s="444">
        <f t="shared" si="52"/>
        <v>0.03</v>
      </c>
      <c r="G346" s="7">
        <f t="shared" si="55"/>
        <v>27</v>
      </c>
      <c r="H346" s="7">
        <f t="shared" si="56"/>
        <v>0</v>
      </c>
      <c r="I346" s="7">
        <f t="shared" si="57"/>
        <v>27</v>
      </c>
      <c r="J346" s="7">
        <f t="shared" si="53"/>
        <v>0</v>
      </c>
      <c r="K346" s="444">
        <f t="shared" si="54"/>
        <v>0</v>
      </c>
      <c r="L346">
        <f t="shared" si="58"/>
        <v>0</v>
      </c>
      <c r="M346" s="7">
        <f t="shared" si="59"/>
        <v>27</v>
      </c>
    </row>
    <row r="347" spans="1:13" x14ac:dyDescent="0.25">
      <c r="A347" t="s">
        <v>963</v>
      </c>
      <c r="B347" t="s">
        <v>316</v>
      </c>
      <c r="C347" t="s">
        <v>971</v>
      </c>
      <c r="D347" s="7">
        <f t="shared" si="50"/>
        <v>0</v>
      </c>
      <c r="E347" s="7">
        <f t="shared" si="51"/>
        <v>900</v>
      </c>
      <c r="F347" s="444">
        <f t="shared" si="52"/>
        <v>0.17666666666666667</v>
      </c>
      <c r="G347" s="7">
        <f t="shared" si="55"/>
        <v>159</v>
      </c>
      <c r="H347" s="7">
        <f t="shared" si="56"/>
        <v>0</v>
      </c>
      <c r="I347" s="7">
        <f t="shared" si="57"/>
        <v>159</v>
      </c>
      <c r="J347" s="7">
        <f t="shared" si="53"/>
        <v>0</v>
      </c>
      <c r="K347" s="444">
        <f t="shared" si="54"/>
        <v>0</v>
      </c>
      <c r="L347">
        <f t="shared" si="58"/>
        <v>0</v>
      </c>
      <c r="M347" s="7">
        <f t="shared" si="59"/>
        <v>159</v>
      </c>
    </row>
    <row r="348" spans="1:13" x14ac:dyDescent="0.25">
      <c r="A348" t="s">
        <v>963</v>
      </c>
      <c r="B348" t="s">
        <v>320</v>
      </c>
      <c r="C348" t="s">
        <v>972</v>
      </c>
      <c r="D348" s="7">
        <f t="shared" si="50"/>
        <v>0</v>
      </c>
      <c r="E348" s="7">
        <f t="shared" si="51"/>
        <v>900</v>
      </c>
      <c r="F348" s="444">
        <f t="shared" si="52"/>
        <v>2.2222222222222222E-3</v>
      </c>
      <c r="G348" s="7">
        <f t="shared" si="55"/>
        <v>2</v>
      </c>
      <c r="H348" s="7">
        <f t="shared" si="56"/>
        <v>0</v>
      </c>
      <c r="I348" s="7">
        <f t="shared" si="57"/>
        <v>2</v>
      </c>
      <c r="J348" s="7">
        <f t="shared" si="53"/>
        <v>0</v>
      </c>
      <c r="K348" s="444">
        <f t="shared" si="54"/>
        <v>0</v>
      </c>
      <c r="L348">
        <f t="shared" si="58"/>
        <v>0</v>
      </c>
      <c r="M348" s="7">
        <f t="shared" si="59"/>
        <v>2</v>
      </c>
    </row>
    <row r="349" spans="1:13" x14ac:dyDescent="0.25">
      <c r="A349" t="s">
        <v>963</v>
      </c>
      <c r="B349" t="s">
        <v>354</v>
      </c>
      <c r="C349" t="s">
        <v>973</v>
      </c>
      <c r="D349" s="7">
        <f t="shared" si="50"/>
        <v>0</v>
      </c>
      <c r="E349" s="7">
        <f t="shared" si="51"/>
        <v>900</v>
      </c>
      <c r="F349" s="444">
        <f t="shared" si="52"/>
        <v>1.2222222222222223E-2</v>
      </c>
      <c r="G349" s="7">
        <f t="shared" si="55"/>
        <v>11</v>
      </c>
      <c r="H349" s="7">
        <f t="shared" si="56"/>
        <v>0</v>
      </c>
      <c r="I349" s="7">
        <f t="shared" si="57"/>
        <v>11</v>
      </c>
      <c r="J349" s="7">
        <f t="shared" si="53"/>
        <v>0</v>
      </c>
      <c r="K349" s="444">
        <f t="shared" si="54"/>
        <v>0</v>
      </c>
      <c r="L349">
        <f t="shared" si="58"/>
        <v>0</v>
      </c>
      <c r="M349" s="7">
        <f t="shared" si="59"/>
        <v>11</v>
      </c>
    </row>
    <row r="350" spans="1:13" x14ac:dyDescent="0.25">
      <c r="A350" t="s">
        <v>963</v>
      </c>
      <c r="B350" t="s">
        <v>360</v>
      </c>
      <c r="C350" t="s">
        <v>974</v>
      </c>
      <c r="D350" s="7">
        <f t="shared" si="50"/>
        <v>0</v>
      </c>
      <c r="E350" s="7">
        <f t="shared" si="51"/>
        <v>900</v>
      </c>
      <c r="F350" s="444">
        <f t="shared" si="52"/>
        <v>2.2222222222222222E-3</v>
      </c>
      <c r="G350" s="7">
        <f t="shared" si="55"/>
        <v>2</v>
      </c>
      <c r="H350" s="7">
        <f t="shared" si="56"/>
        <v>0</v>
      </c>
      <c r="I350" s="7">
        <f t="shared" si="57"/>
        <v>2</v>
      </c>
      <c r="J350" s="7">
        <f t="shared" si="53"/>
        <v>0</v>
      </c>
      <c r="K350" s="444">
        <f t="shared" si="54"/>
        <v>0</v>
      </c>
      <c r="L350">
        <f t="shared" si="58"/>
        <v>0</v>
      </c>
      <c r="M350" s="7">
        <f t="shared" si="59"/>
        <v>2</v>
      </c>
    </row>
    <row r="351" spans="1:13" x14ac:dyDescent="0.25">
      <c r="A351" t="s">
        <v>963</v>
      </c>
      <c r="B351" t="s">
        <v>374</v>
      </c>
      <c r="C351" t="s">
        <v>975</v>
      </c>
      <c r="D351" s="7">
        <f t="shared" si="50"/>
        <v>0</v>
      </c>
      <c r="E351" s="7">
        <f t="shared" si="51"/>
        <v>900</v>
      </c>
      <c r="F351" s="444">
        <f t="shared" si="52"/>
        <v>1.1111111111111111E-3</v>
      </c>
      <c r="G351" s="7">
        <f t="shared" si="55"/>
        <v>1</v>
      </c>
      <c r="H351" s="7">
        <f t="shared" si="56"/>
        <v>0</v>
      </c>
      <c r="I351" s="7">
        <f t="shared" si="57"/>
        <v>1</v>
      </c>
      <c r="J351" s="7">
        <f t="shared" si="53"/>
        <v>0</v>
      </c>
      <c r="K351" s="444">
        <f t="shared" si="54"/>
        <v>0</v>
      </c>
      <c r="L351">
        <f t="shared" si="58"/>
        <v>0</v>
      </c>
      <c r="M351" s="7">
        <f t="shared" si="59"/>
        <v>1</v>
      </c>
    </row>
    <row r="352" spans="1:13" x14ac:dyDescent="0.25">
      <c r="A352" t="s">
        <v>963</v>
      </c>
      <c r="B352" t="s">
        <v>376</v>
      </c>
      <c r="C352" t="s">
        <v>976</v>
      </c>
      <c r="D352" s="7">
        <f t="shared" si="50"/>
        <v>0</v>
      </c>
      <c r="E352" s="7">
        <f t="shared" si="51"/>
        <v>900</v>
      </c>
      <c r="F352" s="444">
        <f t="shared" si="52"/>
        <v>1.1111111111111111E-3</v>
      </c>
      <c r="G352" s="7">
        <f t="shared" si="55"/>
        <v>1</v>
      </c>
      <c r="H352" s="7">
        <f t="shared" si="56"/>
        <v>0</v>
      </c>
      <c r="I352" s="7">
        <f t="shared" si="57"/>
        <v>1</v>
      </c>
      <c r="J352" s="7">
        <f t="shared" si="53"/>
        <v>0</v>
      </c>
      <c r="K352" s="444">
        <f t="shared" si="54"/>
        <v>0</v>
      </c>
      <c r="L352">
        <f t="shared" si="58"/>
        <v>0</v>
      </c>
      <c r="M352" s="7">
        <f t="shared" si="59"/>
        <v>1</v>
      </c>
    </row>
    <row r="353" spans="1:13" x14ac:dyDescent="0.25">
      <c r="A353" t="s">
        <v>963</v>
      </c>
      <c r="B353" t="s">
        <v>408</v>
      </c>
      <c r="C353" t="s">
        <v>977</v>
      </c>
      <c r="D353" s="7">
        <f t="shared" si="50"/>
        <v>0</v>
      </c>
      <c r="E353" s="7">
        <f t="shared" si="51"/>
        <v>900</v>
      </c>
      <c r="F353" s="444">
        <f t="shared" si="52"/>
        <v>1.6666666666666666E-2</v>
      </c>
      <c r="G353" s="7">
        <f t="shared" si="55"/>
        <v>15</v>
      </c>
      <c r="H353" s="7">
        <f t="shared" si="56"/>
        <v>0</v>
      </c>
      <c r="I353" s="7">
        <f t="shared" si="57"/>
        <v>15</v>
      </c>
      <c r="J353" s="7">
        <f t="shared" si="53"/>
        <v>0</v>
      </c>
      <c r="K353" s="444">
        <f t="shared" si="54"/>
        <v>0</v>
      </c>
      <c r="L353">
        <f t="shared" si="58"/>
        <v>0</v>
      </c>
      <c r="M353" s="7">
        <f t="shared" si="59"/>
        <v>15</v>
      </c>
    </row>
    <row r="354" spans="1:13" x14ac:dyDescent="0.25">
      <c r="A354" t="s">
        <v>963</v>
      </c>
      <c r="B354" t="s">
        <v>518</v>
      </c>
      <c r="C354" t="s">
        <v>978</v>
      </c>
      <c r="D354" s="7">
        <f t="shared" si="50"/>
        <v>0</v>
      </c>
      <c r="E354" s="7">
        <f t="shared" si="51"/>
        <v>900</v>
      </c>
      <c r="F354" s="444">
        <f t="shared" si="52"/>
        <v>2.2222222222222222E-3</v>
      </c>
      <c r="G354" s="7">
        <f t="shared" si="55"/>
        <v>2</v>
      </c>
      <c r="H354" s="7">
        <f t="shared" si="56"/>
        <v>0</v>
      </c>
      <c r="I354" s="7">
        <f t="shared" si="57"/>
        <v>2</v>
      </c>
      <c r="J354" s="7">
        <f t="shared" si="53"/>
        <v>0</v>
      </c>
      <c r="K354" s="444">
        <f t="shared" si="54"/>
        <v>0</v>
      </c>
      <c r="L354">
        <f t="shared" si="58"/>
        <v>0</v>
      </c>
      <c r="M354" s="7">
        <f t="shared" si="59"/>
        <v>2</v>
      </c>
    </row>
    <row r="355" spans="1:13" x14ac:dyDescent="0.25">
      <c r="A355" t="s">
        <v>963</v>
      </c>
      <c r="B355" t="s">
        <v>526</v>
      </c>
      <c r="C355" t="s">
        <v>979</v>
      </c>
      <c r="D355" s="7">
        <f t="shared" si="50"/>
        <v>0</v>
      </c>
      <c r="E355" s="7">
        <f t="shared" si="51"/>
        <v>900</v>
      </c>
      <c r="F355" s="444">
        <f t="shared" si="52"/>
        <v>0.01</v>
      </c>
      <c r="G355" s="7">
        <f t="shared" si="55"/>
        <v>9</v>
      </c>
      <c r="H355" s="7">
        <f t="shared" si="56"/>
        <v>0</v>
      </c>
      <c r="I355" s="7">
        <f t="shared" si="57"/>
        <v>9</v>
      </c>
      <c r="J355" s="7">
        <f t="shared" si="53"/>
        <v>0</v>
      </c>
      <c r="K355" s="444">
        <f t="shared" si="54"/>
        <v>0</v>
      </c>
      <c r="L355">
        <f t="shared" si="58"/>
        <v>0</v>
      </c>
      <c r="M355" s="7">
        <f t="shared" si="59"/>
        <v>9</v>
      </c>
    </row>
    <row r="356" spans="1:13" x14ac:dyDescent="0.25">
      <c r="A356" t="s">
        <v>963</v>
      </c>
      <c r="B356" t="s">
        <v>584</v>
      </c>
      <c r="C356" t="s">
        <v>980</v>
      </c>
      <c r="D356" s="7">
        <f t="shared" si="50"/>
        <v>0</v>
      </c>
      <c r="E356" s="7">
        <f t="shared" si="51"/>
        <v>900</v>
      </c>
      <c r="F356" s="444">
        <f t="shared" si="52"/>
        <v>1.1111111111111111E-3</v>
      </c>
      <c r="G356" s="7">
        <f t="shared" si="55"/>
        <v>1</v>
      </c>
      <c r="H356" s="7">
        <f t="shared" si="56"/>
        <v>0</v>
      </c>
      <c r="I356" s="7">
        <f t="shared" si="57"/>
        <v>1</v>
      </c>
      <c r="J356" s="7">
        <f t="shared" si="53"/>
        <v>0</v>
      </c>
      <c r="K356" s="444">
        <f t="shared" si="54"/>
        <v>0</v>
      </c>
      <c r="L356">
        <f t="shared" si="58"/>
        <v>0</v>
      </c>
      <c r="M356" s="7">
        <f t="shared" si="59"/>
        <v>1</v>
      </c>
    </row>
    <row r="357" spans="1:13" x14ac:dyDescent="0.25">
      <c r="A357" t="s">
        <v>963</v>
      </c>
      <c r="B357" t="s">
        <v>588</v>
      </c>
      <c r="C357" t="s">
        <v>981</v>
      </c>
      <c r="D357" s="7">
        <f t="shared" si="50"/>
        <v>0</v>
      </c>
      <c r="E357" s="7">
        <f t="shared" si="51"/>
        <v>900</v>
      </c>
      <c r="F357" s="444">
        <f t="shared" si="52"/>
        <v>0.05</v>
      </c>
      <c r="G357" s="7">
        <f t="shared" si="55"/>
        <v>45</v>
      </c>
      <c r="H357" s="7">
        <f t="shared" si="56"/>
        <v>0</v>
      </c>
      <c r="I357" s="7">
        <f t="shared" si="57"/>
        <v>45</v>
      </c>
      <c r="J357" s="7">
        <f t="shared" si="53"/>
        <v>0</v>
      </c>
      <c r="K357" s="444">
        <f t="shared" si="54"/>
        <v>0</v>
      </c>
      <c r="L357">
        <f t="shared" si="58"/>
        <v>0</v>
      </c>
      <c r="M357" s="7">
        <f t="shared" si="59"/>
        <v>45</v>
      </c>
    </row>
    <row r="358" spans="1:13" x14ac:dyDescent="0.25">
      <c r="A358" t="s">
        <v>963</v>
      </c>
      <c r="B358" t="s">
        <v>62</v>
      </c>
      <c r="C358" t="s">
        <v>982</v>
      </c>
      <c r="D358" s="7">
        <f t="shared" si="50"/>
        <v>0</v>
      </c>
      <c r="E358" s="7">
        <f t="shared" si="51"/>
        <v>900</v>
      </c>
      <c r="F358" s="444">
        <f t="shared" si="52"/>
        <v>8.7777777777777774E-2</v>
      </c>
      <c r="G358" s="7">
        <f t="shared" si="55"/>
        <v>79</v>
      </c>
      <c r="H358" s="7">
        <f t="shared" si="56"/>
        <v>0</v>
      </c>
      <c r="I358" s="7">
        <f t="shared" si="57"/>
        <v>79</v>
      </c>
      <c r="J358" s="7">
        <f t="shared" si="53"/>
        <v>0</v>
      </c>
      <c r="K358" s="444">
        <f t="shared" si="54"/>
        <v>0</v>
      </c>
      <c r="L358">
        <f t="shared" si="58"/>
        <v>0</v>
      </c>
      <c r="M358" s="7">
        <f t="shared" si="59"/>
        <v>79</v>
      </c>
    </row>
    <row r="359" spans="1:13" x14ac:dyDescent="0.25">
      <c r="A359" t="s">
        <v>963</v>
      </c>
      <c r="B359" t="s">
        <v>240</v>
      </c>
      <c r="C359" t="s">
        <v>983</v>
      </c>
      <c r="D359" s="7">
        <f t="shared" si="50"/>
        <v>0</v>
      </c>
      <c r="E359" s="7">
        <f t="shared" si="51"/>
        <v>900</v>
      </c>
      <c r="F359" s="444">
        <f t="shared" si="52"/>
        <v>2.2222222222222223E-2</v>
      </c>
      <c r="G359" s="7">
        <f t="shared" si="55"/>
        <v>20</v>
      </c>
      <c r="H359" s="7">
        <f t="shared" si="56"/>
        <v>0</v>
      </c>
      <c r="I359" s="7">
        <f t="shared" si="57"/>
        <v>20</v>
      </c>
      <c r="J359" s="7">
        <f t="shared" si="53"/>
        <v>0</v>
      </c>
      <c r="K359" s="444">
        <f t="shared" si="54"/>
        <v>0</v>
      </c>
      <c r="L359">
        <f t="shared" si="58"/>
        <v>0</v>
      </c>
      <c r="M359" s="7">
        <f t="shared" si="59"/>
        <v>20</v>
      </c>
    </row>
    <row r="360" spans="1:13" x14ac:dyDescent="0.25">
      <c r="A360" t="s">
        <v>963</v>
      </c>
      <c r="B360" t="s">
        <v>308</v>
      </c>
      <c r="C360" t="s">
        <v>984</v>
      </c>
      <c r="D360" s="7">
        <f t="shared" si="50"/>
        <v>0</v>
      </c>
      <c r="E360" s="7">
        <f t="shared" si="51"/>
        <v>900</v>
      </c>
      <c r="F360" s="444">
        <f t="shared" si="52"/>
        <v>1.7777777777777778E-2</v>
      </c>
      <c r="G360" s="7">
        <f t="shared" si="55"/>
        <v>16</v>
      </c>
      <c r="H360" s="7">
        <f t="shared" si="56"/>
        <v>0</v>
      </c>
      <c r="I360" s="7">
        <f t="shared" si="57"/>
        <v>16</v>
      </c>
      <c r="J360" s="7">
        <f t="shared" si="53"/>
        <v>0</v>
      </c>
      <c r="K360" s="444">
        <f t="shared" si="54"/>
        <v>0</v>
      </c>
      <c r="L360">
        <f t="shared" si="58"/>
        <v>0</v>
      </c>
      <c r="M360" s="7">
        <f t="shared" si="59"/>
        <v>16</v>
      </c>
    </row>
    <row r="361" spans="1:13" x14ac:dyDescent="0.25">
      <c r="A361" t="s">
        <v>985</v>
      </c>
      <c r="B361" t="s">
        <v>64</v>
      </c>
      <c r="C361" t="s">
        <v>986</v>
      </c>
      <c r="D361" s="7">
        <f t="shared" si="50"/>
        <v>0</v>
      </c>
      <c r="E361" s="7">
        <f t="shared" si="51"/>
        <v>700</v>
      </c>
      <c r="F361" s="444">
        <f t="shared" si="52"/>
        <v>1</v>
      </c>
      <c r="G361" s="7">
        <f t="shared" si="55"/>
        <v>700</v>
      </c>
      <c r="H361" s="7">
        <f t="shared" si="56"/>
        <v>0</v>
      </c>
      <c r="I361" s="7">
        <f t="shared" si="57"/>
        <v>700</v>
      </c>
      <c r="J361" s="7">
        <f t="shared" si="53"/>
        <v>0</v>
      </c>
      <c r="K361" s="444">
        <f t="shared" si="54"/>
        <v>0</v>
      </c>
      <c r="L361">
        <f t="shared" si="58"/>
        <v>0</v>
      </c>
      <c r="M361" s="7">
        <f t="shared" si="59"/>
        <v>700</v>
      </c>
    </row>
    <row r="362" spans="1:13" x14ac:dyDescent="0.25">
      <c r="A362" t="s">
        <v>987</v>
      </c>
      <c r="B362" t="s">
        <v>20</v>
      </c>
      <c r="C362" t="s">
        <v>988</v>
      </c>
      <c r="D362" s="7">
        <f t="shared" si="50"/>
        <v>0</v>
      </c>
      <c r="E362" s="7">
        <f t="shared" si="51"/>
        <v>218</v>
      </c>
      <c r="F362" s="444">
        <f t="shared" si="52"/>
        <v>4.5871559633027525E-3</v>
      </c>
      <c r="G362" s="7">
        <f t="shared" si="55"/>
        <v>1</v>
      </c>
      <c r="H362" s="7">
        <f t="shared" si="56"/>
        <v>0</v>
      </c>
      <c r="I362" s="7">
        <f t="shared" si="57"/>
        <v>1</v>
      </c>
      <c r="J362" s="7">
        <f t="shared" si="53"/>
        <v>0</v>
      </c>
      <c r="K362" s="444">
        <f t="shared" si="54"/>
        <v>0</v>
      </c>
      <c r="L362">
        <f t="shared" si="58"/>
        <v>0</v>
      </c>
      <c r="M362" s="7">
        <f t="shared" si="59"/>
        <v>1</v>
      </c>
    </row>
    <row r="363" spans="1:13" x14ac:dyDescent="0.25">
      <c r="A363" t="s">
        <v>987</v>
      </c>
      <c r="B363" t="s">
        <v>122</v>
      </c>
      <c r="C363" t="s">
        <v>989</v>
      </c>
      <c r="D363" s="7">
        <f t="shared" si="50"/>
        <v>0</v>
      </c>
      <c r="E363" s="7">
        <f t="shared" si="51"/>
        <v>218</v>
      </c>
      <c r="F363" s="444">
        <f t="shared" si="52"/>
        <v>4.5871559633027525E-3</v>
      </c>
      <c r="G363" s="7">
        <f t="shared" si="55"/>
        <v>1</v>
      </c>
      <c r="H363" s="7">
        <f t="shared" si="56"/>
        <v>0</v>
      </c>
      <c r="I363" s="7">
        <f t="shared" si="57"/>
        <v>1</v>
      </c>
      <c r="J363" s="7">
        <f t="shared" si="53"/>
        <v>0</v>
      </c>
      <c r="K363" s="444">
        <f t="shared" si="54"/>
        <v>0</v>
      </c>
      <c r="L363">
        <f t="shared" si="58"/>
        <v>0</v>
      </c>
      <c r="M363" s="7">
        <f t="shared" si="59"/>
        <v>1</v>
      </c>
    </row>
    <row r="364" spans="1:13" x14ac:dyDescent="0.25">
      <c r="A364" t="s">
        <v>987</v>
      </c>
      <c r="B364" t="s">
        <v>146</v>
      </c>
      <c r="C364" t="s">
        <v>990</v>
      </c>
      <c r="D364" s="7">
        <f t="shared" si="50"/>
        <v>0</v>
      </c>
      <c r="E364" s="7">
        <f t="shared" si="51"/>
        <v>218</v>
      </c>
      <c r="F364" s="444">
        <f t="shared" si="52"/>
        <v>0.3577981651376147</v>
      </c>
      <c r="G364" s="7">
        <f t="shared" si="55"/>
        <v>78</v>
      </c>
      <c r="H364" s="7">
        <f t="shared" si="56"/>
        <v>0</v>
      </c>
      <c r="I364" s="7">
        <f t="shared" si="57"/>
        <v>78</v>
      </c>
      <c r="J364" s="7">
        <f t="shared" si="53"/>
        <v>0</v>
      </c>
      <c r="K364" s="444">
        <f t="shared" si="54"/>
        <v>0</v>
      </c>
      <c r="L364">
        <f t="shared" si="58"/>
        <v>0</v>
      </c>
      <c r="M364" s="7">
        <f t="shared" si="59"/>
        <v>78</v>
      </c>
    </row>
    <row r="365" spans="1:13" x14ac:dyDescent="0.25">
      <c r="A365" t="s">
        <v>987</v>
      </c>
      <c r="B365" t="s">
        <v>192</v>
      </c>
      <c r="C365" t="s">
        <v>991</v>
      </c>
      <c r="D365" s="7">
        <f t="shared" si="50"/>
        <v>0</v>
      </c>
      <c r="E365" s="7">
        <f t="shared" si="51"/>
        <v>218</v>
      </c>
      <c r="F365" s="444">
        <f t="shared" si="52"/>
        <v>9.1743119266055051E-3</v>
      </c>
      <c r="G365" s="7">
        <f t="shared" si="55"/>
        <v>2</v>
      </c>
      <c r="H365" s="7">
        <f t="shared" si="56"/>
        <v>0</v>
      </c>
      <c r="I365" s="7">
        <f t="shared" si="57"/>
        <v>2</v>
      </c>
      <c r="J365" s="7">
        <f t="shared" si="53"/>
        <v>0</v>
      </c>
      <c r="K365" s="444">
        <f t="shared" si="54"/>
        <v>0</v>
      </c>
      <c r="L365">
        <f t="shared" si="58"/>
        <v>0</v>
      </c>
      <c r="M365" s="7">
        <f t="shared" si="59"/>
        <v>2</v>
      </c>
    </row>
    <row r="366" spans="1:13" x14ac:dyDescent="0.25">
      <c r="A366" t="s">
        <v>987</v>
      </c>
      <c r="B366" t="s">
        <v>196</v>
      </c>
      <c r="C366" t="s">
        <v>992</v>
      </c>
      <c r="D366" s="7">
        <f t="shared" si="50"/>
        <v>0</v>
      </c>
      <c r="E366" s="7">
        <f t="shared" si="51"/>
        <v>218</v>
      </c>
      <c r="F366" s="444">
        <f t="shared" si="52"/>
        <v>4.5871559633027525E-3</v>
      </c>
      <c r="G366" s="7">
        <f t="shared" si="55"/>
        <v>1</v>
      </c>
      <c r="H366" s="7">
        <f t="shared" si="56"/>
        <v>0</v>
      </c>
      <c r="I366" s="7">
        <f t="shared" si="57"/>
        <v>1</v>
      </c>
      <c r="J366" s="7">
        <f t="shared" si="53"/>
        <v>0</v>
      </c>
      <c r="K366" s="444">
        <f t="shared" si="54"/>
        <v>0</v>
      </c>
      <c r="L366">
        <f t="shared" si="58"/>
        <v>0</v>
      </c>
      <c r="M366" s="7">
        <f t="shared" si="59"/>
        <v>1</v>
      </c>
    </row>
    <row r="367" spans="1:13" x14ac:dyDescent="0.25">
      <c r="A367" t="s">
        <v>987</v>
      </c>
      <c r="B367" t="s">
        <v>212</v>
      </c>
      <c r="C367" t="s">
        <v>993</v>
      </c>
      <c r="D367" s="7">
        <f t="shared" si="50"/>
        <v>0</v>
      </c>
      <c r="E367" s="7">
        <f t="shared" si="51"/>
        <v>218</v>
      </c>
      <c r="F367" s="444">
        <f t="shared" si="52"/>
        <v>1.834862385321101E-2</v>
      </c>
      <c r="G367" s="7">
        <f t="shared" si="55"/>
        <v>4</v>
      </c>
      <c r="H367" s="7">
        <f t="shared" si="56"/>
        <v>0</v>
      </c>
      <c r="I367" s="7">
        <f t="shared" si="57"/>
        <v>4</v>
      </c>
      <c r="J367" s="7">
        <f t="shared" si="53"/>
        <v>0</v>
      </c>
      <c r="K367" s="444">
        <f t="shared" si="54"/>
        <v>0</v>
      </c>
      <c r="L367">
        <f t="shared" si="58"/>
        <v>0</v>
      </c>
      <c r="M367" s="7">
        <f t="shared" si="59"/>
        <v>4</v>
      </c>
    </row>
    <row r="368" spans="1:13" x14ac:dyDescent="0.25">
      <c r="A368" t="s">
        <v>987</v>
      </c>
      <c r="B368" t="s">
        <v>226</v>
      </c>
      <c r="C368" t="s">
        <v>994</v>
      </c>
      <c r="D368" s="7">
        <f t="shared" si="50"/>
        <v>0</v>
      </c>
      <c r="E368" s="7">
        <f t="shared" si="51"/>
        <v>218</v>
      </c>
      <c r="F368" s="444">
        <f t="shared" si="52"/>
        <v>1.3761467889908258E-2</v>
      </c>
      <c r="G368" s="7">
        <f t="shared" si="55"/>
        <v>3</v>
      </c>
      <c r="H368" s="7">
        <f t="shared" si="56"/>
        <v>0</v>
      </c>
      <c r="I368" s="7">
        <f t="shared" si="57"/>
        <v>3</v>
      </c>
      <c r="J368" s="7">
        <f t="shared" si="53"/>
        <v>0</v>
      </c>
      <c r="K368" s="444">
        <f t="shared" si="54"/>
        <v>0</v>
      </c>
      <c r="L368">
        <f t="shared" si="58"/>
        <v>0</v>
      </c>
      <c r="M368" s="7">
        <f t="shared" si="59"/>
        <v>3</v>
      </c>
    </row>
    <row r="369" spans="1:13" x14ac:dyDescent="0.25">
      <c r="A369" t="s">
        <v>987</v>
      </c>
      <c r="B369" t="s">
        <v>368</v>
      </c>
      <c r="C369" t="s">
        <v>995</v>
      </c>
      <c r="D369" s="7">
        <f t="shared" si="50"/>
        <v>0</v>
      </c>
      <c r="E369" s="7">
        <f t="shared" si="51"/>
        <v>218</v>
      </c>
      <c r="F369" s="444">
        <f t="shared" si="52"/>
        <v>0.43119266055045874</v>
      </c>
      <c r="G369" s="7">
        <f t="shared" si="55"/>
        <v>94</v>
      </c>
      <c r="H369" s="7">
        <f t="shared" si="56"/>
        <v>0</v>
      </c>
      <c r="I369" s="7">
        <f t="shared" si="57"/>
        <v>94</v>
      </c>
      <c r="J369" s="7">
        <f t="shared" si="53"/>
        <v>0</v>
      </c>
      <c r="K369" s="444">
        <f t="shared" si="54"/>
        <v>0</v>
      </c>
      <c r="L369">
        <f t="shared" si="58"/>
        <v>0</v>
      </c>
      <c r="M369" s="7">
        <f t="shared" si="59"/>
        <v>94</v>
      </c>
    </row>
    <row r="370" spans="1:13" x14ac:dyDescent="0.25">
      <c r="A370" t="s">
        <v>987</v>
      </c>
      <c r="B370" t="s">
        <v>470</v>
      </c>
      <c r="C370" t="s">
        <v>996</v>
      </c>
      <c r="D370" s="7">
        <f t="shared" si="50"/>
        <v>0</v>
      </c>
      <c r="E370" s="7">
        <f t="shared" si="51"/>
        <v>218</v>
      </c>
      <c r="F370" s="444">
        <f t="shared" si="52"/>
        <v>4.1284403669724773E-2</v>
      </c>
      <c r="G370" s="7">
        <f t="shared" si="55"/>
        <v>9</v>
      </c>
      <c r="H370" s="7">
        <f t="shared" si="56"/>
        <v>0</v>
      </c>
      <c r="I370" s="7">
        <f t="shared" si="57"/>
        <v>9</v>
      </c>
      <c r="J370" s="7">
        <f t="shared" si="53"/>
        <v>0</v>
      </c>
      <c r="K370" s="444">
        <f t="shared" si="54"/>
        <v>0</v>
      </c>
      <c r="L370">
        <f t="shared" si="58"/>
        <v>0</v>
      </c>
      <c r="M370" s="7">
        <f t="shared" si="59"/>
        <v>9</v>
      </c>
    </row>
    <row r="371" spans="1:13" x14ac:dyDescent="0.25">
      <c r="A371" t="s">
        <v>987</v>
      </c>
      <c r="B371" t="s">
        <v>468</v>
      </c>
      <c r="C371" t="s">
        <v>997</v>
      </c>
      <c r="D371" s="7">
        <f t="shared" si="50"/>
        <v>0</v>
      </c>
      <c r="E371" s="7">
        <f t="shared" si="51"/>
        <v>218</v>
      </c>
      <c r="F371" s="444">
        <f t="shared" si="52"/>
        <v>4.5871559633027525E-2</v>
      </c>
      <c r="G371" s="7">
        <f t="shared" si="55"/>
        <v>10</v>
      </c>
      <c r="H371" s="7">
        <f t="shared" si="56"/>
        <v>0</v>
      </c>
      <c r="I371" s="7">
        <f t="shared" si="57"/>
        <v>10</v>
      </c>
      <c r="J371" s="7">
        <f t="shared" si="53"/>
        <v>0</v>
      </c>
      <c r="K371" s="444">
        <f t="shared" si="54"/>
        <v>0</v>
      </c>
      <c r="L371">
        <f t="shared" si="58"/>
        <v>0</v>
      </c>
      <c r="M371" s="7">
        <f t="shared" si="59"/>
        <v>10</v>
      </c>
    </row>
    <row r="372" spans="1:13" x14ac:dyDescent="0.25">
      <c r="A372" t="s">
        <v>987</v>
      </c>
      <c r="B372" t="s">
        <v>558</v>
      </c>
      <c r="C372" t="s">
        <v>998</v>
      </c>
      <c r="D372" s="7">
        <f t="shared" si="50"/>
        <v>0</v>
      </c>
      <c r="E372" s="7">
        <f t="shared" si="51"/>
        <v>218</v>
      </c>
      <c r="F372" s="444">
        <f t="shared" si="52"/>
        <v>9.1743119266055051E-3</v>
      </c>
      <c r="G372" s="7">
        <f t="shared" si="55"/>
        <v>2</v>
      </c>
      <c r="H372" s="7">
        <f t="shared" si="56"/>
        <v>0</v>
      </c>
      <c r="I372" s="7">
        <f t="shared" si="57"/>
        <v>2</v>
      </c>
      <c r="J372" s="7">
        <f t="shared" si="53"/>
        <v>0</v>
      </c>
      <c r="K372" s="444">
        <f t="shared" si="54"/>
        <v>0</v>
      </c>
      <c r="L372">
        <f t="shared" si="58"/>
        <v>0</v>
      </c>
      <c r="M372" s="7">
        <f t="shared" si="59"/>
        <v>2</v>
      </c>
    </row>
    <row r="373" spans="1:13" x14ac:dyDescent="0.25">
      <c r="A373" t="s">
        <v>987</v>
      </c>
      <c r="B373" t="s">
        <v>568</v>
      </c>
      <c r="C373" t="s">
        <v>999</v>
      </c>
      <c r="D373" s="7">
        <f t="shared" si="50"/>
        <v>0</v>
      </c>
      <c r="E373" s="7">
        <f t="shared" si="51"/>
        <v>218</v>
      </c>
      <c r="F373" s="444">
        <f t="shared" si="52"/>
        <v>4.5871559633027525E-3</v>
      </c>
      <c r="G373" s="7">
        <f t="shared" si="55"/>
        <v>1</v>
      </c>
      <c r="H373" s="7">
        <f t="shared" si="56"/>
        <v>0</v>
      </c>
      <c r="I373" s="7">
        <f t="shared" si="57"/>
        <v>1</v>
      </c>
      <c r="J373" s="7">
        <f t="shared" si="53"/>
        <v>0</v>
      </c>
      <c r="K373" s="444">
        <f t="shared" si="54"/>
        <v>0</v>
      </c>
      <c r="L373">
        <f t="shared" si="58"/>
        <v>0</v>
      </c>
      <c r="M373" s="7">
        <f t="shared" si="59"/>
        <v>1</v>
      </c>
    </row>
    <row r="374" spans="1:13" x14ac:dyDescent="0.25">
      <c r="A374" t="s">
        <v>987</v>
      </c>
      <c r="B374" t="s">
        <v>572</v>
      </c>
      <c r="C374" t="s">
        <v>1000</v>
      </c>
      <c r="D374" s="7">
        <f t="shared" si="50"/>
        <v>0</v>
      </c>
      <c r="E374" s="7">
        <f t="shared" si="51"/>
        <v>218</v>
      </c>
      <c r="F374" s="444">
        <f t="shared" si="52"/>
        <v>1.3761467889908258E-2</v>
      </c>
      <c r="G374" s="7">
        <f t="shared" si="55"/>
        <v>3</v>
      </c>
      <c r="H374" s="7">
        <f t="shared" si="56"/>
        <v>0</v>
      </c>
      <c r="I374" s="7">
        <f t="shared" si="57"/>
        <v>3</v>
      </c>
      <c r="J374" s="7">
        <f t="shared" si="53"/>
        <v>0</v>
      </c>
      <c r="K374" s="444">
        <f t="shared" si="54"/>
        <v>0</v>
      </c>
      <c r="L374">
        <f t="shared" si="58"/>
        <v>0</v>
      </c>
      <c r="M374" s="7">
        <f t="shared" si="59"/>
        <v>3</v>
      </c>
    </row>
    <row r="375" spans="1:13" x14ac:dyDescent="0.25">
      <c r="A375" t="s">
        <v>987</v>
      </c>
      <c r="B375" t="s">
        <v>586</v>
      </c>
      <c r="C375" t="s">
        <v>1001</v>
      </c>
      <c r="D375" s="7">
        <f t="shared" si="50"/>
        <v>0</v>
      </c>
      <c r="E375" s="7">
        <f t="shared" si="51"/>
        <v>218</v>
      </c>
      <c r="F375" s="444">
        <f t="shared" si="52"/>
        <v>9.1743119266055051E-3</v>
      </c>
      <c r="G375" s="7">
        <f t="shared" si="55"/>
        <v>2</v>
      </c>
      <c r="H375" s="7">
        <f t="shared" si="56"/>
        <v>0</v>
      </c>
      <c r="I375" s="7">
        <f t="shared" si="57"/>
        <v>2</v>
      </c>
      <c r="J375" s="7">
        <f t="shared" si="53"/>
        <v>0</v>
      </c>
      <c r="K375" s="444">
        <f t="shared" si="54"/>
        <v>0</v>
      </c>
      <c r="L375">
        <f t="shared" si="58"/>
        <v>0</v>
      </c>
      <c r="M375" s="7">
        <f t="shared" si="59"/>
        <v>2</v>
      </c>
    </row>
    <row r="376" spans="1:13" x14ac:dyDescent="0.25">
      <c r="A376" t="s">
        <v>987</v>
      </c>
      <c r="B376" t="s">
        <v>22</v>
      </c>
      <c r="C376" t="s">
        <v>1002</v>
      </c>
      <c r="D376" s="7">
        <f t="shared" si="50"/>
        <v>0</v>
      </c>
      <c r="E376" s="7">
        <f t="shared" si="51"/>
        <v>218</v>
      </c>
      <c r="F376" s="444">
        <f t="shared" si="52"/>
        <v>9.1743119266055051E-3</v>
      </c>
      <c r="G376" s="7">
        <f t="shared" si="55"/>
        <v>2</v>
      </c>
      <c r="H376" s="7">
        <f t="shared" si="56"/>
        <v>0</v>
      </c>
      <c r="I376" s="7">
        <f t="shared" si="57"/>
        <v>2</v>
      </c>
      <c r="J376" s="7">
        <f t="shared" si="53"/>
        <v>0</v>
      </c>
      <c r="K376" s="444">
        <f t="shared" si="54"/>
        <v>0</v>
      </c>
      <c r="L376">
        <f t="shared" si="58"/>
        <v>0</v>
      </c>
      <c r="M376" s="7">
        <f t="shared" si="59"/>
        <v>2</v>
      </c>
    </row>
    <row r="377" spans="1:13" x14ac:dyDescent="0.25">
      <c r="A377" t="s">
        <v>987</v>
      </c>
      <c r="B377" t="s">
        <v>176</v>
      </c>
      <c r="C377" t="s">
        <v>1003</v>
      </c>
      <c r="D377" s="7">
        <f t="shared" si="50"/>
        <v>0</v>
      </c>
      <c r="E377" s="7">
        <f t="shared" si="51"/>
        <v>218</v>
      </c>
      <c r="F377" s="444">
        <f t="shared" si="52"/>
        <v>4.5871559633027525E-3</v>
      </c>
      <c r="G377" s="7">
        <f t="shared" si="55"/>
        <v>1</v>
      </c>
      <c r="H377" s="7">
        <f t="shared" si="56"/>
        <v>0</v>
      </c>
      <c r="I377" s="7">
        <f t="shared" si="57"/>
        <v>1</v>
      </c>
      <c r="J377" s="7">
        <f t="shared" si="53"/>
        <v>0</v>
      </c>
      <c r="K377" s="444">
        <f t="shared" si="54"/>
        <v>0</v>
      </c>
      <c r="L377">
        <f t="shared" si="58"/>
        <v>0</v>
      </c>
      <c r="M377" s="7">
        <f t="shared" si="59"/>
        <v>1</v>
      </c>
    </row>
    <row r="378" spans="1:13" x14ac:dyDescent="0.25">
      <c r="A378" t="s">
        <v>987</v>
      </c>
      <c r="B378" t="s">
        <v>184</v>
      </c>
      <c r="C378" t="s">
        <v>1004</v>
      </c>
      <c r="D378" s="7">
        <f t="shared" si="50"/>
        <v>0</v>
      </c>
      <c r="E378" s="7">
        <f t="shared" si="51"/>
        <v>218</v>
      </c>
      <c r="F378" s="444">
        <f t="shared" si="52"/>
        <v>4.5871559633027525E-3</v>
      </c>
      <c r="G378" s="7">
        <f t="shared" si="55"/>
        <v>1</v>
      </c>
      <c r="H378" s="7">
        <f t="shared" si="56"/>
        <v>0</v>
      </c>
      <c r="I378" s="7">
        <f t="shared" si="57"/>
        <v>1</v>
      </c>
      <c r="J378" s="7">
        <f t="shared" si="53"/>
        <v>0</v>
      </c>
      <c r="K378" s="444">
        <f t="shared" si="54"/>
        <v>0</v>
      </c>
      <c r="L378">
        <f t="shared" si="58"/>
        <v>0</v>
      </c>
      <c r="M378" s="7">
        <f t="shared" si="59"/>
        <v>1</v>
      </c>
    </row>
    <row r="379" spans="1:13" x14ac:dyDescent="0.25">
      <c r="A379" t="s">
        <v>987</v>
      </c>
      <c r="B379" t="s">
        <v>204</v>
      </c>
      <c r="C379" t="s">
        <v>1005</v>
      </c>
      <c r="D379" s="7">
        <f t="shared" si="50"/>
        <v>0</v>
      </c>
      <c r="E379" s="7">
        <f t="shared" si="51"/>
        <v>218</v>
      </c>
      <c r="F379" s="444">
        <f t="shared" si="52"/>
        <v>1.3761467889908258E-2</v>
      </c>
      <c r="G379" s="7">
        <f t="shared" si="55"/>
        <v>3</v>
      </c>
      <c r="H379" s="7">
        <f t="shared" si="56"/>
        <v>0</v>
      </c>
      <c r="I379" s="7">
        <f t="shared" si="57"/>
        <v>3</v>
      </c>
      <c r="J379" s="7">
        <f t="shared" si="53"/>
        <v>0</v>
      </c>
      <c r="K379" s="444">
        <f t="shared" si="54"/>
        <v>0</v>
      </c>
      <c r="L379">
        <f t="shared" si="58"/>
        <v>0</v>
      </c>
      <c r="M379" s="7">
        <f t="shared" si="59"/>
        <v>3</v>
      </c>
    </row>
    <row r="380" spans="1:13" x14ac:dyDescent="0.25">
      <c r="A380" t="s">
        <v>1006</v>
      </c>
      <c r="B380" t="s">
        <v>16</v>
      </c>
      <c r="C380" t="s">
        <v>1007</v>
      </c>
      <c r="D380" s="7">
        <f t="shared" si="50"/>
        <v>0</v>
      </c>
      <c r="E380" s="7">
        <f t="shared" si="51"/>
        <v>702</v>
      </c>
      <c r="F380" s="444">
        <f t="shared" si="52"/>
        <v>4.2735042735042739E-3</v>
      </c>
      <c r="G380" s="7">
        <f t="shared" si="55"/>
        <v>3.0000000000000004</v>
      </c>
      <c r="H380" s="7">
        <f t="shared" si="56"/>
        <v>0</v>
      </c>
      <c r="I380" s="7">
        <f t="shared" si="57"/>
        <v>3.0000000000000004</v>
      </c>
      <c r="J380" s="7">
        <f t="shared" si="53"/>
        <v>0</v>
      </c>
      <c r="K380" s="444">
        <f t="shared" si="54"/>
        <v>0</v>
      </c>
      <c r="L380">
        <f t="shared" si="58"/>
        <v>0</v>
      </c>
      <c r="M380" s="7">
        <f t="shared" si="59"/>
        <v>3.0000000000000004</v>
      </c>
    </row>
    <row r="381" spans="1:13" x14ac:dyDescent="0.25">
      <c r="A381" t="s">
        <v>1006</v>
      </c>
      <c r="B381" t="s">
        <v>102</v>
      </c>
      <c r="C381" t="s">
        <v>1008</v>
      </c>
      <c r="D381" s="7">
        <f t="shared" si="50"/>
        <v>125</v>
      </c>
      <c r="E381" s="7">
        <f t="shared" si="51"/>
        <v>702</v>
      </c>
      <c r="F381" s="444">
        <f t="shared" si="52"/>
        <v>0.10256410256410256</v>
      </c>
      <c r="G381" s="7">
        <f t="shared" si="55"/>
        <v>72</v>
      </c>
      <c r="H381" s="7">
        <f t="shared" si="56"/>
        <v>0</v>
      </c>
      <c r="I381" s="7">
        <f t="shared" si="57"/>
        <v>72</v>
      </c>
      <c r="J381" s="7">
        <f t="shared" si="53"/>
        <v>0</v>
      </c>
      <c r="K381" s="444">
        <f t="shared" si="54"/>
        <v>0</v>
      </c>
      <c r="L381">
        <f t="shared" si="58"/>
        <v>0</v>
      </c>
      <c r="M381" s="7">
        <f t="shared" si="59"/>
        <v>72</v>
      </c>
    </row>
    <row r="382" spans="1:13" x14ac:dyDescent="0.25">
      <c r="A382" t="s">
        <v>1006</v>
      </c>
      <c r="B382" t="s">
        <v>226</v>
      </c>
      <c r="C382" t="s">
        <v>1009</v>
      </c>
      <c r="D382" s="7">
        <f t="shared" si="50"/>
        <v>0</v>
      </c>
      <c r="E382" s="7">
        <f t="shared" si="51"/>
        <v>702</v>
      </c>
      <c r="F382" s="444">
        <f t="shared" si="52"/>
        <v>0.70797720797720798</v>
      </c>
      <c r="G382" s="7">
        <f t="shared" si="55"/>
        <v>497</v>
      </c>
      <c r="H382" s="7">
        <f t="shared" si="56"/>
        <v>0</v>
      </c>
      <c r="I382" s="7">
        <f t="shared" si="57"/>
        <v>497</v>
      </c>
      <c r="J382" s="7">
        <f t="shared" si="53"/>
        <v>0</v>
      </c>
      <c r="K382" s="444">
        <f t="shared" si="54"/>
        <v>0</v>
      </c>
      <c r="L382">
        <f t="shared" si="58"/>
        <v>0</v>
      </c>
      <c r="M382" s="7">
        <f t="shared" si="59"/>
        <v>497</v>
      </c>
    </row>
    <row r="383" spans="1:13" x14ac:dyDescent="0.25">
      <c r="A383" t="s">
        <v>1006</v>
      </c>
      <c r="B383" t="s">
        <v>268</v>
      </c>
      <c r="C383" t="s">
        <v>1010</v>
      </c>
      <c r="D383" s="7">
        <f t="shared" si="50"/>
        <v>0</v>
      </c>
      <c r="E383" s="7">
        <f t="shared" si="51"/>
        <v>702</v>
      </c>
      <c r="F383" s="444">
        <f t="shared" si="52"/>
        <v>1.4245014245014246E-3</v>
      </c>
      <c r="G383" s="7">
        <f t="shared" si="55"/>
        <v>1</v>
      </c>
      <c r="H383" s="7">
        <f t="shared" si="56"/>
        <v>0</v>
      </c>
      <c r="I383" s="7">
        <f t="shared" si="57"/>
        <v>1</v>
      </c>
      <c r="J383" s="7">
        <f t="shared" si="53"/>
        <v>0</v>
      </c>
      <c r="K383" s="444">
        <f t="shared" si="54"/>
        <v>0</v>
      </c>
      <c r="L383">
        <f t="shared" si="58"/>
        <v>0</v>
      </c>
      <c r="M383" s="7">
        <f t="shared" si="59"/>
        <v>1</v>
      </c>
    </row>
    <row r="384" spans="1:13" x14ac:dyDescent="0.25">
      <c r="A384" t="s">
        <v>1006</v>
      </c>
      <c r="B384" t="s">
        <v>368</v>
      </c>
      <c r="C384" t="s">
        <v>1011</v>
      </c>
      <c r="D384" s="7">
        <f t="shared" si="50"/>
        <v>0</v>
      </c>
      <c r="E384" s="7">
        <f t="shared" si="51"/>
        <v>702</v>
      </c>
      <c r="F384" s="444">
        <f t="shared" si="52"/>
        <v>4.2735042735042739E-3</v>
      </c>
      <c r="G384" s="7">
        <f t="shared" si="55"/>
        <v>3.0000000000000004</v>
      </c>
      <c r="H384" s="7">
        <f t="shared" si="56"/>
        <v>0</v>
      </c>
      <c r="I384" s="7">
        <f t="shared" si="57"/>
        <v>3.0000000000000004</v>
      </c>
      <c r="J384" s="7">
        <f t="shared" si="53"/>
        <v>0</v>
      </c>
      <c r="K384" s="444">
        <f t="shared" si="54"/>
        <v>0</v>
      </c>
      <c r="L384">
        <f t="shared" si="58"/>
        <v>0</v>
      </c>
      <c r="M384" s="7">
        <f t="shared" si="59"/>
        <v>3.0000000000000004</v>
      </c>
    </row>
    <row r="385" spans="1:13" x14ac:dyDescent="0.25">
      <c r="A385" t="s">
        <v>1006</v>
      </c>
      <c r="B385" t="s">
        <v>468</v>
      </c>
      <c r="C385" t="s">
        <v>1012</v>
      </c>
      <c r="D385" s="7">
        <f t="shared" si="50"/>
        <v>0</v>
      </c>
      <c r="E385" s="7">
        <f t="shared" si="51"/>
        <v>702</v>
      </c>
      <c r="F385" s="444">
        <f t="shared" si="52"/>
        <v>1.282051282051282E-2</v>
      </c>
      <c r="G385" s="7">
        <f t="shared" si="55"/>
        <v>9</v>
      </c>
      <c r="H385" s="7">
        <f t="shared" si="56"/>
        <v>0</v>
      </c>
      <c r="I385" s="7">
        <f t="shared" si="57"/>
        <v>9</v>
      </c>
      <c r="J385" s="7">
        <f t="shared" si="53"/>
        <v>0</v>
      </c>
      <c r="K385" s="444">
        <f t="shared" si="54"/>
        <v>0</v>
      </c>
      <c r="L385">
        <f t="shared" si="58"/>
        <v>0</v>
      </c>
      <c r="M385" s="7">
        <f t="shared" si="59"/>
        <v>9</v>
      </c>
    </row>
    <row r="386" spans="1:13" x14ac:dyDescent="0.25">
      <c r="A386" t="s">
        <v>1006</v>
      </c>
      <c r="B386" t="s">
        <v>482</v>
      </c>
      <c r="C386" t="s">
        <v>1013</v>
      </c>
      <c r="D386" s="7">
        <f t="shared" si="50"/>
        <v>0</v>
      </c>
      <c r="E386" s="7">
        <f t="shared" si="51"/>
        <v>702</v>
      </c>
      <c r="F386" s="444">
        <f t="shared" si="52"/>
        <v>0.14814814814814814</v>
      </c>
      <c r="G386" s="7">
        <f t="shared" si="55"/>
        <v>104</v>
      </c>
      <c r="H386" s="7">
        <f t="shared" si="56"/>
        <v>0</v>
      </c>
      <c r="I386" s="7">
        <f t="shared" si="57"/>
        <v>104</v>
      </c>
      <c r="J386" s="7">
        <f t="shared" si="53"/>
        <v>0</v>
      </c>
      <c r="K386" s="444">
        <f t="shared" si="54"/>
        <v>0</v>
      </c>
      <c r="L386">
        <f t="shared" si="58"/>
        <v>0</v>
      </c>
      <c r="M386" s="7">
        <f t="shared" si="59"/>
        <v>104</v>
      </c>
    </row>
    <row r="387" spans="1:13" x14ac:dyDescent="0.25">
      <c r="A387" t="s">
        <v>1006</v>
      </c>
      <c r="B387" t="s">
        <v>530</v>
      </c>
      <c r="C387" t="s">
        <v>1014</v>
      </c>
      <c r="D387" s="7">
        <f t="shared" si="50"/>
        <v>0</v>
      </c>
      <c r="E387" s="7">
        <f t="shared" si="51"/>
        <v>702</v>
      </c>
      <c r="F387" s="444">
        <f t="shared" si="52"/>
        <v>1.4245014245014246E-3</v>
      </c>
      <c r="G387" s="7">
        <f t="shared" si="55"/>
        <v>1</v>
      </c>
      <c r="H387" s="7">
        <f t="shared" si="56"/>
        <v>0</v>
      </c>
      <c r="I387" s="7">
        <f t="shared" si="57"/>
        <v>1</v>
      </c>
      <c r="J387" s="7">
        <f t="shared" si="53"/>
        <v>0</v>
      </c>
      <c r="K387" s="444">
        <f t="shared" si="54"/>
        <v>0</v>
      </c>
      <c r="L387">
        <f t="shared" si="58"/>
        <v>0</v>
      </c>
      <c r="M387" s="7">
        <f t="shared" si="59"/>
        <v>1</v>
      </c>
    </row>
    <row r="388" spans="1:13" x14ac:dyDescent="0.25">
      <c r="A388" t="s">
        <v>1006</v>
      </c>
      <c r="B388" t="s">
        <v>554</v>
      </c>
      <c r="C388" t="s">
        <v>1015</v>
      </c>
      <c r="D388" s="7">
        <f t="shared" ref="D388:D451" si="60">IFERROR(VALUE(VLOOKUP(C388,SubCaps,5,FALSE)),0)</f>
        <v>0</v>
      </c>
      <c r="E388" s="7">
        <f t="shared" ref="E388:E451" si="61">VLOOKUP(A388,MaxEnro,8,FALSE)</f>
        <v>702</v>
      </c>
      <c r="F388" s="444">
        <f t="shared" ref="F388:F451" si="62">VLOOKUP(C388,DistPercent,3,FALSE)</f>
        <v>2.8490028490028491E-3</v>
      </c>
      <c r="G388" s="7">
        <f t="shared" si="55"/>
        <v>2</v>
      </c>
      <c r="H388" s="7">
        <f t="shared" si="56"/>
        <v>0</v>
      </c>
      <c r="I388" s="7">
        <f t="shared" si="57"/>
        <v>2</v>
      </c>
      <c r="J388" s="7">
        <f t="shared" ref="J388:J451" si="63">IF(H388&gt;0,0,VLOOKUP(A388,CappedEnro,2,FALSE))</f>
        <v>0</v>
      </c>
      <c r="K388" s="444">
        <f t="shared" ref="K388:K451" si="64">IF(J388&gt;0,IFERROR(VLOOKUP(C388,CappedEnroPercent,3,FALSE),0),0)</f>
        <v>0</v>
      </c>
      <c r="L388">
        <f t="shared" si="58"/>
        <v>0</v>
      </c>
      <c r="M388" s="7">
        <f t="shared" si="59"/>
        <v>2</v>
      </c>
    </row>
    <row r="389" spans="1:13" x14ac:dyDescent="0.25">
      <c r="A389" t="s">
        <v>1006</v>
      </c>
      <c r="B389" t="s">
        <v>550</v>
      </c>
      <c r="C389" t="s">
        <v>1016</v>
      </c>
      <c r="D389" s="7">
        <f t="shared" si="60"/>
        <v>0</v>
      </c>
      <c r="E389" s="7">
        <f t="shared" si="61"/>
        <v>702</v>
      </c>
      <c r="F389" s="444">
        <f t="shared" si="62"/>
        <v>1.4245014245014245E-2</v>
      </c>
      <c r="G389" s="7">
        <f t="shared" ref="G389:G452" si="65">E389*F389</f>
        <v>10</v>
      </c>
      <c r="H389" s="7">
        <f t="shared" ref="H389:H452" si="66">IF(AND(D389&gt;0,G389&gt;D389),G389-D389,0)</f>
        <v>0</v>
      </c>
      <c r="I389" s="7">
        <f t="shared" ref="I389:I452" si="67">G389-H389</f>
        <v>10</v>
      </c>
      <c r="J389" s="7">
        <f t="shared" si="63"/>
        <v>0</v>
      </c>
      <c r="K389" s="444">
        <f t="shared" si="64"/>
        <v>0</v>
      </c>
      <c r="L389">
        <f t="shared" ref="L389:L452" si="68">J389*K389</f>
        <v>0</v>
      </c>
      <c r="M389" s="7">
        <f t="shared" ref="M389:M452" si="69">I389+L389</f>
        <v>10</v>
      </c>
    </row>
    <row r="390" spans="1:13" x14ac:dyDescent="0.25">
      <c r="A390" t="s">
        <v>1017</v>
      </c>
      <c r="B390" t="s">
        <v>24</v>
      </c>
      <c r="C390" t="s">
        <v>1018</v>
      </c>
      <c r="D390" s="7">
        <f t="shared" si="60"/>
        <v>0</v>
      </c>
      <c r="E390" s="7">
        <f t="shared" si="61"/>
        <v>1000</v>
      </c>
      <c r="F390" s="444">
        <f t="shared" si="62"/>
        <v>3.3333333333333335E-3</v>
      </c>
      <c r="G390" s="7">
        <f t="shared" si="65"/>
        <v>3.3333333333333335</v>
      </c>
      <c r="H390" s="7">
        <f t="shared" si="66"/>
        <v>0</v>
      </c>
      <c r="I390" s="7">
        <f t="shared" si="67"/>
        <v>3.3333333333333335</v>
      </c>
      <c r="J390" s="7">
        <f t="shared" si="63"/>
        <v>0</v>
      </c>
      <c r="K390" s="444">
        <f t="shared" si="64"/>
        <v>0</v>
      </c>
      <c r="L390">
        <f t="shared" si="68"/>
        <v>0</v>
      </c>
      <c r="M390" s="7">
        <f t="shared" si="69"/>
        <v>3.3333333333333335</v>
      </c>
    </row>
    <row r="391" spans="1:13" x14ac:dyDescent="0.25">
      <c r="A391" t="s">
        <v>1017</v>
      </c>
      <c r="B391" t="s">
        <v>214</v>
      </c>
      <c r="C391" t="s">
        <v>1019</v>
      </c>
      <c r="D391" s="7">
        <f t="shared" si="60"/>
        <v>0</v>
      </c>
      <c r="E391" s="7">
        <f t="shared" si="61"/>
        <v>1000</v>
      </c>
      <c r="F391" s="444">
        <f t="shared" si="62"/>
        <v>2.4444444444444446E-2</v>
      </c>
      <c r="G391" s="7">
        <f t="shared" si="65"/>
        <v>24.444444444444446</v>
      </c>
      <c r="H391" s="7">
        <f t="shared" si="66"/>
        <v>0</v>
      </c>
      <c r="I391" s="7">
        <f t="shared" si="67"/>
        <v>24.444444444444446</v>
      </c>
      <c r="J391" s="7">
        <f t="shared" si="63"/>
        <v>0</v>
      </c>
      <c r="K391" s="444">
        <f t="shared" si="64"/>
        <v>0</v>
      </c>
      <c r="L391">
        <f t="shared" si="68"/>
        <v>0</v>
      </c>
      <c r="M391" s="7">
        <f t="shared" si="69"/>
        <v>24.444444444444446</v>
      </c>
    </row>
    <row r="392" spans="1:13" x14ac:dyDescent="0.25">
      <c r="A392" t="s">
        <v>1017</v>
      </c>
      <c r="B392" t="s">
        <v>244</v>
      </c>
      <c r="C392" t="s">
        <v>1020</v>
      </c>
      <c r="D392" s="7">
        <f t="shared" si="60"/>
        <v>0</v>
      </c>
      <c r="E392" s="7">
        <f t="shared" si="61"/>
        <v>1000</v>
      </c>
      <c r="F392" s="444">
        <f t="shared" si="62"/>
        <v>0.89888888888888885</v>
      </c>
      <c r="G392" s="7">
        <f t="shared" si="65"/>
        <v>898.8888888888888</v>
      </c>
      <c r="H392" s="7">
        <f t="shared" si="66"/>
        <v>0</v>
      </c>
      <c r="I392" s="7">
        <f t="shared" si="67"/>
        <v>898.8888888888888</v>
      </c>
      <c r="J392" s="7">
        <f t="shared" si="63"/>
        <v>0</v>
      </c>
      <c r="K392" s="444">
        <f t="shared" si="64"/>
        <v>0</v>
      </c>
      <c r="L392">
        <f t="shared" si="68"/>
        <v>0</v>
      </c>
      <c r="M392" s="7">
        <f t="shared" si="69"/>
        <v>898.8888888888888</v>
      </c>
    </row>
    <row r="393" spans="1:13" x14ac:dyDescent="0.25">
      <c r="A393" t="s">
        <v>1017</v>
      </c>
      <c r="B393" t="s">
        <v>310</v>
      </c>
      <c r="C393" t="s">
        <v>1021</v>
      </c>
      <c r="D393" s="7">
        <f t="shared" si="60"/>
        <v>0</v>
      </c>
      <c r="E393" s="7">
        <f t="shared" si="61"/>
        <v>1000</v>
      </c>
      <c r="F393" s="444">
        <f t="shared" si="62"/>
        <v>7.1111111111111111E-2</v>
      </c>
      <c r="G393" s="7">
        <f t="shared" si="65"/>
        <v>71.111111111111114</v>
      </c>
      <c r="H393" s="7">
        <f t="shared" si="66"/>
        <v>0</v>
      </c>
      <c r="I393" s="7">
        <f t="shared" si="67"/>
        <v>71.111111111111114</v>
      </c>
      <c r="J393" s="7">
        <f t="shared" si="63"/>
        <v>0</v>
      </c>
      <c r="K393" s="444">
        <f t="shared" si="64"/>
        <v>0</v>
      </c>
      <c r="L393">
        <f t="shared" si="68"/>
        <v>0</v>
      </c>
      <c r="M393" s="7">
        <f t="shared" si="69"/>
        <v>71.111111111111114</v>
      </c>
    </row>
    <row r="394" spans="1:13" x14ac:dyDescent="0.25">
      <c r="A394" t="s">
        <v>1017</v>
      </c>
      <c r="B394" t="s">
        <v>358</v>
      </c>
      <c r="C394" t="s">
        <v>1022</v>
      </c>
      <c r="D394" s="7">
        <f t="shared" si="60"/>
        <v>0</v>
      </c>
      <c r="E394" s="7">
        <f t="shared" si="61"/>
        <v>1000</v>
      </c>
      <c r="F394" s="444">
        <f t="shared" si="62"/>
        <v>2.2222222222222222E-3</v>
      </c>
      <c r="G394" s="7">
        <f t="shared" si="65"/>
        <v>2.2222222222222223</v>
      </c>
      <c r="H394" s="7">
        <f t="shared" si="66"/>
        <v>0</v>
      </c>
      <c r="I394" s="7">
        <f t="shared" si="67"/>
        <v>2.2222222222222223</v>
      </c>
      <c r="J394" s="7">
        <f t="shared" si="63"/>
        <v>0</v>
      </c>
      <c r="K394" s="444">
        <f t="shared" si="64"/>
        <v>0</v>
      </c>
      <c r="L394">
        <f t="shared" si="68"/>
        <v>0</v>
      </c>
      <c r="M394" s="7">
        <f t="shared" si="69"/>
        <v>2.2222222222222223</v>
      </c>
    </row>
    <row r="395" spans="1:13" x14ac:dyDescent="0.25">
      <c r="A395" t="s">
        <v>1023</v>
      </c>
      <c r="B395" t="s">
        <v>214</v>
      </c>
      <c r="C395" t="s">
        <v>1024</v>
      </c>
      <c r="D395" s="7">
        <f t="shared" si="60"/>
        <v>0</v>
      </c>
      <c r="E395" s="7">
        <f t="shared" si="61"/>
        <v>306</v>
      </c>
      <c r="F395" s="444">
        <f t="shared" si="62"/>
        <v>0.95751633986928109</v>
      </c>
      <c r="G395" s="7">
        <f t="shared" si="65"/>
        <v>293</v>
      </c>
      <c r="H395" s="7">
        <f t="shared" si="66"/>
        <v>0</v>
      </c>
      <c r="I395" s="7">
        <f t="shared" si="67"/>
        <v>293</v>
      </c>
      <c r="J395" s="7">
        <f t="shared" si="63"/>
        <v>0</v>
      </c>
      <c r="K395" s="444">
        <f t="shared" si="64"/>
        <v>0</v>
      </c>
      <c r="L395">
        <f t="shared" si="68"/>
        <v>0</v>
      </c>
      <c r="M395" s="7">
        <f t="shared" si="69"/>
        <v>293</v>
      </c>
    </row>
    <row r="396" spans="1:13" x14ac:dyDescent="0.25">
      <c r="A396" t="s">
        <v>1023</v>
      </c>
      <c r="B396" t="s">
        <v>244</v>
      </c>
      <c r="C396" t="s">
        <v>1025</v>
      </c>
      <c r="D396" s="7">
        <f t="shared" si="60"/>
        <v>0</v>
      </c>
      <c r="E396" s="7">
        <f t="shared" si="61"/>
        <v>306</v>
      </c>
      <c r="F396" s="444">
        <f t="shared" si="62"/>
        <v>1.3071895424836602E-2</v>
      </c>
      <c r="G396" s="7">
        <f t="shared" si="65"/>
        <v>4</v>
      </c>
      <c r="H396" s="7">
        <f t="shared" si="66"/>
        <v>0</v>
      </c>
      <c r="I396" s="7">
        <f t="shared" si="67"/>
        <v>4</v>
      </c>
      <c r="J396" s="7">
        <f t="shared" si="63"/>
        <v>0</v>
      </c>
      <c r="K396" s="444">
        <f t="shared" si="64"/>
        <v>0</v>
      </c>
      <c r="L396">
        <f t="shared" si="68"/>
        <v>0</v>
      </c>
      <c r="M396" s="7">
        <f t="shared" si="69"/>
        <v>4</v>
      </c>
    </row>
    <row r="397" spans="1:13" x14ac:dyDescent="0.25">
      <c r="A397" t="s">
        <v>1023</v>
      </c>
      <c r="B397" t="s">
        <v>310</v>
      </c>
      <c r="C397" t="s">
        <v>1026</v>
      </c>
      <c r="D397" s="7">
        <f t="shared" si="60"/>
        <v>0</v>
      </c>
      <c r="E397" s="7">
        <f t="shared" si="61"/>
        <v>306</v>
      </c>
      <c r="F397" s="444">
        <f t="shared" si="62"/>
        <v>6.5359477124183009E-3</v>
      </c>
      <c r="G397" s="7">
        <f t="shared" si="65"/>
        <v>2</v>
      </c>
      <c r="H397" s="7">
        <f t="shared" si="66"/>
        <v>0</v>
      </c>
      <c r="I397" s="7">
        <f t="shared" si="67"/>
        <v>2</v>
      </c>
      <c r="J397" s="7">
        <f t="shared" si="63"/>
        <v>0</v>
      </c>
      <c r="K397" s="444">
        <f t="shared" si="64"/>
        <v>0</v>
      </c>
      <c r="L397">
        <f t="shared" si="68"/>
        <v>0</v>
      </c>
      <c r="M397" s="7">
        <f t="shared" si="69"/>
        <v>2</v>
      </c>
    </row>
    <row r="398" spans="1:13" x14ac:dyDescent="0.25">
      <c r="A398" t="s">
        <v>1023</v>
      </c>
      <c r="B398" t="s">
        <v>350</v>
      </c>
      <c r="C398" t="s">
        <v>1027</v>
      </c>
      <c r="D398" s="7">
        <f t="shared" si="60"/>
        <v>0</v>
      </c>
      <c r="E398" s="7">
        <f t="shared" si="61"/>
        <v>306</v>
      </c>
      <c r="F398" s="444">
        <f t="shared" si="62"/>
        <v>6.5359477124183009E-3</v>
      </c>
      <c r="G398" s="7">
        <f t="shared" si="65"/>
        <v>2</v>
      </c>
      <c r="H398" s="7">
        <f t="shared" si="66"/>
        <v>0</v>
      </c>
      <c r="I398" s="7">
        <f t="shared" si="67"/>
        <v>2</v>
      </c>
      <c r="J398" s="7">
        <f t="shared" si="63"/>
        <v>0</v>
      </c>
      <c r="K398" s="444">
        <f t="shared" si="64"/>
        <v>0</v>
      </c>
      <c r="L398">
        <f t="shared" si="68"/>
        <v>0</v>
      </c>
      <c r="M398" s="7">
        <f t="shared" si="69"/>
        <v>2</v>
      </c>
    </row>
    <row r="399" spans="1:13" x14ac:dyDescent="0.25">
      <c r="A399" t="s">
        <v>1023</v>
      </c>
      <c r="B399" t="s">
        <v>400</v>
      </c>
      <c r="C399" t="s">
        <v>1028</v>
      </c>
      <c r="D399" s="7">
        <f t="shared" si="60"/>
        <v>0</v>
      </c>
      <c r="E399" s="7">
        <f t="shared" si="61"/>
        <v>306</v>
      </c>
      <c r="F399" s="444">
        <f t="shared" si="62"/>
        <v>1.6339869281045753E-2</v>
      </c>
      <c r="G399" s="7">
        <f t="shared" si="65"/>
        <v>5</v>
      </c>
      <c r="H399" s="7">
        <f t="shared" si="66"/>
        <v>0</v>
      </c>
      <c r="I399" s="7">
        <f t="shared" si="67"/>
        <v>5</v>
      </c>
      <c r="J399" s="7">
        <f t="shared" si="63"/>
        <v>0</v>
      </c>
      <c r="K399" s="444">
        <f t="shared" si="64"/>
        <v>0</v>
      </c>
      <c r="L399">
        <f t="shared" si="68"/>
        <v>0</v>
      </c>
      <c r="M399" s="7">
        <f t="shared" si="69"/>
        <v>5</v>
      </c>
    </row>
    <row r="400" spans="1:13" x14ac:dyDescent="0.25">
      <c r="A400" t="s">
        <v>1029</v>
      </c>
      <c r="B400" t="s">
        <v>24</v>
      </c>
      <c r="C400" t="s">
        <v>1030</v>
      </c>
      <c r="D400" s="7">
        <f t="shared" si="60"/>
        <v>0</v>
      </c>
      <c r="E400" s="7">
        <f t="shared" si="61"/>
        <v>815</v>
      </c>
      <c r="F400" s="444">
        <f t="shared" si="62"/>
        <v>1.2269938650306749E-3</v>
      </c>
      <c r="G400" s="7">
        <f t="shared" si="65"/>
        <v>1</v>
      </c>
      <c r="H400" s="7">
        <f t="shared" si="66"/>
        <v>0</v>
      </c>
      <c r="I400" s="7">
        <f t="shared" si="67"/>
        <v>1</v>
      </c>
      <c r="J400" s="7">
        <f t="shared" si="63"/>
        <v>0</v>
      </c>
      <c r="K400" s="444">
        <f t="shared" si="64"/>
        <v>0</v>
      </c>
      <c r="L400">
        <f t="shared" si="68"/>
        <v>0</v>
      </c>
      <c r="M400" s="7">
        <f t="shared" si="69"/>
        <v>1</v>
      </c>
    </row>
    <row r="401" spans="1:13" x14ac:dyDescent="0.25">
      <c r="A401" t="s">
        <v>1029</v>
      </c>
      <c r="B401" t="s">
        <v>60</v>
      </c>
      <c r="C401" t="s">
        <v>1031</v>
      </c>
      <c r="D401" s="7">
        <f t="shared" si="60"/>
        <v>0</v>
      </c>
      <c r="E401" s="7">
        <f t="shared" si="61"/>
        <v>815</v>
      </c>
      <c r="F401" s="444">
        <f t="shared" si="62"/>
        <v>3.6809815950920245E-3</v>
      </c>
      <c r="G401" s="7">
        <f t="shared" si="65"/>
        <v>3</v>
      </c>
      <c r="H401" s="7">
        <f t="shared" si="66"/>
        <v>0</v>
      </c>
      <c r="I401" s="7">
        <f t="shared" si="67"/>
        <v>3</v>
      </c>
      <c r="J401" s="7">
        <f t="shared" si="63"/>
        <v>0</v>
      </c>
      <c r="K401" s="444">
        <f t="shared" si="64"/>
        <v>0</v>
      </c>
      <c r="L401">
        <f t="shared" si="68"/>
        <v>0</v>
      </c>
      <c r="M401" s="7">
        <f t="shared" si="69"/>
        <v>3</v>
      </c>
    </row>
    <row r="402" spans="1:13" x14ac:dyDescent="0.25">
      <c r="A402" t="s">
        <v>1029</v>
      </c>
      <c r="B402" t="s">
        <v>96</v>
      </c>
      <c r="C402" t="s">
        <v>1032</v>
      </c>
      <c r="D402" s="7">
        <f t="shared" si="60"/>
        <v>0</v>
      </c>
      <c r="E402" s="7">
        <f t="shared" si="61"/>
        <v>815</v>
      </c>
      <c r="F402" s="444">
        <f t="shared" si="62"/>
        <v>6.1349693251533744E-3</v>
      </c>
      <c r="G402" s="7">
        <f t="shared" si="65"/>
        <v>5</v>
      </c>
      <c r="H402" s="7">
        <f t="shared" si="66"/>
        <v>0</v>
      </c>
      <c r="I402" s="7">
        <f t="shared" si="67"/>
        <v>5</v>
      </c>
      <c r="J402" s="7">
        <f t="shared" si="63"/>
        <v>0</v>
      </c>
      <c r="K402" s="444">
        <f t="shared" si="64"/>
        <v>0</v>
      </c>
      <c r="L402">
        <f t="shared" si="68"/>
        <v>0</v>
      </c>
      <c r="M402" s="7">
        <f t="shared" si="69"/>
        <v>5</v>
      </c>
    </row>
    <row r="403" spans="1:13" x14ac:dyDescent="0.25">
      <c r="A403" t="s">
        <v>1029</v>
      </c>
      <c r="B403" t="s">
        <v>134</v>
      </c>
      <c r="C403" t="s">
        <v>1033</v>
      </c>
      <c r="D403" s="7">
        <f t="shared" si="60"/>
        <v>0</v>
      </c>
      <c r="E403" s="7">
        <f t="shared" si="61"/>
        <v>815</v>
      </c>
      <c r="F403" s="444">
        <f t="shared" si="62"/>
        <v>5.8895705521472393E-2</v>
      </c>
      <c r="G403" s="7">
        <f t="shared" si="65"/>
        <v>48</v>
      </c>
      <c r="H403" s="7">
        <f t="shared" si="66"/>
        <v>0</v>
      </c>
      <c r="I403" s="7">
        <f t="shared" si="67"/>
        <v>48</v>
      </c>
      <c r="J403" s="7">
        <f t="shared" si="63"/>
        <v>0</v>
      </c>
      <c r="K403" s="444">
        <f t="shared" si="64"/>
        <v>0</v>
      </c>
      <c r="L403">
        <f t="shared" si="68"/>
        <v>0</v>
      </c>
      <c r="M403" s="7">
        <f t="shared" si="69"/>
        <v>48</v>
      </c>
    </row>
    <row r="404" spans="1:13" x14ac:dyDescent="0.25">
      <c r="A404" t="s">
        <v>1029</v>
      </c>
      <c r="B404" t="s">
        <v>244</v>
      </c>
      <c r="C404" t="s">
        <v>1034</v>
      </c>
      <c r="D404" s="7">
        <f t="shared" si="60"/>
        <v>0</v>
      </c>
      <c r="E404" s="7">
        <f t="shared" si="61"/>
        <v>815</v>
      </c>
      <c r="F404" s="444">
        <f t="shared" si="62"/>
        <v>6.1349693251533744E-3</v>
      </c>
      <c r="G404" s="7">
        <f t="shared" si="65"/>
        <v>5</v>
      </c>
      <c r="H404" s="7">
        <f t="shared" si="66"/>
        <v>0</v>
      </c>
      <c r="I404" s="7">
        <f t="shared" si="67"/>
        <v>5</v>
      </c>
      <c r="J404" s="7">
        <f t="shared" si="63"/>
        <v>0</v>
      </c>
      <c r="K404" s="444">
        <f t="shared" si="64"/>
        <v>0</v>
      </c>
      <c r="L404">
        <f t="shared" si="68"/>
        <v>0</v>
      </c>
      <c r="M404" s="7">
        <f t="shared" si="69"/>
        <v>5</v>
      </c>
    </row>
    <row r="405" spans="1:13" x14ac:dyDescent="0.25">
      <c r="A405" t="s">
        <v>1029</v>
      </c>
      <c r="B405" t="s">
        <v>252</v>
      </c>
      <c r="C405" t="s">
        <v>1035</v>
      </c>
      <c r="D405" s="7">
        <f t="shared" si="60"/>
        <v>0</v>
      </c>
      <c r="E405" s="7">
        <f t="shared" si="61"/>
        <v>815</v>
      </c>
      <c r="F405" s="444">
        <f t="shared" si="62"/>
        <v>2.4539877300613498E-3</v>
      </c>
      <c r="G405" s="7">
        <f t="shared" si="65"/>
        <v>2</v>
      </c>
      <c r="H405" s="7">
        <f t="shared" si="66"/>
        <v>0</v>
      </c>
      <c r="I405" s="7">
        <f t="shared" si="67"/>
        <v>2</v>
      </c>
      <c r="J405" s="7">
        <f t="shared" si="63"/>
        <v>0</v>
      </c>
      <c r="K405" s="444">
        <f t="shared" si="64"/>
        <v>0</v>
      </c>
      <c r="L405">
        <f t="shared" si="68"/>
        <v>0</v>
      </c>
      <c r="M405" s="7">
        <f t="shared" si="69"/>
        <v>2</v>
      </c>
    </row>
    <row r="406" spans="1:13" x14ac:dyDescent="0.25">
      <c r="A406" t="s">
        <v>1029</v>
      </c>
      <c r="B406" t="s">
        <v>266</v>
      </c>
      <c r="C406" t="s">
        <v>1036</v>
      </c>
      <c r="D406" s="7">
        <f t="shared" si="60"/>
        <v>0</v>
      </c>
      <c r="E406" s="7">
        <f t="shared" si="61"/>
        <v>815</v>
      </c>
      <c r="F406" s="444">
        <f t="shared" si="62"/>
        <v>0.90674846625766869</v>
      </c>
      <c r="G406" s="7">
        <f t="shared" si="65"/>
        <v>739</v>
      </c>
      <c r="H406" s="7">
        <f t="shared" si="66"/>
        <v>0</v>
      </c>
      <c r="I406" s="7">
        <f t="shared" si="67"/>
        <v>739</v>
      </c>
      <c r="J406" s="7">
        <f t="shared" si="63"/>
        <v>0</v>
      </c>
      <c r="K406" s="444">
        <f t="shared" si="64"/>
        <v>0</v>
      </c>
      <c r="L406">
        <f t="shared" si="68"/>
        <v>0</v>
      </c>
      <c r="M406" s="7">
        <f t="shared" si="69"/>
        <v>739</v>
      </c>
    </row>
    <row r="407" spans="1:13" x14ac:dyDescent="0.25">
      <c r="A407" t="s">
        <v>1029</v>
      </c>
      <c r="B407" t="s">
        <v>286</v>
      </c>
      <c r="C407" t="s">
        <v>1037</v>
      </c>
      <c r="D407" s="7">
        <f t="shared" si="60"/>
        <v>0</v>
      </c>
      <c r="E407" s="7">
        <f t="shared" si="61"/>
        <v>815</v>
      </c>
      <c r="F407" s="444">
        <f t="shared" si="62"/>
        <v>2.4539877300613498E-3</v>
      </c>
      <c r="G407" s="7">
        <f t="shared" si="65"/>
        <v>2</v>
      </c>
      <c r="H407" s="7">
        <f t="shared" si="66"/>
        <v>0</v>
      </c>
      <c r="I407" s="7">
        <f t="shared" si="67"/>
        <v>2</v>
      </c>
      <c r="J407" s="7">
        <f t="shared" si="63"/>
        <v>0</v>
      </c>
      <c r="K407" s="444">
        <f t="shared" si="64"/>
        <v>0</v>
      </c>
      <c r="L407">
        <f t="shared" si="68"/>
        <v>0</v>
      </c>
      <c r="M407" s="7">
        <f t="shared" si="69"/>
        <v>2</v>
      </c>
    </row>
    <row r="408" spans="1:13" x14ac:dyDescent="0.25">
      <c r="A408" t="s">
        <v>1029</v>
      </c>
      <c r="B408" t="s">
        <v>310</v>
      </c>
      <c r="C408" t="s">
        <v>1038</v>
      </c>
      <c r="D408" s="7">
        <f t="shared" si="60"/>
        <v>0</v>
      </c>
      <c r="E408" s="7">
        <f t="shared" si="61"/>
        <v>815</v>
      </c>
      <c r="F408" s="444">
        <f t="shared" si="62"/>
        <v>1.2269938650306749E-3</v>
      </c>
      <c r="G408" s="7">
        <f t="shared" si="65"/>
        <v>1</v>
      </c>
      <c r="H408" s="7">
        <f t="shared" si="66"/>
        <v>0</v>
      </c>
      <c r="I408" s="7">
        <f t="shared" si="67"/>
        <v>1</v>
      </c>
      <c r="J408" s="7">
        <f t="shared" si="63"/>
        <v>0</v>
      </c>
      <c r="K408" s="444">
        <f t="shared" si="64"/>
        <v>0</v>
      </c>
      <c r="L408">
        <f t="shared" si="68"/>
        <v>0</v>
      </c>
      <c r="M408" s="7">
        <f t="shared" si="69"/>
        <v>1</v>
      </c>
    </row>
    <row r="409" spans="1:13" x14ac:dyDescent="0.25">
      <c r="A409" t="s">
        <v>1029</v>
      </c>
      <c r="B409" t="s">
        <v>504</v>
      </c>
      <c r="C409" t="s">
        <v>1039</v>
      </c>
      <c r="D409" s="7">
        <f t="shared" si="60"/>
        <v>0</v>
      </c>
      <c r="E409" s="7">
        <f t="shared" si="61"/>
        <v>815</v>
      </c>
      <c r="F409" s="444">
        <f t="shared" si="62"/>
        <v>6.1349693251533744E-3</v>
      </c>
      <c r="G409" s="7">
        <f t="shared" si="65"/>
        <v>5</v>
      </c>
      <c r="H409" s="7">
        <f t="shared" si="66"/>
        <v>0</v>
      </c>
      <c r="I409" s="7">
        <f t="shared" si="67"/>
        <v>5</v>
      </c>
      <c r="J409" s="7">
        <f t="shared" si="63"/>
        <v>0</v>
      </c>
      <c r="K409" s="444">
        <f t="shared" si="64"/>
        <v>0</v>
      </c>
      <c r="L409">
        <f t="shared" si="68"/>
        <v>0</v>
      </c>
      <c r="M409" s="7">
        <f t="shared" si="69"/>
        <v>5</v>
      </c>
    </row>
    <row r="410" spans="1:13" x14ac:dyDescent="0.25">
      <c r="A410" t="s">
        <v>1029</v>
      </c>
      <c r="B410" t="s">
        <v>514</v>
      </c>
      <c r="C410" t="s">
        <v>1040</v>
      </c>
      <c r="D410" s="7">
        <f t="shared" si="60"/>
        <v>0</v>
      </c>
      <c r="E410" s="7">
        <f t="shared" si="61"/>
        <v>815</v>
      </c>
      <c r="F410" s="444">
        <f t="shared" si="62"/>
        <v>2.4539877300613498E-3</v>
      </c>
      <c r="G410" s="7">
        <f t="shared" si="65"/>
        <v>2</v>
      </c>
      <c r="H410" s="7">
        <f t="shared" si="66"/>
        <v>0</v>
      </c>
      <c r="I410" s="7">
        <f t="shared" si="67"/>
        <v>2</v>
      </c>
      <c r="J410" s="7">
        <f t="shared" si="63"/>
        <v>0</v>
      </c>
      <c r="K410" s="444">
        <f t="shared" si="64"/>
        <v>0</v>
      </c>
      <c r="L410">
        <f t="shared" si="68"/>
        <v>0</v>
      </c>
      <c r="M410" s="7">
        <f t="shared" si="69"/>
        <v>2</v>
      </c>
    </row>
    <row r="411" spans="1:13" x14ac:dyDescent="0.25">
      <c r="A411" t="s">
        <v>1029</v>
      </c>
      <c r="B411" t="s">
        <v>40</v>
      </c>
      <c r="C411" t="s">
        <v>1041</v>
      </c>
      <c r="D411" s="7">
        <f t="shared" si="60"/>
        <v>0</v>
      </c>
      <c r="E411" s="7">
        <f t="shared" si="61"/>
        <v>815</v>
      </c>
      <c r="F411" s="444">
        <f t="shared" si="62"/>
        <v>1.2269938650306749E-3</v>
      </c>
      <c r="G411" s="7">
        <f t="shared" si="65"/>
        <v>1</v>
      </c>
      <c r="H411" s="7">
        <f t="shared" si="66"/>
        <v>0</v>
      </c>
      <c r="I411" s="7">
        <f t="shared" si="67"/>
        <v>1</v>
      </c>
      <c r="J411" s="7">
        <f t="shared" si="63"/>
        <v>0</v>
      </c>
      <c r="K411" s="444">
        <f t="shared" si="64"/>
        <v>0</v>
      </c>
      <c r="L411">
        <f t="shared" si="68"/>
        <v>0</v>
      </c>
      <c r="M411" s="7">
        <f t="shared" si="69"/>
        <v>1</v>
      </c>
    </row>
    <row r="412" spans="1:13" x14ac:dyDescent="0.25">
      <c r="A412" t="s">
        <v>1029</v>
      </c>
      <c r="B412" t="s">
        <v>364</v>
      </c>
      <c r="C412" t="s">
        <v>1042</v>
      </c>
      <c r="D412" s="7">
        <f t="shared" si="60"/>
        <v>0</v>
      </c>
      <c r="E412" s="7">
        <f t="shared" si="61"/>
        <v>815</v>
      </c>
      <c r="F412" s="444">
        <f t="shared" si="62"/>
        <v>1.2269938650306749E-3</v>
      </c>
      <c r="G412" s="7">
        <f t="shared" si="65"/>
        <v>1</v>
      </c>
      <c r="H412" s="7">
        <f t="shared" si="66"/>
        <v>0</v>
      </c>
      <c r="I412" s="7">
        <f t="shared" si="67"/>
        <v>1</v>
      </c>
      <c r="J412" s="7">
        <f t="shared" si="63"/>
        <v>0</v>
      </c>
      <c r="K412" s="444">
        <f t="shared" si="64"/>
        <v>0</v>
      </c>
      <c r="L412">
        <f t="shared" si="68"/>
        <v>0</v>
      </c>
      <c r="M412" s="7">
        <f t="shared" si="69"/>
        <v>1</v>
      </c>
    </row>
    <row r="413" spans="1:13" x14ac:dyDescent="0.25">
      <c r="A413" t="s">
        <v>1043</v>
      </c>
      <c r="B413" t="s">
        <v>96</v>
      </c>
      <c r="C413" t="s">
        <v>1044</v>
      </c>
      <c r="D413" s="7">
        <f t="shared" si="60"/>
        <v>0</v>
      </c>
      <c r="E413" s="7">
        <f t="shared" si="61"/>
        <v>150</v>
      </c>
      <c r="F413" s="444">
        <f t="shared" si="62"/>
        <v>2.8571428571428571E-2</v>
      </c>
      <c r="G413" s="7">
        <f t="shared" si="65"/>
        <v>4.2857142857142856</v>
      </c>
      <c r="H413" s="7">
        <f t="shared" si="66"/>
        <v>0</v>
      </c>
      <c r="I413" s="7">
        <f t="shared" si="67"/>
        <v>4.2857142857142856</v>
      </c>
      <c r="J413" s="7">
        <f t="shared" si="63"/>
        <v>0</v>
      </c>
      <c r="K413" s="444">
        <f t="shared" si="64"/>
        <v>0</v>
      </c>
      <c r="L413">
        <f t="shared" si="68"/>
        <v>0</v>
      </c>
      <c r="M413" s="7">
        <f t="shared" si="69"/>
        <v>4.2857142857142856</v>
      </c>
    </row>
    <row r="414" spans="1:13" x14ac:dyDescent="0.25">
      <c r="A414" t="s">
        <v>1043</v>
      </c>
      <c r="B414" t="s">
        <v>134</v>
      </c>
      <c r="C414" t="s">
        <v>1045</v>
      </c>
      <c r="D414" s="7">
        <f t="shared" si="60"/>
        <v>0</v>
      </c>
      <c r="E414" s="7">
        <f t="shared" si="61"/>
        <v>150</v>
      </c>
      <c r="F414" s="444">
        <f t="shared" si="62"/>
        <v>0.10714285714285714</v>
      </c>
      <c r="G414" s="7">
        <f t="shared" si="65"/>
        <v>16.071428571428569</v>
      </c>
      <c r="H414" s="7">
        <f t="shared" si="66"/>
        <v>0</v>
      </c>
      <c r="I414" s="7">
        <f t="shared" si="67"/>
        <v>16.071428571428569</v>
      </c>
      <c r="J414" s="7">
        <f t="shared" si="63"/>
        <v>0</v>
      </c>
      <c r="K414" s="444">
        <f t="shared" si="64"/>
        <v>0</v>
      </c>
      <c r="L414">
        <f t="shared" si="68"/>
        <v>0</v>
      </c>
      <c r="M414" s="7">
        <f t="shared" si="69"/>
        <v>16.071428571428569</v>
      </c>
    </row>
    <row r="415" spans="1:13" x14ac:dyDescent="0.25">
      <c r="A415" t="s">
        <v>1043</v>
      </c>
      <c r="B415" t="s">
        <v>266</v>
      </c>
      <c r="C415" t="s">
        <v>1046</v>
      </c>
      <c r="D415" s="7">
        <f t="shared" si="60"/>
        <v>0</v>
      </c>
      <c r="E415" s="7">
        <f t="shared" si="61"/>
        <v>150</v>
      </c>
      <c r="F415" s="444">
        <f t="shared" si="62"/>
        <v>0.82857142857142863</v>
      </c>
      <c r="G415" s="7">
        <f t="shared" si="65"/>
        <v>124.28571428571429</v>
      </c>
      <c r="H415" s="7">
        <f t="shared" si="66"/>
        <v>0</v>
      </c>
      <c r="I415" s="7">
        <f t="shared" si="67"/>
        <v>124.28571428571429</v>
      </c>
      <c r="J415" s="7">
        <f t="shared" si="63"/>
        <v>0</v>
      </c>
      <c r="K415" s="444">
        <f t="shared" si="64"/>
        <v>0</v>
      </c>
      <c r="L415">
        <f t="shared" si="68"/>
        <v>0</v>
      </c>
      <c r="M415" s="7">
        <f t="shared" si="69"/>
        <v>124.28571428571429</v>
      </c>
    </row>
    <row r="416" spans="1:13" x14ac:dyDescent="0.25">
      <c r="A416" t="s">
        <v>1043</v>
      </c>
      <c r="B416" t="s">
        <v>272</v>
      </c>
      <c r="C416" t="s">
        <v>1047</v>
      </c>
      <c r="D416" s="7">
        <f t="shared" si="60"/>
        <v>0</v>
      </c>
      <c r="E416" s="7">
        <f t="shared" si="61"/>
        <v>150</v>
      </c>
      <c r="F416" s="444">
        <f t="shared" si="62"/>
        <v>7.1428571428571426E-3</v>
      </c>
      <c r="G416" s="7">
        <f t="shared" si="65"/>
        <v>1.0714285714285714</v>
      </c>
      <c r="H416" s="7">
        <f t="shared" si="66"/>
        <v>0</v>
      </c>
      <c r="I416" s="7">
        <f t="shared" si="67"/>
        <v>1.0714285714285714</v>
      </c>
      <c r="J416" s="7">
        <f t="shared" si="63"/>
        <v>0</v>
      </c>
      <c r="K416" s="444">
        <f t="shared" si="64"/>
        <v>0</v>
      </c>
      <c r="L416">
        <f t="shared" si="68"/>
        <v>0</v>
      </c>
      <c r="M416" s="7">
        <f t="shared" si="69"/>
        <v>1.0714285714285714</v>
      </c>
    </row>
    <row r="417" spans="1:13" x14ac:dyDescent="0.25">
      <c r="A417" t="s">
        <v>1043</v>
      </c>
      <c r="B417" t="s">
        <v>514</v>
      </c>
      <c r="C417" t="s">
        <v>1048</v>
      </c>
      <c r="D417" s="7">
        <f t="shared" si="60"/>
        <v>0</v>
      </c>
      <c r="E417" s="7">
        <f t="shared" si="61"/>
        <v>150</v>
      </c>
      <c r="F417" s="444">
        <f t="shared" si="62"/>
        <v>2.8571428571428571E-2</v>
      </c>
      <c r="G417" s="7">
        <f t="shared" si="65"/>
        <v>4.2857142857142856</v>
      </c>
      <c r="H417" s="7">
        <f t="shared" si="66"/>
        <v>0</v>
      </c>
      <c r="I417" s="7">
        <f t="shared" si="67"/>
        <v>4.2857142857142856</v>
      </c>
      <c r="J417" s="7">
        <f t="shared" si="63"/>
        <v>0</v>
      </c>
      <c r="K417" s="444">
        <f t="shared" si="64"/>
        <v>0</v>
      </c>
      <c r="L417">
        <f t="shared" si="68"/>
        <v>0</v>
      </c>
      <c r="M417" s="7">
        <f t="shared" si="69"/>
        <v>4.2857142857142856</v>
      </c>
    </row>
    <row r="418" spans="1:13" x14ac:dyDescent="0.25">
      <c r="A418" t="s">
        <v>1049</v>
      </c>
      <c r="B418" t="s">
        <v>64</v>
      </c>
      <c r="C418" t="s">
        <v>1050</v>
      </c>
      <c r="D418" s="7">
        <f t="shared" si="60"/>
        <v>0</v>
      </c>
      <c r="E418" s="7">
        <f t="shared" si="61"/>
        <v>588</v>
      </c>
      <c r="F418" s="444">
        <f t="shared" si="62"/>
        <v>0.95408163265306123</v>
      </c>
      <c r="G418" s="7">
        <f t="shared" si="65"/>
        <v>561</v>
      </c>
      <c r="H418" s="7">
        <f t="shared" si="66"/>
        <v>0</v>
      </c>
      <c r="I418" s="7">
        <f t="shared" si="67"/>
        <v>561</v>
      </c>
      <c r="J418" s="7">
        <f t="shared" si="63"/>
        <v>0</v>
      </c>
      <c r="K418" s="444">
        <f t="shared" si="64"/>
        <v>0</v>
      </c>
      <c r="L418">
        <f t="shared" si="68"/>
        <v>0</v>
      </c>
      <c r="M418" s="7">
        <f t="shared" si="69"/>
        <v>561</v>
      </c>
    </row>
    <row r="419" spans="1:13" x14ac:dyDescent="0.25">
      <c r="A419" t="s">
        <v>1049</v>
      </c>
      <c r="B419" t="s">
        <v>70</v>
      </c>
      <c r="C419" t="s">
        <v>1051</v>
      </c>
      <c r="D419" s="7">
        <f t="shared" si="60"/>
        <v>0</v>
      </c>
      <c r="E419" s="7">
        <f t="shared" si="61"/>
        <v>588</v>
      </c>
      <c r="F419" s="444">
        <f t="shared" si="62"/>
        <v>1.7006802721088435E-3</v>
      </c>
      <c r="G419" s="7">
        <f t="shared" si="65"/>
        <v>1</v>
      </c>
      <c r="H419" s="7">
        <f t="shared" si="66"/>
        <v>0</v>
      </c>
      <c r="I419" s="7">
        <f t="shared" si="67"/>
        <v>1</v>
      </c>
      <c r="J419" s="7">
        <f t="shared" si="63"/>
        <v>0</v>
      </c>
      <c r="K419" s="444">
        <f t="shared" si="64"/>
        <v>0</v>
      </c>
      <c r="L419">
        <f t="shared" si="68"/>
        <v>0</v>
      </c>
      <c r="M419" s="7">
        <f t="shared" si="69"/>
        <v>1</v>
      </c>
    </row>
    <row r="420" spans="1:13" x14ac:dyDescent="0.25">
      <c r="A420" t="s">
        <v>1049</v>
      </c>
      <c r="B420" t="s">
        <v>78</v>
      </c>
      <c r="C420" t="s">
        <v>1052</v>
      </c>
      <c r="D420" s="7">
        <f t="shared" si="60"/>
        <v>0</v>
      </c>
      <c r="E420" s="7">
        <f t="shared" si="61"/>
        <v>588</v>
      </c>
      <c r="F420" s="444">
        <f t="shared" si="62"/>
        <v>1.5306122448979591E-2</v>
      </c>
      <c r="G420" s="7">
        <f t="shared" si="65"/>
        <v>9</v>
      </c>
      <c r="H420" s="7">
        <f t="shared" si="66"/>
        <v>0</v>
      </c>
      <c r="I420" s="7">
        <f t="shared" si="67"/>
        <v>9</v>
      </c>
      <c r="J420" s="7">
        <f t="shared" si="63"/>
        <v>0</v>
      </c>
      <c r="K420" s="444">
        <f t="shared" si="64"/>
        <v>0</v>
      </c>
      <c r="L420">
        <f t="shared" si="68"/>
        <v>0</v>
      </c>
      <c r="M420" s="7">
        <f t="shared" si="69"/>
        <v>9</v>
      </c>
    </row>
    <row r="421" spans="1:13" x14ac:dyDescent="0.25">
      <c r="A421" t="s">
        <v>1049</v>
      </c>
      <c r="B421" t="s">
        <v>120</v>
      </c>
      <c r="C421" t="s">
        <v>1053</v>
      </c>
      <c r="D421" s="7">
        <f t="shared" si="60"/>
        <v>0</v>
      </c>
      <c r="E421" s="7">
        <f t="shared" si="61"/>
        <v>588</v>
      </c>
      <c r="F421" s="444">
        <f t="shared" si="62"/>
        <v>3.4013605442176869E-3</v>
      </c>
      <c r="G421" s="7">
        <f t="shared" si="65"/>
        <v>2</v>
      </c>
      <c r="H421" s="7">
        <f t="shared" si="66"/>
        <v>0</v>
      </c>
      <c r="I421" s="7">
        <f t="shared" si="67"/>
        <v>2</v>
      </c>
      <c r="J421" s="7">
        <f t="shared" si="63"/>
        <v>0</v>
      </c>
      <c r="K421" s="444">
        <f t="shared" si="64"/>
        <v>0</v>
      </c>
      <c r="L421">
        <f t="shared" si="68"/>
        <v>0</v>
      </c>
      <c r="M421" s="7">
        <f t="shared" si="69"/>
        <v>2</v>
      </c>
    </row>
    <row r="422" spans="1:13" x14ac:dyDescent="0.25">
      <c r="A422" t="s">
        <v>1049</v>
      </c>
      <c r="B422" t="s">
        <v>154</v>
      </c>
      <c r="C422" t="s">
        <v>1054</v>
      </c>
      <c r="D422" s="7">
        <f t="shared" si="60"/>
        <v>0</v>
      </c>
      <c r="E422" s="7">
        <f t="shared" si="61"/>
        <v>588</v>
      </c>
      <c r="F422" s="444">
        <f t="shared" si="62"/>
        <v>3.4013605442176869E-3</v>
      </c>
      <c r="G422" s="7">
        <f t="shared" si="65"/>
        <v>2</v>
      </c>
      <c r="H422" s="7">
        <f t="shared" si="66"/>
        <v>0</v>
      </c>
      <c r="I422" s="7">
        <f t="shared" si="67"/>
        <v>2</v>
      </c>
      <c r="J422" s="7">
        <f t="shared" si="63"/>
        <v>0</v>
      </c>
      <c r="K422" s="444">
        <f t="shared" si="64"/>
        <v>0</v>
      </c>
      <c r="L422">
        <f t="shared" si="68"/>
        <v>0</v>
      </c>
      <c r="M422" s="7">
        <f t="shared" si="69"/>
        <v>2</v>
      </c>
    </row>
    <row r="423" spans="1:13" x14ac:dyDescent="0.25">
      <c r="A423" t="s">
        <v>1049</v>
      </c>
      <c r="B423" t="s">
        <v>168</v>
      </c>
      <c r="C423" t="s">
        <v>1055</v>
      </c>
      <c r="D423" s="7">
        <f t="shared" si="60"/>
        <v>0</v>
      </c>
      <c r="E423" s="7">
        <f t="shared" si="61"/>
        <v>588</v>
      </c>
      <c r="F423" s="444">
        <f t="shared" si="62"/>
        <v>1.7006802721088435E-3</v>
      </c>
      <c r="G423" s="7">
        <f t="shared" si="65"/>
        <v>1</v>
      </c>
      <c r="H423" s="7">
        <f t="shared" si="66"/>
        <v>0</v>
      </c>
      <c r="I423" s="7">
        <f t="shared" si="67"/>
        <v>1</v>
      </c>
      <c r="J423" s="7">
        <f t="shared" si="63"/>
        <v>0</v>
      </c>
      <c r="K423" s="444">
        <f t="shared" si="64"/>
        <v>0</v>
      </c>
      <c r="L423">
        <f t="shared" si="68"/>
        <v>0</v>
      </c>
      <c r="M423" s="7">
        <f t="shared" si="69"/>
        <v>1</v>
      </c>
    </row>
    <row r="424" spans="1:13" x14ac:dyDescent="0.25">
      <c r="A424" t="s">
        <v>1049</v>
      </c>
      <c r="B424" t="s">
        <v>352</v>
      </c>
      <c r="C424" t="s">
        <v>1056</v>
      </c>
      <c r="D424" s="7">
        <f t="shared" si="60"/>
        <v>0</v>
      </c>
      <c r="E424" s="7">
        <f t="shared" si="61"/>
        <v>588</v>
      </c>
      <c r="F424" s="444">
        <f t="shared" si="62"/>
        <v>1.7006802721088435E-3</v>
      </c>
      <c r="G424" s="7">
        <f t="shared" si="65"/>
        <v>1</v>
      </c>
      <c r="H424" s="7">
        <f t="shared" si="66"/>
        <v>0</v>
      </c>
      <c r="I424" s="7">
        <f t="shared" si="67"/>
        <v>1</v>
      </c>
      <c r="J424" s="7">
        <f t="shared" si="63"/>
        <v>0</v>
      </c>
      <c r="K424" s="444">
        <f t="shared" si="64"/>
        <v>0</v>
      </c>
      <c r="L424">
        <f t="shared" si="68"/>
        <v>0</v>
      </c>
      <c r="M424" s="7">
        <f t="shared" si="69"/>
        <v>1</v>
      </c>
    </row>
    <row r="425" spans="1:13" x14ac:dyDescent="0.25">
      <c r="A425" t="s">
        <v>1049</v>
      </c>
      <c r="B425" t="s">
        <v>380</v>
      </c>
      <c r="C425" t="s">
        <v>1057</v>
      </c>
      <c r="D425" s="7">
        <f t="shared" si="60"/>
        <v>0</v>
      </c>
      <c r="E425" s="7">
        <f t="shared" si="61"/>
        <v>588</v>
      </c>
      <c r="F425" s="444">
        <f t="shared" si="62"/>
        <v>3.4013605442176869E-3</v>
      </c>
      <c r="G425" s="7">
        <f t="shared" si="65"/>
        <v>2</v>
      </c>
      <c r="H425" s="7">
        <f t="shared" si="66"/>
        <v>0</v>
      </c>
      <c r="I425" s="7">
        <f t="shared" si="67"/>
        <v>2</v>
      </c>
      <c r="J425" s="7">
        <f t="shared" si="63"/>
        <v>0</v>
      </c>
      <c r="K425" s="444">
        <f t="shared" si="64"/>
        <v>0</v>
      </c>
      <c r="L425">
        <f t="shared" si="68"/>
        <v>0</v>
      </c>
      <c r="M425" s="7">
        <f t="shared" si="69"/>
        <v>2</v>
      </c>
    </row>
    <row r="426" spans="1:13" x14ac:dyDescent="0.25">
      <c r="A426" t="s">
        <v>1049</v>
      </c>
      <c r="B426" t="s">
        <v>420</v>
      </c>
      <c r="C426" t="s">
        <v>1058</v>
      </c>
      <c r="D426" s="7">
        <f t="shared" si="60"/>
        <v>0</v>
      </c>
      <c r="E426" s="7">
        <f t="shared" si="61"/>
        <v>588</v>
      </c>
      <c r="F426" s="444">
        <f t="shared" si="62"/>
        <v>3.4013605442176869E-3</v>
      </c>
      <c r="G426" s="7">
        <f t="shared" si="65"/>
        <v>2</v>
      </c>
      <c r="H426" s="7">
        <f t="shared" si="66"/>
        <v>0</v>
      </c>
      <c r="I426" s="7">
        <f t="shared" si="67"/>
        <v>2</v>
      </c>
      <c r="J426" s="7">
        <f t="shared" si="63"/>
        <v>0</v>
      </c>
      <c r="K426" s="444">
        <f t="shared" si="64"/>
        <v>0</v>
      </c>
      <c r="L426">
        <f t="shared" si="68"/>
        <v>0</v>
      </c>
      <c r="M426" s="7">
        <f t="shared" si="69"/>
        <v>2</v>
      </c>
    </row>
    <row r="427" spans="1:13" x14ac:dyDescent="0.25">
      <c r="A427" t="s">
        <v>1049</v>
      </c>
      <c r="B427" t="s">
        <v>424</v>
      </c>
      <c r="C427" t="s">
        <v>1059</v>
      </c>
      <c r="D427" s="7">
        <f t="shared" si="60"/>
        <v>0</v>
      </c>
      <c r="E427" s="7">
        <f t="shared" si="61"/>
        <v>588</v>
      </c>
      <c r="F427" s="444">
        <f t="shared" si="62"/>
        <v>6.8027210884353739E-3</v>
      </c>
      <c r="G427" s="7">
        <f t="shared" si="65"/>
        <v>4</v>
      </c>
      <c r="H427" s="7">
        <f t="shared" si="66"/>
        <v>0</v>
      </c>
      <c r="I427" s="7">
        <f t="shared" si="67"/>
        <v>4</v>
      </c>
      <c r="J427" s="7">
        <f t="shared" si="63"/>
        <v>0</v>
      </c>
      <c r="K427" s="444">
        <f t="shared" si="64"/>
        <v>0</v>
      </c>
      <c r="L427">
        <f t="shared" si="68"/>
        <v>0</v>
      </c>
      <c r="M427" s="7">
        <f t="shared" si="69"/>
        <v>4</v>
      </c>
    </row>
    <row r="428" spans="1:13" x14ac:dyDescent="0.25">
      <c r="A428" t="s">
        <v>1049</v>
      </c>
      <c r="B428" t="s">
        <v>434</v>
      </c>
      <c r="C428" t="s">
        <v>1060</v>
      </c>
      <c r="D428" s="7">
        <f t="shared" si="60"/>
        <v>0</v>
      </c>
      <c r="E428" s="7">
        <f t="shared" si="61"/>
        <v>588</v>
      </c>
      <c r="F428" s="444">
        <f t="shared" si="62"/>
        <v>1.7006802721088435E-3</v>
      </c>
      <c r="G428" s="7">
        <f t="shared" si="65"/>
        <v>1</v>
      </c>
      <c r="H428" s="7">
        <f t="shared" si="66"/>
        <v>0</v>
      </c>
      <c r="I428" s="7">
        <f t="shared" si="67"/>
        <v>1</v>
      </c>
      <c r="J428" s="7">
        <f t="shared" si="63"/>
        <v>0</v>
      </c>
      <c r="K428" s="444">
        <f t="shared" si="64"/>
        <v>0</v>
      </c>
      <c r="L428">
        <f t="shared" si="68"/>
        <v>0</v>
      </c>
      <c r="M428" s="7">
        <f t="shared" si="69"/>
        <v>1</v>
      </c>
    </row>
    <row r="429" spans="1:13" x14ac:dyDescent="0.25">
      <c r="A429" t="s">
        <v>1049</v>
      </c>
      <c r="B429" t="s">
        <v>486</v>
      </c>
      <c r="C429" t="s">
        <v>1061</v>
      </c>
      <c r="D429" s="7">
        <f t="shared" si="60"/>
        <v>0</v>
      </c>
      <c r="E429" s="7">
        <f t="shared" si="61"/>
        <v>588</v>
      </c>
      <c r="F429" s="444">
        <f t="shared" si="62"/>
        <v>3.4013605442176869E-3</v>
      </c>
      <c r="G429" s="7">
        <f t="shared" si="65"/>
        <v>2</v>
      </c>
      <c r="H429" s="7">
        <f t="shared" si="66"/>
        <v>0</v>
      </c>
      <c r="I429" s="7">
        <f t="shared" si="67"/>
        <v>2</v>
      </c>
      <c r="J429" s="7">
        <f t="shared" si="63"/>
        <v>0</v>
      </c>
      <c r="K429" s="444">
        <f t="shared" si="64"/>
        <v>0</v>
      </c>
      <c r="L429">
        <f t="shared" si="68"/>
        <v>0</v>
      </c>
      <c r="M429" s="7">
        <f t="shared" si="69"/>
        <v>2</v>
      </c>
    </row>
    <row r="430" spans="1:13" x14ac:dyDescent="0.25">
      <c r="A430" t="s">
        <v>1062</v>
      </c>
      <c r="B430" t="s">
        <v>58</v>
      </c>
      <c r="C430" t="s">
        <v>1063</v>
      </c>
      <c r="D430" s="7">
        <f t="shared" si="60"/>
        <v>0</v>
      </c>
      <c r="E430" s="7">
        <f t="shared" si="61"/>
        <v>230</v>
      </c>
      <c r="F430" s="444">
        <f t="shared" si="62"/>
        <v>2.4509803921568627E-2</v>
      </c>
      <c r="G430" s="7">
        <f t="shared" si="65"/>
        <v>5.6372549019607838</v>
      </c>
      <c r="H430" s="7">
        <f t="shared" si="66"/>
        <v>0</v>
      </c>
      <c r="I430" s="7">
        <f t="shared" si="67"/>
        <v>5.6372549019607838</v>
      </c>
      <c r="J430" s="7">
        <f t="shared" si="63"/>
        <v>0</v>
      </c>
      <c r="K430" s="444">
        <f t="shared" si="64"/>
        <v>0</v>
      </c>
      <c r="L430">
        <f t="shared" si="68"/>
        <v>0</v>
      </c>
      <c r="M430" s="7">
        <f t="shared" si="69"/>
        <v>5.6372549019607838</v>
      </c>
    </row>
    <row r="431" spans="1:13" x14ac:dyDescent="0.25">
      <c r="A431" t="s">
        <v>1062</v>
      </c>
      <c r="B431" t="s">
        <v>116</v>
      </c>
      <c r="C431" t="s">
        <v>1064</v>
      </c>
      <c r="D431" s="7">
        <f t="shared" si="60"/>
        <v>0</v>
      </c>
      <c r="E431" s="7">
        <f t="shared" si="61"/>
        <v>230</v>
      </c>
      <c r="F431" s="444">
        <f t="shared" si="62"/>
        <v>1.9607843137254902E-2</v>
      </c>
      <c r="G431" s="7">
        <f t="shared" si="65"/>
        <v>4.5098039215686274</v>
      </c>
      <c r="H431" s="7">
        <f t="shared" si="66"/>
        <v>0</v>
      </c>
      <c r="I431" s="7">
        <f t="shared" si="67"/>
        <v>4.5098039215686274</v>
      </c>
      <c r="J431" s="7">
        <f t="shared" si="63"/>
        <v>0</v>
      </c>
      <c r="K431" s="444">
        <f t="shared" si="64"/>
        <v>0</v>
      </c>
      <c r="L431">
        <f t="shared" si="68"/>
        <v>0</v>
      </c>
      <c r="M431" s="7">
        <f t="shared" si="69"/>
        <v>4.5098039215686274</v>
      </c>
    </row>
    <row r="432" spans="1:13" x14ac:dyDescent="0.25">
      <c r="A432" t="s">
        <v>1062</v>
      </c>
      <c r="B432" t="s">
        <v>272</v>
      </c>
      <c r="C432" t="s">
        <v>1065</v>
      </c>
      <c r="D432" s="7">
        <f t="shared" si="60"/>
        <v>0</v>
      </c>
      <c r="E432" s="7">
        <f t="shared" si="61"/>
        <v>230</v>
      </c>
      <c r="F432" s="444">
        <f t="shared" si="62"/>
        <v>9.3137254901960786E-2</v>
      </c>
      <c r="G432" s="7">
        <f t="shared" si="65"/>
        <v>21.421568627450981</v>
      </c>
      <c r="H432" s="7">
        <f t="shared" si="66"/>
        <v>0</v>
      </c>
      <c r="I432" s="7">
        <f t="shared" si="67"/>
        <v>21.421568627450981</v>
      </c>
      <c r="J432" s="7">
        <f t="shared" si="63"/>
        <v>0</v>
      </c>
      <c r="K432" s="444">
        <f t="shared" si="64"/>
        <v>0</v>
      </c>
      <c r="L432">
        <f t="shared" si="68"/>
        <v>0</v>
      </c>
      <c r="M432" s="7">
        <f t="shared" si="69"/>
        <v>21.421568627450981</v>
      </c>
    </row>
    <row r="433" spans="1:13" x14ac:dyDescent="0.25">
      <c r="A433" t="s">
        <v>1062</v>
      </c>
      <c r="B433" t="s">
        <v>282</v>
      </c>
      <c r="C433" t="s">
        <v>1066</v>
      </c>
      <c r="D433" s="7">
        <f t="shared" si="60"/>
        <v>0</v>
      </c>
      <c r="E433" s="7">
        <f t="shared" si="61"/>
        <v>230</v>
      </c>
      <c r="F433" s="444">
        <f t="shared" si="62"/>
        <v>0.40196078431372551</v>
      </c>
      <c r="G433" s="7">
        <f t="shared" si="65"/>
        <v>92.450980392156865</v>
      </c>
      <c r="H433" s="7">
        <f t="shared" si="66"/>
        <v>0</v>
      </c>
      <c r="I433" s="7">
        <f t="shared" si="67"/>
        <v>92.450980392156865</v>
      </c>
      <c r="J433" s="7">
        <f t="shared" si="63"/>
        <v>0</v>
      </c>
      <c r="K433" s="444">
        <f t="shared" si="64"/>
        <v>0</v>
      </c>
      <c r="L433">
        <f t="shared" si="68"/>
        <v>0</v>
      </c>
      <c r="M433" s="7">
        <f t="shared" si="69"/>
        <v>92.450980392156865</v>
      </c>
    </row>
    <row r="434" spans="1:13" x14ac:dyDescent="0.25">
      <c r="A434" t="s">
        <v>1062</v>
      </c>
      <c r="B434" t="s">
        <v>332</v>
      </c>
      <c r="C434" t="s">
        <v>1067</v>
      </c>
      <c r="D434" s="7">
        <f t="shared" si="60"/>
        <v>20</v>
      </c>
      <c r="E434" s="7">
        <f t="shared" si="61"/>
        <v>230</v>
      </c>
      <c r="F434" s="444">
        <f t="shared" si="62"/>
        <v>4.9019607843137254E-2</v>
      </c>
      <c r="G434" s="7">
        <f t="shared" si="65"/>
        <v>11.274509803921568</v>
      </c>
      <c r="H434" s="7">
        <f t="shared" si="66"/>
        <v>0</v>
      </c>
      <c r="I434" s="7">
        <f t="shared" si="67"/>
        <v>11.274509803921568</v>
      </c>
      <c r="J434" s="7">
        <f t="shared" si="63"/>
        <v>0</v>
      </c>
      <c r="K434" s="444">
        <f t="shared" si="64"/>
        <v>0</v>
      </c>
      <c r="L434">
        <f t="shared" si="68"/>
        <v>0</v>
      </c>
      <c r="M434" s="7">
        <f t="shared" si="69"/>
        <v>11.274509803921568</v>
      </c>
    </row>
    <row r="435" spans="1:13" x14ac:dyDescent="0.25">
      <c r="A435" t="s">
        <v>1062</v>
      </c>
      <c r="B435" t="s">
        <v>394</v>
      </c>
      <c r="C435" t="s">
        <v>1068</v>
      </c>
      <c r="D435" s="7">
        <f t="shared" si="60"/>
        <v>0</v>
      </c>
      <c r="E435" s="7">
        <f t="shared" si="61"/>
        <v>230</v>
      </c>
      <c r="F435" s="444">
        <f t="shared" si="62"/>
        <v>0.10294117647058823</v>
      </c>
      <c r="G435" s="7">
        <f t="shared" si="65"/>
        <v>23.676470588235293</v>
      </c>
      <c r="H435" s="7">
        <f t="shared" si="66"/>
        <v>0</v>
      </c>
      <c r="I435" s="7">
        <f t="shared" si="67"/>
        <v>23.676470588235293</v>
      </c>
      <c r="J435" s="7">
        <f t="shared" si="63"/>
        <v>0</v>
      </c>
      <c r="K435" s="444">
        <f t="shared" si="64"/>
        <v>0</v>
      </c>
      <c r="L435">
        <f t="shared" si="68"/>
        <v>0</v>
      </c>
      <c r="M435" s="7">
        <f t="shared" si="69"/>
        <v>23.676470588235293</v>
      </c>
    </row>
    <row r="436" spans="1:13" x14ac:dyDescent="0.25">
      <c r="A436" t="s">
        <v>1062</v>
      </c>
      <c r="B436" t="s">
        <v>428</v>
      </c>
      <c r="C436" t="s">
        <v>1069</v>
      </c>
      <c r="D436" s="7">
        <f t="shared" si="60"/>
        <v>0</v>
      </c>
      <c r="E436" s="7">
        <f t="shared" si="61"/>
        <v>230</v>
      </c>
      <c r="F436" s="444">
        <f t="shared" si="62"/>
        <v>4.9019607843137254E-3</v>
      </c>
      <c r="G436" s="7">
        <f t="shared" si="65"/>
        <v>1.1274509803921569</v>
      </c>
      <c r="H436" s="7">
        <f t="shared" si="66"/>
        <v>0</v>
      </c>
      <c r="I436" s="7">
        <f t="shared" si="67"/>
        <v>1.1274509803921569</v>
      </c>
      <c r="J436" s="7">
        <f t="shared" si="63"/>
        <v>0</v>
      </c>
      <c r="K436" s="444">
        <f t="shared" si="64"/>
        <v>0</v>
      </c>
      <c r="L436">
        <f t="shared" si="68"/>
        <v>0</v>
      </c>
      <c r="M436" s="7">
        <f t="shared" si="69"/>
        <v>1.1274509803921569</v>
      </c>
    </row>
    <row r="437" spans="1:13" x14ac:dyDescent="0.25">
      <c r="A437" t="s">
        <v>1062</v>
      </c>
      <c r="B437" t="s">
        <v>440</v>
      </c>
      <c r="C437" t="s">
        <v>1070</v>
      </c>
      <c r="D437" s="7">
        <f t="shared" si="60"/>
        <v>0</v>
      </c>
      <c r="E437" s="7">
        <f t="shared" si="61"/>
        <v>230</v>
      </c>
      <c r="F437" s="444">
        <f t="shared" si="62"/>
        <v>2.9411764705882353E-2</v>
      </c>
      <c r="G437" s="7">
        <f t="shared" si="65"/>
        <v>6.7647058823529411</v>
      </c>
      <c r="H437" s="7">
        <f t="shared" si="66"/>
        <v>0</v>
      </c>
      <c r="I437" s="7">
        <f t="shared" si="67"/>
        <v>6.7647058823529411</v>
      </c>
      <c r="J437" s="7">
        <f t="shared" si="63"/>
        <v>0</v>
      </c>
      <c r="K437" s="444">
        <f t="shared" si="64"/>
        <v>0</v>
      </c>
      <c r="L437">
        <f t="shared" si="68"/>
        <v>0</v>
      </c>
      <c r="M437" s="7">
        <f t="shared" si="69"/>
        <v>6.7647058823529411</v>
      </c>
    </row>
    <row r="438" spans="1:13" x14ac:dyDescent="0.25">
      <c r="A438" t="s">
        <v>1062</v>
      </c>
      <c r="B438" t="s">
        <v>444</v>
      </c>
      <c r="C438" t="s">
        <v>1071</v>
      </c>
      <c r="D438" s="7">
        <f t="shared" si="60"/>
        <v>0</v>
      </c>
      <c r="E438" s="7">
        <f t="shared" si="61"/>
        <v>230</v>
      </c>
      <c r="F438" s="444">
        <f t="shared" si="62"/>
        <v>4.9019607843137254E-3</v>
      </c>
      <c r="G438" s="7">
        <f t="shared" si="65"/>
        <v>1.1274509803921569</v>
      </c>
      <c r="H438" s="7">
        <f t="shared" si="66"/>
        <v>0</v>
      </c>
      <c r="I438" s="7">
        <f t="shared" si="67"/>
        <v>1.1274509803921569</v>
      </c>
      <c r="J438" s="7">
        <f t="shared" si="63"/>
        <v>0</v>
      </c>
      <c r="K438" s="444">
        <f t="shared" si="64"/>
        <v>0</v>
      </c>
      <c r="L438">
        <f t="shared" si="68"/>
        <v>0</v>
      </c>
      <c r="M438" s="7">
        <f t="shared" si="69"/>
        <v>1.1274509803921569</v>
      </c>
    </row>
    <row r="439" spans="1:13" x14ac:dyDescent="0.25">
      <c r="A439" t="s">
        <v>1062</v>
      </c>
      <c r="B439" t="s">
        <v>496</v>
      </c>
      <c r="C439" t="s">
        <v>1072</v>
      </c>
      <c r="D439" s="7">
        <f t="shared" si="60"/>
        <v>0</v>
      </c>
      <c r="E439" s="7">
        <f t="shared" si="61"/>
        <v>230</v>
      </c>
      <c r="F439" s="444">
        <f t="shared" si="62"/>
        <v>0.26470588235294118</v>
      </c>
      <c r="G439" s="7">
        <f t="shared" si="65"/>
        <v>60.882352941176471</v>
      </c>
      <c r="H439" s="7">
        <f t="shared" si="66"/>
        <v>0</v>
      </c>
      <c r="I439" s="7">
        <f t="shared" si="67"/>
        <v>60.882352941176471</v>
      </c>
      <c r="J439" s="7">
        <f t="shared" si="63"/>
        <v>0</v>
      </c>
      <c r="K439" s="444">
        <f t="shared" si="64"/>
        <v>0</v>
      </c>
      <c r="L439">
        <f t="shared" si="68"/>
        <v>0</v>
      </c>
      <c r="M439" s="7">
        <f t="shared" si="69"/>
        <v>60.882352941176471</v>
      </c>
    </row>
    <row r="440" spans="1:13" x14ac:dyDescent="0.25">
      <c r="A440" t="s">
        <v>1062</v>
      </c>
      <c r="B440" t="s">
        <v>580</v>
      </c>
      <c r="C440" t="s">
        <v>1073</v>
      </c>
      <c r="D440" s="7">
        <f t="shared" si="60"/>
        <v>0</v>
      </c>
      <c r="E440" s="7">
        <f t="shared" si="61"/>
        <v>230</v>
      </c>
      <c r="F440" s="444">
        <f t="shared" si="62"/>
        <v>4.9019607843137254E-3</v>
      </c>
      <c r="G440" s="7">
        <f t="shared" si="65"/>
        <v>1.1274509803921569</v>
      </c>
      <c r="H440" s="7">
        <f t="shared" si="66"/>
        <v>0</v>
      </c>
      <c r="I440" s="7">
        <f t="shared" si="67"/>
        <v>1.1274509803921569</v>
      </c>
      <c r="J440" s="7">
        <f t="shared" si="63"/>
        <v>0</v>
      </c>
      <c r="K440" s="444">
        <f t="shared" si="64"/>
        <v>0</v>
      </c>
      <c r="L440">
        <f t="shared" si="68"/>
        <v>0</v>
      </c>
      <c r="M440" s="7">
        <f t="shared" si="69"/>
        <v>1.1274509803921569</v>
      </c>
    </row>
    <row r="441" spans="1:13" x14ac:dyDescent="0.25">
      <c r="A441" t="s">
        <v>1074</v>
      </c>
      <c r="B441" t="s">
        <v>150</v>
      </c>
      <c r="C441" t="s">
        <v>1075</v>
      </c>
      <c r="D441" s="7">
        <f t="shared" si="60"/>
        <v>0</v>
      </c>
      <c r="E441" s="7">
        <f t="shared" si="61"/>
        <v>180</v>
      </c>
      <c r="F441" s="444">
        <f t="shared" si="62"/>
        <v>0.2</v>
      </c>
      <c r="G441" s="7">
        <f t="shared" si="65"/>
        <v>36</v>
      </c>
      <c r="H441" s="7">
        <f t="shared" si="66"/>
        <v>0</v>
      </c>
      <c r="I441" s="7">
        <f t="shared" si="67"/>
        <v>36</v>
      </c>
      <c r="J441" s="7">
        <f t="shared" si="63"/>
        <v>0</v>
      </c>
      <c r="K441" s="444">
        <f t="shared" si="64"/>
        <v>0</v>
      </c>
      <c r="L441">
        <f t="shared" si="68"/>
        <v>0</v>
      </c>
      <c r="M441" s="7">
        <f t="shared" si="69"/>
        <v>36</v>
      </c>
    </row>
    <row r="442" spans="1:13" x14ac:dyDescent="0.25">
      <c r="A442" t="s">
        <v>1074</v>
      </c>
      <c r="B442" t="s">
        <v>160</v>
      </c>
      <c r="C442" t="s">
        <v>1076</v>
      </c>
      <c r="D442" s="7">
        <f t="shared" si="60"/>
        <v>0</v>
      </c>
      <c r="E442" s="7">
        <f t="shared" si="61"/>
        <v>180</v>
      </c>
      <c r="F442" s="444">
        <f t="shared" si="62"/>
        <v>5.5555555555555552E-2</v>
      </c>
      <c r="G442" s="7">
        <f t="shared" si="65"/>
        <v>10</v>
      </c>
      <c r="H442" s="7">
        <f t="shared" si="66"/>
        <v>0</v>
      </c>
      <c r="I442" s="7">
        <f t="shared" si="67"/>
        <v>10</v>
      </c>
      <c r="J442" s="7">
        <f t="shared" si="63"/>
        <v>0</v>
      </c>
      <c r="K442" s="444">
        <f t="shared" si="64"/>
        <v>0</v>
      </c>
      <c r="L442">
        <f t="shared" si="68"/>
        <v>0</v>
      </c>
      <c r="M442" s="7">
        <f t="shared" si="69"/>
        <v>10</v>
      </c>
    </row>
    <row r="443" spans="1:13" x14ac:dyDescent="0.25">
      <c r="A443" t="s">
        <v>1074</v>
      </c>
      <c r="B443" t="s">
        <v>382</v>
      </c>
      <c r="C443" t="s">
        <v>1077</v>
      </c>
      <c r="D443" s="7">
        <f t="shared" si="60"/>
        <v>0</v>
      </c>
      <c r="E443" s="7">
        <f t="shared" si="61"/>
        <v>180</v>
      </c>
      <c r="F443" s="444">
        <f t="shared" si="62"/>
        <v>0.15555555555555556</v>
      </c>
      <c r="G443" s="7">
        <f t="shared" si="65"/>
        <v>28</v>
      </c>
      <c r="H443" s="7">
        <f t="shared" si="66"/>
        <v>0</v>
      </c>
      <c r="I443" s="7">
        <f t="shared" si="67"/>
        <v>28</v>
      </c>
      <c r="J443" s="7">
        <f t="shared" si="63"/>
        <v>0</v>
      </c>
      <c r="K443" s="444">
        <f t="shared" si="64"/>
        <v>0</v>
      </c>
      <c r="L443">
        <f t="shared" si="68"/>
        <v>0</v>
      </c>
      <c r="M443" s="7">
        <f t="shared" si="69"/>
        <v>28</v>
      </c>
    </row>
    <row r="444" spans="1:13" x14ac:dyDescent="0.25">
      <c r="A444" t="s">
        <v>1074</v>
      </c>
      <c r="B444" t="s">
        <v>506</v>
      </c>
      <c r="C444" t="s">
        <v>1078</v>
      </c>
      <c r="D444" s="7">
        <f t="shared" si="60"/>
        <v>0</v>
      </c>
      <c r="E444" s="7">
        <f t="shared" si="61"/>
        <v>180</v>
      </c>
      <c r="F444" s="444">
        <f t="shared" si="62"/>
        <v>0.22222222222222221</v>
      </c>
      <c r="G444" s="7">
        <f t="shared" si="65"/>
        <v>40</v>
      </c>
      <c r="H444" s="7">
        <f t="shared" si="66"/>
        <v>0</v>
      </c>
      <c r="I444" s="7">
        <f t="shared" si="67"/>
        <v>40</v>
      </c>
      <c r="J444" s="7">
        <f t="shared" si="63"/>
        <v>0</v>
      </c>
      <c r="K444" s="444">
        <f t="shared" si="64"/>
        <v>0</v>
      </c>
      <c r="L444">
        <f t="shared" si="68"/>
        <v>0</v>
      </c>
      <c r="M444" s="7">
        <f t="shared" si="69"/>
        <v>40</v>
      </c>
    </row>
    <row r="445" spans="1:13" x14ac:dyDescent="0.25">
      <c r="A445" t="s">
        <v>1074</v>
      </c>
      <c r="B445" t="s">
        <v>290</v>
      </c>
      <c r="C445" t="s">
        <v>1079</v>
      </c>
      <c r="D445" s="7">
        <f t="shared" si="60"/>
        <v>0</v>
      </c>
      <c r="E445" s="7">
        <f t="shared" si="61"/>
        <v>180</v>
      </c>
      <c r="F445" s="444">
        <f t="shared" si="62"/>
        <v>0.19444444444444445</v>
      </c>
      <c r="G445" s="7">
        <f t="shared" si="65"/>
        <v>35</v>
      </c>
      <c r="H445" s="7">
        <f t="shared" si="66"/>
        <v>0</v>
      </c>
      <c r="I445" s="7">
        <f t="shared" si="67"/>
        <v>35</v>
      </c>
      <c r="J445" s="7">
        <f t="shared" si="63"/>
        <v>0</v>
      </c>
      <c r="K445" s="444">
        <f t="shared" si="64"/>
        <v>0</v>
      </c>
      <c r="L445">
        <f t="shared" si="68"/>
        <v>0</v>
      </c>
      <c r="M445" s="7">
        <f t="shared" si="69"/>
        <v>35</v>
      </c>
    </row>
    <row r="446" spans="1:13" x14ac:dyDescent="0.25">
      <c r="A446" t="s">
        <v>1074</v>
      </c>
      <c r="B446" t="s">
        <v>516</v>
      </c>
      <c r="C446" t="s">
        <v>1080</v>
      </c>
      <c r="D446" s="7">
        <f t="shared" si="60"/>
        <v>0</v>
      </c>
      <c r="E446" s="7">
        <f t="shared" si="61"/>
        <v>180</v>
      </c>
      <c r="F446" s="444">
        <f t="shared" si="62"/>
        <v>0.17222222222222222</v>
      </c>
      <c r="G446" s="7">
        <f t="shared" si="65"/>
        <v>31</v>
      </c>
      <c r="H446" s="7">
        <f t="shared" si="66"/>
        <v>0</v>
      </c>
      <c r="I446" s="7">
        <f t="shared" si="67"/>
        <v>31</v>
      </c>
      <c r="J446" s="7">
        <f t="shared" si="63"/>
        <v>0</v>
      </c>
      <c r="K446" s="444">
        <f t="shared" si="64"/>
        <v>0</v>
      </c>
      <c r="L446">
        <f t="shared" si="68"/>
        <v>0</v>
      </c>
      <c r="M446" s="7">
        <f t="shared" si="69"/>
        <v>31</v>
      </c>
    </row>
    <row r="447" spans="1:13" x14ac:dyDescent="0.25">
      <c r="A447" t="s">
        <v>1081</v>
      </c>
      <c r="B447" t="s">
        <v>34</v>
      </c>
      <c r="C447" t="s">
        <v>1082</v>
      </c>
      <c r="D447" s="7">
        <f t="shared" si="60"/>
        <v>0</v>
      </c>
      <c r="E447" s="7">
        <f t="shared" si="61"/>
        <v>1250</v>
      </c>
      <c r="F447" s="444">
        <f t="shared" si="62"/>
        <v>8.3333333333333339E-4</v>
      </c>
      <c r="G447" s="7">
        <f t="shared" si="65"/>
        <v>1.0416666666666667</v>
      </c>
      <c r="H447" s="7">
        <f t="shared" si="66"/>
        <v>0</v>
      </c>
      <c r="I447" s="7">
        <f t="shared" si="67"/>
        <v>1.0416666666666667</v>
      </c>
      <c r="J447" s="7">
        <f t="shared" si="63"/>
        <v>0</v>
      </c>
      <c r="K447" s="444">
        <f t="shared" si="64"/>
        <v>0</v>
      </c>
      <c r="L447">
        <f t="shared" si="68"/>
        <v>0</v>
      </c>
      <c r="M447" s="7">
        <f t="shared" si="69"/>
        <v>1.0416666666666667</v>
      </c>
    </row>
    <row r="448" spans="1:13" x14ac:dyDescent="0.25">
      <c r="A448" t="s">
        <v>1081</v>
      </c>
      <c r="B448" t="s">
        <v>38</v>
      </c>
      <c r="C448" t="s">
        <v>1083</v>
      </c>
      <c r="D448" s="7">
        <f t="shared" si="60"/>
        <v>0</v>
      </c>
      <c r="E448" s="7">
        <f t="shared" si="61"/>
        <v>1250</v>
      </c>
      <c r="F448" s="444">
        <f t="shared" si="62"/>
        <v>8.3333333333333339E-4</v>
      </c>
      <c r="G448" s="7">
        <f t="shared" si="65"/>
        <v>1.0416666666666667</v>
      </c>
      <c r="H448" s="7">
        <f t="shared" si="66"/>
        <v>0</v>
      </c>
      <c r="I448" s="7">
        <f t="shared" si="67"/>
        <v>1.0416666666666667</v>
      </c>
      <c r="J448" s="7">
        <f t="shared" si="63"/>
        <v>0</v>
      </c>
      <c r="K448" s="444">
        <f t="shared" si="64"/>
        <v>0</v>
      </c>
      <c r="L448">
        <f t="shared" si="68"/>
        <v>0</v>
      </c>
      <c r="M448" s="7">
        <f t="shared" si="69"/>
        <v>1.0416666666666667</v>
      </c>
    </row>
    <row r="449" spans="1:13" x14ac:dyDescent="0.25">
      <c r="A449" t="s">
        <v>1081</v>
      </c>
      <c r="B449" t="s">
        <v>64</v>
      </c>
      <c r="C449" t="s">
        <v>1084</v>
      </c>
      <c r="D449" s="7">
        <f t="shared" si="60"/>
        <v>0</v>
      </c>
      <c r="E449" s="7">
        <f t="shared" si="61"/>
        <v>1250</v>
      </c>
      <c r="F449" s="444">
        <f t="shared" si="62"/>
        <v>0.96</v>
      </c>
      <c r="G449" s="7">
        <f t="shared" si="65"/>
        <v>1200</v>
      </c>
      <c r="H449" s="7">
        <f t="shared" si="66"/>
        <v>0</v>
      </c>
      <c r="I449" s="7">
        <f t="shared" si="67"/>
        <v>1200</v>
      </c>
      <c r="J449" s="7">
        <f t="shared" si="63"/>
        <v>0</v>
      </c>
      <c r="K449" s="444">
        <f t="shared" si="64"/>
        <v>0</v>
      </c>
      <c r="L449">
        <f t="shared" si="68"/>
        <v>0</v>
      </c>
      <c r="M449" s="7">
        <f t="shared" si="69"/>
        <v>1200</v>
      </c>
    </row>
    <row r="450" spans="1:13" x14ac:dyDescent="0.25">
      <c r="A450" t="s">
        <v>1081</v>
      </c>
      <c r="B450" t="s">
        <v>78</v>
      </c>
      <c r="C450" t="s">
        <v>1085</v>
      </c>
      <c r="D450" s="7">
        <f t="shared" si="60"/>
        <v>0</v>
      </c>
      <c r="E450" s="7">
        <f t="shared" si="61"/>
        <v>1250</v>
      </c>
      <c r="F450" s="444">
        <f t="shared" si="62"/>
        <v>6.6666666666666671E-3</v>
      </c>
      <c r="G450" s="7">
        <f t="shared" si="65"/>
        <v>8.3333333333333339</v>
      </c>
      <c r="H450" s="7">
        <f t="shared" si="66"/>
        <v>0</v>
      </c>
      <c r="I450" s="7">
        <f t="shared" si="67"/>
        <v>8.3333333333333339</v>
      </c>
      <c r="J450" s="7">
        <f t="shared" si="63"/>
        <v>0</v>
      </c>
      <c r="K450" s="444">
        <f t="shared" si="64"/>
        <v>0</v>
      </c>
      <c r="L450">
        <f t="shared" si="68"/>
        <v>0</v>
      </c>
      <c r="M450" s="7">
        <f t="shared" si="69"/>
        <v>8.3333333333333339</v>
      </c>
    </row>
    <row r="451" spans="1:13" x14ac:dyDescent="0.25">
      <c r="A451" t="s">
        <v>1081</v>
      </c>
      <c r="B451" t="s">
        <v>84</v>
      </c>
      <c r="C451" t="s">
        <v>1086</v>
      </c>
      <c r="D451" s="7">
        <f t="shared" si="60"/>
        <v>0</v>
      </c>
      <c r="E451" s="7">
        <f t="shared" si="61"/>
        <v>1250</v>
      </c>
      <c r="F451" s="444">
        <f t="shared" si="62"/>
        <v>8.3333333333333339E-4</v>
      </c>
      <c r="G451" s="7">
        <f t="shared" si="65"/>
        <v>1.0416666666666667</v>
      </c>
      <c r="H451" s="7">
        <f t="shared" si="66"/>
        <v>0</v>
      </c>
      <c r="I451" s="7">
        <f t="shared" si="67"/>
        <v>1.0416666666666667</v>
      </c>
      <c r="J451" s="7">
        <f t="shared" si="63"/>
        <v>0</v>
      </c>
      <c r="K451" s="444">
        <f t="shared" si="64"/>
        <v>0</v>
      </c>
      <c r="L451">
        <f t="shared" si="68"/>
        <v>0</v>
      </c>
      <c r="M451" s="7">
        <f t="shared" si="69"/>
        <v>1.0416666666666667</v>
      </c>
    </row>
    <row r="452" spans="1:13" x14ac:dyDescent="0.25">
      <c r="A452" t="s">
        <v>1081</v>
      </c>
      <c r="B452" t="s">
        <v>86</v>
      </c>
      <c r="C452" t="s">
        <v>1087</v>
      </c>
      <c r="D452" s="7">
        <f t="shared" ref="D452:D515" si="70">IFERROR(VALUE(VLOOKUP(C452,SubCaps,5,FALSE)),0)</f>
        <v>0</v>
      </c>
      <c r="E452" s="7">
        <f t="shared" ref="E452:E515" si="71">VLOOKUP(A452,MaxEnro,8,FALSE)</f>
        <v>1250</v>
      </c>
      <c r="F452" s="444">
        <f t="shared" ref="F452:F515" si="72">VLOOKUP(C452,DistPercent,3,FALSE)</f>
        <v>8.3333333333333339E-4</v>
      </c>
      <c r="G452" s="7">
        <f t="shared" si="65"/>
        <v>1.0416666666666667</v>
      </c>
      <c r="H452" s="7">
        <f t="shared" si="66"/>
        <v>0</v>
      </c>
      <c r="I452" s="7">
        <f t="shared" si="67"/>
        <v>1.0416666666666667</v>
      </c>
      <c r="J452" s="7">
        <f t="shared" ref="J452:J515" si="73">IF(H452&gt;0,0,VLOOKUP(A452,CappedEnro,2,FALSE))</f>
        <v>0</v>
      </c>
      <c r="K452" s="444">
        <f t="shared" ref="K452:K515" si="74">IF(J452&gt;0,IFERROR(VLOOKUP(C452,CappedEnroPercent,3,FALSE),0),0)</f>
        <v>0</v>
      </c>
      <c r="L452">
        <f t="shared" si="68"/>
        <v>0</v>
      </c>
      <c r="M452" s="7">
        <f t="shared" si="69"/>
        <v>1.0416666666666667</v>
      </c>
    </row>
    <row r="453" spans="1:13" x14ac:dyDescent="0.25">
      <c r="A453" t="s">
        <v>1081</v>
      </c>
      <c r="B453" t="s">
        <v>88</v>
      </c>
      <c r="C453" t="s">
        <v>1088</v>
      </c>
      <c r="D453" s="7">
        <f t="shared" si="70"/>
        <v>0</v>
      </c>
      <c r="E453" s="7">
        <f t="shared" si="71"/>
        <v>1250</v>
      </c>
      <c r="F453" s="444">
        <f t="shared" si="72"/>
        <v>8.3333333333333339E-4</v>
      </c>
      <c r="G453" s="7">
        <f t="shared" ref="G453:G516" si="75">E453*F453</f>
        <v>1.0416666666666667</v>
      </c>
      <c r="H453" s="7">
        <f t="shared" ref="H453:H516" si="76">IF(AND(D453&gt;0,G453&gt;D453),G453-D453,0)</f>
        <v>0</v>
      </c>
      <c r="I453" s="7">
        <f t="shared" ref="I453:I516" si="77">G453-H453</f>
        <v>1.0416666666666667</v>
      </c>
      <c r="J453" s="7">
        <f t="shared" si="73"/>
        <v>0</v>
      </c>
      <c r="K453" s="444">
        <f t="shared" si="74"/>
        <v>0</v>
      </c>
      <c r="L453">
        <f t="shared" ref="L453:L516" si="78">J453*K453</f>
        <v>0</v>
      </c>
      <c r="M453" s="7">
        <f t="shared" ref="M453:M516" si="79">I453+L453</f>
        <v>1.0416666666666667</v>
      </c>
    </row>
    <row r="454" spans="1:13" x14ac:dyDescent="0.25">
      <c r="A454" t="s">
        <v>1081</v>
      </c>
      <c r="B454" t="s">
        <v>120</v>
      </c>
      <c r="C454" t="s">
        <v>1089</v>
      </c>
      <c r="D454" s="7">
        <f t="shared" si="70"/>
        <v>0</v>
      </c>
      <c r="E454" s="7">
        <f t="shared" si="71"/>
        <v>1250</v>
      </c>
      <c r="F454" s="444">
        <f t="shared" si="72"/>
        <v>4.1666666666666666E-3</v>
      </c>
      <c r="G454" s="7">
        <f t="shared" si="75"/>
        <v>5.208333333333333</v>
      </c>
      <c r="H454" s="7">
        <f t="shared" si="76"/>
        <v>0</v>
      </c>
      <c r="I454" s="7">
        <f t="shared" si="77"/>
        <v>5.208333333333333</v>
      </c>
      <c r="J454" s="7">
        <f t="shared" si="73"/>
        <v>0</v>
      </c>
      <c r="K454" s="444">
        <f t="shared" si="74"/>
        <v>0</v>
      </c>
      <c r="L454">
        <f t="shared" si="78"/>
        <v>0</v>
      </c>
      <c r="M454" s="7">
        <f t="shared" si="79"/>
        <v>5.208333333333333</v>
      </c>
    </row>
    <row r="455" spans="1:13" x14ac:dyDescent="0.25">
      <c r="A455" t="s">
        <v>1081</v>
      </c>
      <c r="B455" t="s">
        <v>140</v>
      </c>
      <c r="C455" t="s">
        <v>1090</v>
      </c>
      <c r="D455" s="7">
        <f t="shared" si="70"/>
        <v>0</v>
      </c>
      <c r="E455" s="7">
        <f t="shared" si="71"/>
        <v>1250</v>
      </c>
      <c r="F455" s="444">
        <f t="shared" si="72"/>
        <v>8.3333333333333339E-4</v>
      </c>
      <c r="G455" s="7">
        <f t="shared" si="75"/>
        <v>1.0416666666666667</v>
      </c>
      <c r="H455" s="7">
        <f t="shared" si="76"/>
        <v>0</v>
      </c>
      <c r="I455" s="7">
        <f t="shared" si="77"/>
        <v>1.0416666666666667</v>
      </c>
      <c r="J455" s="7">
        <f t="shared" si="73"/>
        <v>0</v>
      </c>
      <c r="K455" s="444">
        <f t="shared" si="74"/>
        <v>0</v>
      </c>
      <c r="L455">
        <f t="shared" si="78"/>
        <v>0</v>
      </c>
      <c r="M455" s="7">
        <f t="shared" si="79"/>
        <v>1.0416666666666667</v>
      </c>
    </row>
    <row r="456" spans="1:13" x14ac:dyDescent="0.25">
      <c r="A456" t="s">
        <v>1081</v>
      </c>
      <c r="B456" t="s">
        <v>154</v>
      </c>
      <c r="C456" t="s">
        <v>1091</v>
      </c>
      <c r="D456" s="7">
        <f t="shared" si="70"/>
        <v>0</v>
      </c>
      <c r="E456" s="7">
        <f t="shared" si="71"/>
        <v>1250</v>
      </c>
      <c r="F456" s="444">
        <f t="shared" si="72"/>
        <v>8.3333333333333339E-4</v>
      </c>
      <c r="G456" s="7">
        <f t="shared" si="75"/>
        <v>1.0416666666666667</v>
      </c>
      <c r="H456" s="7">
        <f t="shared" si="76"/>
        <v>0</v>
      </c>
      <c r="I456" s="7">
        <f t="shared" si="77"/>
        <v>1.0416666666666667</v>
      </c>
      <c r="J456" s="7">
        <f t="shared" si="73"/>
        <v>0</v>
      </c>
      <c r="K456" s="444">
        <f t="shared" si="74"/>
        <v>0</v>
      </c>
      <c r="L456">
        <f t="shared" si="78"/>
        <v>0</v>
      </c>
      <c r="M456" s="7">
        <f t="shared" si="79"/>
        <v>1.0416666666666667</v>
      </c>
    </row>
    <row r="457" spans="1:13" x14ac:dyDescent="0.25">
      <c r="A457" t="s">
        <v>1081</v>
      </c>
      <c r="B457" t="s">
        <v>220</v>
      </c>
      <c r="C457" t="s">
        <v>1092</v>
      </c>
      <c r="D457" s="7">
        <f t="shared" si="70"/>
        <v>0</v>
      </c>
      <c r="E457" s="7">
        <f t="shared" si="71"/>
        <v>1250</v>
      </c>
      <c r="F457" s="444">
        <f t="shared" si="72"/>
        <v>8.3333333333333339E-4</v>
      </c>
      <c r="G457" s="7">
        <f t="shared" si="75"/>
        <v>1.0416666666666667</v>
      </c>
      <c r="H457" s="7">
        <f t="shared" si="76"/>
        <v>0</v>
      </c>
      <c r="I457" s="7">
        <f t="shared" si="77"/>
        <v>1.0416666666666667</v>
      </c>
      <c r="J457" s="7">
        <f t="shared" si="73"/>
        <v>0</v>
      </c>
      <c r="K457" s="444">
        <f t="shared" si="74"/>
        <v>0</v>
      </c>
      <c r="L457">
        <f t="shared" si="78"/>
        <v>0</v>
      </c>
      <c r="M457" s="7">
        <f t="shared" si="79"/>
        <v>1.0416666666666667</v>
      </c>
    </row>
    <row r="458" spans="1:13" x14ac:dyDescent="0.25">
      <c r="A458" t="s">
        <v>1081</v>
      </c>
      <c r="B458" t="s">
        <v>272</v>
      </c>
      <c r="C458" t="s">
        <v>1093</v>
      </c>
      <c r="D458" s="7">
        <f t="shared" si="70"/>
        <v>0</v>
      </c>
      <c r="E458" s="7">
        <f t="shared" si="71"/>
        <v>1250</v>
      </c>
      <c r="F458" s="444">
        <f t="shared" si="72"/>
        <v>4.1666666666666666E-3</v>
      </c>
      <c r="G458" s="7">
        <f t="shared" si="75"/>
        <v>5.208333333333333</v>
      </c>
      <c r="H458" s="7">
        <f t="shared" si="76"/>
        <v>0</v>
      </c>
      <c r="I458" s="7">
        <f t="shared" si="77"/>
        <v>5.208333333333333</v>
      </c>
      <c r="J458" s="7">
        <f t="shared" si="73"/>
        <v>0</v>
      </c>
      <c r="K458" s="444">
        <f t="shared" si="74"/>
        <v>0</v>
      </c>
      <c r="L458">
        <f t="shared" si="78"/>
        <v>0</v>
      </c>
      <c r="M458" s="7">
        <f t="shared" si="79"/>
        <v>5.208333333333333</v>
      </c>
    </row>
    <row r="459" spans="1:13" x14ac:dyDescent="0.25">
      <c r="A459" t="s">
        <v>1081</v>
      </c>
      <c r="B459" t="s">
        <v>276</v>
      </c>
      <c r="C459" t="s">
        <v>1094</v>
      </c>
      <c r="D459" s="7">
        <f t="shared" si="70"/>
        <v>0</v>
      </c>
      <c r="E459" s="7">
        <f t="shared" si="71"/>
        <v>1250</v>
      </c>
      <c r="F459" s="444">
        <f t="shared" si="72"/>
        <v>8.3333333333333339E-4</v>
      </c>
      <c r="G459" s="7">
        <f t="shared" si="75"/>
        <v>1.0416666666666667</v>
      </c>
      <c r="H459" s="7">
        <f t="shared" si="76"/>
        <v>0</v>
      </c>
      <c r="I459" s="7">
        <f t="shared" si="77"/>
        <v>1.0416666666666667</v>
      </c>
      <c r="J459" s="7">
        <f t="shared" si="73"/>
        <v>0</v>
      </c>
      <c r="K459" s="444">
        <f t="shared" si="74"/>
        <v>0</v>
      </c>
      <c r="L459">
        <f t="shared" si="78"/>
        <v>0</v>
      </c>
      <c r="M459" s="7">
        <f t="shared" si="79"/>
        <v>1.0416666666666667</v>
      </c>
    </row>
    <row r="460" spans="1:13" x14ac:dyDescent="0.25">
      <c r="A460" t="s">
        <v>1081</v>
      </c>
      <c r="B460" t="s">
        <v>322</v>
      </c>
      <c r="C460" t="s">
        <v>1095</v>
      </c>
      <c r="D460" s="7">
        <f t="shared" si="70"/>
        <v>0</v>
      </c>
      <c r="E460" s="7">
        <f t="shared" si="71"/>
        <v>1250</v>
      </c>
      <c r="F460" s="444">
        <f t="shared" si="72"/>
        <v>1.6666666666666668E-3</v>
      </c>
      <c r="G460" s="7">
        <f t="shared" si="75"/>
        <v>2.0833333333333335</v>
      </c>
      <c r="H460" s="7">
        <f t="shared" si="76"/>
        <v>0</v>
      </c>
      <c r="I460" s="7">
        <f t="shared" si="77"/>
        <v>2.0833333333333335</v>
      </c>
      <c r="J460" s="7">
        <f t="shared" si="73"/>
        <v>0</v>
      </c>
      <c r="K460" s="444">
        <f t="shared" si="74"/>
        <v>0</v>
      </c>
      <c r="L460">
        <f t="shared" si="78"/>
        <v>0</v>
      </c>
      <c r="M460" s="7">
        <f t="shared" si="79"/>
        <v>2.0833333333333335</v>
      </c>
    </row>
    <row r="461" spans="1:13" x14ac:dyDescent="0.25">
      <c r="A461" t="s">
        <v>1081</v>
      </c>
      <c r="B461" t="s">
        <v>380</v>
      </c>
      <c r="C461" t="s">
        <v>1096</v>
      </c>
      <c r="D461" s="7">
        <f t="shared" si="70"/>
        <v>0</v>
      </c>
      <c r="E461" s="7">
        <f t="shared" si="71"/>
        <v>1250</v>
      </c>
      <c r="F461" s="444">
        <f t="shared" si="72"/>
        <v>8.3333333333333339E-4</v>
      </c>
      <c r="G461" s="7">
        <f t="shared" si="75"/>
        <v>1.0416666666666667</v>
      </c>
      <c r="H461" s="7">
        <f t="shared" si="76"/>
        <v>0</v>
      </c>
      <c r="I461" s="7">
        <f t="shared" si="77"/>
        <v>1.0416666666666667</v>
      </c>
      <c r="J461" s="7">
        <f t="shared" si="73"/>
        <v>0</v>
      </c>
      <c r="K461" s="444">
        <f t="shared" si="74"/>
        <v>0</v>
      </c>
      <c r="L461">
        <f t="shared" si="78"/>
        <v>0</v>
      </c>
      <c r="M461" s="7">
        <f t="shared" si="79"/>
        <v>1.0416666666666667</v>
      </c>
    </row>
    <row r="462" spans="1:13" x14ac:dyDescent="0.25">
      <c r="A462" t="s">
        <v>1081</v>
      </c>
      <c r="B462" t="s">
        <v>420</v>
      </c>
      <c r="C462" t="s">
        <v>1097</v>
      </c>
      <c r="D462" s="7">
        <f t="shared" si="70"/>
        <v>0</v>
      </c>
      <c r="E462" s="7">
        <f t="shared" si="71"/>
        <v>1250</v>
      </c>
      <c r="F462" s="444">
        <f t="shared" si="72"/>
        <v>2.5000000000000001E-3</v>
      </c>
      <c r="G462" s="7">
        <f t="shared" si="75"/>
        <v>3.125</v>
      </c>
      <c r="H462" s="7">
        <f t="shared" si="76"/>
        <v>0</v>
      </c>
      <c r="I462" s="7">
        <f t="shared" si="77"/>
        <v>3.125</v>
      </c>
      <c r="J462" s="7">
        <f t="shared" si="73"/>
        <v>0</v>
      </c>
      <c r="K462" s="444">
        <f t="shared" si="74"/>
        <v>0</v>
      </c>
      <c r="L462">
        <f t="shared" si="78"/>
        <v>0</v>
      </c>
      <c r="M462" s="7">
        <f t="shared" si="79"/>
        <v>3.125</v>
      </c>
    </row>
    <row r="463" spans="1:13" x14ac:dyDescent="0.25">
      <c r="A463" t="s">
        <v>1081</v>
      </c>
      <c r="B463" t="s">
        <v>424</v>
      </c>
      <c r="C463" t="s">
        <v>1098</v>
      </c>
      <c r="D463" s="7">
        <f t="shared" si="70"/>
        <v>0</v>
      </c>
      <c r="E463" s="7">
        <f t="shared" si="71"/>
        <v>1250</v>
      </c>
      <c r="F463" s="444">
        <f t="shared" si="72"/>
        <v>9.1666666666666667E-3</v>
      </c>
      <c r="G463" s="7">
        <f t="shared" si="75"/>
        <v>11.458333333333334</v>
      </c>
      <c r="H463" s="7">
        <f t="shared" si="76"/>
        <v>0</v>
      </c>
      <c r="I463" s="7">
        <f t="shared" si="77"/>
        <v>11.458333333333334</v>
      </c>
      <c r="J463" s="7">
        <f t="shared" si="73"/>
        <v>0</v>
      </c>
      <c r="K463" s="444">
        <f t="shared" si="74"/>
        <v>0</v>
      </c>
      <c r="L463">
        <f t="shared" si="78"/>
        <v>0</v>
      </c>
      <c r="M463" s="7">
        <f t="shared" si="79"/>
        <v>11.458333333333334</v>
      </c>
    </row>
    <row r="464" spans="1:13" x14ac:dyDescent="0.25">
      <c r="A464" t="s">
        <v>1081</v>
      </c>
      <c r="B464" t="s">
        <v>466</v>
      </c>
      <c r="C464" t="s">
        <v>1099</v>
      </c>
      <c r="D464" s="7">
        <f t="shared" si="70"/>
        <v>0</v>
      </c>
      <c r="E464" s="7">
        <f t="shared" si="71"/>
        <v>1250</v>
      </c>
      <c r="F464" s="444">
        <f t="shared" si="72"/>
        <v>8.3333333333333339E-4</v>
      </c>
      <c r="G464" s="7">
        <f t="shared" si="75"/>
        <v>1.0416666666666667</v>
      </c>
      <c r="H464" s="7">
        <f t="shared" si="76"/>
        <v>0</v>
      </c>
      <c r="I464" s="7">
        <f t="shared" si="77"/>
        <v>1.0416666666666667</v>
      </c>
      <c r="J464" s="7">
        <f t="shared" si="73"/>
        <v>0</v>
      </c>
      <c r="K464" s="444">
        <f t="shared" si="74"/>
        <v>0</v>
      </c>
      <c r="L464">
        <f t="shared" si="78"/>
        <v>0</v>
      </c>
      <c r="M464" s="7">
        <f t="shared" si="79"/>
        <v>1.0416666666666667</v>
      </c>
    </row>
    <row r="465" spans="1:13" x14ac:dyDescent="0.25">
      <c r="A465" t="s">
        <v>1081</v>
      </c>
      <c r="B465" t="s">
        <v>486</v>
      </c>
      <c r="C465" t="s">
        <v>1100</v>
      </c>
      <c r="D465" s="7">
        <f t="shared" si="70"/>
        <v>0</v>
      </c>
      <c r="E465" s="7">
        <f t="shared" si="71"/>
        <v>1250</v>
      </c>
      <c r="F465" s="444">
        <f t="shared" si="72"/>
        <v>2.5000000000000001E-3</v>
      </c>
      <c r="G465" s="7">
        <f t="shared" si="75"/>
        <v>3.125</v>
      </c>
      <c r="H465" s="7">
        <f t="shared" si="76"/>
        <v>0</v>
      </c>
      <c r="I465" s="7">
        <f t="shared" si="77"/>
        <v>3.125</v>
      </c>
      <c r="J465" s="7">
        <f t="shared" si="73"/>
        <v>0</v>
      </c>
      <c r="K465" s="444">
        <f t="shared" si="74"/>
        <v>0</v>
      </c>
      <c r="L465">
        <f t="shared" si="78"/>
        <v>0</v>
      </c>
      <c r="M465" s="7">
        <f t="shared" si="79"/>
        <v>3.125</v>
      </c>
    </row>
    <row r="466" spans="1:13" x14ac:dyDescent="0.25">
      <c r="A466" t="s">
        <v>1101</v>
      </c>
      <c r="B466" t="s">
        <v>26</v>
      </c>
      <c r="C466" t="s">
        <v>1102</v>
      </c>
      <c r="D466" s="7">
        <f t="shared" si="70"/>
        <v>0</v>
      </c>
      <c r="E466" s="7">
        <f t="shared" si="71"/>
        <v>1900</v>
      </c>
      <c r="F466" s="444">
        <f t="shared" si="72"/>
        <v>1.1422044545973729E-3</v>
      </c>
      <c r="G466" s="7">
        <f t="shared" si="75"/>
        <v>2.1701884637350086</v>
      </c>
      <c r="H466" s="7">
        <f t="shared" si="76"/>
        <v>0</v>
      </c>
      <c r="I466" s="7">
        <f t="shared" si="77"/>
        <v>2.1701884637350086</v>
      </c>
      <c r="J466" s="7">
        <f t="shared" si="73"/>
        <v>25.52826956025126</v>
      </c>
      <c r="K466" s="444">
        <f t="shared" si="74"/>
        <v>1.3783597518952442E-3</v>
      </c>
      <c r="L466">
        <f t="shared" si="78"/>
        <v>3.518713929738284E-2</v>
      </c>
      <c r="M466" s="7">
        <f t="shared" si="79"/>
        <v>2.2053756030323917</v>
      </c>
    </row>
    <row r="467" spans="1:13" x14ac:dyDescent="0.25">
      <c r="A467" t="s">
        <v>1101</v>
      </c>
      <c r="B467" t="s">
        <v>60</v>
      </c>
      <c r="C467" t="s">
        <v>1103</v>
      </c>
      <c r="D467" s="7">
        <f t="shared" si="70"/>
        <v>0</v>
      </c>
      <c r="E467" s="7">
        <f t="shared" si="71"/>
        <v>1900</v>
      </c>
      <c r="F467" s="444">
        <f t="shared" si="72"/>
        <v>1.1422044545973729E-3</v>
      </c>
      <c r="G467" s="7">
        <f t="shared" si="75"/>
        <v>2.1701884637350086</v>
      </c>
      <c r="H467" s="7">
        <f t="shared" si="76"/>
        <v>0</v>
      </c>
      <c r="I467" s="7">
        <f t="shared" si="77"/>
        <v>2.1701884637350086</v>
      </c>
      <c r="J467" s="7">
        <f t="shared" si="73"/>
        <v>25.52826956025126</v>
      </c>
      <c r="K467" s="444">
        <f t="shared" si="74"/>
        <v>1.3783597518952442E-3</v>
      </c>
      <c r="L467">
        <f t="shared" si="78"/>
        <v>3.518713929738284E-2</v>
      </c>
      <c r="M467" s="7">
        <f t="shared" si="79"/>
        <v>2.2053756030323917</v>
      </c>
    </row>
    <row r="468" spans="1:13" x14ac:dyDescent="0.25">
      <c r="A468" t="s">
        <v>1101</v>
      </c>
      <c r="B468" t="s">
        <v>64</v>
      </c>
      <c r="C468" t="s">
        <v>1104</v>
      </c>
      <c r="D468" s="7">
        <f t="shared" si="70"/>
        <v>0</v>
      </c>
      <c r="E468" s="7">
        <f t="shared" si="71"/>
        <v>1900</v>
      </c>
      <c r="F468" s="444">
        <f t="shared" si="72"/>
        <v>2.2844089091947459E-3</v>
      </c>
      <c r="G468" s="7">
        <f t="shared" si="75"/>
        <v>4.3403769274700172</v>
      </c>
      <c r="H468" s="7">
        <f t="shared" si="76"/>
        <v>0</v>
      </c>
      <c r="I468" s="7">
        <f t="shared" si="77"/>
        <v>4.3403769274700172</v>
      </c>
      <c r="J468" s="7">
        <f t="shared" si="73"/>
        <v>25.52826956025126</v>
      </c>
      <c r="K468" s="444">
        <f t="shared" si="74"/>
        <v>2.7567195037904884E-3</v>
      </c>
      <c r="L468">
        <f t="shared" si="78"/>
        <v>7.037427859476568E-2</v>
      </c>
      <c r="M468" s="7">
        <f t="shared" si="79"/>
        <v>4.4107512060647833</v>
      </c>
    </row>
    <row r="469" spans="1:13" x14ac:dyDescent="0.25">
      <c r="A469" t="s">
        <v>1101</v>
      </c>
      <c r="B469" t="s">
        <v>78</v>
      </c>
      <c r="C469" t="s">
        <v>1105</v>
      </c>
      <c r="D469" s="7">
        <f t="shared" si="70"/>
        <v>0</v>
      </c>
      <c r="E469" s="7">
        <f t="shared" si="71"/>
        <v>1900</v>
      </c>
      <c r="F469" s="444">
        <f t="shared" si="72"/>
        <v>5.7110222729868647E-4</v>
      </c>
      <c r="G469" s="7">
        <f t="shared" si="75"/>
        <v>1.0850942318675043</v>
      </c>
      <c r="H469" s="7">
        <f t="shared" si="76"/>
        <v>0</v>
      </c>
      <c r="I469" s="7">
        <f t="shared" si="77"/>
        <v>1.0850942318675043</v>
      </c>
      <c r="J469" s="7">
        <f t="shared" si="73"/>
        <v>25.52826956025126</v>
      </c>
      <c r="K469" s="444">
        <f t="shared" si="74"/>
        <v>6.891798759476221E-4</v>
      </c>
      <c r="L469">
        <f t="shared" si="78"/>
        <v>1.759356964869142E-2</v>
      </c>
      <c r="M469" s="7">
        <f t="shared" si="79"/>
        <v>1.1026878015161958</v>
      </c>
    </row>
    <row r="470" spans="1:13" x14ac:dyDescent="0.25">
      <c r="A470" t="s">
        <v>1101</v>
      </c>
      <c r="B470" t="s">
        <v>98</v>
      </c>
      <c r="C470" t="s">
        <v>1106</v>
      </c>
      <c r="D470" s="7">
        <f t="shared" si="70"/>
        <v>0</v>
      </c>
      <c r="E470" s="7">
        <f t="shared" si="71"/>
        <v>1900</v>
      </c>
      <c r="F470" s="444">
        <f t="shared" si="72"/>
        <v>1.1422044545973729E-3</v>
      </c>
      <c r="G470" s="7">
        <f t="shared" si="75"/>
        <v>2.1701884637350086</v>
      </c>
      <c r="H470" s="7">
        <f t="shared" si="76"/>
        <v>0</v>
      </c>
      <c r="I470" s="7">
        <f t="shared" si="77"/>
        <v>2.1701884637350086</v>
      </c>
      <c r="J470" s="7">
        <f t="shared" si="73"/>
        <v>25.52826956025126</v>
      </c>
      <c r="K470" s="444">
        <f t="shared" si="74"/>
        <v>1.3783597518952442E-3</v>
      </c>
      <c r="L470">
        <f t="shared" si="78"/>
        <v>3.518713929738284E-2</v>
      </c>
      <c r="M470" s="7">
        <f t="shared" si="79"/>
        <v>2.2053756030323917</v>
      </c>
    </row>
    <row r="471" spans="1:13" x14ac:dyDescent="0.25">
      <c r="A471" t="s">
        <v>1101</v>
      </c>
      <c r="B471" t="s">
        <v>116</v>
      </c>
      <c r="C471" t="s">
        <v>1107</v>
      </c>
      <c r="D471" s="7">
        <f t="shared" si="70"/>
        <v>0</v>
      </c>
      <c r="E471" s="7">
        <f t="shared" si="71"/>
        <v>1900</v>
      </c>
      <c r="F471" s="444">
        <f t="shared" si="72"/>
        <v>1.1422044545973729E-3</v>
      </c>
      <c r="G471" s="7">
        <f t="shared" si="75"/>
        <v>2.1701884637350086</v>
      </c>
      <c r="H471" s="7">
        <f t="shared" si="76"/>
        <v>0</v>
      </c>
      <c r="I471" s="7">
        <f t="shared" si="77"/>
        <v>2.1701884637350086</v>
      </c>
      <c r="J471" s="7">
        <f t="shared" si="73"/>
        <v>25.52826956025126</v>
      </c>
      <c r="K471" s="444">
        <f t="shared" si="74"/>
        <v>1.3783597518952442E-3</v>
      </c>
      <c r="L471">
        <f t="shared" si="78"/>
        <v>3.518713929738284E-2</v>
      </c>
      <c r="M471" s="7">
        <f t="shared" si="79"/>
        <v>2.2053756030323917</v>
      </c>
    </row>
    <row r="472" spans="1:13" x14ac:dyDescent="0.25">
      <c r="A472" t="s">
        <v>1101</v>
      </c>
      <c r="B472" t="s">
        <v>154</v>
      </c>
      <c r="C472" t="s">
        <v>1108</v>
      </c>
      <c r="D472" s="7">
        <f t="shared" si="70"/>
        <v>300</v>
      </c>
      <c r="E472" s="7">
        <f t="shared" si="71"/>
        <v>1900</v>
      </c>
      <c r="F472" s="444">
        <f t="shared" si="72"/>
        <v>0.17133066818960593</v>
      </c>
      <c r="G472" s="7">
        <f t="shared" si="75"/>
        <v>325.52826956025126</v>
      </c>
      <c r="H472" s="7">
        <f t="shared" si="76"/>
        <v>25.52826956025126</v>
      </c>
      <c r="I472" s="7">
        <f t="shared" si="77"/>
        <v>300</v>
      </c>
      <c r="J472" s="7">
        <f t="shared" si="73"/>
        <v>0</v>
      </c>
      <c r="K472" s="444">
        <f t="shared" si="74"/>
        <v>0</v>
      </c>
      <c r="L472">
        <f t="shared" si="78"/>
        <v>0</v>
      </c>
      <c r="M472" s="7">
        <f t="shared" si="79"/>
        <v>300</v>
      </c>
    </row>
    <row r="473" spans="1:13" x14ac:dyDescent="0.25">
      <c r="A473" t="s">
        <v>1101</v>
      </c>
      <c r="B473" t="s">
        <v>214</v>
      </c>
      <c r="C473" t="s">
        <v>1109</v>
      </c>
      <c r="D473" s="7">
        <f t="shared" si="70"/>
        <v>0</v>
      </c>
      <c r="E473" s="7">
        <f t="shared" si="71"/>
        <v>1900</v>
      </c>
      <c r="F473" s="444">
        <f t="shared" si="72"/>
        <v>1.7133066818960593E-3</v>
      </c>
      <c r="G473" s="7">
        <f t="shared" si="75"/>
        <v>3.2552826956025127</v>
      </c>
      <c r="H473" s="7">
        <f t="shared" si="76"/>
        <v>0</v>
      </c>
      <c r="I473" s="7">
        <f t="shared" si="77"/>
        <v>3.2552826956025127</v>
      </c>
      <c r="J473" s="7">
        <f t="shared" si="73"/>
        <v>25.52826956025126</v>
      </c>
      <c r="K473" s="444">
        <f t="shared" si="74"/>
        <v>2.067539627842866E-3</v>
      </c>
      <c r="L473">
        <f t="shared" si="78"/>
        <v>5.2780708946074256E-2</v>
      </c>
      <c r="M473" s="7">
        <f t="shared" si="79"/>
        <v>3.3080634045485868</v>
      </c>
    </row>
    <row r="474" spans="1:13" x14ac:dyDescent="0.25">
      <c r="A474" t="s">
        <v>1101</v>
      </c>
      <c r="B474" t="s">
        <v>272</v>
      </c>
      <c r="C474" t="s">
        <v>1110</v>
      </c>
      <c r="D474" s="7">
        <f t="shared" si="70"/>
        <v>0</v>
      </c>
      <c r="E474" s="7">
        <f t="shared" si="71"/>
        <v>1900</v>
      </c>
      <c r="F474" s="444">
        <f t="shared" si="72"/>
        <v>2.1701884637350087E-2</v>
      </c>
      <c r="G474" s="7">
        <f t="shared" si="75"/>
        <v>41.233580810965165</v>
      </c>
      <c r="H474" s="7">
        <f t="shared" si="76"/>
        <v>0</v>
      </c>
      <c r="I474" s="7">
        <f t="shared" si="77"/>
        <v>41.233580810965165</v>
      </c>
      <c r="J474" s="7">
        <f t="shared" si="73"/>
        <v>25.52826956025126</v>
      </c>
      <c r="K474" s="444">
        <f t="shared" si="74"/>
        <v>2.618883528600964E-2</v>
      </c>
      <c r="L474">
        <f t="shared" si="78"/>
        <v>0.668555646650274</v>
      </c>
      <c r="M474" s="7">
        <f t="shared" si="79"/>
        <v>41.902136457615441</v>
      </c>
    </row>
    <row r="475" spans="1:13" x14ac:dyDescent="0.25">
      <c r="A475" t="s">
        <v>1101</v>
      </c>
      <c r="B475" t="s">
        <v>274</v>
      </c>
      <c r="C475" t="s">
        <v>1111</v>
      </c>
      <c r="D475" s="7">
        <f t="shared" si="70"/>
        <v>0</v>
      </c>
      <c r="E475" s="7">
        <f t="shared" si="71"/>
        <v>1900</v>
      </c>
      <c r="F475" s="444">
        <f t="shared" si="72"/>
        <v>2.2844089091947459E-3</v>
      </c>
      <c r="G475" s="7">
        <f t="shared" si="75"/>
        <v>4.3403769274700172</v>
      </c>
      <c r="H475" s="7">
        <f t="shared" si="76"/>
        <v>0</v>
      </c>
      <c r="I475" s="7">
        <f t="shared" si="77"/>
        <v>4.3403769274700172</v>
      </c>
      <c r="J475" s="7">
        <f t="shared" si="73"/>
        <v>25.52826956025126</v>
      </c>
      <c r="K475" s="444">
        <f t="shared" si="74"/>
        <v>2.7567195037904884E-3</v>
      </c>
      <c r="L475">
        <f t="shared" si="78"/>
        <v>7.037427859476568E-2</v>
      </c>
      <c r="M475" s="7">
        <f t="shared" si="79"/>
        <v>4.4107512060647833</v>
      </c>
    </row>
    <row r="476" spans="1:13" x14ac:dyDescent="0.25">
      <c r="A476" t="s">
        <v>1101</v>
      </c>
      <c r="B476" t="s">
        <v>276</v>
      </c>
      <c r="C476" t="s">
        <v>1112</v>
      </c>
      <c r="D476" s="7">
        <f t="shared" si="70"/>
        <v>835</v>
      </c>
      <c r="E476" s="7">
        <f t="shared" si="71"/>
        <v>1900</v>
      </c>
      <c r="F476" s="444">
        <f t="shared" si="72"/>
        <v>0.27127355796687608</v>
      </c>
      <c r="G476" s="7">
        <f t="shared" si="75"/>
        <v>515.4197601370646</v>
      </c>
      <c r="H476" s="7">
        <f t="shared" si="76"/>
        <v>0</v>
      </c>
      <c r="I476" s="7">
        <f t="shared" si="77"/>
        <v>515.4197601370646</v>
      </c>
      <c r="J476" s="7">
        <f t="shared" si="73"/>
        <v>25.52826956025126</v>
      </c>
      <c r="K476" s="444">
        <f t="shared" si="74"/>
        <v>0.32736044107512052</v>
      </c>
      <c r="L476">
        <f t="shared" si="78"/>
        <v>8.3569455831284252</v>
      </c>
      <c r="M476" s="7">
        <f t="shared" si="79"/>
        <v>523.77670572019304</v>
      </c>
    </row>
    <row r="477" spans="1:13" x14ac:dyDescent="0.25">
      <c r="A477" t="s">
        <v>1101</v>
      </c>
      <c r="B477" t="s">
        <v>302</v>
      </c>
      <c r="C477" t="s">
        <v>1113</v>
      </c>
      <c r="D477" s="7">
        <f t="shared" si="70"/>
        <v>0</v>
      </c>
      <c r="E477" s="7">
        <f t="shared" si="71"/>
        <v>1900</v>
      </c>
      <c r="F477" s="444">
        <f t="shared" si="72"/>
        <v>0.11707595659623073</v>
      </c>
      <c r="G477" s="7">
        <f t="shared" si="75"/>
        <v>222.44431753283837</v>
      </c>
      <c r="H477" s="7">
        <f t="shared" si="76"/>
        <v>0</v>
      </c>
      <c r="I477" s="7">
        <f t="shared" si="77"/>
        <v>222.44431753283837</v>
      </c>
      <c r="J477" s="7">
        <f t="shared" si="73"/>
        <v>25.52826956025126</v>
      </c>
      <c r="K477" s="444">
        <f t="shared" si="74"/>
        <v>0.14128187456926253</v>
      </c>
      <c r="L477">
        <f t="shared" si="78"/>
        <v>3.6066817779817413</v>
      </c>
      <c r="M477" s="7">
        <f t="shared" si="79"/>
        <v>226.05099931082012</v>
      </c>
    </row>
    <row r="478" spans="1:13" x14ac:dyDescent="0.25">
      <c r="A478" t="s">
        <v>1101</v>
      </c>
      <c r="B478" t="s">
        <v>306</v>
      </c>
      <c r="C478" t="s">
        <v>1114</v>
      </c>
      <c r="D478" s="7">
        <f t="shared" si="70"/>
        <v>0</v>
      </c>
      <c r="E478" s="7">
        <f t="shared" si="71"/>
        <v>1900</v>
      </c>
      <c r="F478" s="444">
        <f t="shared" si="72"/>
        <v>0.15819531696173614</v>
      </c>
      <c r="G478" s="7">
        <f t="shared" si="75"/>
        <v>300.57110222729864</v>
      </c>
      <c r="H478" s="7">
        <f t="shared" si="76"/>
        <v>0</v>
      </c>
      <c r="I478" s="7">
        <f t="shared" si="77"/>
        <v>300.57110222729864</v>
      </c>
      <c r="J478" s="7">
        <f t="shared" si="73"/>
        <v>25.52826956025126</v>
      </c>
      <c r="K478" s="444">
        <f t="shared" si="74"/>
        <v>0.19090282563749128</v>
      </c>
      <c r="L478">
        <f t="shared" si="78"/>
        <v>4.8734187926875228</v>
      </c>
      <c r="M478" s="7">
        <f t="shared" si="79"/>
        <v>305.44452101998615</v>
      </c>
    </row>
    <row r="479" spans="1:13" x14ac:dyDescent="0.25">
      <c r="A479" t="s">
        <v>1101</v>
      </c>
      <c r="B479" t="s">
        <v>310</v>
      </c>
      <c r="C479" t="s">
        <v>1115</v>
      </c>
      <c r="D479" s="7">
        <f t="shared" si="70"/>
        <v>0</v>
      </c>
      <c r="E479" s="7">
        <f t="shared" si="71"/>
        <v>1900</v>
      </c>
      <c r="F479" s="444">
        <f t="shared" si="72"/>
        <v>1.1422044545973729E-3</v>
      </c>
      <c r="G479" s="7">
        <f t="shared" si="75"/>
        <v>2.1701884637350086</v>
      </c>
      <c r="H479" s="7">
        <f t="shared" si="76"/>
        <v>0</v>
      </c>
      <c r="I479" s="7">
        <f t="shared" si="77"/>
        <v>2.1701884637350086</v>
      </c>
      <c r="J479" s="7">
        <f t="shared" si="73"/>
        <v>25.52826956025126</v>
      </c>
      <c r="K479" s="444">
        <f t="shared" si="74"/>
        <v>1.3783597518952442E-3</v>
      </c>
      <c r="L479">
        <f t="shared" si="78"/>
        <v>3.518713929738284E-2</v>
      </c>
      <c r="M479" s="7">
        <f t="shared" si="79"/>
        <v>2.2053756030323917</v>
      </c>
    </row>
    <row r="480" spans="1:13" x14ac:dyDescent="0.25">
      <c r="A480" t="s">
        <v>1101</v>
      </c>
      <c r="B480" t="s">
        <v>366</v>
      </c>
      <c r="C480" t="s">
        <v>1116</v>
      </c>
      <c r="D480" s="7">
        <f t="shared" si="70"/>
        <v>0</v>
      </c>
      <c r="E480" s="7">
        <f t="shared" si="71"/>
        <v>1900</v>
      </c>
      <c r="F480" s="444">
        <f t="shared" si="72"/>
        <v>5.7110222729868647E-4</v>
      </c>
      <c r="G480" s="7">
        <f t="shared" si="75"/>
        <v>1.0850942318675043</v>
      </c>
      <c r="H480" s="7">
        <f t="shared" si="76"/>
        <v>0</v>
      </c>
      <c r="I480" s="7">
        <f t="shared" si="77"/>
        <v>1.0850942318675043</v>
      </c>
      <c r="J480" s="7">
        <f t="shared" si="73"/>
        <v>25.52826956025126</v>
      </c>
      <c r="K480" s="444">
        <f t="shared" si="74"/>
        <v>6.891798759476221E-4</v>
      </c>
      <c r="L480">
        <f t="shared" si="78"/>
        <v>1.759356964869142E-2</v>
      </c>
      <c r="M480" s="7">
        <f t="shared" si="79"/>
        <v>1.1026878015161958</v>
      </c>
    </row>
    <row r="481" spans="1:13" x14ac:dyDescent="0.25">
      <c r="A481" t="s">
        <v>1101</v>
      </c>
      <c r="B481" t="s">
        <v>394</v>
      </c>
      <c r="C481" t="s">
        <v>1117</v>
      </c>
      <c r="D481" s="7">
        <f t="shared" si="70"/>
        <v>0</v>
      </c>
      <c r="E481" s="7">
        <f t="shared" si="71"/>
        <v>1900</v>
      </c>
      <c r="F481" s="444">
        <f t="shared" si="72"/>
        <v>4.5688178183894918E-3</v>
      </c>
      <c r="G481" s="7">
        <f t="shared" si="75"/>
        <v>8.6807538549400345</v>
      </c>
      <c r="H481" s="7">
        <f t="shared" si="76"/>
        <v>0</v>
      </c>
      <c r="I481" s="7">
        <f t="shared" si="77"/>
        <v>8.6807538549400345</v>
      </c>
      <c r="J481" s="7">
        <f t="shared" si="73"/>
        <v>25.52826956025126</v>
      </c>
      <c r="K481" s="444">
        <f t="shared" si="74"/>
        <v>5.5134390075809768E-3</v>
      </c>
      <c r="L481">
        <f t="shared" si="78"/>
        <v>0.14074855718953136</v>
      </c>
      <c r="M481" s="7">
        <f t="shared" si="79"/>
        <v>8.8215024121295667</v>
      </c>
    </row>
    <row r="482" spans="1:13" x14ac:dyDescent="0.25">
      <c r="A482" t="s">
        <v>1101</v>
      </c>
      <c r="B482" t="s">
        <v>426</v>
      </c>
      <c r="C482" t="s">
        <v>1118</v>
      </c>
      <c r="D482" s="7">
        <f t="shared" si="70"/>
        <v>0</v>
      </c>
      <c r="E482" s="7">
        <f t="shared" si="71"/>
        <v>1900</v>
      </c>
      <c r="F482" s="444">
        <f t="shared" si="72"/>
        <v>5.7110222729868647E-4</v>
      </c>
      <c r="G482" s="7">
        <f t="shared" si="75"/>
        <v>1.0850942318675043</v>
      </c>
      <c r="H482" s="7">
        <f t="shared" si="76"/>
        <v>0</v>
      </c>
      <c r="I482" s="7">
        <f t="shared" si="77"/>
        <v>1.0850942318675043</v>
      </c>
      <c r="J482" s="7">
        <f t="shared" si="73"/>
        <v>25.52826956025126</v>
      </c>
      <c r="K482" s="444">
        <f t="shared" si="74"/>
        <v>6.891798759476221E-4</v>
      </c>
      <c r="L482">
        <f t="shared" si="78"/>
        <v>1.759356964869142E-2</v>
      </c>
      <c r="M482" s="7">
        <f t="shared" si="79"/>
        <v>1.1026878015161958</v>
      </c>
    </row>
    <row r="483" spans="1:13" x14ac:dyDescent="0.25">
      <c r="A483" t="s">
        <v>1101</v>
      </c>
      <c r="B483" t="s">
        <v>428</v>
      </c>
      <c r="C483" t="s">
        <v>1119</v>
      </c>
      <c r="D483" s="7">
        <f t="shared" si="70"/>
        <v>0</v>
      </c>
      <c r="E483" s="7">
        <f t="shared" si="71"/>
        <v>1900</v>
      </c>
      <c r="F483" s="444">
        <f t="shared" si="72"/>
        <v>2.3415191319246145E-2</v>
      </c>
      <c r="G483" s="7">
        <f t="shared" si="75"/>
        <v>44.488863506567675</v>
      </c>
      <c r="H483" s="7">
        <f t="shared" si="76"/>
        <v>0</v>
      </c>
      <c r="I483" s="7">
        <f t="shared" si="77"/>
        <v>44.488863506567675</v>
      </c>
      <c r="J483" s="7">
        <f t="shared" si="73"/>
        <v>25.52826956025126</v>
      </c>
      <c r="K483" s="444">
        <f t="shared" si="74"/>
        <v>2.8256374913852505E-2</v>
      </c>
      <c r="L483">
        <f t="shared" si="78"/>
        <v>0.72133635559634823</v>
      </c>
      <c r="M483" s="7">
        <f t="shared" si="79"/>
        <v>45.210199862164025</v>
      </c>
    </row>
    <row r="484" spans="1:13" x14ac:dyDescent="0.25">
      <c r="A484" t="s">
        <v>1101</v>
      </c>
      <c r="B484" t="s">
        <v>444</v>
      </c>
      <c r="C484" t="s">
        <v>1120</v>
      </c>
      <c r="D484" s="7">
        <f t="shared" si="70"/>
        <v>0</v>
      </c>
      <c r="E484" s="7">
        <f t="shared" si="71"/>
        <v>1900</v>
      </c>
      <c r="F484" s="444">
        <f t="shared" si="72"/>
        <v>5.311250713877784E-2</v>
      </c>
      <c r="G484" s="7">
        <f t="shared" si="75"/>
        <v>100.91376356367789</v>
      </c>
      <c r="H484" s="7">
        <f t="shared" si="76"/>
        <v>0</v>
      </c>
      <c r="I484" s="7">
        <f t="shared" si="77"/>
        <v>100.91376356367789</v>
      </c>
      <c r="J484" s="7">
        <f t="shared" si="73"/>
        <v>25.52826956025126</v>
      </c>
      <c r="K484" s="444">
        <f t="shared" si="74"/>
        <v>6.4093728463128843E-2</v>
      </c>
      <c r="L484">
        <f t="shared" si="78"/>
        <v>1.6362019773283019</v>
      </c>
      <c r="M484" s="7">
        <f t="shared" si="79"/>
        <v>102.54996554100619</v>
      </c>
    </row>
    <row r="485" spans="1:13" x14ac:dyDescent="0.25">
      <c r="A485" t="s">
        <v>1101</v>
      </c>
      <c r="B485" t="s">
        <v>466</v>
      </c>
      <c r="C485" t="s">
        <v>1121</v>
      </c>
      <c r="D485" s="7">
        <f t="shared" si="70"/>
        <v>0</v>
      </c>
      <c r="E485" s="7">
        <f t="shared" si="71"/>
        <v>1900</v>
      </c>
      <c r="F485" s="444">
        <f t="shared" si="72"/>
        <v>1.1422044545973729E-3</v>
      </c>
      <c r="G485" s="7">
        <f t="shared" si="75"/>
        <v>2.1701884637350086</v>
      </c>
      <c r="H485" s="7">
        <f t="shared" si="76"/>
        <v>0</v>
      </c>
      <c r="I485" s="7">
        <f t="shared" si="77"/>
        <v>2.1701884637350086</v>
      </c>
      <c r="J485" s="7">
        <f t="shared" si="73"/>
        <v>25.52826956025126</v>
      </c>
      <c r="K485" s="444">
        <f t="shared" si="74"/>
        <v>1.3783597518952442E-3</v>
      </c>
      <c r="L485">
        <f t="shared" si="78"/>
        <v>3.518713929738284E-2</v>
      </c>
      <c r="M485" s="7">
        <f t="shared" si="79"/>
        <v>2.2053756030323917</v>
      </c>
    </row>
    <row r="486" spans="1:13" x14ac:dyDescent="0.25">
      <c r="A486" t="s">
        <v>1101</v>
      </c>
      <c r="B486" t="s">
        <v>484</v>
      </c>
      <c r="C486" t="s">
        <v>1122</v>
      </c>
      <c r="D486" s="7">
        <f t="shared" si="70"/>
        <v>0</v>
      </c>
      <c r="E486" s="7">
        <f t="shared" si="71"/>
        <v>1900</v>
      </c>
      <c r="F486" s="444">
        <f t="shared" si="72"/>
        <v>0.1010850942318675</v>
      </c>
      <c r="G486" s="7">
        <f t="shared" si="75"/>
        <v>192.06167904054826</v>
      </c>
      <c r="H486" s="7">
        <f t="shared" si="76"/>
        <v>0</v>
      </c>
      <c r="I486" s="7">
        <f t="shared" si="77"/>
        <v>192.06167904054826</v>
      </c>
      <c r="J486" s="7">
        <f t="shared" si="73"/>
        <v>25.52826956025126</v>
      </c>
      <c r="K486" s="444">
        <f t="shared" si="74"/>
        <v>0.12198483804272911</v>
      </c>
      <c r="L486">
        <f t="shared" si="78"/>
        <v>3.1140618278183814</v>
      </c>
      <c r="M486" s="7">
        <f t="shared" si="79"/>
        <v>195.17574086836663</v>
      </c>
    </row>
    <row r="487" spans="1:13" x14ac:dyDescent="0.25">
      <c r="A487" t="s">
        <v>1101</v>
      </c>
      <c r="B487" t="s">
        <v>504</v>
      </c>
      <c r="C487" t="s">
        <v>1123</v>
      </c>
      <c r="D487" s="7">
        <f t="shared" si="70"/>
        <v>0</v>
      </c>
      <c r="E487" s="7">
        <f t="shared" si="71"/>
        <v>1900</v>
      </c>
      <c r="F487" s="444">
        <f t="shared" si="72"/>
        <v>1.7133066818960593E-3</v>
      </c>
      <c r="G487" s="7">
        <f t="shared" si="75"/>
        <v>3.2552826956025127</v>
      </c>
      <c r="H487" s="7">
        <f t="shared" si="76"/>
        <v>0</v>
      </c>
      <c r="I487" s="7">
        <f t="shared" si="77"/>
        <v>3.2552826956025127</v>
      </c>
      <c r="J487" s="7">
        <f t="shared" si="73"/>
        <v>25.52826956025126</v>
      </c>
      <c r="K487" s="444">
        <f t="shared" si="74"/>
        <v>2.067539627842866E-3</v>
      </c>
      <c r="L487">
        <f t="shared" si="78"/>
        <v>5.2780708946074256E-2</v>
      </c>
      <c r="M487" s="7">
        <f t="shared" si="79"/>
        <v>3.3080634045485868</v>
      </c>
    </row>
    <row r="488" spans="1:13" x14ac:dyDescent="0.25">
      <c r="A488" t="s">
        <v>1101</v>
      </c>
      <c r="B488" t="s">
        <v>522</v>
      </c>
      <c r="C488" t="s">
        <v>1124</v>
      </c>
      <c r="D488" s="7">
        <f t="shared" si="70"/>
        <v>0</v>
      </c>
      <c r="E488" s="7">
        <f t="shared" si="71"/>
        <v>1900</v>
      </c>
      <c r="F488" s="444">
        <f t="shared" si="72"/>
        <v>4.7401484865790974E-2</v>
      </c>
      <c r="G488" s="7">
        <f t="shared" si="75"/>
        <v>90.062821245002851</v>
      </c>
      <c r="H488" s="7">
        <f t="shared" si="76"/>
        <v>0</v>
      </c>
      <c r="I488" s="7">
        <f t="shared" si="77"/>
        <v>90.062821245002851</v>
      </c>
      <c r="J488" s="7">
        <f t="shared" si="73"/>
        <v>25.52826956025126</v>
      </c>
      <c r="K488" s="444">
        <f t="shared" si="74"/>
        <v>5.7201929703652628E-2</v>
      </c>
      <c r="L488">
        <f t="shared" si="78"/>
        <v>1.4602662808413878</v>
      </c>
      <c r="M488" s="7">
        <f t="shared" si="79"/>
        <v>91.523087525844232</v>
      </c>
    </row>
    <row r="489" spans="1:13" x14ac:dyDescent="0.25">
      <c r="A489" t="s">
        <v>1101</v>
      </c>
      <c r="B489" t="s">
        <v>574</v>
      </c>
      <c r="C489" t="s">
        <v>1125</v>
      </c>
      <c r="D489" s="7">
        <f t="shared" si="70"/>
        <v>0</v>
      </c>
      <c r="E489" s="7">
        <f t="shared" si="71"/>
        <v>1900</v>
      </c>
      <c r="F489" s="444">
        <f t="shared" si="72"/>
        <v>1.1422044545973729E-3</v>
      </c>
      <c r="G489" s="7">
        <f t="shared" si="75"/>
        <v>2.1701884637350086</v>
      </c>
      <c r="H489" s="7">
        <f t="shared" si="76"/>
        <v>0</v>
      </c>
      <c r="I489" s="7">
        <f t="shared" si="77"/>
        <v>2.1701884637350086</v>
      </c>
      <c r="J489" s="7">
        <f t="shared" si="73"/>
        <v>25.52826956025126</v>
      </c>
      <c r="K489" s="444">
        <f t="shared" si="74"/>
        <v>1.3783597518952442E-3</v>
      </c>
      <c r="L489">
        <f t="shared" si="78"/>
        <v>3.518713929738284E-2</v>
      </c>
      <c r="M489" s="7">
        <f t="shared" si="79"/>
        <v>2.2053756030323917</v>
      </c>
    </row>
    <row r="490" spans="1:13" x14ac:dyDescent="0.25">
      <c r="A490" t="s">
        <v>1101</v>
      </c>
      <c r="B490" t="s">
        <v>580</v>
      </c>
      <c r="C490" t="s">
        <v>1126</v>
      </c>
      <c r="D490" s="7">
        <f t="shared" si="70"/>
        <v>0</v>
      </c>
      <c r="E490" s="7">
        <f t="shared" si="71"/>
        <v>1900</v>
      </c>
      <c r="F490" s="444">
        <f t="shared" si="72"/>
        <v>1.7133066818960593E-3</v>
      </c>
      <c r="G490" s="7">
        <f t="shared" si="75"/>
        <v>3.2552826956025127</v>
      </c>
      <c r="H490" s="7">
        <f t="shared" si="76"/>
        <v>0</v>
      </c>
      <c r="I490" s="7">
        <f t="shared" si="77"/>
        <v>3.2552826956025127</v>
      </c>
      <c r="J490" s="7">
        <f t="shared" si="73"/>
        <v>25.52826956025126</v>
      </c>
      <c r="K490" s="444">
        <f t="shared" si="74"/>
        <v>2.067539627842866E-3</v>
      </c>
      <c r="L490">
        <f t="shared" si="78"/>
        <v>5.2780708946074256E-2</v>
      </c>
      <c r="M490" s="7">
        <f t="shared" si="79"/>
        <v>3.3080634045485868</v>
      </c>
    </row>
    <row r="491" spans="1:13" x14ac:dyDescent="0.25">
      <c r="A491" t="s">
        <v>1101</v>
      </c>
      <c r="B491" t="s">
        <v>582</v>
      </c>
      <c r="C491" t="s">
        <v>1127</v>
      </c>
      <c r="D491" s="7">
        <f t="shared" si="70"/>
        <v>0</v>
      </c>
      <c r="E491" s="7">
        <f t="shared" si="71"/>
        <v>1900</v>
      </c>
      <c r="F491" s="444">
        <f t="shared" si="72"/>
        <v>7.4243289548829245E-3</v>
      </c>
      <c r="G491" s="7">
        <f t="shared" si="75"/>
        <v>14.106225014277557</v>
      </c>
      <c r="H491" s="7">
        <f t="shared" si="76"/>
        <v>0</v>
      </c>
      <c r="I491" s="7">
        <f t="shared" si="77"/>
        <v>14.106225014277557</v>
      </c>
      <c r="J491" s="7">
        <f t="shared" si="73"/>
        <v>25.52826956025126</v>
      </c>
      <c r="K491" s="444">
        <f t="shared" si="74"/>
        <v>8.9593383873190872E-3</v>
      </c>
      <c r="L491">
        <f t="shared" si="78"/>
        <v>0.22871640543298846</v>
      </c>
      <c r="M491" s="7">
        <f t="shared" si="79"/>
        <v>14.334941419710546</v>
      </c>
    </row>
    <row r="492" spans="1:13" x14ac:dyDescent="0.25">
      <c r="A492" t="s">
        <v>1101</v>
      </c>
      <c r="B492" t="s">
        <v>292</v>
      </c>
      <c r="C492" t="s">
        <v>1128</v>
      </c>
      <c r="D492" s="7">
        <f t="shared" si="70"/>
        <v>0</v>
      </c>
      <c r="E492" s="7">
        <f t="shared" si="71"/>
        <v>1900</v>
      </c>
      <c r="F492" s="444">
        <f t="shared" si="72"/>
        <v>1.1422044545973729E-3</v>
      </c>
      <c r="G492" s="7">
        <f t="shared" si="75"/>
        <v>2.1701884637350086</v>
      </c>
      <c r="H492" s="7">
        <f t="shared" si="76"/>
        <v>0</v>
      </c>
      <c r="I492" s="7">
        <f t="shared" si="77"/>
        <v>2.1701884637350086</v>
      </c>
      <c r="J492" s="7">
        <f t="shared" si="73"/>
        <v>25.52826956025126</v>
      </c>
      <c r="K492" s="444">
        <f t="shared" si="74"/>
        <v>1.3783597518952442E-3</v>
      </c>
      <c r="L492">
        <f t="shared" si="78"/>
        <v>3.518713929738284E-2</v>
      </c>
      <c r="M492" s="7">
        <f t="shared" si="79"/>
        <v>2.2053756030323917</v>
      </c>
    </row>
    <row r="493" spans="1:13" x14ac:dyDescent="0.25">
      <c r="A493" t="s">
        <v>1101</v>
      </c>
      <c r="B493" t="s">
        <v>364</v>
      </c>
      <c r="C493" t="s">
        <v>1129</v>
      </c>
      <c r="D493" s="7">
        <f t="shared" si="70"/>
        <v>0</v>
      </c>
      <c r="E493" s="7">
        <f t="shared" si="71"/>
        <v>1900</v>
      </c>
      <c r="F493" s="444">
        <f t="shared" si="72"/>
        <v>2.8555111364934323E-3</v>
      </c>
      <c r="G493" s="7">
        <f t="shared" si="75"/>
        <v>5.4254711593375209</v>
      </c>
      <c r="H493" s="7">
        <f t="shared" si="76"/>
        <v>0</v>
      </c>
      <c r="I493" s="7">
        <f t="shared" si="77"/>
        <v>5.4254711593375209</v>
      </c>
      <c r="J493" s="7">
        <f t="shared" si="73"/>
        <v>25.52826956025126</v>
      </c>
      <c r="K493" s="444">
        <f t="shared" si="74"/>
        <v>3.44589937973811E-3</v>
      </c>
      <c r="L493">
        <f t="shared" si="78"/>
        <v>8.7967848243457089E-2</v>
      </c>
      <c r="M493" s="7">
        <f t="shared" si="79"/>
        <v>5.5134390075809776</v>
      </c>
    </row>
    <row r="494" spans="1:13" x14ac:dyDescent="0.25">
      <c r="A494" t="s">
        <v>1130</v>
      </c>
      <c r="B494" t="s">
        <v>106</v>
      </c>
      <c r="C494" t="s">
        <v>1131</v>
      </c>
      <c r="D494" s="7">
        <f t="shared" si="70"/>
        <v>0</v>
      </c>
      <c r="E494" s="7">
        <f t="shared" si="71"/>
        <v>400</v>
      </c>
      <c r="F494" s="444">
        <f t="shared" si="72"/>
        <v>8.2872928176795577E-3</v>
      </c>
      <c r="G494" s="7">
        <f t="shared" si="75"/>
        <v>3.3149171270718232</v>
      </c>
      <c r="H494" s="7">
        <f t="shared" si="76"/>
        <v>0</v>
      </c>
      <c r="I494" s="7">
        <f t="shared" si="77"/>
        <v>3.3149171270718232</v>
      </c>
      <c r="J494" s="7">
        <f t="shared" si="73"/>
        <v>0</v>
      </c>
      <c r="K494" s="444">
        <f t="shared" si="74"/>
        <v>0</v>
      </c>
      <c r="L494">
        <f t="shared" si="78"/>
        <v>0</v>
      </c>
      <c r="M494" s="7">
        <f t="shared" si="79"/>
        <v>3.3149171270718232</v>
      </c>
    </row>
    <row r="495" spans="1:13" x14ac:dyDescent="0.25">
      <c r="A495" t="s">
        <v>1130</v>
      </c>
      <c r="B495" t="s">
        <v>164</v>
      </c>
      <c r="C495" t="s">
        <v>1132</v>
      </c>
      <c r="D495" s="7">
        <f t="shared" si="70"/>
        <v>0</v>
      </c>
      <c r="E495" s="7">
        <f t="shared" si="71"/>
        <v>400</v>
      </c>
      <c r="F495" s="444">
        <f t="shared" si="72"/>
        <v>0.63535911602209949</v>
      </c>
      <c r="G495" s="7">
        <f t="shared" si="75"/>
        <v>254.1436464088398</v>
      </c>
      <c r="H495" s="7">
        <f t="shared" si="76"/>
        <v>0</v>
      </c>
      <c r="I495" s="7">
        <f t="shared" si="77"/>
        <v>254.1436464088398</v>
      </c>
      <c r="J495" s="7">
        <f t="shared" si="73"/>
        <v>0</v>
      </c>
      <c r="K495" s="444">
        <f t="shared" si="74"/>
        <v>0</v>
      </c>
      <c r="L495">
        <f t="shared" si="78"/>
        <v>0</v>
      </c>
      <c r="M495" s="7">
        <f t="shared" si="79"/>
        <v>254.1436464088398</v>
      </c>
    </row>
    <row r="496" spans="1:13" x14ac:dyDescent="0.25">
      <c r="A496" t="s">
        <v>1130</v>
      </c>
      <c r="B496" t="s">
        <v>178</v>
      </c>
      <c r="C496" t="s">
        <v>1133</v>
      </c>
      <c r="D496" s="7">
        <f t="shared" si="70"/>
        <v>0</v>
      </c>
      <c r="E496" s="7">
        <f t="shared" si="71"/>
        <v>400</v>
      </c>
      <c r="F496" s="444">
        <f t="shared" si="72"/>
        <v>6.6298342541436461E-2</v>
      </c>
      <c r="G496" s="7">
        <f t="shared" si="75"/>
        <v>26.519337016574585</v>
      </c>
      <c r="H496" s="7">
        <f t="shared" si="76"/>
        <v>0</v>
      </c>
      <c r="I496" s="7">
        <f t="shared" si="77"/>
        <v>26.519337016574585</v>
      </c>
      <c r="J496" s="7">
        <f t="shared" si="73"/>
        <v>0</v>
      </c>
      <c r="K496" s="444">
        <f t="shared" si="74"/>
        <v>0</v>
      </c>
      <c r="L496">
        <f t="shared" si="78"/>
        <v>0</v>
      </c>
      <c r="M496" s="7">
        <f t="shared" si="79"/>
        <v>26.519337016574585</v>
      </c>
    </row>
    <row r="497" spans="1:13" x14ac:dyDescent="0.25">
      <c r="A497" t="s">
        <v>1130</v>
      </c>
      <c r="B497" t="s">
        <v>252</v>
      </c>
      <c r="C497" t="s">
        <v>1134</v>
      </c>
      <c r="D497" s="7">
        <f t="shared" si="70"/>
        <v>0</v>
      </c>
      <c r="E497" s="7">
        <f t="shared" si="71"/>
        <v>400</v>
      </c>
      <c r="F497" s="444">
        <f t="shared" si="72"/>
        <v>0.11602209944751381</v>
      </c>
      <c r="G497" s="7">
        <f t="shared" si="75"/>
        <v>46.408839779005525</v>
      </c>
      <c r="H497" s="7">
        <f t="shared" si="76"/>
        <v>0</v>
      </c>
      <c r="I497" s="7">
        <f t="shared" si="77"/>
        <v>46.408839779005525</v>
      </c>
      <c r="J497" s="7">
        <f t="shared" si="73"/>
        <v>0</v>
      </c>
      <c r="K497" s="444">
        <f t="shared" si="74"/>
        <v>0</v>
      </c>
      <c r="L497">
        <f t="shared" si="78"/>
        <v>0</v>
      </c>
      <c r="M497" s="7">
        <f t="shared" si="79"/>
        <v>46.408839779005525</v>
      </c>
    </row>
    <row r="498" spans="1:13" x14ac:dyDescent="0.25">
      <c r="A498" t="s">
        <v>1130</v>
      </c>
      <c r="B498" t="s">
        <v>256</v>
      </c>
      <c r="C498" t="s">
        <v>1135</v>
      </c>
      <c r="D498" s="7">
        <f t="shared" si="70"/>
        <v>0</v>
      </c>
      <c r="E498" s="7">
        <f t="shared" si="71"/>
        <v>400</v>
      </c>
      <c r="F498" s="444">
        <f t="shared" si="72"/>
        <v>2.7624309392265192E-3</v>
      </c>
      <c r="G498" s="7">
        <f t="shared" si="75"/>
        <v>1.1049723756906076</v>
      </c>
      <c r="H498" s="7">
        <f t="shared" si="76"/>
        <v>0</v>
      </c>
      <c r="I498" s="7">
        <f t="shared" si="77"/>
        <v>1.1049723756906076</v>
      </c>
      <c r="J498" s="7">
        <f t="shared" si="73"/>
        <v>0</v>
      </c>
      <c r="K498" s="444">
        <f t="shared" si="74"/>
        <v>0</v>
      </c>
      <c r="L498">
        <f t="shared" si="78"/>
        <v>0</v>
      </c>
      <c r="M498" s="7">
        <f t="shared" si="79"/>
        <v>1.1049723756906076</v>
      </c>
    </row>
    <row r="499" spans="1:13" x14ac:dyDescent="0.25">
      <c r="A499" t="s">
        <v>1130</v>
      </c>
      <c r="B499" t="s">
        <v>270</v>
      </c>
      <c r="C499" t="s">
        <v>1136</v>
      </c>
      <c r="D499" s="7">
        <f t="shared" si="70"/>
        <v>0</v>
      </c>
      <c r="E499" s="7">
        <f t="shared" si="71"/>
        <v>400</v>
      </c>
      <c r="F499" s="444">
        <f t="shared" si="72"/>
        <v>4.4198895027624308E-2</v>
      </c>
      <c r="G499" s="7">
        <f t="shared" si="75"/>
        <v>17.679558011049721</v>
      </c>
      <c r="H499" s="7">
        <f t="shared" si="76"/>
        <v>0</v>
      </c>
      <c r="I499" s="7">
        <f t="shared" si="77"/>
        <v>17.679558011049721</v>
      </c>
      <c r="J499" s="7">
        <f t="shared" si="73"/>
        <v>0</v>
      </c>
      <c r="K499" s="444">
        <f t="shared" si="74"/>
        <v>0</v>
      </c>
      <c r="L499">
        <f t="shared" si="78"/>
        <v>0</v>
      </c>
      <c r="M499" s="7">
        <f t="shared" si="79"/>
        <v>17.679558011049721</v>
      </c>
    </row>
    <row r="500" spans="1:13" x14ac:dyDescent="0.25">
      <c r="A500" t="s">
        <v>1130</v>
      </c>
      <c r="B500" t="s">
        <v>318</v>
      </c>
      <c r="C500" t="s">
        <v>1137</v>
      </c>
      <c r="D500" s="7">
        <f t="shared" si="70"/>
        <v>0</v>
      </c>
      <c r="E500" s="7">
        <f t="shared" si="71"/>
        <v>400</v>
      </c>
      <c r="F500" s="444">
        <f t="shared" si="72"/>
        <v>2.7624309392265192E-3</v>
      </c>
      <c r="G500" s="7">
        <f t="shared" si="75"/>
        <v>1.1049723756906076</v>
      </c>
      <c r="H500" s="7">
        <f t="shared" si="76"/>
        <v>0</v>
      </c>
      <c r="I500" s="7">
        <f t="shared" si="77"/>
        <v>1.1049723756906076</v>
      </c>
      <c r="J500" s="7">
        <f t="shared" si="73"/>
        <v>0</v>
      </c>
      <c r="K500" s="444">
        <f t="shared" si="74"/>
        <v>0</v>
      </c>
      <c r="L500">
        <f t="shared" si="78"/>
        <v>0</v>
      </c>
      <c r="M500" s="7">
        <f t="shared" si="79"/>
        <v>1.1049723756906076</v>
      </c>
    </row>
    <row r="501" spans="1:13" x14ac:dyDescent="0.25">
      <c r="A501" t="s">
        <v>1130</v>
      </c>
      <c r="B501" t="s">
        <v>576</v>
      </c>
      <c r="C501" t="s">
        <v>1138</v>
      </c>
      <c r="D501" s="7">
        <f t="shared" si="70"/>
        <v>0</v>
      </c>
      <c r="E501" s="7">
        <f t="shared" si="71"/>
        <v>400</v>
      </c>
      <c r="F501" s="444">
        <f t="shared" si="72"/>
        <v>2.2099447513812154E-2</v>
      </c>
      <c r="G501" s="7">
        <f t="shared" si="75"/>
        <v>8.8397790055248606</v>
      </c>
      <c r="H501" s="7">
        <f t="shared" si="76"/>
        <v>0</v>
      </c>
      <c r="I501" s="7">
        <f t="shared" si="77"/>
        <v>8.8397790055248606</v>
      </c>
      <c r="J501" s="7">
        <f t="shared" si="73"/>
        <v>0</v>
      </c>
      <c r="K501" s="444">
        <f t="shared" si="74"/>
        <v>0</v>
      </c>
      <c r="L501">
        <f t="shared" si="78"/>
        <v>0</v>
      </c>
      <c r="M501" s="7">
        <f t="shared" si="79"/>
        <v>8.8397790055248606</v>
      </c>
    </row>
    <row r="502" spans="1:13" x14ac:dyDescent="0.25">
      <c r="A502" t="s">
        <v>1130</v>
      </c>
      <c r="B502" t="s">
        <v>584</v>
      </c>
      <c r="C502" t="s">
        <v>1139</v>
      </c>
      <c r="D502" s="7">
        <f t="shared" si="70"/>
        <v>0</v>
      </c>
      <c r="E502" s="7">
        <f t="shared" si="71"/>
        <v>400</v>
      </c>
      <c r="F502" s="444">
        <f t="shared" si="72"/>
        <v>2.7624309392265192E-3</v>
      </c>
      <c r="G502" s="7">
        <f t="shared" si="75"/>
        <v>1.1049723756906076</v>
      </c>
      <c r="H502" s="7">
        <f t="shared" si="76"/>
        <v>0</v>
      </c>
      <c r="I502" s="7">
        <f t="shared" si="77"/>
        <v>1.1049723756906076</v>
      </c>
      <c r="J502" s="7">
        <f t="shared" si="73"/>
        <v>0</v>
      </c>
      <c r="K502" s="444">
        <f t="shared" si="74"/>
        <v>0</v>
      </c>
      <c r="L502">
        <f t="shared" si="78"/>
        <v>0</v>
      </c>
      <c r="M502" s="7">
        <f t="shared" si="79"/>
        <v>1.1049723756906076</v>
      </c>
    </row>
    <row r="503" spans="1:13" x14ac:dyDescent="0.25">
      <c r="A503" t="s">
        <v>1130</v>
      </c>
      <c r="B503" t="s">
        <v>12</v>
      </c>
      <c r="C503" t="s">
        <v>1140</v>
      </c>
      <c r="D503" s="7">
        <f t="shared" si="70"/>
        <v>0</v>
      </c>
      <c r="E503" s="7">
        <f t="shared" si="71"/>
        <v>400</v>
      </c>
      <c r="F503" s="444">
        <f t="shared" si="72"/>
        <v>2.7624309392265192E-3</v>
      </c>
      <c r="G503" s="7">
        <f t="shared" si="75"/>
        <v>1.1049723756906076</v>
      </c>
      <c r="H503" s="7">
        <f t="shared" si="76"/>
        <v>0</v>
      </c>
      <c r="I503" s="7">
        <f t="shared" si="77"/>
        <v>1.1049723756906076</v>
      </c>
      <c r="J503" s="7">
        <f t="shared" si="73"/>
        <v>0</v>
      </c>
      <c r="K503" s="444">
        <f t="shared" si="74"/>
        <v>0</v>
      </c>
      <c r="L503">
        <f t="shared" si="78"/>
        <v>0</v>
      </c>
      <c r="M503" s="7">
        <f t="shared" si="79"/>
        <v>1.1049723756906076</v>
      </c>
    </row>
    <row r="504" spans="1:13" x14ac:dyDescent="0.25">
      <c r="A504" t="s">
        <v>1130</v>
      </c>
      <c r="B504" t="s">
        <v>28</v>
      </c>
      <c r="C504" t="s">
        <v>1141</v>
      </c>
      <c r="D504" s="7">
        <f t="shared" si="70"/>
        <v>0</v>
      </c>
      <c r="E504" s="7">
        <f t="shared" si="71"/>
        <v>400</v>
      </c>
      <c r="F504" s="444">
        <f t="shared" si="72"/>
        <v>1.6574585635359115E-2</v>
      </c>
      <c r="G504" s="7">
        <f t="shared" si="75"/>
        <v>6.6298342541436464</v>
      </c>
      <c r="H504" s="7">
        <f t="shared" si="76"/>
        <v>0</v>
      </c>
      <c r="I504" s="7">
        <f t="shared" si="77"/>
        <v>6.6298342541436464</v>
      </c>
      <c r="J504" s="7">
        <f t="shared" si="73"/>
        <v>0</v>
      </c>
      <c r="K504" s="444">
        <f t="shared" si="74"/>
        <v>0</v>
      </c>
      <c r="L504">
        <f t="shared" si="78"/>
        <v>0</v>
      </c>
      <c r="M504" s="7">
        <f t="shared" si="79"/>
        <v>6.6298342541436464</v>
      </c>
    </row>
    <row r="505" spans="1:13" x14ac:dyDescent="0.25">
      <c r="A505" t="s">
        <v>1130</v>
      </c>
      <c r="B505" t="s">
        <v>32</v>
      </c>
      <c r="C505" t="s">
        <v>1142</v>
      </c>
      <c r="D505" s="7">
        <f t="shared" si="70"/>
        <v>0</v>
      </c>
      <c r="E505" s="7">
        <f t="shared" si="71"/>
        <v>400</v>
      </c>
      <c r="F505" s="444">
        <f t="shared" si="72"/>
        <v>1.1049723756906077E-2</v>
      </c>
      <c r="G505" s="7">
        <f t="shared" si="75"/>
        <v>4.4198895027624303</v>
      </c>
      <c r="H505" s="7">
        <f t="shared" si="76"/>
        <v>0</v>
      </c>
      <c r="I505" s="7">
        <f t="shared" si="77"/>
        <v>4.4198895027624303</v>
      </c>
      <c r="J505" s="7">
        <f t="shared" si="73"/>
        <v>0</v>
      </c>
      <c r="K505" s="444">
        <f t="shared" si="74"/>
        <v>0</v>
      </c>
      <c r="L505">
        <f t="shared" si="78"/>
        <v>0</v>
      </c>
      <c r="M505" s="7">
        <f t="shared" si="79"/>
        <v>4.4198895027624303</v>
      </c>
    </row>
    <row r="506" spans="1:13" x14ac:dyDescent="0.25">
      <c r="A506" t="s">
        <v>1130</v>
      </c>
      <c r="B506" t="s">
        <v>40</v>
      </c>
      <c r="C506" t="s">
        <v>1143</v>
      </c>
      <c r="D506" s="7">
        <f t="shared" si="70"/>
        <v>0</v>
      </c>
      <c r="E506" s="7">
        <f t="shared" si="71"/>
        <v>400</v>
      </c>
      <c r="F506" s="444">
        <f t="shared" si="72"/>
        <v>5.5248618784530384E-3</v>
      </c>
      <c r="G506" s="7">
        <f t="shared" si="75"/>
        <v>2.2099447513812152</v>
      </c>
      <c r="H506" s="7">
        <f t="shared" si="76"/>
        <v>0</v>
      </c>
      <c r="I506" s="7">
        <f t="shared" si="77"/>
        <v>2.2099447513812152</v>
      </c>
      <c r="J506" s="7">
        <f t="shared" si="73"/>
        <v>0</v>
      </c>
      <c r="K506" s="444">
        <f t="shared" si="74"/>
        <v>0</v>
      </c>
      <c r="L506">
        <f t="shared" si="78"/>
        <v>0</v>
      </c>
      <c r="M506" s="7">
        <f t="shared" si="79"/>
        <v>2.2099447513812152</v>
      </c>
    </row>
    <row r="507" spans="1:13" x14ac:dyDescent="0.25">
      <c r="A507" t="s">
        <v>1130</v>
      </c>
      <c r="B507" t="s">
        <v>56</v>
      </c>
      <c r="C507" t="s">
        <v>1144</v>
      </c>
      <c r="D507" s="7">
        <f t="shared" si="70"/>
        <v>0</v>
      </c>
      <c r="E507" s="7">
        <f t="shared" si="71"/>
        <v>400</v>
      </c>
      <c r="F507" s="444">
        <f t="shared" si="72"/>
        <v>5.5248618784530384E-3</v>
      </c>
      <c r="G507" s="7">
        <f t="shared" si="75"/>
        <v>2.2099447513812152</v>
      </c>
      <c r="H507" s="7">
        <f t="shared" si="76"/>
        <v>0</v>
      </c>
      <c r="I507" s="7">
        <f t="shared" si="77"/>
        <v>2.2099447513812152</v>
      </c>
      <c r="J507" s="7">
        <f t="shared" si="73"/>
        <v>0</v>
      </c>
      <c r="K507" s="444">
        <f t="shared" si="74"/>
        <v>0</v>
      </c>
      <c r="L507">
        <f t="shared" si="78"/>
        <v>0</v>
      </c>
      <c r="M507" s="7">
        <f t="shared" si="79"/>
        <v>2.2099447513812152</v>
      </c>
    </row>
    <row r="508" spans="1:13" x14ac:dyDescent="0.25">
      <c r="A508" t="s">
        <v>1130</v>
      </c>
      <c r="B508" t="s">
        <v>194</v>
      </c>
      <c r="C508" t="s">
        <v>1145</v>
      </c>
      <c r="D508" s="7">
        <f t="shared" si="70"/>
        <v>0</v>
      </c>
      <c r="E508" s="7">
        <f t="shared" si="71"/>
        <v>400</v>
      </c>
      <c r="F508" s="444">
        <f t="shared" si="72"/>
        <v>2.7624309392265192E-3</v>
      </c>
      <c r="G508" s="7">
        <f t="shared" si="75"/>
        <v>1.1049723756906076</v>
      </c>
      <c r="H508" s="7">
        <f t="shared" si="76"/>
        <v>0</v>
      </c>
      <c r="I508" s="7">
        <f t="shared" si="77"/>
        <v>1.1049723756906076</v>
      </c>
      <c r="J508" s="7">
        <f t="shared" si="73"/>
        <v>0</v>
      </c>
      <c r="K508" s="444">
        <f t="shared" si="74"/>
        <v>0</v>
      </c>
      <c r="L508">
        <f t="shared" si="78"/>
        <v>0</v>
      </c>
      <c r="M508" s="7">
        <f t="shared" si="79"/>
        <v>1.1049723756906076</v>
      </c>
    </row>
    <row r="509" spans="1:13" x14ac:dyDescent="0.25">
      <c r="A509" t="s">
        <v>1130</v>
      </c>
      <c r="B509" t="s">
        <v>336</v>
      </c>
      <c r="C509" t="s">
        <v>1146</v>
      </c>
      <c r="D509" s="7">
        <f t="shared" si="70"/>
        <v>0</v>
      </c>
      <c r="E509" s="7">
        <f t="shared" si="71"/>
        <v>400</v>
      </c>
      <c r="F509" s="444">
        <f t="shared" si="72"/>
        <v>5.5248618784530384E-3</v>
      </c>
      <c r="G509" s="7">
        <f t="shared" si="75"/>
        <v>2.2099447513812152</v>
      </c>
      <c r="H509" s="7">
        <f t="shared" si="76"/>
        <v>0</v>
      </c>
      <c r="I509" s="7">
        <f t="shared" si="77"/>
        <v>2.2099447513812152</v>
      </c>
      <c r="J509" s="7">
        <f t="shared" si="73"/>
        <v>0</v>
      </c>
      <c r="K509" s="444">
        <f t="shared" si="74"/>
        <v>0</v>
      </c>
      <c r="L509">
        <f t="shared" si="78"/>
        <v>0</v>
      </c>
      <c r="M509" s="7">
        <f t="shared" si="79"/>
        <v>2.2099447513812152</v>
      </c>
    </row>
    <row r="510" spans="1:13" x14ac:dyDescent="0.25">
      <c r="A510" t="s">
        <v>1130</v>
      </c>
      <c r="B510" t="s">
        <v>338</v>
      </c>
      <c r="C510" t="s">
        <v>1147</v>
      </c>
      <c r="D510" s="7">
        <f t="shared" si="70"/>
        <v>0</v>
      </c>
      <c r="E510" s="7">
        <f t="shared" si="71"/>
        <v>400</v>
      </c>
      <c r="F510" s="444">
        <f t="shared" si="72"/>
        <v>5.5248618784530384E-3</v>
      </c>
      <c r="G510" s="7">
        <f t="shared" si="75"/>
        <v>2.2099447513812152</v>
      </c>
      <c r="H510" s="7">
        <f t="shared" si="76"/>
        <v>0</v>
      </c>
      <c r="I510" s="7">
        <f t="shared" si="77"/>
        <v>2.2099447513812152</v>
      </c>
      <c r="J510" s="7">
        <f t="shared" si="73"/>
        <v>0</v>
      </c>
      <c r="K510" s="444">
        <f t="shared" si="74"/>
        <v>0</v>
      </c>
      <c r="L510">
        <f t="shared" si="78"/>
        <v>0</v>
      </c>
      <c r="M510" s="7">
        <f t="shared" si="79"/>
        <v>2.2099447513812152</v>
      </c>
    </row>
    <row r="511" spans="1:13" x14ac:dyDescent="0.25">
      <c r="A511" t="s">
        <v>1130</v>
      </c>
      <c r="B511" t="s">
        <v>364</v>
      </c>
      <c r="C511" t="s">
        <v>1148</v>
      </c>
      <c r="D511" s="7">
        <f t="shared" si="70"/>
        <v>0</v>
      </c>
      <c r="E511" s="7">
        <f t="shared" si="71"/>
        <v>400</v>
      </c>
      <c r="F511" s="444">
        <f t="shared" si="72"/>
        <v>2.7624309392265192E-2</v>
      </c>
      <c r="G511" s="7">
        <f t="shared" si="75"/>
        <v>11.049723756906078</v>
      </c>
      <c r="H511" s="7">
        <f t="shared" si="76"/>
        <v>0</v>
      </c>
      <c r="I511" s="7">
        <f t="shared" si="77"/>
        <v>11.049723756906078</v>
      </c>
      <c r="J511" s="7">
        <f t="shared" si="73"/>
        <v>0</v>
      </c>
      <c r="K511" s="444">
        <f t="shared" si="74"/>
        <v>0</v>
      </c>
      <c r="L511">
        <f t="shared" si="78"/>
        <v>0</v>
      </c>
      <c r="M511" s="7">
        <f t="shared" si="79"/>
        <v>11.049723756906078</v>
      </c>
    </row>
    <row r="512" spans="1:13" x14ac:dyDescent="0.25">
      <c r="A512" t="s">
        <v>1130</v>
      </c>
      <c r="B512" t="s">
        <v>416</v>
      </c>
      <c r="C512" t="s">
        <v>1149</v>
      </c>
      <c r="D512" s="7">
        <f t="shared" si="70"/>
        <v>0</v>
      </c>
      <c r="E512" s="7">
        <f t="shared" si="71"/>
        <v>400</v>
      </c>
      <c r="F512" s="444">
        <f t="shared" si="72"/>
        <v>8.2872928176795577E-3</v>
      </c>
      <c r="G512" s="7">
        <f t="shared" si="75"/>
        <v>3.3149171270718232</v>
      </c>
      <c r="H512" s="7">
        <f t="shared" si="76"/>
        <v>0</v>
      </c>
      <c r="I512" s="7">
        <f t="shared" si="77"/>
        <v>3.3149171270718232</v>
      </c>
      <c r="J512" s="7">
        <f t="shared" si="73"/>
        <v>0</v>
      </c>
      <c r="K512" s="444">
        <f t="shared" si="74"/>
        <v>0</v>
      </c>
      <c r="L512">
        <f t="shared" si="78"/>
        <v>0</v>
      </c>
      <c r="M512" s="7">
        <f t="shared" si="79"/>
        <v>3.3149171270718232</v>
      </c>
    </row>
    <row r="513" spans="1:13" x14ac:dyDescent="0.25">
      <c r="A513" t="s">
        <v>1130</v>
      </c>
      <c r="B513" t="s">
        <v>520</v>
      </c>
      <c r="C513" t="s">
        <v>1150</v>
      </c>
      <c r="D513" s="7">
        <f t="shared" si="70"/>
        <v>0</v>
      </c>
      <c r="E513" s="7">
        <f t="shared" si="71"/>
        <v>400</v>
      </c>
      <c r="F513" s="444">
        <f t="shared" si="72"/>
        <v>8.2872928176795577E-3</v>
      </c>
      <c r="G513" s="7">
        <f t="shared" si="75"/>
        <v>3.3149171270718232</v>
      </c>
      <c r="H513" s="7">
        <f t="shared" si="76"/>
        <v>0</v>
      </c>
      <c r="I513" s="7">
        <f t="shared" si="77"/>
        <v>3.3149171270718232</v>
      </c>
      <c r="J513" s="7">
        <f t="shared" si="73"/>
        <v>0</v>
      </c>
      <c r="K513" s="444">
        <f t="shared" si="74"/>
        <v>0</v>
      </c>
      <c r="L513">
        <f t="shared" si="78"/>
        <v>0</v>
      </c>
      <c r="M513" s="7">
        <f t="shared" si="79"/>
        <v>3.3149171270718232</v>
      </c>
    </row>
    <row r="514" spans="1:13" x14ac:dyDescent="0.25">
      <c r="A514" t="s">
        <v>1151</v>
      </c>
      <c r="B514" t="s">
        <v>26</v>
      </c>
      <c r="C514" t="s">
        <v>1152</v>
      </c>
      <c r="D514" s="7">
        <f t="shared" si="70"/>
        <v>0</v>
      </c>
      <c r="E514" s="7">
        <f t="shared" si="71"/>
        <v>400</v>
      </c>
      <c r="F514" s="444">
        <f t="shared" si="72"/>
        <v>2.5000000000000001E-3</v>
      </c>
      <c r="G514" s="7">
        <f t="shared" si="75"/>
        <v>1</v>
      </c>
      <c r="H514" s="7">
        <f t="shared" si="76"/>
        <v>0</v>
      </c>
      <c r="I514" s="7">
        <f t="shared" si="77"/>
        <v>1</v>
      </c>
      <c r="J514" s="7">
        <f t="shared" si="73"/>
        <v>0</v>
      </c>
      <c r="K514" s="444">
        <f t="shared" si="74"/>
        <v>0</v>
      </c>
      <c r="L514">
        <f t="shared" si="78"/>
        <v>0</v>
      </c>
      <c r="M514" s="7">
        <f t="shared" si="79"/>
        <v>1</v>
      </c>
    </row>
    <row r="515" spans="1:13" x14ac:dyDescent="0.25">
      <c r="A515" t="s">
        <v>1151</v>
      </c>
      <c r="B515" t="s">
        <v>96</v>
      </c>
      <c r="C515" t="s">
        <v>1153</v>
      </c>
      <c r="D515" s="7">
        <f t="shared" si="70"/>
        <v>0</v>
      </c>
      <c r="E515" s="7">
        <f t="shared" si="71"/>
        <v>400</v>
      </c>
      <c r="F515" s="444">
        <f t="shared" si="72"/>
        <v>7.4999999999999997E-3</v>
      </c>
      <c r="G515" s="7">
        <f t="shared" si="75"/>
        <v>3</v>
      </c>
      <c r="H515" s="7">
        <f t="shared" si="76"/>
        <v>0</v>
      </c>
      <c r="I515" s="7">
        <f t="shared" si="77"/>
        <v>3</v>
      </c>
      <c r="J515" s="7">
        <f t="shared" si="73"/>
        <v>0</v>
      </c>
      <c r="K515" s="444">
        <f t="shared" si="74"/>
        <v>0</v>
      </c>
      <c r="L515">
        <f t="shared" si="78"/>
        <v>0</v>
      </c>
      <c r="M515" s="7">
        <f t="shared" si="79"/>
        <v>3</v>
      </c>
    </row>
    <row r="516" spans="1:13" x14ac:dyDescent="0.25">
      <c r="A516" t="s">
        <v>1151</v>
      </c>
      <c r="B516" t="s">
        <v>106</v>
      </c>
      <c r="C516" t="s">
        <v>1154</v>
      </c>
      <c r="D516" s="7">
        <f t="shared" ref="D516:D579" si="80">IFERROR(VALUE(VLOOKUP(C516,SubCaps,5,FALSE)),0)</f>
        <v>0</v>
      </c>
      <c r="E516" s="7">
        <f t="shared" ref="E516:E579" si="81">VLOOKUP(A516,MaxEnro,8,FALSE)</f>
        <v>400</v>
      </c>
      <c r="F516" s="444">
        <f t="shared" ref="F516:F579" si="82">VLOOKUP(C516,DistPercent,3,FALSE)</f>
        <v>2.5000000000000001E-3</v>
      </c>
      <c r="G516" s="7">
        <f t="shared" si="75"/>
        <v>1</v>
      </c>
      <c r="H516" s="7">
        <f t="shared" si="76"/>
        <v>0</v>
      </c>
      <c r="I516" s="7">
        <f t="shared" si="77"/>
        <v>1</v>
      </c>
      <c r="J516" s="7">
        <f t="shared" ref="J516:J579" si="83">IF(H516&gt;0,0,VLOOKUP(A516,CappedEnro,2,FALSE))</f>
        <v>0</v>
      </c>
      <c r="K516" s="444">
        <f t="shared" ref="K516:K579" si="84">IF(J516&gt;0,IFERROR(VLOOKUP(C516,CappedEnroPercent,3,FALSE),0),0)</f>
        <v>0</v>
      </c>
      <c r="L516">
        <f t="shared" si="78"/>
        <v>0</v>
      </c>
      <c r="M516" s="7">
        <f t="shared" si="79"/>
        <v>1</v>
      </c>
    </row>
    <row r="517" spans="1:13" x14ac:dyDescent="0.25">
      <c r="A517" t="s">
        <v>1151</v>
      </c>
      <c r="B517" t="s">
        <v>110</v>
      </c>
      <c r="C517" t="s">
        <v>1155</v>
      </c>
      <c r="D517" s="7">
        <f t="shared" si="80"/>
        <v>0</v>
      </c>
      <c r="E517" s="7">
        <f t="shared" si="81"/>
        <v>400</v>
      </c>
      <c r="F517" s="444">
        <f t="shared" si="82"/>
        <v>5.0000000000000001E-3</v>
      </c>
      <c r="G517" s="7">
        <f t="shared" ref="G517:G580" si="85">E517*F517</f>
        <v>2</v>
      </c>
      <c r="H517" s="7">
        <f t="shared" ref="H517:H580" si="86">IF(AND(D517&gt;0,G517&gt;D517),G517-D517,0)</f>
        <v>0</v>
      </c>
      <c r="I517" s="7">
        <f t="shared" ref="I517:I580" si="87">G517-H517</f>
        <v>2</v>
      </c>
      <c r="J517" s="7">
        <f t="shared" si="83"/>
        <v>0</v>
      </c>
      <c r="K517" s="444">
        <f t="shared" si="84"/>
        <v>0</v>
      </c>
      <c r="L517">
        <f t="shared" ref="L517:L580" si="88">J517*K517</f>
        <v>0</v>
      </c>
      <c r="M517" s="7">
        <f t="shared" ref="M517:M580" si="89">I517+L517</f>
        <v>2</v>
      </c>
    </row>
    <row r="518" spans="1:13" x14ac:dyDescent="0.25">
      <c r="A518" t="s">
        <v>1151</v>
      </c>
      <c r="B518" t="s">
        <v>164</v>
      </c>
      <c r="C518" t="s">
        <v>1156</v>
      </c>
      <c r="D518" s="7">
        <f t="shared" si="80"/>
        <v>0</v>
      </c>
      <c r="E518" s="7">
        <f t="shared" si="81"/>
        <v>400</v>
      </c>
      <c r="F518" s="444">
        <f t="shared" si="82"/>
        <v>2.2499999999999999E-2</v>
      </c>
      <c r="G518" s="7">
        <f t="shared" si="85"/>
        <v>9</v>
      </c>
      <c r="H518" s="7">
        <f t="shared" si="86"/>
        <v>0</v>
      </c>
      <c r="I518" s="7">
        <f t="shared" si="87"/>
        <v>9</v>
      </c>
      <c r="J518" s="7">
        <f t="shared" si="83"/>
        <v>0</v>
      </c>
      <c r="K518" s="444">
        <f t="shared" si="84"/>
        <v>0</v>
      </c>
      <c r="L518">
        <f t="shared" si="88"/>
        <v>0</v>
      </c>
      <c r="M518" s="7">
        <f t="shared" si="89"/>
        <v>9</v>
      </c>
    </row>
    <row r="519" spans="1:13" x14ac:dyDescent="0.25">
      <c r="A519" t="s">
        <v>1151</v>
      </c>
      <c r="B519" t="s">
        <v>170</v>
      </c>
      <c r="C519" t="s">
        <v>1157</v>
      </c>
      <c r="D519" s="7">
        <f t="shared" si="80"/>
        <v>0</v>
      </c>
      <c r="E519" s="7">
        <f t="shared" si="81"/>
        <v>400</v>
      </c>
      <c r="F519" s="444">
        <f t="shared" si="82"/>
        <v>2.5000000000000001E-3</v>
      </c>
      <c r="G519" s="7">
        <f t="shared" si="85"/>
        <v>1</v>
      </c>
      <c r="H519" s="7">
        <f t="shared" si="86"/>
        <v>0</v>
      </c>
      <c r="I519" s="7">
        <f t="shared" si="87"/>
        <v>1</v>
      </c>
      <c r="J519" s="7">
        <f t="shared" si="83"/>
        <v>0</v>
      </c>
      <c r="K519" s="444">
        <f t="shared" si="84"/>
        <v>0</v>
      </c>
      <c r="L519">
        <f t="shared" si="88"/>
        <v>0</v>
      </c>
      <c r="M519" s="7">
        <f t="shared" si="89"/>
        <v>1</v>
      </c>
    </row>
    <row r="520" spans="1:13" x14ac:dyDescent="0.25">
      <c r="A520" t="s">
        <v>1151</v>
      </c>
      <c r="B520" t="s">
        <v>178</v>
      </c>
      <c r="C520" t="s">
        <v>1158</v>
      </c>
      <c r="D520" s="7">
        <f t="shared" si="80"/>
        <v>0</v>
      </c>
      <c r="E520" s="7">
        <f t="shared" si="81"/>
        <v>400</v>
      </c>
      <c r="F520" s="444">
        <f t="shared" si="82"/>
        <v>5.0000000000000001E-3</v>
      </c>
      <c r="G520" s="7">
        <f t="shared" si="85"/>
        <v>2</v>
      </c>
      <c r="H520" s="7">
        <f t="shared" si="86"/>
        <v>0</v>
      </c>
      <c r="I520" s="7">
        <f t="shared" si="87"/>
        <v>2</v>
      </c>
      <c r="J520" s="7">
        <f t="shared" si="83"/>
        <v>0</v>
      </c>
      <c r="K520" s="444">
        <f t="shared" si="84"/>
        <v>0</v>
      </c>
      <c r="L520">
        <f t="shared" si="88"/>
        <v>0</v>
      </c>
      <c r="M520" s="7">
        <f t="shared" si="89"/>
        <v>2</v>
      </c>
    </row>
    <row r="521" spans="1:13" x14ac:dyDescent="0.25">
      <c r="A521" t="s">
        <v>1151</v>
      </c>
      <c r="B521" t="s">
        <v>210</v>
      </c>
      <c r="C521" t="s">
        <v>1159</v>
      </c>
      <c r="D521" s="7">
        <f t="shared" si="80"/>
        <v>0</v>
      </c>
      <c r="E521" s="7">
        <f t="shared" si="81"/>
        <v>400</v>
      </c>
      <c r="F521" s="444">
        <f t="shared" si="82"/>
        <v>0.06</v>
      </c>
      <c r="G521" s="7">
        <f t="shared" si="85"/>
        <v>24</v>
      </c>
      <c r="H521" s="7">
        <f t="shared" si="86"/>
        <v>0</v>
      </c>
      <c r="I521" s="7">
        <f t="shared" si="87"/>
        <v>24</v>
      </c>
      <c r="J521" s="7">
        <f t="shared" si="83"/>
        <v>0</v>
      </c>
      <c r="K521" s="444">
        <f t="shared" si="84"/>
        <v>0</v>
      </c>
      <c r="L521">
        <f t="shared" si="88"/>
        <v>0</v>
      </c>
      <c r="M521" s="7">
        <f t="shared" si="89"/>
        <v>24</v>
      </c>
    </row>
    <row r="522" spans="1:13" x14ac:dyDescent="0.25">
      <c r="A522" t="s">
        <v>1151</v>
      </c>
      <c r="B522" t="s">
        <v>234</v>
      </c>
      <c r="C522" t="s">
        <v>1160</v>
      </c>
      <c r="D522" s="7">
        <f t="shared" si="80"/>
        <v>0</v>
      </c>
      <c r="E522" s="7">
        <f t="shared" si="81"/>
        <v>400</v>
      </c>
      <c r="F522" s="444">
        <f t="shared" si="82"/>
        <v>1.4999999999999999E-2</v>
      </c>
      <c r="G522" s="7">
        <f t="shared" si="85"/>
        <v>6</v>
      </c>
      <c r="H522" s="7">
        <f t="shared" si="86"/>
        <v>0</v>
      </c>
      <c r="I522" s="7">
        <f t="shared" si="87"/>
        <v>6</v>
      </c>
      <c r="J522" s="7">
        <f t="shared" si="83"/>
        <v>0</v>
      </c>
      <c r="K522" s="444">
        <f t="shared" si="84"/>
        <v>0</v>
      </c>
      <c r="L522">
        <f t="shared" si="88"/>
        <v>0</v>
      </c>
      <c r="M522" s="7">
        <f t="shared" si="89"/>
        <v>6</v>
      </c>
    </row>
    <row r="523" spans="1:13" x14ac:dyDescent="0.25">
      <c r="A523" t="s">
        <v>1151</v>
      </c>
      <c r="B523" t="s">
        <v>252</v>
      </c>
      <c r="C523" t="s">
        <v>1161</v>
      </c>
      <c r="D523" s="7">
        <f t="shared" si="80"/>
        <v>0</v>
      </c>
      <c r="E523" s="7">
        <f t="shared" si="81"/>
        <v>400</v>
      </c>
      <c r="F523" s="444">
        <f t="shared" si="82"/>
        <v>0.105</v>
      </c>
      <c r="G523" s="7">
        <f t="shared" si="85"/>
        <v>42</v>
      </c>
      <c r="H523" s="7">
        <f t="shared" si="86"/>
        <v>0</v>
      </c>
      <c r="I523" s="7">
        <f t="shared" si="87"/>
        <v>42</v>
      </c>
      <c r="J523" s="7">
        <f t="shared" si="83"/>
        <v>0</v>
      </c>
      <c r="K523" s="444">
        <f t="shared" si="84"/>
        <v>0</v>
      </c>
      <c r="L523">
        <f t="shared" si="88"/>
        <v>0</v>
      </c>
      <c r="M523" s="7">
        <f t="shared" si="89"/>
        <v>42</v>
      </c>
    </row>
    <row r="524" spans="1:13" x14ac:dyDescent="0.25">
      <c r="A524" t="s">
        <v>1151</v>
      </c>
      <c r="B524" t="s">
        <v>262</v>
      </c>
      <c r="C524" t="s">
        <v>1162</v>
      </c>
      <c r="D524" s="7">
        <f t="shared" si="80"/>
        <v>0</v>
      </c>
      <c r="E524" s="7">
        <f t="shared" si="81"/>
        <v>400</v>
      </c>
      <c r="F524" s="444">
        <f t="shared" si="82"/>
        <v>0.11749999999999999</v>
      </c>
      <c r="G524" s="7">
        <f t="shared" si="85"/>
        <v>47</v>
      </c>
      <c r="H524" s="7">
        <f t="shared" si="86"/>
        <v>0</v>
      </c>
      <c r="I524" s="7">
        <f t="shared" si="87"/>
        <v>47</v>
      </c>
      <c r="J524" s="7">
        <f t="shared" si="83"/>
        <v>0</v>
      </c>
      <c r="K524" s="444">
        <f t="shared" si="84"/>
        <v>0</v>
      </c>
      <c r="L524">
        <f t="shared" si="88"/>
        <v>0</v>
      </c>
      <c r="M524" s="7">
        <f t="shared" si="89"/>
        <v>47</v>
      </c>
    </row>
    <row r="525" spans="1:13" x14ac:dyDescent="0.25">
      <c r="A525" t="s">
        <v>1151</v>
      </c>
      <c r="B525" t="s">
        <v>266</v>
      </c>
      <c r="C525" t="s">
        <v>1163</v>
      </c>
      <c r="D525" s="7">
        <f t="shared" si="80"/>
        <v>0</v>
      </c>
      <c r="E525" s="7">
        <f t="shared" si="81"/>
        <v>400</v>
      </c>
      <c r="F525" s="444">
        <f t="shared" si="82"/>
        <v>7.4999999999999997E-3</v>
      </c>
      <c r="G525" s="7">
        <f t="shared" si="85"/>
        <v>3</v>
      </c>
      <c r="H525" s="7">
        <f t="shared" si="86"/>
        <v>0</v>
      </c>
      <c r="I525" s="7">
        <f t="shared" si="87"/>
        <v>3</v>
      </c>
      <c r="J525" s="7">
        <f t="shared" si="83"/>
        <v>0</v>
      </c>
      <c r="K525" s="444">
        <f t="shared" si="84"/>
        <v>0</v>
      </c>
      <c r="L525">
        <f t="shared" si="88"/>
        <v>0</v>
      </c>
      <c r="M525" s="7">
        <f t="shared" si="89"/>
        <v>3</v>
      </c>
    </row>
    <row r="526" spans="1:13" x14ac:dyDescent="0.25">
      <c r="A526" t="s">
        <v>1151</v>
      </c>
      <c r="B526" t="s">
        <v>270</v>
      </c>
      <c r="C526" t="s">
        <v>1164</v>
      </c>
      <c r="D526" s="7">
        <f t="shared" si="80"/>
        <v>0</v>
      </c>
      <c r="E526" s="7">
        <f t="shared" si="81"/>
        <v>400</v>
      </c>
      <c r="F526" s="444">
        <f t="shared" si="82"/>
        <v>0.04</v>
      </c>
      <c r="G526" s="7">
        <f t="shared" si="85"/>
        <v>16</v>
      </c>
      <c r="H526" s="7">
        <f t="shared" si="86"/>
        <v>0</v>
      </c>
      <c r="I526" s="7">
        <f t="shared" si="87"/>
        <v>16</v>
      </c>
      <c r="J526" s="7">
        <f t="shared" si="83"/>
        <v>0</v>
      </c>
      <c r="K526" s="444">
        <f t="shared" si="84"/>
        <v>0</v>
      </c>
      <c r="L526">
        <f t="shared" si="88"/>
        <v>0</v>
      </c>
      <c r="M526" s="7">
        <f t="shared" si="89"/>
        <v>16</v>
      </c>
    </row>
    <row r="527" spans="1:13" x14ac:dyDescent="0.25">
      <c r="A527" t="s">
        <v>1151</v>
      </c>
      <c r="B527" t="s">
        <v>286</v>
      </c>
      <c r="C527" t="s">
        <v>1165</v>
      </c>
      <c r="D527" s="7">
        <f t="shared" si="80"/>
        <v>0</v>
      </c>
      <c r="E527" s="7">
        <f t="shared" si="81"/>
        <v>400</v>
      </c>
      <c r="F527" s="444">
        <f t="shared" si="82"/>
        <v>5.0000000000000001E-3</v>
      </c>
      <c r="G527" s="7">
        <f t="shared" si="85"/>
        <v>2</v>
      </c>
      <c r="H527" s="7">
        <f t="shared" si="86"/>
        <v>0</v>
      </c>
      <c r="I527" s="7">
        <f t="shared" si="87"/>
        <v>2</v>
      </c>
      <c r="J527" s="7">
        <f t="shared" si="83"/>
        <v>0</v>
      </c>
      <c r="K527" s="444">
        <f t="shared" si="84"/>
        <v>0</v>
      </c>
      <c r="L527">
        <f t="shared" si="88"/>
        <v>0</v>
      </c>
      <c r="M527" s="7">
        <f t="shared" si="89"/>
        <v>2</v>
      </c>
    </row>
    <row r="528" spans="1:13" x14ac:dyDescent="0.25">
      <c r="A528" t="s">
        <v>1151</v>
      </c>
      <c r="B528" t="s">
        <v>298</v>
      </c>
      <c r="C528" t="s">
        <v>1166</v>
      </c>
      <c r="D528" s="7">
        <f t="shared" si="80"/>
        <v>0</v>
      </c>
      <c r="E528" s="7">
        <f t="shared" si="81"/>
        <v>400</v>
      </c>
      <c r="F528" s="444">
        <f t="shared" si="82"/>
        <v>2.2499999999999999E-2</v>
      </c>
      <c r="G528" s="7">
        <f t="shared" si="85"/>
        <v>9</v>
      </c>
      <c r="H528" s="7">
        <f t="shared" si="86"/>
        <v>0</v>
      </c>
      <c r="I528" s="7">
        <f t="shared" si="87"/>
        <v>9</v>
      </c>
      <c r="J528" s="7">
        <f t="shared" si="83"/>
        <v>0</v>
      </c>
      <c r="K528" s="444">
        <f t="shared" si="84"/>
        <v>0</v>
      </c>
      <c r="L528">
        <f t="shared" si="88"/>
        <v>0</v>
      </c>
      <c r="M528" s="7">
        <f t="shared" si="89"/>
        <v>9</v>
      </c>
    </row>
    <row r="529" spans="1:13" x14ac:dyDescent="0.25">
      <c r="A529" t="s">
        <v>1151</v>
      </c>
      <c r="B529" t="s">
        <v>456</v>
      </c>
      <c r="C529" t="s">
        <v>1167</v>
      </c>
      <c r="D529" s="7">
        <f t="shared" si="80"/>
        <v>0</v>
      </c>
      <c r="E529" s="7">
        <f t="shared" si="81"/>
        <v>400</v>
      </c>
      <c r="F529" s="444">
        <f t="shared" si="82"/>
        <v>5.0000000000000001E-3</v>
      </c>
      <c r="G529" s="7">
        <f t="shared" si="85"/>
        <v>2</v>
      </c>
      <c r="H529" s="7">
        <f t="shared" si="86"/>
        <v>0</v>
      </c>
      <c r="I529" s="7">
        <f t="shared" si="87"/>
        <v>2</v>
      </c>
      <c r="J529" s="7">
        <f t="shared" si="83"/>
        <v>0</v>
      </c>
      <c r="K529" s="444">
        <f t="shared" si="84"/>
        <v>0</v>
      </c>
      <c r="L529">
        <f t="shared" si="88"/>
        <v>0</v>
      </c>
      <c r="M529" s="7">
        <f t="shared" si="89"/>
        <v>2</v>
      </c>
    </row>
    <row r="530" spans="1:13" x14ac:dyDescent="0.25">
      <c r="A530" t="s">
        <v>1151</v>
      </c>
      <c r="B530" t="s">
        <v>490</v>
      </c>
      <c r="C530" t="s">
        <v>1168</v>
      </c>
      <c r="D530" s="7">
        <f t="shared" si="80"/>
        <v>0</v>
      </c>
      <c r="E530" s="7">
        <f t="shared" si="81"/>
        <v>400</v>
      </c>
      <c r="F530" s="444">
        <f t="shared" si="82"/>
        <v>7.4999999999999997E-3</v>
      </c>
      <c r="G530" s="7">
        <f t="shared" si="85"/>
        <v>3</v>
      </c>
      <c r="H530" s="7">
        <f t="shared" si="86"/>
        <v>0</v>
      </c>
      <c r="I530" s="7">
        <f t="shared" si="87"/>
        <v>3</v>
      </c>
      <c r="J530" s="7">
        <f t="shared" si="83"/>
        <v>0</v>
      </c>
      <c r="K530" s="444">
        <f t="shared" si="84"/>
        <v>0</v>
      </c>
      <c r="L530">
        <f t="shared" si="88"/>
        <v>0</v>
      </c>
      <c r="M530" s="7">
        <f t="shared" si="89"/>
        <v>3</v>
      </c>
    </row>
    <row r="531" spans="1:13" x14ac:dyDescent="0.25">
      <c r="A531" t="s">
        <v>1151</v>
      </c>
      <c r="B531" t="s">
        <v>514</v>
      </c>
      <c r="C531" t="s">
        <v>1169</v>
      </c>
      <c r="D531" s="7">
        <f t="shared" si="80"/>
        <v>0</v>
      </c>
      <c r="E531" s="7">
        <f t="shared" si="81"/>
        <v>400</v>
      </c>
      <c r="F531" s="444">
        <f t="shared" si="82"/>
        <v>2.5000000000000001E-3</v>
      </c>
      <c r="G531" s="7">
        <f t="shared" si="85"/>
        <v>1</v>
      </c>
      <c r="H531" s="7">
        <f t="shared" si="86"/>
        <v>0</v>
      </c>
      <c r="I531" s="7">
        <f t="shared" si="87"/>
        <v>1</v>
      </c>
      <c r="J531" s="7">
        <f t="shared" si="83"/>
        <v>0</v>
      </c>
      <c r="K531" s="444">
        <f t="shared" si="84"/>
        <v>0</v>
      </c>
      <c r="L531">
        <f t="shared" si="88"/>
        <v>0</v>
      </c>
      <c r="M531" s="7">
        <f t="shared" si="89"/>
        <v>1</v>
      </c>
    </row>
    <row r="532" spans="1:13" x14ac:dyDescent="0.25">
      <c r="A532" t="s">
        <v>1151</v>
      </c>
      <c r="B532" t="s">
        <v>538</v>
      </c>
      <c r="C532" t="s">
        <v>1170</v>
      </c>
      <c r="D532" s="7">
        <f t="shared" si="80"/>
        <v>0</v>
      </c>
      <c r="E532" s="7">
        <f t="shared" si="81"/>
        <v>400</v>
      </c>
      <c r="F532" s="444">
        <f t="shared" si="82"/>
        <v>2.5000000000000001E-3</v>
      </c>
      <c r="G532" s="7">
        <f t="shared" si="85"/>
        <v>1</v>
      </c>
      <c r="H532" s="7">
        <f t="shared" si="86"/>
        <v>0</v>
      </c>
      <c r="I532" s="7">
        <f t="shared" si="87"/>
        <v>1</v>
      </c>
      <c r="J532" s="7">
        <f t="shared" si="83"/>
        <v>0</v>
      </c>
      <c r="K532" s="444">
        <f t="shared" si="84"/>
        <v>0</v>
      </c>
      <c r="L532">
        <f t="shared" si="88"/>
        <v>0</v>
      </c>
      <c r="M532" s="7">
        <f t="shared" si="89"/>
        <v>1</v>
      </c>
    </row>
    <row r="533" spans="1:13" x14ac:dyDescent="0.25">
      <c r="A533" t="s">
        <v>1151</v>
      </c>
      <c r="B533" t="s">
        <v>552</v>
      </c>
      <c r="C533" t="s">
        <v>1171</v>
      </c>
      <c r="D533" s="7">
        <f t="shared" si="80"/>
        <v>0</v>
      </c>
      <c r="E533" s="7">
        <f t="shared" si="81"/>
        <v>400</v>
      </c>
      <c r="F533" s="444">
        <f t="shared" si="82"/>
        <v>2.5000000000000001E-3</v>
      </c>
      <c r="G533" s="7">
        <f t="shared" si="85"/>
        <v>1</v>
      </c>
      <c r="H533" s="7">
        <f t="shared" si="86"/>
        <v>0</v>
      </c>
      <c r="I533" s="7">
        <f t="shared" si="87"/>
        <v>1</v>
      </c>
      <c r="J533" s="7">
        <f t="shared" si="83"/>
        <v>0</v>
      </c>
      <c r="K533" s="444">
        <f t="shared" si="84"/>
        <v>0</v>
      </c>
      <c r="L533">
        <f t="shared" si="88"/>
        <v>0</v>
      </c>
      <c r="M533" s="7">
        <f t="shared" si="89"/>
        <v>1</v>
      </c>
    </row>
    <row r="534" spans="1:13" x14ac:dyDescent="0.25">
      <c r="A534" t="s">
        <v>1151</v>
      </c>
      <c r="B534" t="s">
        <v>546</v>
      </c>
      <c r="C534" t="s">
        <v>1172</v>
      </c>
      <c r="D534" s="7">
        <f t="shared" si="80"/>
        <v>0</v>
      </c>
      <c r="E534" s="7">
        <f t="shared" si="81"/>
        <v>400</v>
      </c>
      <c r="F534" s="444">
        <f t="shared" si="82"/>
        <v>7.4999999999999997E-3</v>
      </c>
      <c r="G534" s="7">
        <f t="shared" si="85"/>
        <v>3</v>
      </c>
      <c r="H534" s="7">
        <f t="shared" si="86"/>
        <v>0</v>
      </c>
      <c r="I534" s="7">
        <f t="shared" si="87"/>
        <v>3</v>
      </c>
      <c r="J534" s="7">
        <f t="shared" si="83"/>
        <v>0</v>
      </c>
      <c r="K534" s="444">
        <f t="shared" si="84"/>
        <v>0</v>
      </c>
      <c r="L534">
        <f t="shared" si="88"/>
        <v>0</v>
      </c>
      <c r="M534" s="7">
        <f t="shared" si="89"/>
        <v>3</v>
      </c>
    </row>
    <row r="535" spans="1:13" x14ac:dyDescent="0.25">
      <c r="A535" t="s">
        <v>1151</v>
      </c>
      <c r="B535" t="s">
        <v>556</v>
      </c>
      <c r="C535" t="s">
        <v>1173</v>
      </c>
      <c r="D535" s="7">
        <f t="shared" si="80"/>
        <v>0</v>
      </c>
      <c r="E535" s="7">
        <f t="shared" si="81"/>
        <v>400</v>
      </c>
      <c r="F535" s="444">
        <f t="shared" si="82"/>
        <v>1.4999999999999999E-2</v>
      </c>
      <c r="G535" s="7">
        <f t="shared" si="85"/>
        <v>6</v>
      </c>
      <c r="H535" s="7">
        <f t="shared" si="86"/>
        <v>0</v>
      </c>
      <c r="I535" s="7">
        <f t="shared" si="87"/>
        <v>6</v>
      </c>
      <c r="J535" s="7">
        <f t="shared" si="83"/>
        <v>0</v>
      </c>
      <c r="K535" s="444">
        <f t="shared" si="84"/>
        <v>0</v>
      </c>
      <c r="L535">
        <f t="shared" si="88"/>
        <v>0</v>
      </c>
      <c r="M535" s="7">
        <f t="shared" si="89"/>
        <v>6</v>
      </c>
    </row>
    <row r="536" spans="1:13" x14ac:dyDescent="0.25">
      <c r="A536" t="s">
        <v>1151</v>
      </c>
      <c r="B536" t="s">
        <v>584</v>
      </c>
      <c r="C536" t="s">
        <v>1174</v>
      </c>
      <c r="D536" s="7">
        <f t="shared" si="80"/>
        <v>0</v>
      </c>
      <c r="E536" s="7">
        <f t="shared" si="81"/>
        <v>400</v>
      </c>
      <c r="F536" s="444">
        <f t="shared" si="82"/>
        <v>1.4999999999999999E-2</v>
      </c>
      <c r="G536" s="7">
        <f t="shared" si="85"/>
        <v>6</v>
      </c>
      <c r="H536" s="7">
        <f t="shared" si="86"/>
        <v>0</v>
      </c>
      <c r="I536" s="7">
        <f t="shared" si="87"/>
        <v>6</v>
      </c>
      <c r="J536" s="7">
        <f t="shared" si="83"/>
        <v>0</v>
      </c>
      <c r="K536" s="444">
        <f t="shared" si="84"/>
        <v>0</v>
      </c>
      <c r="L536">
        <f t="shared" si="88"/>
        <v>0</v>
      </c>
      <c r="M536" s="7">
        <f t="shared" si="89"/>
        <v>6</v>
      </c>
    </row>
    <row r="537" spans="1:13" x14ac:dyDescent="0.25">
      <c r="A537" t="s">
        <v>1151</v>
      </c>
      <c r="B537" t="s">
        <v>1175</v>
      </c>
      <c r="C537" t="s">
        <v>1176</v>
      </c>
      <c r="D537" s="7">
        <f t="shared" si="80"/>
        <v>0</v>
      </c>
      <c r="E537" s="7">
        <f t="shared" si="81"/>
        <v>400</v>
      </c>
      <c r="F537" s="444">
        <f t="shared" si="82"/>
        <v>1.7500000000000002E-2</v>
      </c>
      <c r="G537" s="7">
        <f t="shared" si="85"/>
        <v>7.0000000000000009</v>
      </c>
      <c r="H537" s="7">
        <f t="shared" si="86"/>
        <v>0</v>
      </c>
      <c r="I537" s="7">
        <f t="shared" si="87"/>
        <v>7.0000000000000009</v>
      </c>
      <c r="J537" s="7">
        <f t="shared" si="83"/>
        <v>0</v>
      </c>
      <c r="K537" s="444">
        <f t="shared" si="84"/>
        <v>0</v>
      </c>
      <c r="L537">
        <f t="shared" si="88"/>
        <v>0</v>
      </c>
      <c r="M537" s="7">
        <f t="shared" si="89"/>
        <v>7.0000000000000009</v>
      </c>
    </row>
    <row r="538" spans="1:13" x14ac:dyDescent="0.25">
      <c r="A538" t="s">
        <v>1151</v>
      </c>
      <c r="B538" t="s">
        <v>12</v>
      </c>
      <c r="C538" t="s">
        <v>1177</v>
      </c>
      <c r="D538" s="7">
        <f t="shared" si="80"/>
        <v>0</v>
      </c>
      <c r="E538" s="7">
        <f t="shared" si="81"/>
        <v>400</v>
      </c>
      <c r="F538" s="444">
        <f t="shared" si="82"/>
        <v>9.7500000000000003E-2</v>
      </c>
      <c r="G538" s="7">
        <f t="shared" si="85"/>
        <v>39</v>
      </c>
      <c r="H538" s="7">
        <f t="shared" si="86"/>
        <v>0</v>
      </c>
      <c r="I538" s="7">
        <f t="shared" si="87"/>
        <v>39</v>
      </c>
      <c r="J538" s="7">
        <f t="shared" si="83"/>
        <v>0</v>
      </c>
      <c r="K538" s="444">
        <f t="shared" si="84"/>
        <v>0</v>
      </c>
      <c r="L538">
        <f t="shared" si="88"/>
        <v>0</v>
      </c>
      <c r="M538" s="7">
        <f t="shared" si="89"/>
        <v>39</v>
      </c>
    </row>
    <row r="539" spans="1:13" x14ac:dyDescent="0.25">
      <c r="A539" t="s">
        <v>1151</v>
      </c>
      <c r="B539" t="s">
        <v>28</v>
      </c>
      <c r="C539" t="s">
        <v>1178</v>
      </c>
      <c r="D539" s="7">
        <f t="shared" si="80"/>
        <v>0</v>
      </c>
      <c r="E539" s="7">
        <f t="shared" si="81"/>
        <v>400</v>
      </c>
      <c r="F539" s="444">
        <f t="shared" si="82"/>
        <v>2.2499999999999999E-2</v>
      </c>
      <c r="G539" s="7">
        <f t="shared" si="85"/>
        <v>9</v>
      </c>
      <c r="H539" s="7">
        <f t="shared" si="86"/>
        <v>0</v>
      </c>
      <c r="I539" s="7">
        <f t="shared" si="87"/>
        <v>9</v>
      </c>
      <c r="J539" s="7">
        <f t="shared" si="83"/>
        <v>0</v>
      </c>
      <c r="K539" s="444">
        <f t="shared" si="84"/>
        <v>0</v>
      </c>
      <c r="L539">
        <f t="shared" si="88"/>
        <v>0</v>
      </c>
      <c r="M539" s="7">
        <f t="shared" si="89"/>
        <v>9</v>
      </c>
    </row>
    <row r="540" spans="1:13" x14ac:dyDescent="0.25">
      <c r="A540" t="s">
        <v>1151</v>
      </c>
      <c r="B540" t="s">
        <v>32</v>
      </c>
      <c r="C540" t="s">
        <v>1179</v>
      </c>
      <c r="D540" s="7">
        <f t="shared" si="80"/>
        <v>0</v>
      </c>
      <c r="E540" s="7">
        <f t="shared" si="81"/>
        <v>400</v>
      </c>
      <c r="F540" s="444">
        <f t="shared" si="82"/>
        <v>2.5000000000000001E-3</v>
      </c>
      <c r="G540" s="7">
        <f t="shared" si="85"/>
        <v>1</v>
      </c>
      <c r="H540" s="7">
        <f t="shared" si="86"/>
        <v>0</v>
      </c>
      <c r="I540" s="7">
        <f t="shared" si="87"/>
        <v>1</v>
      </c>
      <c r="J540" s="7">
        <f t="shared" si="83"/>
        <v>0</v>
      </c>
      <c r="K540" s="444">
        <f t="shared" si="84"/>
        <v>0</v>
      </c>
      <c r="L540">
        <f t="shared" si="88"/>
        <v>0</v>
      </c>
      <c r="M540" s="7">
        <f t="shared" si="89"/>
        <v>1</v>
      </c>
    </row>
    <row r="541" spans="1:13" x14ac:dyDescent="0.25">
      <c r="A541" t="s">
        <v>1151</v>
      </c>
      <c r="B541" t="s">
        <v>40</v>
      </c>
      <c r="C541" t="s">
        <v>1180</v>
      </c>
      <c r="D541" s="7">
        <f t="shared" si="80"/>
        <v>0</v>
      </c>
      <c r="E541" s="7">
        <f t="shared" si="81"/>
        <v>400</v>
      </c>
      <c r="F541" s="444">
        <f t="shared" si="82"/>
        <v>0.1275</v>
      </c>
      <c r="G541" s="7">
        <f t="shared" si="85"/>
        <v>51</v>
      </c>
      <c r="H541" s="7">
        <f t="shared" si="86"/>
        <v>0</v>
      </c>
      <c r="I541" s="7">
        <f t="shared" si="87"/>
        <v>51</v>
      </c>
      <c r="J541" s="7">
        <f t="shared" si="83"/>
        <v>0</v>
      </c>
      <c r="K541" s="444">
        <f t="shared" si="84"/>
        <v>0</v>
      </c>
      <c r="L541">
        <f t="shared" si="88"/>
        <v>0</v>
      </c>
      <c r="M541" s="7">
        <f t="shared" si="89"/>
        <v>51</v>
      </c>
    </row>
    <row r="542" spans="1:13" x14ac:dyDescent="0.25">
      <c r="A542" t="s">
        <v>1151</v>
      </c>
      <c r="B542" t="s">
        <v>112</v>
      </c>
      <c r="C542" t="s">
        <v>1181</v>
      </c>
      <c r="D542" s="7">
        <f t="shared" si="80"/>
        <v>0</v>
      </c>
      <c r="E542" s="7">
        <f t="shared" si="81"/>
        <v>400</v>
      </c>
      <c r="F542" s="444">
        <f t="shared" si="82"/>
        <v>7.4999999999999997E-3</v>
      </c>
      <c r="G542" s="7">
        <f t="shared" si="85"/>
        <v>3</v>
      </c>
      <c r="H542" s="7">
        <f t="shared" si="86"/>
        <v>0</v>
      </c>
      <c r="I542" s="7">
        <f t="shared" si="87"/>
        <v>3</v>
      </c>
      <c r="J542" s="7">
        <f t="shared" si="83"/>
        <v>0</v>
      </c>
      <c r="K542" s="444">
        <f t="shared" si="84"/>
        <v>0</v>
      </c>
      <c r="L542">
        <f t="shared" si="88"/>
        <v>0</v>
      </c>
      <c r="M542" s="7">
        <f t="shared" si="89"/>
        <v>3</v>
      </c>
    </row>
    <row r="543" spans="1:13" x14ac:dyDescent="0.25">
      <c r="A543" t="s">
        <v>1151</v>
      </c>
      <c r="B543" t="s">
        <v>194</v>
      </c>
      <c r="C543" t="s">
        <v>1182</v>
      </c>
      <c r="D543" s="7">
        <f t="shared" si="80"/>
        <v>0</v>
      </c>
      <c r="E543" s="7">
        <f t="shared" si="81"/>
        <v>400</v>
      </c>
      <c r="F543" s="444">
        <f t="shared" si="82"/>
        <v>5.7500000000000002E-2</v>
      </c>
      <c r="G543" s="7">
        <f t="shared" si="85"/>
        <v>23</v>
      </c>
      <c r="H543" s="7">
        <f t="shared" si="86"/>
        <v>0</v>
      </c>
      <c r="I543" s="7">
        <f t="shared" si="87"/>
        <v>23</v>
      </c>
      <c r="J543" s="7">
        <f t="shared" si="83"/>
        <v>0</v>
      </c>
      <c r="K543" s="444">
        <f t="shared" si="84"/>
        <v>0</v>
      </c>
      <c r="L543">
        <f t="shared" si="88"/>
        <v>0</v>
      </c>
      <c r="M543" s="7">
        <f t="shared" si="89"/>
        <v>23</v>
      </c>
    </row>
    <row r="544" spans="1:13" x14ac:dyDescent="0.25">
      <c r="A544" t="s">
        <v>1151</v>
      </c>
      <c r="B544" t="s">
        <v>260</v>
      </c>
      <c r="C544" t="s">
        <v>1183</v>
      </c>
      <c r="D544" s="7">
        <f t="shared" si="80"/>
        <v>0</v>
      </c>
      <c r="E544" s="7">
        <f t="shared" si="81"/>
        <v>400</v>
      </c>
      <c r="F544" s="444">
        <f t="shared" si="82"/>
        <v>7.4999999999999997E-3</v>
      </c>
      <c r="G544" s="7">
        <f t="shared" si="85"/>
        <v>3</v>
      </c>
      <c r="H544" s="7">
        <f t="shared" si="86"/>
        <v>0</v>
      </c>
      <c r="I544" s="7">
        <f t="shared" si="87"/>
        <v>3</v>
      </c>
      <c r="J544" s="7">
        <f t="shared" si="83"/>
        <v>0</v>
      </c>
      <c r="K544" s="444">
        <f t="shared" si="84"/>
        <v>0</v>
      </c>
      <c r="L544">
        <f t="shared" si="88"/>
        <v>0</v>
      </c>
      <c r="M544" s="7">
        <f t="shared" si="89"/>
        <v>3</v>
      </c>
    </row>
    <row r="545" spans="1:13" x14ac:dyDescent="0.25">
      <c r="A545" t="s">
        <v>1151</v>
      </c>
      <c r="B545" t="s">
        <v>336</v>
      </c>
      <c r="C545" t="s">
        <v>1184</v>
      </c>
      <c r="D545" s="7">
        <f t="shared" si="80"/>
        <v>0</v>
      </c>
      <c r="E545" s="7">
        <f t="shared" si="81"/>
        <v>400</v>
      </c>
      <c r="F545" s="444">
        <f t="shared" si="82"/>
        <v>2.5000000000000001E-3</v>
      </c>
      <c r="G545" s="7">
        <f t="shared" si="85"/>
        <v>1</v>
      </c>
      <c r="H545" s="7">
        <f t="shared" si="86"/>
        <v>0</v>
      </c>
      <c r="I545" s="7">
        <f t="shared" si="87"/>
        <v>1</v>
      </c>
      <c r="J545" s="7">
        <f t="shared" si="83"/>
        <v>0</v>
      </c>
      <c r="K545" s="444">
        <f t="shared" si="84"/>
        <v>0</v>
      </c>
      <c r="L545">
        <f t="shared" si="88"/>
        <v>0</v>
      </c>
      <c r="M545" s="7">
        <f t="shared" si="89"/>
        <v>1</v>
      </c>
    </row>
    <row r="546" spans="1:13" x14ac:dyDescent="0.25">
      <c r="A546" t="s">
        <v>1151</v>
      </c>
      <c r="B546" t="s">
        <v>338</v>
      </c>
      <c r="C546" t="s">
        <v>1185</v>
      </c>
      <c r="D546" s="7">
        <f t="shared" si="80"/>
        <v>0</v>
      </c>
      <c r="E546" s="7">
        <f t="shared" si="81"/>
        <v>400</v>
      </c>
      <c r="F546" s="444">
        <f t="shared" si="82"/>
        <v>7.2499999999999995E-2</v>
      </c>
      <c r="G546" s="7">
        <f t="shared" si="85"/>
        <v>28.999999999999996</v>
      </c>
      <c r="H546" s="7">
        <f t="shared" si="86"/>
        <v>0</v>
      </c>
      <c r="I546" s="7">
        <f t="shared" si="87"/>
        <v>28.999999999999996</v>
      </c>
      <c r="J546" s="7">
        <f t="shared" si="83"/>
        <v>0</v>
      </c>
      <c r="K546" s="444">
        <f t="shared" si="84"/>
        <v>0</v>
      </c>
      <c r="L546">
        <f t="shared" si="88"/>
        <v>0</v>
      </c>
      <c r="M546" s="7">
        <f t="shared" si="89"/>
        <v>28.999999999999996</v>
      </c>
    </row>
    <row r="547" spans="1:13" x14ac:dyDescent="0.25">
      <c r="A547" t="s">
        <v>1151</v>
      </c>
      <c r="B547" t="s">
        <v>364</v>
      </c>
      <c r="C547" t="s">
        <v>1186</v>
      </c>
      <c r="D547" s="7">
        <f t="shared" si="80"/>
        <v>0</v>
      </c>
      <c r="E547" s="7">
        <f t="shared" si="81"/>
        <v>400</v>
      </c>
      <c r="F547" s="444">
        <f t="shared" si="82"/>
        <v>7.2499999999999995E-2</v>
      </c>
      <c r="G547" s="7">
        <f t="shared" si="85"/>
        <v>28.999999999999996</v>
      </c>
      <c r="H547" s="7">
        <f t="shared" si="86"/>
        <v>0</v>
      </c>
      <c r="I547" s="7">
        <f t="shared" si="87"/>
        <v>28.999999999999996</v>
      </c>
      <c r="J547" s="7">
        <f t="shared" si="83"/>
        <v>0</v>
      </c>
      <c r="K547" s="444">
        <f t="shared" si="84"/>
        <v>0</v>
      </c>
      <c r="L547">
        <f t="shared" si="88"/>
        <v>0</v>
      </c>
      <c r="M547" s="7">
        <f t="shared" si="89"/>
        <v>28.999999999999996</v>
      </c>
    </row>
    <row r="548" spans="1:13" x14ac:dyDescent="0.25">
      <c r="A548" t="s">
        <v>1151</v>
      </c>
      <c r="B548" t="s">
        <v>416</v>
      </c>
      <c r="C548" t="s">
        <v>1187</v>
      </c>
      <c r="D548" s="7">
        <f t="shared" si="80"/>
        <v>0</v>
      </c>
      <c r="E548" s="7">
        <f t="shared" si="81"/>
        <v>400</v>
      </c>
      <c r="F548" s="444">
        <f t="shared" si="82"/>
        <v>5.0000000000000001E-3</v>
      </c>
      <c r="G548" s="7">
        <f t="shared" si="85"/>
        <v>2</v>
      </c>
      <c r="H548" s="7">
        <f t="shared" si="86"/>
        <v>0</v>
      </c>
      <c r="I548" s="7">
        <f t="shared" si="87"/>
        <v>2</v>
      </c>
      <c r="J548" s="7">
        <f t="shared" si="83"/>
        <v>0</v>
      </c>
      <c r="K548" s="444">
        <f t="shared" si="84"/>
        <v>0</v>
      </c>
      <c r="L548">
        <f t="shared" si="88"/>
        <v>0</v>
      </c>
      <c r="M548" s="7">
        <f t="shared" si="89"/>
        <v>2</v>
      </c>
    </row>
    <row r="549" spans="1:13" x14ac:dyDescent="0.25">
      <c r="A549" t="s">
        <v>1151</v>
      </c>
      <c r="B549" t="s">
        <v>520</v>
      </c>
      <c r="C549" t="s">
        <v>1188</v>
      </c>
      <c r="D549" s="7">
        <f t="shared" si="80"/>
        <v>0</v>
      </c>
      <c r="E549" s="7">
        <f t="shared" si="81"/>
        <v>400</v>
      </c>
      <c r="F549" s="444">
        <f t="shared" si="82"/>
        <v>0.03</v>
      </c>
      <c r="G549" s="7">
        <f t="shared" si="85"/>
        <v>12</v>
      </c>
      <c r="H549" s="7">
        <f t="shared" si="86"/>
        <v>0</v>
      </c>
      <c r="I549" s="7">
        <f t="shared" si="87"/>
        <v>12</v>
      </c>
      <c r="J549" s="7">
        <f t="shared" si="83"/>
        <v>0</v>
      </c>
      <c r="K549" s="444">
        <f t="shared" si="84"/>
        <v>0</v>
      </c>
      <c r="L549">
        <f t="shared" si="88"/>
        <v>0</v>
      </c>
      <c r="M549" s="7">
        <f t="shared" si="89"/>
        <v>12</v>
      </c>
    </row>
    <row r="550" spans="1:13" x14ac:dyDescent="0.25">
      <c r="A550" t="s">
        <v>1189</v>
      </c>
      <c r="B550" t="s">
        <v>16</v>
      </c>
      <c r="C550" t="s">
        <v>1190</v>
      </c>
      <c r="D550" s="7">
        <f t="shared" si="80"/>
        <v>0</v>
      </c>
      <c r="E550" s="7">
        <f t="shared" si="81"/>
        <v>400</v>
      </c>
      <c r="F550" s="444">
        <f t="shared" si="82"/>
        <v>1.4999999999999999E-2</v>
      </c>
      <c r="G550" s="7">
        <f t="shared" si="85"/>
        <v>6</v>
      </c>
      <c r="H550" s="7">
        <f t="shared" si="86"/>
        <v>0</v>
      </c>
      <c r="I550" s="7">
        <f t="shared" si="87"/>
        <v>6</v>
      </c>
      <c r="J550" s="7">
        <f t="shared" si="83"/>
        <v>0</v>
      </c>
      <c r="K550" s="444">
        <f t="shared" si="84"/>
        <v>0</v>
      </c>
      <c r="L550">
        <f t="shared" si="88"/>
        <v>0</v>
      </c>
      <c r="M550" s="7">
        <f t="shared" si="89"/>
        <v>6</v>
      </c>
    </row>
    <row r="551" spans="1:13" x14ac:dyDescent="0.25">
      <c r="A551" t="s">
        <v>1189</v>
      </c>
      <c r="B551" t="s">
        <v>46</v>
      </c>
      <c r="C551" t="s">
        <v>1191</v>
      </c>
      <c r="D551" s="7">
        <f t="shared" si="80"/>
        <v>0</v>
      </c>
      <c r="E551" s="7">
        <f t="shared" si="81"/>
        <v>400</v>
      </c>
      <c r="F551" s="444">
        <f t="shared" si="82"/>
        <v>3.2500000000000001E-2</v>
      </c>
      <c r="G551" s="7">
        <f t="shared" si="85"/>
        <v>13</v>
      </c>
      <c r="H551" s="7">
        <f t="shared" si="86"/>
        <v>0</v>
      </c>
      <c r="I551" s="7">
        <f t="shared" si="87"/>
        <v>13</v>
      </c>
      <c r="J551" s="7">
        <f t="shared" si="83"/>
        <v>0</v>
      </c>
      <c r="K551" s="444">
        <f t="shared" si="84"/>
        <v>0</v>
      </c>
      <c r="L551">
        <f t="shared" si="88"/>
        <v>0</v>
      </c>
      <c r="M551" s="7">
        <f t="shared" si="89"/>
        <v>13</v>
      </c>
    </row>
    <row r="552" spans="1:13" x14ac:dyDescent="0.25">
      <c r="A552" t="s">
        <v>1189</v>
      </c>
      <c r="B552" t="s">
        <v>102</v>
      </c>
      <c r="C552" t="s">
        <v>1192</v>
      </c>
      <c r="D552" s="7">
        <f t="shared" si="80"/>
        <v>0</v>
      </c>
      <c r="E552" s="7">
        <f t="shared" si="81"/>
        <v>400</v>
      </c>
      <c r="F552" s="444">
        <f t="shared" si="82"/>
        <v>9.2499999999999999E-2</v>
      </c>
      <c r="G552" s="7">
        <f t="shared" si="85"/>
        <v>37</v>
      </c>
      <c r="H552" s="7">
        <f t="shared" si="86"/>
        <v>0</v>
      </c>
      <c r="I552" s="7">
        <f t="shared" si="87"/>
        <v>37</v>
      </c>
      <c r="J552" s="7">
        <f t="shared" si="83"/>
        <v>0</v>
      </c>
      <c r="K552" s="444">
        <f t="shared" si="84"/>
        <v>0</v>
      </c>
      <c r="L552">
        <f t="shared" si="88"/>
        <v>0</v>
      </c>
      <c r="M552" s="7">
        <f t="shared" si="89"/>
        <v>37</v>
      </c>
    </row>
    <row r="553" spans="1:13" x14ac:dyDescent="0.25">
      <c r="A553" t="s">
        <v>1189</v>
      </c>
      <c r="B553" t="s">
        <v>146</v>
      </c>
      <c r="C553" t="s">
        <v>1193</v>
      </c>
      <c r="D553" s="7">
        <f t="shared" si="80"/>
        <v>0</v>
      </c>
      <c r="E553" s="7">
        <f t="shared" si="81"/>
        <v>400</v>
      </c>
      <c r="F553" s="444">
        <f t="shared" si="82"/>
        <v>0.05</v>
      </c>
      <c r="G553" s="7">
        <f t="shared" si="85"/>
        <v>20</v>
      </c>
      <c r="H553" s="7">
        <f t="shared" si="86"/>
        <v>0</v>
      </c>
      <c r="I553" s="7">
        <f t="shared" si="87"/>
        <v>20</v>
      </c>
      <c r="J553" s="7">
        <f t="shared" si="83"/>
        <v>0</v>
      </c>
      <c r="K553" s="444">
        <f t="shared" si="84"/>
        <v>0</v>
      </c>
      <c r="L553">
        <f t="shared" si="88"/>
        <v>0</v>
      </c>
      <c r="M553" s="7">
        <f t="shared" si="89"/>
        <v>20</v>
      </c>
    </row>
    <row r="554" spans="1:13" x14ac:dyDescent="0.25">
      <c r="A554" t="s">
        <v>1189</v>
      </c>
      <c r="B554" t="s">
        <v>142</v>
      </c>
      <c r="C554" t="s">
        <v>1194</v>
      </c>
      <c r="D554" s="7">
        <f t="shared" si="80"/>
        <v>0</v>
      </c>
      <c r="E554" s="7">
        <f t="shared" si="81"/>
        <v>400</v>
      </c>
      <c r="F554" s="444">
        <f t="shared" si="82"/>
        <v>1.2500000000000001E-2</v>
      </c>
      <c r="G554" s="7">
        <f t="shared" si="85"/>
        <v>5</v>
      </c>
      <c r="H554" s="7">
        <f t="shared" si="86"/>
        <v>0</v>
      </c>
      <c r="I554" s="7">
        <f t="shared" si="87"/>
        <v>5</v>
      </c>
      <c r="J554" s="7">
        <f t="shared" si="83"/>
        <v>0</v>
      </c>
      <c r="K554" s="444">
        <f t="shared" si="84"/>
        <v>0</v>
      </c>
      <c r="L554">
        <f t="shared" si="88"/>
        <v>0</v>
      </c>
      <c r="M554" s="7">
        <f t="shared" si="89"/>
        <v>5</v>
      </c>
    </row>
    <row r="555" spans="1:13" x14ac:dyDescent="0.25">
      <c r="A555" t="s">
        <v>1189</v>
      </c>
      <c r="B555" t="s">
        <v>190</v>
      </c>
      <c r="C555" t="s">
        <v>1195</v>
      </c>
      <c r="D555" s="7">
        <f t="shared" si="80"/>
        <v>0</v>
      </c>
      <c r="E555" s="7">
        <f t="shared" si="81"/>
        <v>400</v>
      </c>
      <c r="F555" s="444">
        <f t="shared" si="82"/>
        <v>2.2499999999999999E-2</v>
      </c>
      <c r="G555" s="7">
        <f t="shared" si="85"/>
        <v>9</v>
      </c>
      <c r="H555" s="7">
        <f t="shared" si="86"/>
        <v>0</v>
      </c>
      <c r="I555" s="7">
        <f t="shared" si="87"/>
        <v>9</v>
      </c>
      <c r="J555" s="7">
        <f t="shared" si="83"/>
        <v>0</v>
      </c>
      <c r="K555" s="444">
        <f t="shared" si="84"/>
        <v>0</v>
      </c>
      <c r="L555">
        <f t="shared" si="88"/>
        <v>0</v>
      </c>
      <c r="M555" s="7">
        <f t="shared" si="89"/>
        <v>9</v>
      </c>
    </row>
    <row r="556" spans="1:13" x14ac:dyDescent="0.25">
      <c r="A556" t="s">
        <v>1189</v>
      </c>
      <c r="B556" t="s">
        <v>192</v>
      </c>
      <c r="C556" t="s">
        <v>1196</v>
      </c>
      <c r="D556" s="7">
        <f t="shared" si="80"/>
        <v>0</v>
      </c>
      <c r="E556" s="7">
        <f t="shared" si="81"/>
        <v>400</v>
      </c>
      <c r="F556" s="444">
        <f t="shared" si="82"/>
        <v>5.0000000000000001E-3</v>
      </c>
      <c r="G556" s="7">
        <f t="shared" si="85"/>
        <v>2</v>
      </c>
      <c r="H556" s="7">
        <f t="shared" si="86"/>
        <v>0</v>
      </c>
      <c r="I556" s="7">
        <f t="shared" si="87"/>
        <v>2</v>
      </c>
      <c r="J556" s="7">
        <f t="shared" si="83"/>
        <v>0</v>
      </c>
      <c r="K556" s="444">
        <f t="shared" si="84"/>
        <v>0</v>
      </c>
      <c r="L556">
        <f t="shared" si="88"/>
        <v>0</v>
      </c>
      <c r="M556" s="7">
        <f t="shared" si="89"/>
        <v>2</v>
      </c>
    </row>
    <row r="557" spans="1:13" x14ac:dyDescent="0.25">
      <c r="A557" t="s">
        <v>1189</v>
      </c>
      <c r="B557" t="s">
        <v>196</v>
      </c>
      <c r="C557" t="s">
        <v>1197</v>
      </c>
      <c r="D557" s="7">
        <f t="shared" si="80"/>
        <v>0</v>
      </c>
      <c r="E557" s="7">
        <f t="shared" si="81"/>
        <v>400</v>
      </c>
      <c r="F557" s="444">
        <f t="shared" si="82"/>
        <v>2.75E-2</v>
      </c>
      <c r="G557" s="7">
        <f t="shared" si="85"/>
        <v>11</v>
      </c>
      <c r="H557" s="7">
        <f t="shared" si="86"/>
        <v>0</v>
      </c>
      <c r="I557" s="7">
        <f t="shared" si="87"/>
        <v>11</v>
      </c>
      <c r="J557" s="7">
        <f t="shared" si="83"/>
        <v>0</v>
      </c>
      <c r="K557" s="444">
        <f t="shared" si="84"/>
        <v>0</v>
      </c>
      <c r="L557">
        <f t="shared" si="88"/>
        <v>0</v>
      </c>
      <c r="M557" s="7">
        <f t="shared" si="89"/>
        <v>11</v>
      </c>
    </row>
    <row r="558" spans="1:13" x14ac:dyDescent="0.25">
      <c r="A558" t="s">
        <v>1189</v>
      </c>
      <c r="B558" t="s">
        <v>212</v>
      </c>
      <c r="C558" t="s">
        <v>1198</v>
      </c>
      <c r="D558" s="7">
        <f t="shared" si="80"/>
        <v>0</v>
      </c>
      <c r="E558" s="7">
        <f t="shared" si="81"/>
        <v>400</v>
      </c>
      <c r="F558" s="444">
        <f t="shared" si="82"/>
        <v>1.7500000000000002E-2</v>
      </c>
      <c r="G558" s="7">
        <f t="shared" si="85"/>
        <v>7.0000000000000009</v>
      </c>
      <c r="H558" s="7">
        <f t="shared" si="86"/>
        <v>0</v>
      </c>
      <c r="I558" s="7">
        <f t="shared" si="87"/>
        <v>7.0000000000000009</v>
      </c>
      <c r="J558" s="7">
        <f t="shared" si="83"/>
        <v>0</v>
      </c>
      <c r="K558" s="444">
        <f t="shared" si="84"/>
        <v>0</v>
      </c>
      <c r="L558">
        <f t="shared" si="88"/>
        <v>0</v>
      </c>
      <c r="M558" s="7">
        <f t="shared" si="89"/>
        <v>7.0000000000000009</v>
      </c>
    </row>
    <row r="559" spans="1:13" x14ac:dyDescent="0.25">
      <c r="A559" t="s">
        <v>1189</v>
      </c>
      <c r="B559" t="s">
        <v>226</v>
      </c>
      <c r="C559" t="s">
        <v>1199</v>
      </c>
      <c r="D559" s="7">
        <f t="shared" si="80"/>
        <v>0</v>
      </c>
      <c r="E559" s="7">
        <f t="shared" si="81"/>
        <v>400</v>
      </c>
      <c r="F559" s="444">
        <f t="shared" si="82"/>
        <v>9.2499999999999999E-2</v>
      </c>
      <c r="G559" s="7">
        <f t="shared" si="85"/>
        <v>37</v>
      </c>
      <c r="H559" s="7">
        <f t="shared" si="86"/>
        <v>0</v>
      </c>
      <c r="I559" s="7">
        <f t="shared" si="87"/>
        <v>37</v>
      </c>
      <c r="J559" s="7">
        <f t="shared" si="83"/>
        <v>0</v>
      </c>
      <c r="K559" s="444">
        <f t="shared" si="84"/>
        <v>0</v>
      </c>
      <c r="L559">
        <f t="shared" si="88"/>
        <v>0</v>
      </c>
      <c r="M559" s="7">
        <f t="shared" si="89"/>
        <v>37</v>
      </c>
    </row>
    <row r="560" spans="1:13" x14ac:dyDescent="0.25">
      <c r="A560" t="s">
        <v>1189</v>
      </c>
      <c r="B560" t="s">
        <v>264</v>
      </c>
      <c r="C560" t="s">
        <v>1200</v>
      </c>
      <c r="D560" s="7">
        <f t="shared" si="80"/>
        <v>0</v>
      </c>
      <c r="E560" s="7">
        <f t="shared" si="81"/>
        <v>400</v>
      </c>
      <c r="F560" s="444">
        <f t="shared" si="82"/>
        <v>2.5000000000000001E-3</v>
      </c>
      <c r="G560" s="7">
        <f t="shared" si="85"/>
        <v>1</v>
      </c>
      <c r="H560" s="7">
        <f t="shared" si="86"/>
        <v>0</v>
      </c>
      <c r="I560" s="7">
        <f t="shared" si="87"/>
        <v>1</v>
      </c>
      <c r="J560" s="7">
        <f t="shared" si="83"/>
        <v>0</v>
      </c>
      <c r="K560" s="444">
        <f t="shared" si="84"/>
        <v>0</v>
      </c>
      <c r="L560">
        <f t="shared" si="88"/>
        <v>0</v>
      </c>
      <c r="M560" s="7">
        <f t="shared" si="89"/>
        <v>1</v>
      </c>
    </row>
    <row r="561" spans="1:13" x14ac:dyDescent="0.25">
      <c r="A561" t="s">
        <v>1189</v>
      </c>
      <c r="B561" t="s">
        <v>268</v>
      </c>
      <c r="C561" t="s">
        <v>1201</v>
      </c>
      <c r="D561" s="7">
        <f t="shared" si="80"/>
        <v>0</v>
      </c>
      <c r="E561" s="7">
        <f t="shared" si="81"/>
        <v>400</v>
      </c>
      <c r="F561" s="444">
        <f t="shared" si="82"/>
        <v>0.02</v>
      </c>
      <c r="G561" s="7">
        <f t="shared" si="85"/>
        <v>8</v>
      </c>
      <c r="H561" s="7">
        <f t="shared" si="86"/>
        <v>0</v>
      </c>
      <c r="I561" s="7">
        <f t="shared" si="87"/>
        <v>8</v>
      </c>
      <c r="J561" s="7">
        <f t="shared" si="83"/>
        <v>0</v>
      </c>
      <c r="K561" s="444">
        <f t="shared" si="84"/>
        <v>0</v>
      </c>
      <c r="L561">
        <f t="shared" si="88"/>
        <v>0</v>
      </c>
      <c r="M561" s="7">
        <f t="shared" si="89"/>
        <v>8</v>
      </c>
    </row>
    <row r="562" spans="1:13" x14ac:dyDescent="0.25">
      <c r="A562" t="s">
        <v>1189</v>
      </c>
      <c r="B562" t="s">
        <v>328</v>
      </c>
      <c r="C562" t="s">
        <v>1202</v>
      </c>
      <c r="D562" s="7">
        <f t="shared" si="80"/>
        <v>0</v>
      </c>
      <c r="E562" s="7">
        <f t="shared" si="81"/>
        <v>400</v>
      </c>
      <c r="F562" s="444">
        <f t="shared" si="82"/>
        <v>2.5000000000000001E-3</v>
      </c>
      <c r="G562" s="7">
        <f t="shared" si="85"/>
        <v>1</v>
      </c>
      <c r="H562" s="7">
        <f t="shared" si="86"/>
        <v>0</v>
      </c>
      <c r="I562" s="7">
        <f t="shared" si="87"/>
        <v>1</v>
      </c>
      <c r="J562" s="7">
        <f t="shared" si="83"/>
        <v>0</v>
      </c>
      <c r="K562" s="444">
        <f t="shared" si="84"/>
        <v>0</v>
      </c>
      <c r="L562">
        <f t="shared" si="88"/>
        <v>0</v>
      </c>
      <c r="M562" s="7">
        <f t="shared" si="89"/>
        <v>1</v>
      </c>
    </row>
    <row r="563" spans="1:13" x14ac:dyDescent="0.25">
      <c r="A563" t="s">
        <v>1189</v>
      </c>
      <c r="B563" t="s">
        <v>368</v>
      </c>
      <c r="C563" t="s">
        <v>1203</v>
      </c>
      <c r="D563" s="7">
        <f t="shared" si="80"/>
        <v>0</v>
      </c>
      <c r="E563" s="7">
        <f t="shared" si="81"/>
        <v>400</v>
      </c>
      <c r="F563" s="444">
        <f t="shared" si="82"/>
        <v>7.4999999999999997E-2</v>
      </c>
      <c r="G563" s="7">
        <f t="shared" si="85"/>
        <v>30</v>
      </c>
      <c r="H563" s="7">
        <f t="shared" si="86"/>
        <v>0</v>
      </c>
      <c r="I563" s="7">
        <f t="shared" si="87"/>
        <v>30</v>
      </c>
      <c r="J563" s="7">
        <f t="shared" si="83"/>
        <v>0</v>
      </c>
      <c r="K563" s="444">
        <f t="shared" si="84"/>
        <v>0</v>
      </c>
      <c r="L563">
        <f t="shared" si="88"/>
        <v>0</v>
      </c>
      <c r="M563" s="7">
        <f t="shared" si="89"/>
        <v>30</v>
      </c>
    </row>
    <row r="564" spans="1:13" x14ac:dyDescent="0.25">
      <c r="A564" t="s">
        <v>1189</v>
      </c>
      <c r="B564" t="s">
        <v>392</v>
      </c>
      <c r="C564" t="s">
        <v>1204</v>
      </c>
      <c r="D564" s="7">
        <f t="shared" si="80"/>
        <v>0</v>
      </c>
      <c r="E564" s="7">
        <f t="shared" si="81"/>
        <v>400</v>
      </c>
      <c r="F564" s="444">
        <f t="shared" si="82"/>
        <v>5.0000000000000001E-3</v>
      </c>
      <c r="G564" s="7">
        <f t="shared" si="85"/>
        <v>2</v>
      </c>
      <c r="H564" s="7">
        <f t="shared" si="86"/>
        <v>0</v>
      </c>
      <c r="I564" s="7">
        <f t="shared" si="87"/>
        <v>2</v>
      </c>
      <c r="J564" s="7">
        <f t="shared" si="83"/>
        <v>0</v>
      </c>
      <c r="K564" s="444">
        <f t="shared" si="84"/>
        <v>0</v>
      </c>
      <c r="L564">
        <f t="shared" si="88"/>
        <v>0</v>
      </c>
      <c r="M564" s="7">
        <f t="shared" si="89"/>
        <v>2</v>
      </c>
    </row>
    <row r="565" spans="1:13" x14ac:dyDescent="0.25">
      <c r="A565" t="s">
        <v>1189</v>
      </c>
      <c r="B565" t="s">
        <v>468</v>
      </c>
      <c r="C565" t="s">
        <v>1205</v>
      </c>
      <c r="D565" s="7">
        <f t="shared" si="80"/>
        <v>0</v>
      </c>
      <c r="E565" s="7">
        <f t="shared" si="81"/>
        <v>400</v>
      </c>
      <c r="F565" s="444">
        <f t="shared" si="82"/>
        <v>0.1275</v>
      </c>
      <c r="G565" s="7">
        <f t="shared" si="85"/>
        <v>51</v>
      </c>
      <c r="H565" s="7">
        <f t="shared" si="86"/>
        <v>0</v>
      </c>
      <c r="I565" s="7">
        <f t="shared" si="87"/>
        <v>51</v>
      </c>
      <c r="J565" s="7">
        <f t="shared" si="83"/>
        <v>0</v>
      </c>
      <c r="K565" s="444">
        <f t="shared" si="84"/>
        <v>0</v>
      </c>
      <c r="L565">
        <f t="shared" si="88"/>
        <v>0</v>
      </c>
      <c r="M565" s="7">
        <f t="shared" si="89"/>
        <v>51</v>
      </c>
    </row>
    <row r="566" spans="1:13" x14ac:dyDescent="0.25">
      <c r="A566" t="s">
        <v>1189</v>
      </c>
      <c r="B566" t="s">
        <v>482</v>
      </c>
      <c r="C566" t="s">
        <v>1206</v>
      </c>
      <c r="D566" s="7">
        <f t="shared" si="80"/>
        <v>0</v>
      </c>
      <c r="E566" s="7">
        <f t="shared" si="81"/>
        <v>400</v>
      </c>
      <c r="F566" s="444">
        <f t="shared" si="82"/>
        <v>0.16750000000000001</v>
      </c>
      <c r="G566" s="7">
        <f t="shared" si="85"/>
        <v>67</v>
      </c>
      <c r="H566" s="7">
        <f t="shared" si="86"/>
        <v>0</v>
      </c>
      <c r="I566" s="7">
        <f t="shared" si="87"/>
        <v>67</v>
      </c>
      <c r="J566" s="7">
        <f t="shared" si="83"/>
        <v>0</v>
      </c>
      <c r="K566" s="444">
        <f t="shared" si="84"/>
        <v>0</v>
      </c>
      <c r="L566">
        <f t="shared" si="88"/>
        <v>0</v>
      </c>
      <c r="M566" s="7">
        <f t="shared" si="89"/>
        <v>67</v>
      </c>
    </row>
    <row r="567" spans="1:13" x14ac:dyDescent="0.25">
      <c r="A567" t="s">
        <v>1189</v>
      </c>
      <c r="B567" t="s">
        <v>530</v>
      </c>
      <c r="C567" t="s">
        <v>1207</v>
      </c>
      <c r="D567" s="7">
        <f t="shared" si="80"/>
        <v>0</v>
      </c>
      <c r="E567" s="7">
        <f t="shared" si="81"/>
        <v>400</v>
      </c>
      <c r="F567" s="444">
        <f t="shared" si="82"/>
        <v>7.4999999999999997E-3</v>
      </c>
      <c r="G567" s="7">
        <f t="shared" si="85"/>
        <v>3</v>
      </c>
      <c r="H567" s="7">
        <f t="shared" si="86"/>
        <v>0</v>
      </c>
      <c r="I567" s="7">
        <f t="shared" si="87"/>
        <v>3</v>
      </c>
      <c r="J567" s="7">
        <f t="shared" si="83"/>
        <v>0</v>
      </c>
      <c r="K567" s="444">
        <f t="shared" si="84"/>
        <v>0</v>
      </c>
      <c r="L567">
        <f t="shared" si="88"/>
        <v>0</v>
      </c>
      <c r="M567" s="7">
        <f t="shared" si="89"/>
        <v>3</v>
      </c>
    </row>
    <row r="568" spans="1:13" x14ac:dyDescent="0.25">
      <c r="A568" t="s">
        <v>1189</v>
      </c>
      <c r="B568" t="s">
        <v>554</v>
      </c>
      <c r="C568" t="s">
        <v>1208</v>
      </c>
      <c r="D568" s="7">
        <f t="shared" si="80"/>
        <v>0</v>
      </c>
      <c r="E568" s="7">
        <f t="shared" si="81"/>
        <v>400</v>
      </c>
      <c r="F568" s="444">
        <f t="shared" si="82"/>
        <v>5.2499999999999998E-2</v>
      </c>
      <c r="G568" s="7">
        <f t="shared" si="85"/>
        <v>21</v>
      </c>
      <c r="H568" s="7">
        <f t="shared" si="86"/>
        <v>0</v>
      </c>
      <c r="I568" s="7">
        <f t="shared" si="87"/>
        <v>21</v>
      </c>
      <c r="J568" s="7">
        <f t="shared" si="83"/>
        <v>0</v>
      </c>
      <c r="K568" s="444">
        <f t="shared" si="84"/>
        <v>0</v>
      </c>
      <c r="L568">
        <f t="shared" si="88"/>
        <v>0</v>
      </c>
      <c r="M568" s="7">
        <f t="shared" si="89"/>
        <v>21</v>
      </c>
    </row>
    <row r="569" spans="1:13" x14ac:dyDescent="0.25">
      <c r="A569" t="s">
        <v>1189</v>
      </c>
      <c r="B569" t="s">
        <v>550</v>
      </c>
      <c r="C569" t="s">
        <v>1209</v>
      </c>
      <c r="D569" s="7">
        <f t="shared" si="80"/>
        <v>0</v>
      </c>
      <c r="E569" s="7">
        <f t="shared" si="81"/>
        <v>400</v>
      </c>
      <c r="F569" s="444">
        <f t="shared" si="82"/>
        <v>0.02</v>
      </c>
      <c r="G569" s="7">
        <f t="shared" si="85"/>
        <v>8</v>
      </c>
      <c r="H569" s="7">
        <f t="shared" si="86"/>
        <v>0</v>
      </c>
      <c r="I569" s="7">
        <f t="shared" si="87"/>
        <v>8</v>
      </c>
      <c r="J569" s="7">
        <f t="shared" si="83"/>
        <v>0</v>
      </c>
      <c r="K569" s="444">
        <f t="shared" si="84"/>
        <v>0</v>
      </c>
      <c r="L569">
        <f t="shared" si="88"/>
        <v>0</v>
      </c>
      <c r="M569" s="7">
        <f t="shared" si="89"/>
        <v>8</v>
      </c>
    </row>
    <row r="570" spans="1:13" x14ac:dyDescent="0.25">
      <c r="A570" t="s">
        <v>1189</v>
      </c>
      <c r="B570" t="s">
        <v>22</v>
      </c>
      <c r="C570" t="s">
        <v>1210</v>
      </c>
      <c r="D570" s="7">
        <f t="shared" si="80"/>
        <v>0</v>
      </c>
      <c r="E570" s="7">
        <f t="shared" si="81"/>
        <v>400</v>
      </c>
      <c r="F570" s="444">
        <f t="shared" si="82"/>
        <v>7.4999999999999997E-2</v>
      </c>
      <c r="G570" s="7">
        <f t="shared" si="85"/>
        <v>30</v>
      </c>
      <c r="H570" s="7">
        <f t="shared" si="86"/>
        <v>0</v>
      </c>
      <c r="I570" s="7">
        <f t="shared" si="87"/>
        <v>30</v>
      </c>
      <c r="J570" s="7">
        <f t="shared" si="83"/>
        <v>0</v>
      </c>
      <c r="K570" s="444">
        <f t="shared" si="84"/>
        <v>0</v>
      </c>
      <c r="L570">
        <f t="shared" si="88"/>
        <v>0</v>
      </c>
      <c r="M570" s="7">
        <f t="shared" si="89"/>
        <v>30</v>
      </c>
    </row>
    <row r="571" spans="1:13" x14ac:dyDescent="0.25">
      <c r="A571" t="s">
        <v>1189</v>
      </c>
      <c r="B571" t="s">
        <v>176</v>
      </c>
      <c r="C571" t="s">
        <v>1211</v>
      </c>
      <c r="D571" s="7">
        <f t="shared" si="80"/>
        <v>0</v>
      </c>
      <c r="E571" s="7">
        <f t="shared" si="81"/>
        <v>400</v>
      </c>
      <c r="F571" s="444">
        <f t="shared" si="82"/>
        <v>2.5000000000000001E-3</v>
      </c>
      <c r="G571" s="7">
        <f t="shared" si="85"/>
        <v>1</v>
      </c>
      <c r="H571" s="7">
        <f t="shared" si="86"/>
        <v>0</v>
      </c>
      <c r="I571" s="7">
        <f t="shared" si="87"/>
        <v>1</v>
      </c>
      <c r="J571" s="7">
        <f t="shared" si="83"/>
        <v>0</v>
      </c>
      <c r="K571" s="444">
        <f t="shared" si="84"/>
        <v>0</v>
      </c>
      <c r="L571">
        <f t="shared" si="88"/>
        <v>0</v>
      </c>
      <c r="M571" s="7">
        <f t="shared" si="89"/>
        <v>1</v>
      </c>
    </row>
    <row r="572" spans="1:13" x14ac:dyDescent="0.25">
      <c r="A572" t="s">
        <v>1189</v>
      </c>
      <c r="B572" t="s">
        <v>180</v>
      </c>
      <c r="C572" t="s">
        <v>1212</v>
      </c>
      <c r="D572" s="7">
        <f t="shared" si="80"/>
        <v>0</v>
      </c>
      <c r="E572" s="7">
        <f t="shared" si="81"/>
        <v>400</v>
      </c>
      <c r="F572" s="444">
        <f t="shared" si="82"/>
        <v>0.01</v>
      </c>
      <c r="G572" s="7">
        <f t="shared" si="85"/>
        <v>4</v>
      </c>
      <c r="H572" s="7">
        <f t="shared" si="86"/>
        <v>0</v>
      </c>
      <c r="I572" s="7">
        <f t="shared" si="87"/>
        <v>4</v>
      </c>
      <c r="J572" s="7">
        <f t="shared" si="83"/>
        <v>0</v>
      </c>
      <c r="K572" s="444">
        <f t="shared" si="84"/>
        <v>0</v>
      </c>
      <c r="L572">
        <f t="shared" si="88"/>
        <v>0</v>
      </c>
      <c r="M572" s="7">
        <f t="shared" si="89"/>
        <v>4</v>
      </c>
    </row>
    <row r="573" spans="1:13" x14ac:dyDescent="0.25">
      <c r="A573" t="s">
        <v>1189</v>
      </c>
      <c r="B573" t="s">
        <v>184</v>
      </c>
      <c r="C573" t="s">
        <v>1213</v>
      </c>
      <c r="D573" s="7">
        <f t="shared" si="80"/>
        <v>0</v>
      </c>
      <c r="E573" s="7">
        <f t="shared" si="81"/>
        <v>400</v>
      </c>
      <c r="F573" s="444">
        <f t="shared" si="82"/>
        <v>2.5000000000000001E-3</v>
      </c>
      <c r="G573" s="7">
        <f t="shared" si="85"/>
        <v>1</v>
      </c>
      <c r="H573" s="7">
        <f t="shared" si="86"/>
        <v>0</v>
      </c>
      <c r="I573" s="7">
        <f t="shared" si="87"/>
        <v>1</v>
      </c>
      <c r="J573" s="7">
        <f t="shared" si="83"/>
        <v>0</v>
      </c>
      <c r="K573" s="444">
        <f t="shared" si="84"/>
        <v>0</v>
      </c>
      <c r="L573">
        <f t="shared" si="88"/>
        <v>0</v>
      </c>
      <c r="M573" s="7">
        <f t="shared" si="89"/>
        <v>1</v>
      </c>
    </row>
    <row r="574" spans="1:13" x14ac:dyDescent="0.25">
      <c r="A574" t="s">
        <v>1189</v>
      </c>
      <c r="B574" t="s">
        <v>202</v>
      </c>
      <c r="C574" t="s">
        <v>1214</v>
      </c>
      <c r="D574" s="7">
        <f t="shared" si="80"/>
        <v>0</v>
      </c>
      <c r="E574" s="7">
        <f t="shared" si="81"/>
        <v>400</v>
      </c>
      <c r="F574" s="444">
        <f t="shared" si="82"/>
        <v>0.02</v>
      </c>
      <c r="G574" s="7">
        <f t="shared" si="85"/>
        <v>8</v>
      </c>
      <c r="H574" s="7">
        <f t="shared" si="86"/>
        <v>0</v>
      </c>
      <c r="I574" s="7">
        <f t="shared" si="87"/>
        <v>8</v>
      </c>
      <c r="J574" s="7">
        <f t="shared" si="83"/>
        <v>0</v>
      </c>
      <c r="K574" s="444">
        <f t="shared" si="84"/>
        <v>0</v>
      </c>
      <c r="L574">
        <f t="shared" si="88"/>
        <v>0</v>
      </c>
      <c r="M574" s="7">
        <f t="shared" si="89"/>
        <v>8</v>
      </c>
    </row>
    <row r="575" spans="1:13" x14ac:dyDescent="0.25">
      <c r="A575" t="s">
        <v>1189</v>
      </c>
      <c r="B575" t="s">
        <v>204</v>
      </c>
      <c r="C575" t="s">
        <v>1215</v>
      </c>
      <c r="D575" s="7">
        <f t="shared" si="80"/>
        <v>0</v>
      </c>
      <c r="E575" s="7">
        <f t="shared" si="81"/>
        <v>400</v>
      </c>
      <c r="F575" s="444">
        <f t="shared" si="82"/>
        <v>0.02</v>
      </c>
      <c r="G575" s="7">
        <f t="shared" si="85"/>
        <v>8</v>
      </c>
      <c r="H575" s="7">
        <f t="shared" si="86"/>
        <v>0</v>
      </c>
      <c r="I575" s="7">
        <f t="shared" si="87"/>
        <v>8</v>
      </c>
      <c r="J575" s="7">
        <f t="shared" si="83"/>
        <v>0</v>
      </c>
      <c r="K575" s="444">
        <f t="shared" si="84"/>
        <v>0</v>
      </c>
      <c r="L575">
        <f t="shared" si="88"/>
        <v>0</v>
      </c>
      <c r="M575" s="7">
        <f t="shared" si="89"/>
        <v>8</v>
      </c>
    </row>
    <row r="576" spans="1:13" x14ac:dyDescent="0.25">
      <c r="A576" t="s">
        <v>1189</v>
      </c>
      <c r="B576" t="s">
        <v>404</v>
      </c>
      <c r="C576" t="s">
        <v>1216</v>
      </c>
      <c r="D576" s="7">
        <f t="shared" si="80"/>
        <v>0</v>
      </c>
      <c r="E576" s="7">
        <f t="shared" si="81"/>
        <v>400</v>
      </c>
      <c r="F576" s="444">
        <f t="shared" si="82"/>
        <v>2.5000000000000001E-3</v>
      </c>
      <c r="G576" s="7">
        <f t="shared" si="85"/>
        <v>1</v>
      </c>
      <c r="H576" s="7">
        <f t="shared" si="86"/>
        <v>0</v>
      </c>
      <c r="I576" s="7">
        <f t="shared" si="87"/>
        <v>1</v>
      </c>
      <c r="J576" s="7">
        <f t="shared" si="83"/>
        <v>0</v>
      </c>
      <c r="K576" s="444">
        <f t="shared" si="84"/>
        <v>0</v>
      </c>
      <c r="L576">
        <f t="shared" si="88"/>
        <v>0</v>
      </c>
      <c r="M576" s="7">
        <f t="shared" si="89"/>
        <v>1</v>
      </c>
    </row>
    <row r="577" spans="1:13" x14ac:dyDescent="0.25">
      <c r="A577" t="s">
        <v>1189</v>
      </c>
      <c r="B577" t="s">
        <v>416</v>
      </c>
      <c r="C577" t="s">
        <v>1217</v>
      </c>
      <c r="D577" s="7">
        <f t="shared" si="80"/>
        <v>0</v>
      </c>
      <c r="E577" s="7">
        <f t="shared" si="81"/>
        <v>400</v>
      </c>
      <c r="F577" s="444">
        <f t="shared" si="82"/>
        <v>2.5000000000000001E-3</v>
      </c>
      <c r="G577" s="7">
        <f t="shared" si="85"/>
        <v>1</v>
      </c>
      <c r="H577" s="7">
        <f t="shared" si="86"/>
        <v>0</v>
      </c>
      <c r="I577" s="7">
        <f t="shared" si="87"/>
        <v>1</v>
      </c>
      <c r="J577" s="7">
        <f t="shared" si="83"/>
        <v>0</v>
      </c>
      <c r="K577" s="444">
        <f t="shared" si="84"/>
        <v>0</v>
      </c>
      <c r="L577">
        <f t="shared" si="88"/>
        <v>0</v>
      </c>
      <c r="M577" s="7">
        <f t="shared" si="89"/>
        <v>1</v>
      </c>
    </row>
    <row r="578" spans="1:13" x14ac:dyDescent="0.25">
      <c r="A578" t="s">
        <v>1189</v>
      </c>
      <c r="B578" t="s">
        <v>422</v>
      </c>
      <c r="C578" t="s">
        <v>1218</v>
      </c>
      <c r="D578" s="7">
        <f t="shared" si="80"/>
        <v>0</v>
      </c>
      <c r="E578" s="7">
        <f t="shared" si="81"/>
        <v>400</v>
      </c>
      <c r="F578" s="444">
        <f t="shared" si="82"/>
        <v>7.4999999999999997E-3</v>
      </c>
      <c r="G578" s="7">
        <f t="shared" si="85"/>
        <v>3</v>
      </c>
      <c r="H578" s="7">
        <f t="shared" si="86"/>
        <v>0</v>
      </c>
      <c r="I578" s="7">
        <f t="shared" si="87"/>
        <v>3</v>
      </c>
      <c r="J578" s="7">
        <f t="shared" si="83"/>
        <v>0</v>
      </c>
      <c r="K578" s="444">
        <f t="shared" si="84"/>
        <v>0</v>
      </c>
      <c r="L578">
        <f t="shared" si="88"/>
        <v>0</v>
      </c>
      <c r="M578" s="7">
        <f t="shared" si="89"/>
        <v>3</v>
      </c>
    </row>
    <row r="579" spans="1:13" x14ac:dyDescent="0.25">
      <c r="A579" t="s">
        <v>1189</v>
      </c>
      <c r="B579" t="s">
        <v>478</v>
      </c>
      <c r="C579" t="s">
        <v>1219</v>
      </c>
      <c r="D579" s="7">
        <f t="shared" si="80"/>
        <v>0</v>
      </c>
      <c r="E579" s="7">
        <f t="shared" si="81"/>
        <v>400</v>
      </c>
      <c r="F579" s="444">
        <f t="shared" si="82"/>
        <v>0.01</v>
      </c>
      <c r="G579" s="7">
        <f t="shared" si="85"/>
        <v>4</v>
      </c>
      <c r="H579" s="7">
        <f t="shared" si="86"/>
        <v>0</v>
      </c>
      <c r="I579" s="7">
        <f t="shared" si="87"/>
        <v>4</v>
      </c>
      <c r="J579" s="7">
        <f t="shared" si="83"/>
        <v>0</v>
      </c>
      <c r="K579" s="444">
        <f t="shared" si="84"/>
        <v>0</v>
      </c>
      <c r="L579">
        <f t="shared" si="88"/>
        <v>0</v>
      </c>
      <c r="M579" s="7">
        <f t="shared" si="89"/>
        <v>4</v>
      </c>
    </row>
    <row r="580" spans="1:13" x14ac:dyDescent="0.25">
      <c r="A580" t="s">
        <v>1220</v>
      </c>
      <c r="B580" t="s">
        <v>10</v>
      </c>
      <c r="C580" t="s">
        <v>1221</v>
      </c>
      <c r="D580" s="7">
        <f t="shared" ref="D580:D643" si="90">IFERROR(VALUE(VLOOKUP(C580,SubCaps,5,FALSE)),0)</f>
        <v>0</v>
      </c>
      <c r="E580" s="7">
        <f t="shared" ref="E580:E643" si="91">VLOOKUP(A580,MaxEnro,8,FALSE)</f>
        <v>944</v>
      </c>
      <c r="F580" s="444">
        <f t="shared" ref="F580:F643" si="92">VLOOKUP(C580,DistPercent,3,FALSE)</f>
        <v>1.0593220338983051E-3</v>
      </c>
      <c r="G580" s="7">
        <f t="shared" si="85"/>
        <v>1</v>
      </c>
      <c r="H580" s="7">
        <f t="shared" si="86"/>
        <v>0</v>
      </c>
      <c r="I580" s="7">
        <f t="shared" si="87"/>
        <v>1</v>
      </c>
      <c r="J580" s="7">
        <f t="shared" ref="J580:J643" si="93">IF(H580&gt;0,0,VLOOKUP(A580,CappedEnro,2,FALSE))</f>
        <v>0</v>
      </c>
      <c r="K580" s="444">
        <f t="shared" ref="K580:K643" si="94">IF(J580&gt;0,IFERROR(VLOOKUP(C580,CappedEnroPercent,3,FALSE),0),0)</f>
        <v>0</v>
      </c>
      <c r="L580">
        <f t="shared" si="88"/>
        <v>0</v>
      </c>
      <c r="M580" s="7">
        <f t="shared" si="89"/>
        <v>1</v>
      </c>
    </row>
    <row r="581" spans="1:13" x14ac:dyDescent="0.25">
      <c r="A581" t="s">
        <v>1220</v>
      </c>
      <c r="B581" t="s">
        <v>58</v>
      </c>
      <c r="C581" t="s">
        <v>1222</v>
      </c>
      <c r="D581" s="7">
        <f t="shared" si="90"/>
        <v>0</v>
      </c>
      <c r="E581" s="7">
        <f t="shared" si="91"/>
        <v>944</v>
      </c>
      <c r="F581" s="444">
        <f t="shared" si="92"/>
        <v>1.0593220338983051E-3</v>
      </c>
      <c r="G581" s="7">
        <f t="shared" ref="G581:G644" si="95">E581*F581</f>
        <v>1</v>
      </c>
      <c r="H581" s="7">
        <f t="shared" ref="H581:H644" si="96">IF(AND(D581&gt;0,G581&gt;D581),G581-D581,0)</f>
        <v>0</v>
      </c>
      <c r="I581" s="7">
        <f t="shared" ref="I581:I644" si="97">G581-H581</f>
        <v>1</v>
      </c>
      <c r="J581" s="7">
        <f t="shared" si="93"/>
        <v>0</v>
      </c>
      <c r="K581" s="444">
        <f t="shared" si="94"/>
        <v>0</v>
      </c>
      <c r="L581">
        <f t="shared" ref="L581:L644" si="98">J581*K581</f>
        <v>0</v>
      </c>
      <c r="M581" s="7">
        <f t="shared" ref="M581:M644" si="99">I581+L581</f>
        <v>1</v>
      </c>
    </row>
    <row r="582" spans="1:13" x14ac:dyDescent="0.25">
      <c r="A582" t="s">
        <v>1220</v>
      </c>
      <c r="B582" t="s">
        <v>64</v>
      </c>
      <c r="C582" t="s">
        <v>1223</v>
      </c>
      <c r="D582" s="7">
        <f t="shared" si="90"/>
        <v>0</v>
      </c>
      <c r="E582" s="7">
        <f t="shared" si="91"/>
        <v>944</v>
      </c>
      <c r="F582" s="444">
        <f t="shared" si="92"/>
        <v>0.95868644067796616</v>
      </c>
      <c r="G582" s="7">
        <f t="shared" si="95"/>
        <v>905</v>
      </c>
      <c r="H582" s="7">
        <f t="shared" si="96"/>
        <v>0</v>
      </c>
      <c r="I582" s="7">
        <f t="shared" si="97"/>
        <v>905</v>
      </c>
      <c r="J582" s="7">
        <f t="shared" si="93"/>
        <v>0</v>
      </c>
      <c r="K582" s="444">
        <f t="shared" si="94"/>
        <v>0</v>
      </c>
      <c r="L582">
        <f t="shared" si="98"/>
        <v>0</v>
      </c>
      <c r="M582" s="7">
        <f t="shared" si="99"/>
        <v>905</v>
      </c>
    </row>
    <row r="583" spans="1:13" x14ac:dyDescent="0.25">
      <c r="A583" t="s">
        <v>1220</v>
      </c>
      <c r="B583" t="s">
        <v>70</v>
      </c>
      <c r="C583" t="s">
        <v>1224</v>
      </c>
      <c r="D583" s="7">
        <f t="shared" si="90"/>
        <v>0</v>
      </c>
      <c r="E583" s="7">
        <f t="shared" si="91"/>
        <v>944</v>
      </c>
      <c r="F583" s="444">
        <f t="shared" si="92"/>
        <v>1.0593220338983051E-3</v>
      </c>
      <c r="G583" s="7">
        <f t="shared" si="95"/>
        <v>1</v>
      </c>
      <c r="H583" s="7">
        <f t="shared" si="96"/>
        <v>0</v>
      </c>
      <c r="I583" s="7">
        <f t="shared" si="97"/>
        <v>1</v>
      </c>
      <c r="J583" s="7">
        <f t="shared" si="93"/>
        <v>0</v>
      </c>
      <c r="K583" s="444">
        <f t="shared" si="94"/>
        <v>0</v>
      </c>
      <c r="L583">
        <f t="shared" si="98"/>
        <v>0</v>
      </c>
      <c r="M583" s="7">
        <f t="shared" si="99"/>
        <v>1</v>
      </c>
    </row>
    <row r="584" spans="1:13" x14ac:dyDescent="0.25">
      <c r="A584" t="s">
        <v>1220</v>
      </c>
      <c r="B584" t="s">
        <v>78</v>
      </c>
      <c r="C584" t="s">
        <v>1225</v>
      </c>
      <c r="D584" s="7">
        <f t="shared" si="90"/>
        <v>0</v>
      </c>
      <c r="E584" s="7">
        <f t="shared" si="91"/>
        <v>944</v>
      </c>
      <c r="F584" s="444">
        <f t="shared" si="92"/>
        <v>4.2372881355932203E-3</v>
      </c>
      <c r="G584" s="7">
        <f t="shared" si="95"/>
        <v>4</v>
      </c>
      <c r="H584" s="7">
        <f t="shared" si="96"/>
        <v>0</v>
      </c>
      <c r="I584" s="7">
        <f t="shared" si="97"/>
        <v>4</v>
      </c>
      <c r="J584" s="7">
        <f t="shared" si="93"/>
        <v>0</v>
      </c>
      <c r="K584" s="444">
        <f t="shared" si="94"/>
        <v>0</v>
      </c>
      <c r="L584">
        <f t="shared" si="98"/>
        <v>0</v>
      </c>
      <c r="M584" s="7">
        <f t="shared" si="99"/>
        <v>4</v>
      </c>
    </row>
    <row r="585" spans="1:13" x14ac:dyDescent="0.25">
      <c r="A585" t="s">
        <v>1220</v>
      </c>
      <c r="B585" t="s">
        <v>98</v>
      </c>
      <c r="C585" t="s">
        <v>1226</v>
      </c>
      <c r="D585" s="7">
        <f t="shared" si="90"/>
        <v>0</v>
      </c>
      <c r="E585" s="7">
        <f t="shared" si="91"/>
        <v>944</v>
      </c>
      <c r="F585" s="444">
        <f t="shared" si="92"/>
        <v>1.0593220338983051E-3</v>
      </c>
      <c r="G585" s="7">
        <f t="shared" si="95"/>
        <v>1</v>
      </c>
      <c r="H585" s="7">
        <f t="shared" si="96"/>
        <v>0</v>
      </c>
      <c r="I585" s="7">
        <f t="shared" si="97"/>
        <v>1</v>
      </c>
      <c r="J585" s="7">
        <f t="shared" si="93"/>
        <v>0</v>
      </c>
      <c r="K585" s="444">
        <f t="shared" si="94"/>
        <v>0</v>
      </c>
      <c r="L585">
        <f t="shared" si="98"/>
        <v>0</v>
      </c>
      <c r="M585" s="7">
        <f t="shared" si="99"/>
        <v>1</v>
      </c>
    </row>
    <row r="586" spans="1:13" x14ac:dyDescent="0.25">
      <c r="A586" t="s">
        <v>1220</v>
      </c>
      <c r="B586" t="s">
        <v>120</v>
      </c>
      <c r="C586" t="s">
        <v>1227</v>
      </c>
      <c r="D586" s="7">
        <f t="shared" si="90"/>
        <v>0</v>
      </c>
      <c r="E586" s="7">
        <f t="shared" si="91"/>
        <v>944</v>
      </c>
      <c r="F586" s="444">
        <f t="shared" si="92"/>
        <v>2.1186440677966102E-3</v>
      </c>
      <c r="G586" s="7">
        <f t="shared" si="95"/>
        <v>2</v>
      </c>
      <c r="H586" s="7">
        <f t="shared" si="96"/>
        <v>0</v>
      </c>
      <c r="I586" s="7">
        <f t="shared" si="97"/>
        <v>2</v>
      </c>
      <c r="J586" s="7">
        <f t="shared" si="93"/>
        <v>0</v>
      </c>
      <c r="K586" s="444">
        <f t="shared" si="94"/>
        <v>0</v>
      </c>
      <c r="L586">
        <f t="shared" si="98"/>
        <v>0</v>
      </c>
      <c r="M586" s="7">
        <f t="shared" si="99"/>
        <v>2</v>
      </c>
    </row>
    <row r="587" spans="1:13" x14ac:dyDescent="0.25">
      <c r="A587" t="s">
        <v>1220</v>
      </c>
      <c r="B587" t="s">
        <v>322</v>
      </c>
      <c r="C587" t="s">
        <v>1228</v>
      </c>
      <c r="D587" s="7">
        <f t="shared" si="90"/>
        <v>0</v>
      </c>
      <c r="E587" s="7">
        <f t="shared" si="91"/>
        <v>944</v>
      </c>
      <c r="F587" s="444">
        <f t="shared" si="92"/>
        <v>2.1186440677966102E-3</v>
      </c>
      <c r="G587" s="7">
        <f t="shared" si="95"/>
        <v>2</v>
      </c>
      <c r="H587" s="7">
        <f t="shared" si="96"/>
        <v>0</v>
      </c>
      <c r="I587" s="7">
        <f t="shared" si="97"/>
        <v>2</v>
      </c>
      <c r="J587" s="7">
        <f t="shared" si="93"/>
        <v>0</v>
      </c>
      <c r="K587" s="444">
        <f t="shared" si="94"/>
        <v>0</v>
      </c>
      <c r="L587">
        <f t="shared" si="98"/>
        <v>0</v>
      </c>
      <c r="M587" s="7">
        <f t="shared" si="99"/>
        <v>2</v>
      </c>
    </row>
    <row r="588" spans="1:13" x14ac:dyDescent="0.25">
      <c r="A588" t="s">
        <v>1220</v>
      </c>
      <c r="B588" t="s">
        <v>352</v>
      </c>
      <c r="C588" t="s">
        <v>1229</v>
      </c>
      <c r="D588" s="7">
        <f t="shared" si="90"/>
        <v>0</v>
      </c>
      <c r="E588" s="7">
        <f t="shared" si="91"/>
        <v>944</v>
      </c>
      <c r="F588" s="444">
        <f t="shared" si="92"/>
        <v>2.1186440677966102E-3</v>
      </c>
      <c r="G588" s="7">
        <f t="shared" si="95"/>
        <v>2</v>
      </c>
      <c r="H588" s="7">
        <f t="shared" si="96"/>
        <v>0</v>
      </c>
      <c r="I588" s="7">
        <f t="shared" si="97"/>
        <v>2</v>
      </c>
      <c r="J588" s="7">
        <f t="shared" si="93"/>
        <v>0</v>
      </c>
      <c r="K588" s="444">
        <f t="shared" si="94"/>
        <v>0</v>
      </c>
      <c r="L588">
        <f t="shared" si="98"/>
        <v>0</v>
      </c>
      <c r="M588" s="7">
        <f t="shared" si="99"/>
        <v>2</v>
      </c>
    </row>
    <row r="589" spans="1:13" x14ac:dyDescent="0.25">
      <c r="A589" t="s">
        <v>1220</v>
      </c>
      <c r="B589" t="s">
        <v>360</v>
      </c>
      <c r="C589" t="s">
        <v>1230</v>
      </c>
      <c r="D589" s="7">
        <f t="shared" si="90"/>
        <v>0</v>
      </c>
      <c r="E589" s="7">
        <f t="shared" si="91"/>
        <v>944</v>
      </c>
      <c r="F589" s="444">
        <f t="shared" si="92"/>
        <v>1.0593220338983051E-3</v>
      </c>
      <c r="G589" s="7">
        <f t="shared" si="95"/>
        <v>1</v>
      </c>
      <c r="H589" s="7">
        <f t="shared" si="96"/>
        <v>0</v>
      </c>
      <c r="I589" s="7">
        <f t="shared" si="97"/>
        <v>1</v>
      </c>
      <c r="J589" s="7">
        <f t="shared" si="93"/>
        <v>0</v>
      </c>
      <c r="K589" s="444">
        <f t="shared" si="94"/>
        <v>0</v>
      </c>
      <c r="L589">
        <f t="shared" si="98"/>
        <v>0</v>
      </c>
      <c r="M589" s="7">
        <f t="shared" si="99"/>
        <v>1</v>
      </c>
    </row>
    <row r="590" spans="1:13" x14ac:dyDescent="0.25">
      <c r="A590" t="s">
        <v>1220</v>
      </c>
      <c r="B590" t="s">
        <v>380</v>
      </c>
      <c r="C590" t="s">
        <v>1231</v>
      </c>
      <c r="D590" s="7">
        <f t="shared" si="90"/>
        <v>0</v>
      </c>
      <c r="E590" s="7">
        <f t="shared" si="91"/>
        <v>944</v>
      </c>
      <c r="F590" s="444">
        <f t="shared" si="92"/>
        <v>4.2372881355932203E-3</v>
      </c>
      <c r="G590" s="7">
        <f t="shared" si="95"/>
        <v>4</v>
      </c>
      <c r="H590" s="7">
        <f t="shared" si="96"/>
        <v>0</v>
      </c>
      <c r="I590" s="7">
        <f t="shared" si="97"/>
        <v>4</v>
      </c>
      <c r="J590" s="7">
        <f t="shared" si="93"/>
        <v>0</v>
      </c>
      <c r="K590" s="444">
        <f t="shared" si="94"/>
        <v>0</v>
      </c>
      <c r="L590">
        <f t="shared" si="98"/>
        <v>0</v>
      </c>
      <c r="M590" s="7">
        <f t="shared" si="99"/>
        <v>4</v>
      </c>
    </row>
    <row r="591" spans="1:13" x14ac:dyDescent="0.25">
      <c r="A591" t="s">
        <v>1220</v>
      </c>
      <c r="B591" t="s">
        <v>424</v>
      </c>
      <c r="C591" t="s">
        <v>1232</v>
      </c>
      <c r="D591" s="7">
        <f t="shared" si="90"/>
        <v>0</v>
      </c>
      <c r="E591" s="7">
        <f t="shared" si="91"/>
        <v>944</v>
      </c>
      <c r="F591" s="444">
        <f t="shared" si="92"/>
        <v>9.5338983050847464E-3</v>
      </c>
      <c r="G591" s="7">
        <f t="shared" si="95"/>
        <v>9</v>
      </c>
      <c r="H591" s="7">
        <f t="shared" si="96"/>
        <v>0</v>
      </c>
      <c r="I591" s="7">
        <f t="shared" si="97"/>
        <v>9</v>
      </c>
      <c r="J591" s="7">
        <f t="shared" si="93"/>
        <v>0</v>
      </c>
      <c r="K591" s="444">
        <f t="shared" si="94"/>
        <v>0</v>
      </c>
      <c r="L591">
        <f t="shared" si="98"/>
        <v>0</v>
      </c>
      <c r="M591" s="7">
        <f t="shared" si="99"/>
        <v>9</v>
      </c>
    </row>
    <row r="592" spans="1:13" x14ac:dyDescent="0.25">
      <c r="A592" t="s">
        <v>1220</v>
      </c>
      <c r="B592" t="s">
        <v>486</v>
      </c>
      <c r="C592" t="s">
        <v>1233</v>
      </c>
      <c r="D592" s="7">
        <f t="shared" si="90"/>
        <v>0</v>
      </c>
      <c r="E592" s="7">
        <f t="shared" si="91"/>
        <v>944</v>
      </c>
      <c r="F592" s="444">
        <f t="shared" si="92"/>
        <v>7.4152542372881358E-3</v>
      </c>
      <c r="G592" s="7">
        <f t="shared" si="95"/>
        <v>7</v>
      </c>
      <c r="H592" s="7">
        <f t="shared" si="96"/>
        <v>0</v>
      </c>
      <c r="I592" s="7">
        <f t="shared" si="97"/>
        <v>7</v>
      </c>
      <c r="J592" s="7">
        <f t="shared" si="93"/>
        <v>0</v>
      </c>
      <c r="K592" s="444">
        <f t="shared" si="94"/>
        <v>0</v>
      </c>
      <c r="L592">
        <f t="shared" si="98"/>
        <v>0</v>
      </c>
      <c r="M592" s="7">
        <f t="shared" si="99"/>
        <v>7</v>
      </c>
    </row>
    <row r="593" spans="1:13" x14ac:dyDescent="0.25">
      <c r="A593" t="s">
        <v>1220</v>
      </c>
      <c r="B593" t="s">
        <v>566</v>
      </c>
      <c r="C593" t="s">
        <v>1234</v>
      </c>
      <c r="D593" s="7">
        <f t="shared" si="90"/>
        <v>0</v>
      </c>
      <c r="E593" s="7">
        <f t="shared" si="91"/>
        <v>944</v>
      </c>
      <c r="F593" s="444">
        <f t="shared" si="92"/>
        <v>4.2372881355932203E-3</v>
      </c>
      <c r="G593" s="7">
        <f t="shared" si="95"/>
        <v>4</v>
      </c>
      <c r="H593" s="7">
        <f t="shared" si="96"/>
        <v>0</v>
      </c>
      <c r="I593" s="7">
        <f t="shared" si="97"/>
        <v>4</v>
      </c>
      <c r="J593" s="7">
        <f t="shared" si="93"/>
        <v>0</v>
      </c>
      <c r="K593" s="444">
        <f t="shared" si="94"/>
        <v>0</v>
      </c>
      <c r="L593">
        <f t="shared" si="98"/>
        <v>0</v>
      </c>
      <c r="M593" s="7">
        <f t="shared" si="99"/>
        <v>4</v>
      </c>
    </row>
    <row r="594" spans="1:13" x14ac:dyDescent="0.25">
      <c r="A594" t="s">
        <v>1235</v>
      </c>
      <c r="B594" t="s">
        <v>18</v>
      </c>
      <c r="C594" t="s">
        <v>1236</v>
      </c>
      <c r="D594" s="7">
        <f t="shared" si="90"/>
        <v>0</v>
      </c>
      <c r="E594" s="7">
        <f t="shared" si="91"/>
        <v>288</v>
      </c>
      <c r="F594" s="444">
        <f t="shared" si="92"/>
        <v>0.37282229965156793</v>
      </c>
      <c r="G594" s="7">
        <f t="shared" si="95"/>
        <v>107.37282229965156</v>
      </c>
      <c r="H594" s="7">
        <f t="shared" si="96"/>
        <v>0</v>
      </c>
      <c r="I594" s="7">
        <f t="shared" si="97"/>
        <v>107.37282229965156</v>
      </c>
      <c r="J594" s="7">
        <f t="shared" si="93"/>
        <v>0</v>
      </c>
      <c r="K594" s="444">
        <f t="shared" si="94"/>
        <v>0</v>
      </c>
      <c r="L594">
        <f t="shared" si="98"/>
        <v>0</v>
      </c>
      <c r="M594" s="7">
        <f t="shared" si="99"/>
        <v>107.37282229965156</v>
      </c>
    </row>
    <row r="595" spans="1:13" x14ac:dyDescent="0.25">
      <c r="A595" t="s">
        <v>1235</v>
      </c>
      <c r="B595" t="s">
        <v>68</v>
      </c>
      <c r="C595" t="s">
        <v>1237</v>
      </c>
      <c r="D595" s="7">
        <f t="shared" si="90"/>
        <v>0</v>
      </c>
      <c r="E595" s="7">
        <f t="shared" si="91"/>
        <v>288</v>
      </c>
      <c r="F595" s="444">
        <f t="shared" si="92"/>
        <v>3.4843205574912892E-3</v>
      </c>
      <c r="G595" s="7">
        <f t="shared" si="95"/>
        <v>1.0034843205574913</v>
      </c>
      <c r="H595" s="7">
        <f t="shared" si="96"/>
        <v>0</v>
      </c>
      <c r="I595" s="7">
        <f t="shared" si="97"/>
        <v>1.0034843205574913</v>
      </c>
      <c r="J595" s="7">
        <f t="shared" si="93"/>
        <v>0</v>
      </c>
      <c r="K595" s="444">
        <f t="shared" si="94"/>
        <v>0</v>
      </c>
      <c r="L595">
        <f t="shared" si="98"/>
        <v>0</v>
      </c>
      <c r="M595" s="7">
        <f t="shared" si="99"/>
        <v>1.0034843205574913</v>
      </c>
    </row>
    <row r="596" spans="1:13" x14ac:dyDescent="0.25">
      <c r="A596" t="s">
        <v>1235</v>
      </c>
      <c r="B596" t="s">
        <v>182</v>
      </c>
      <c r="C596" t="s">
        <v>1238</v>
      </c>
      <c r="D596" s="7">
        <f t="shared" si="90"/>
        <v>0</v>
      </c>
      <c r="E596" s="7">
        <f t="shared" si="91"/>
        <v>288</v>
      </c>
      <c r="F596" s="444">
        <f t="shared" si="92"/>
        <v>3.4843205574912892E-3</v>
      </c>
      <c r="G596" s="7">
        <f t="shared" si="95"/>
        <v>1.0034843205574913</v>
      </c>
      <c r="H596" s="7">
        <f t="shared" si="96"/>
        <v>0</v>
      </c>
      <c r="I596" s="7">
        <f t="shared" si="97"/>
        <v>1.0034843205574913</v>
      </c>
      <c r="J596" s="7">
        <f t="shared" si="93"/>
        <v>0</v>
      </c>
      <c r="K596" s="444">
        <f t="shared" si="94"/>
        <v>0</v>
      </c>
      <c r="L596">
        <f t="shared" si="98"/>
        <v>0</v>
      </c>
      <c r="M596" s="7">
        <f t="shared" si="99"/>
        <v>1.0034843205574913</v>
      </c>
    </row>
    <row r="597" spans="1:13" x14ac:dyDescent="0.25">
      <c r="A597" t="s">
        <v>1235</v>
      </c>
      <c r="B597" t="s">
        <v>214</v>
      </c>
      <c r="C597" t="s">
        <v>1239</v>
      </c>
      <c r="D597" s="7">
        <f t="shared" si="90"/>
        <v>0</v>
      </c>
      <c r="E597" s="7">
        <f t="shared" si="91"/>
        <v>288</v>
      </c>
      <c r="F597" s="444">
        <f t="shared" si="92"/>
        <v>3.4843205574912892E-3</v>
      </c>
      <c r="G597" s="7">
        <f t="shared" si="95"/>
        <v>1.0034843205574913</v>
      </c>
      <c r="H597" s="7">
        <f t="shared" si="96"/>
        <v>0</v>
      </c>
      <c r="I597" s="7">
        <f t="shared" si="97"/>
        <v>1.0034843205574913</v>
      </c>
      <c r="J597" s="7">
        <f t="shared" si="93"/>
        <v>0</v>
      </c>
      <c r="K597" s="444">
        <f t="shared" si="94"/>
        <v>0</v>
      </c>
      <c r="L597">
        <f t="shared" si="98"/>
        <v>0</v>
      </c>
      <c r="M597" s="7">
        <f t="shared" si="99"/>
        <v>1.0034843205574913</v>
      </c>
    </row>
    <row r="598" spans="1:13" x14ac:dyDescent="0.25">
      <c r="A598" t="s">
        <v>1235</v>
      </c>
      <c r="B598" t="s">
        <v>350</v>
      </c>
      <c r="C598" t="s">
        <v>1240</v>
      </c>
      <c r="D598" s="7">
        <f t="shared" si="90"/>
        <v>0</v>
      </c>
      <c r="E598" s="7">
        <f t="shared" si="91"/>
        <v>288</v>
      </c>
      <c r="F598" s="444">
        <f t="shared" si="92"/>
        <v>0.32055749128919858</v>
      </c>
      <c r="G598" s="7">
        <f t="shared" si="95"/>
        <v>92.320557491289193</v>
      </c>
      <c r="H598" s="7">
        <f t="shared" si="96"/>
        <v>0</v>
      </c>
      <c r="I598" s="7">
        <f t="shared" si="97"/>
        <v>92.320557491289193</v>
      </c>
      <c r="J598" s="7">
        <f t="shared" si="93"/>
        <v>0</v>
      </c>
      <c r="K598" s="444">
        <f t="shared" si="94"/>
        <v>0</v>
      </c>
      <c r="L598">
        <f t="shared" si="98"/>
        <v>0</v>
      </c>
      <c r="M598" s="7">
        <f t="shared" si="99"/>
        <v>92.320557491289193</v>
      </c>
    </row>
    <row r="599" spans="1:13" x14ac:dyDescent="0.25">
      <c r="A599" t="s">
        <v>1235</v>
      </c>
      <c r="B599" t="s">
        <v>394</v>
      </c>
      <c r="C599" t="s">
        <v>1241</v>
      </c>
      <c r="D599" s="7">
        <f t="shared" si="90"/>
        <v>0</v>
      </c>
      <c r="E599" s="7">
        <f t="shared" si="91"/>
        <v>288</v>
      </c>
      <c r="F599" s="444">
        <f t="shared" si="92"/>
        <v>3.4843205574912892E-3</v>
      </c>
      <c r="G599" s="7">
        <f t="shared" si="95"/>
        <v>1.0034843205574913</v>
      </c>
      <c r="H599" s="7">
        <f t="shared" si="96"/>
        <v>0</v>
      </c>
      <c r="I599" s="7">
        <f t="shared" si="97"/>
        <v>1.0034843205574913</v>
      </c>
      <c r="J599" s="7">
        <f t="shared" si="93"/>
        <v>0</v>
      </c>
      <c r="K599" s="444">
        <f t="shared" si="94"/>
        <v>0</v>
      </c>
      <c r="L599">
        <f t="shared" si="98"/>
        <v>0</v>
      </c>
      <c r="M599" s="7">
        <f t="shared" si="99"/>
        <v>1.0034843205574913</v>
      </c>
    </row>
    <row r="600" spans="1:13" x14ac:dyDescent="0.25">
      <c r="A600" t="s">
        <v>1235</v>
      </c>
      <c r="B600" t="s">
        <v>292</v>
      </c>
      <c r="C600" t="s">
        <v>1242</v>
      </c>
      <c r="D600" s="7">
        <f t="shared" si="90"/>
        <v>0</v>
      </c>
      <c r="E600" s="7">
        <f t="shared" si="91"/>
        <v>288</v>
      </c>
      <c r="F600" s="444">
        <f t="shared" si="92"/>
        <v>3.4843205574912892E-3</v>
      </c>
      <c r="G600" s="7">
        <f t="shared" si="95"/>
        <v>1.0034843205574913</v>
      </c>
      <c r="H600" s="7">
        <f t="shared" si="96"/>
        <v>0</v>
      </c>
      <c r="I600" s="7">
        <f t="shared" si="97"/>
        <v>1.0034843205574913</v>
      </c>
      <c r="J600" s="7">
        <f t="shared" si="93"/>
        <v>0</v>
      </c>
      <c r="K600" s="444">
        <f t="shared" si="94"/>
        <v>0</v>
      </c>
      <c r="L600">
        <f t="shared" si="98"/>
        <v>0</v>
      </c>
      <c r="M600" s="7">
        <f t="shared" si="99"/>
        <v>1.0034843205574913</v>
      </c>
    </row>
    <row r="601" spans="1:13" x14ac:dyDescent="0.25">
      <c r="A601" t="s">
        <v>1235</v>
      </c>
      <c r="B601" t="s">
        <v>400</v>
      </c>
      <c r="C601" t="s">
        <v>1243</v>
      </c>
      <c r="D601" s="7">
        <f t="shared" si="90"/>
        <v>0</v>
      </c>
      <c r="E601" s="7">
        <f t="shared" si="91"/>
        <v>288</v>
      </c>
      <c r="F601" s="444">
        <f t="shared" si="92"/>
        <v>0.12195121951219512</v>
      </c>
      <c r="G601" s="7">
        <f t="shared" si="95"/>
        <v>35.121951219512198</v>
      </c>
      <c r="H601" s="7">
        <f t="shared" si="96"/>
        <v>0</v>
      </c>
      <c r="I601" s="7">
        <f t="shared" si="97"/>
        <v>35.121951219512198</v>
      </c>
      <c r="J601" s="7">
        <f t="shared" si="93"/>
        <v>0</v>
      </c>
      <c r="K601" s="444">
        <f t="shared" si="94"/>
        <v>0</v>
      </c>
      <c r="L601">
        <f t="shared" si="98"/>
        <v>0</v>
      </c>
      <c r="M601" s="7">
        <f t="shared" si="99"/>
        <v>35.121951219512198</v>
      </c>
    </row>
    <row r="602" spans="1:13" x14ac:dyDescent="0.25">
      <c r="A602" t="s">
        <v>1235</v>
      </c>
      <c r="B602" t="s">
        <v>510</v>
      </c>
      <c r="C602" t="s">
        <v>1244</v>
      </c>
      <c r="D602" s="7">
        <f t="shared" si="90"/>
        <v>0</v>
      </c>
      <c r="E602" s="7">
        <f t="shared" si="91"/>
        <v>288</v>
      </c>
      <c r="F602" s="444">
        <f t="shared" si="92"/>
        <v>0.1672473867595819</v>
      </c>
      <c r="G602" s="7">
        <f t="shared" si="95"/>
        <v>48.167247386759584</v>
      </c>
      <c r="H602" s="7">
        <f t="shared" si="96"/>
        <v>0</v>
      </c>
      <c r="I602" s="7">
        <f t="shared" si="97"/>
        <v>48.167247386759584</v>
      </c>
      <c r="J602" s="7">
        <f t="shared" si="93"/>
        <v>0</v>
      </c>
      <c r="K602" s="444">
        <f t="shared" si="94"/>
        <v>0</v>
      </c>
      <c r="L602">
        <f t="shared" si="98"/>
        <v>0</v>
      </c>
      <c r="M602" s="7">
        <f t="shared" si="99"/>
        <v>48.167247386759584</v>
      </c>
    </row>
    <row r="603" spans="1:13" x14ac:dyDescent="0.25">
      <c r="A603" t="s">
        <v>1245</v>
      </c>
      <c r="B603" t="s">
        <v>42</v>
      </c>
      <c r="C603" t="s">
        <v>1246</v>
      </c>
      <c r="D603" s="7">
        <f t="shared" si="90"/>
        <v>0</v>
      </c>
      <c r="E603" s="7">
        <f t="shared" si="91"/>
        <v>700</v>
      </c>
      <c r="F603" s="444">
        <f t="shared" si="92"/>
        <v>3.7142857142857144E-2</v>
      </c>
      <c r="G603" s="7">
        <f t="shared" si="95"/>
        <v>26</v>
      </c>
      <c r="H603" s="7">
        <f t="shared" si="96"/>
        <v>0</v>
      </c>
      <c r="I603" s="7">
        <f t="shared" si="97"/>
        <v>26</v>
      </c>
      <c r="J603" s="7">
        <f t="shared" si="93"/>
        <v>0</v>
      </c>
      <c r="K603" s="444">
        <f t="shared" si="94"/>
        <v>0</v>
      </c>
      <c r="L603">
        <f t="shared" si="98"/>
        <v>0</v>
      </c>
      <c r="M603" s="7">
        <f t="shared" si="99"/>
        <v>26</v>
      </c>
    </row>
    <row r="604" spans="1:13" x14ac:dyDescent="0.25">
      <c r="A604" t="s">
        <v>1245</v>
      </c>
      <c r="B604" t="s">
        <v>66</v>
      </c>
      <c r="C604" t="s">
        <v>1247</v>
      </c>
      <c r="D604" s="7">
        <f t="shared" si="90"/>
        <v>0</v>
      </c>
      <c r="E604" s="7">
        <f t="shared" si="91"/>
        <v>700</v>
      </c>
      <c r="F604" s="444">
        <f t="shared" si="92"/>
        <v>3.5714285714285712E-2</v>
      </c>
      <c r="G604" s="7">
        <f t="shared" si="95"/>
        <v>25</v>
      </c>
      <c r="H604" s="7">
        <f t="shared" si="96"/>
        <v>0</v>
      </c>
      <c r="I604" s="7">
        <f t="shared" si="97"/>
        <v>25</v>
      </c>
      <c r="J604" s="7">
        <f t="shared" si="93"/>
        <v>0</v>
      </c>
      <c r="K604" s="444">
        <f t="shared" si="94"/>
        <v>0</v>
      </c>
      <c r="L604">
        <f t="shared" si="98"/>
        <v>0</v>
      </c>
      <c r="M604" s="7">
        <f t="shared" si="99"/>
        <v>25</v>
      </c>
    </row>
    <row r="605" spans="1:13" x14ac:dyDescent="0.25">
      <c r="A605" t="s">
        <v>1245</v>
      </c>
      <c r="B605" t="s">
        <v>92</v>
      </c>
      <c r="C605" t="s">
        <v>1248</v>
      </c>
      <c r="D605" s="7">
        <f t="shared" si="90"/>
        <v>0</v>
      </c>
      <c r="E605" s="7">
        <f t="shared" si="91"/>
        <v>700</v>
      </c>
      <c r="F605" s="444">
        <f t="shared" si="92"/>
        <v>7.4285714285714288E-2</v>
      </c>
      <c r="G605" s="7">
        <f t="shared" si="95"/>
        <v>52</v>
      </c>
      <c r="H605" s="7">
        <f t="shared" si="96"/>
        <v>0</v>
      </c>
      <c r="I605" s="7">
        <f t="shared" si="97"/>
        <v>52</v>
      </c>
      <c r="J605" s="7">
        <f t="shared" si="93"/>
        <v>0</v>
      </c>
      <c r="K605" s="444">
        <f t="shared" si="94"/>
        <v>0</v>
      </c>
      <c r="L605">
        <f t="shared" si="98"/>
        <v>0</v>
      </c>
      <c r="M605" s="7">
        <f t="shared" si="99"/>
        <v>52</v>
      </c>
    </row>
    <row r="606" spans="1:13" x14ac:dyDescent="0.25">
      <c r="A606" t="s">
        <v>1245</v>
      </c>
      <c r="B606" t="s">
        <v>138</v>
      </c>
      <c r="C606" t="s">
        <v>1249</v>
      </c>
      <c r="D606" s="7">
        <f t="shared" si="90"/>
        <v>0</v>
      </c>
      <c r="E606" s="7">
        <f t="shared" si="91"/>
        <v>700</v>
      </c>
      <c r="F606" s="444">
        <f t="shared" si="92"/>
        <v>1.2857142857142857E-2</v>
      </c>
      <c r="G606" s="7">
        <f t="shared" si="95"/>
        <v>9</v>
      </c>
      <c r="H606" s="7">
        <f t="shared" si="96"/>
        <v>0</v>
      </c>
      <c r="I606" s="7">
        <f t="shared" si="97"/>
        <v>9</v>
      </c>
      <c r="J606" s="7">
        <f t="shared" si="93"/>
        <v>0</v>
      </c>
      <c r="K606" s="444">
        <f t="shared" si="94"/>
        <v>0</v>
      </c>
      <c r="L606">
        <f t="shared" si="98"/>
        <v>0</v>
      </c>
      <c r="M606" s="7">
        <f t="shared" si="99"/>
        <v>9</v>
      </c>
    </row>
    <row r="607" spans="1:13" x14ac:dyDescent="0.25">
      <c r="A607" t="s">
        <v>1245</v>
      </c>
      <c r="B607" t="s">
        <v>140</v>
      </c>
      <c r="C607" t="s">
        <v>1250</v>
      </c>
      <c r="D607" s="7">
        <f t="shared" si="90"/>
        <v>0</v>
      </c>
      <c r="E607" s="7">
        <f t="shared" si="91"/>
        <v>700</v>
      </c>
      <c r="F607" s="444">
        <f t="shared" si="92"/>
        <v>2.8571428571428571E-3</v>
      </c>
      <c r="G607" s="7">
        <f t="shared" si="95"/>
        <v>2</v>
      </c>
      <c r="H607" s="7">
        <f t="shared" si="96"/>
        <v>0</v>
      </c>
      <c r="I607" s="7">
        <f t="shared" si="97"/>
        <v>2</v>
      </c>
      <c r="J607" s="7">
        <f t="shared" si="93"/>
        <v>0</v>
      </c>
      <c r="K607" s="444">
        <f t="shared" si="94"/>
        <v>0</v>
      </c>
      <c r="L607">
        <f t="shared" si="98"/>
        <v>0</v>
      </c>
      <c r="M607" s="7">
        <f t="shared" si="99"/>
        <v>2</v>
      </c>
    </row>
    <row r="608" spans="1:13" x14ac:dyDescent="0.25">
      <c r="A608" t="s">
        <v>1245</v>
      </c>
      <c r="B608" t="s">
        <v>158</v>
      </c>
      <c r="C608" t="s">
        <v>1251</v>
      </c>
      <c r="D608" s="7">
        <f t="shared" si="90"/>
        <v>0</v>
      </c>
      <c r="E608" s="7">
        <f t="shared" si="91"/>
        <v>700</v>
      </c>
      <c r="F608" s="444">
        <f t="shared" si="92"/>
        <v>5.7142857142857143E-3</v>
      </c>
      <c r="G608" s="7">
        <f t="shared" si="95"/>
        <v>4</v>
      </c>
      <c r="H608" s="7">
        <f t="shared" si="96"/>
        <v>0</v>
      </c>
      <c r="I608" s="7">
        <f t="shared" si="97"/>
        <v>4</v>
      </c>
      <c r="J608" s="7">
        <f t="shared" si="93"/>
        <v>0</v>
      </c>
      <c r="K608" s="444">
        <f t="shared" si="94"/>
        <v>0</v>
      </c>
      <c r="L608">
        <f t="shared" si="98"/>
        <v>0</v>
      </c>
      <c r="M608" s="7">
        <f t="shared" si="99"/>
        <v>4</v>
      </c>
    </row>
    <row r="609" spans="1:13" x14ac:dyDescent="0.25">
      <c r="A609" t="s">
        <v>1245</v>
      </c>
      <c r="B609" t="s">
        <v>160</v>
      </c>
      <c r="C609" t="s">
        <v>1252</v>
      </c>
      <c r="D609" s="7">
        <f t="shared" si="90"/>
        <v>0</v>
      </c>
      <c r="E609" s="7">
        <f t="shared" si="91"/>
        <v>700</v>
      </c>
      <c r="F609" s="444">
        <f t="shared" si="92"/>
        <v>1.5714285714285715E-2</v>
      </c>
      <c r="G609" s="7">
        <f t="shared" si="95"/>
        <v>11</v>
      </c>
      <c r="H609" s="7">
        <f t="shared" si="96"/>
        <v>0</v>
      </c>
      <c r="I609" s="7">
        <f t="shared" si="97"/>
        <v>11</v>
      </c>
      <c r="J609" s="7">
        <f t="shared" si="93"/>
        <v>0</v>
      </c>
      <c r="K609" s="444">
        <f t="shared" si="94"/>
        <v>0</v>
      </c>
      <c r="L609">
        <f t="shared" si="98"/>
        <v>0</v>
      </c>
      <c r="M609" s="7">
        <f t="shared" si="99"/>
        <v>11</v>
      </c>
    </row>
    <row r="610" spans="1:13" x14ac:dyDescent="0.25">
      <c r="A610" t="s">
        <v>1245</v>
      </c>
      <c r="B610" t="s">
        <v>198</v>
      </c>
      <c r="C610" t="s">
        <v>1253</v>
      </c>
      <c r="D610" s="7">
        <f t="shared" si="90"/>
        <v>0</v>
      </c>
      <c r="E610" s="7">
        <f t="shared" si="91"/>
        <v>700</v>
      </c>
      <c r="F610" s="444">
        <f t="shared" si="92"/>
        <v>5.7142857142857143E-3</v>
      </c>
      <c r="G610" s="7">
        <f t="shared" si="95"/>
        <v>4</v>
      </c>
      <c r="H610" s="7">
        <f t="shared" si="96"/>
        <v>0</v>
      </c>
      <c r="I610" s="7">
        <f t="shared" si="97"/>
        <v>4</v>
      </c>
      <c r="J610" s="7">
        <f t="shared" si="93"/>
        <v>0</v>
      </c>
      <c r="K610" s="444">
        <f t="shared" si="94"/>
        <v>0</v>
      </c>
      <c r="L610">
        <f t="shared" si="98"/>
        <v>0</v>
      </c>
      <c r="M610" s="7">
        <f t="shared" si="99"/>
        <v>4</v>
      </c>
    </row>
    <row r="611" spans="1:13" x14ac:dyDescent="0.25">
      <c r="A611" t="s">
        <v>1245</v>
      </c>
      <c r="B611" t="s">
        <v>208</v>
      </c>
      <c r="C611" t="s">
        <v>1254</v>
      </c>
      <c r="D611" s="7">
        <f t="shared" si="90"/>
        <v>0</v>
      </c>
      <c r="E611" s="7">
        <f t="shared" si="91"/>
        <v>700</v>
      </c>
      <c r="F611" s="444">
        <f t="shared" si="92"/>
        <v>2.8571428571428571E-3</v>
      </c>
      <c r="G611" s="7">
        <f t="shared" si="95"/>
        <v>2</v>
      </c>
      <c r="H611" s="7">
        <f t="shared" si="96"/>
        <v>0</v>
      </c>
      <c r="I611" s="7">
        <f t="shared" si="97"/>
        <v>2</v>
      </c>
      <c r="J611" s="7">
        <f t="shared" si="93"/>
        <v>0</v>
      </c>
      <c r="K611" s="444">
        <f t="shared" si="94"/>
        <v>0</v>
      </c>
      <c r="L611">
        <f t="shared" si="98"/>
        <v>0</v>
      </c>
      <c r="M611" s="7">
        <f t="shared" si="99"/>
        <v>2</v>
      </c>
    </row>
    <row r="612" spans="1:13" x14ac:dyDescent="0.25">
      <c r="A612" t="s">
        <v>1245</v>
      </c>
      <c r="B612" t="s">
        <v>218</v>
      </c>
      <c r="C612" t="s">
        <v>1255</v>
      </c>
      <c r="D612" s="7">
        <f t="shared" si="90"/>
        <v>0</v>
      </c>
      <c r="E612" s="7">
        <f t="shared" si="91"/>
        <v>700</v>
      </c>
      <c r="F612" s="444">
        <f t="shared" si="92"/>
        <v>2.8571428571428571E-3</v>
      </c>
      <c r="G612" s="7">
        <f t="shared" si="95"/>
        <v>2</v>
      </c>
      <c r="H612" s="7">
        <f t="shared" si="96"/>
        <v>0</v>
      </c>
      <c r="I612" s="7">
        <f t="shared" si="97"/>
        <v>2</v>
      </c>
      <c r="J612" s="7">
        <f t="shared" si="93"/>
        <v>0</v>
      </c>
      <c r="K612" s="444">
        <f t="shared" si="94"/>
        <v>0</v>
      </c>
      <c r="L612">
        <f t="shared" si="98"/>
        <v>0</v>
      </c>
      <c r="M612" s="7">
        <f t="shared" si="99"/>
        <v>2</v>
      </c>
    </row>
    <row r="613" spans="1:13" x14ac:dyDescent="0.25">
      <c r="A613" t="s">
        <v>1245</v>
      </c>
      <c r="B613" t="s">
        <v>242</v>
      </c>
      <c r="C613" t="s">
        <v>1256</v>
      </c>
      <c r="D613" s="7">
        <f t="shared" si="90"/>
        <v>0</v>
      </c>
      <c r="E613" s="7">
        <f t="shared" si="91"/>
        <v>700</v>
      </c>
      <c r="F613" s="444">
        <f t="shared" si="92"/>
        <v>1.4285714285714285E-2</v>
      </c>
      <c r="G613" s="7">
        <f t="shared" si="95"/>
        <v>10</v>
      </c>
      <c r="H613" s="7">
        <f t="shared" si="96"/>
        <v>0</v>
      </c>
      <c r="I613" s="7">
        <f t="shared" si="97"/>
        <v>10</v>
      </c>
      <c r="J613" s="7">
        <f t="shared" si="93"/>
        <v>0</v>
      </c>
      <c r="K613" s="444">
        <f t="shared" si="94"/>
        <v>0</v>
      </c>
      <c r="L613">
        <f t="shared" si="98"/>
        <v>0</v>
      </c>
      <c r="M613" s="7">
        <f t="shared" si="99"/>
        <v>10</v>
      </c>
    </row>
    <row r="614" spans="1:13" x14ac:dyDescent="0.25">
      <c r="A614" t="s">
        <v>1245</v>
      </c>
      <c r="B614" t="s">
        <v>288</v>
      </c>
      <c r="C614" t="s">
        <v>1257</v>
      </c>
      <c r="D614" s="7">
        <f t="shared" si="90"/>
        <v>0</v>
      </c>
      <c r="E614" s="7">
        <f t="shared" si="91"/>
        <v>700</v>
      </c>
      <c r="F614" s="444">
        <f t="shared" si="92"/>
        <v>2.1428571428571429E-2</v>
      </c>
      <c r="G614" s="7">
        <f t="shared" si="95"/>
        <v>15</v>
      </c>
      <c r="H614" s="7">
        <f t="shared" si="96"/>
        <v>0</v>
      </c>
      <c r="I614" s="7">
        <f t="shared" si="97"/>
        <v>15</v>
      </c>
      <c r="J614" s="7">
        <f t="shared" si="93"/>
        <v>0</v>
      </c>
      <c r="K614" s="444">
        <f t="shared" si="94"/>
        <v>0</v>
      </c>
      <c r="L614">
        <f t="shared" si="98"/>
        <v>0</v>
      </c>
      <c r="M614" s="7">
        <f t="shared" si="99"/>
        <v>15</v>
      </c>
    </row>
    <row r="615" spans="1:13" x14ac:dyDescent="0.25">
      <c r="A615" t="s">
        <v>1245</v>
      </c>
      <c r="B615" t="s">
        <v>294</v>
      </c>
      <c r="C615" t="s">
        <v>1258</v>
      </c>
      <c r="D615" s="7">
        <f t="shared" si="90"/>
        <v>0</v>
      </c>
      <c r="E615" s="7">
        <f t="shared" si="91"/>
        <v>700</v>
      </c>
      <c r="F615" s="444">
        <f t="shared" si="92"/>
        <v>1.8571428571428572E-2</v>
      </c>
      <c r="G615" s="7">
        <f t="shared" si="95"/>
        <v>13</v>
      </c>
      <c r="H615" s="7">
        <f t="shared" si="96"/>
        <v>0</v>
      </c>
      <c r="I615" s="7">
        <f t="shared" si="97"/>
        <v>13</v>
      </c>
      <c r="J615" s="7">
        <f t="shared" si="93"/>
        <v>0</v>
      </c>
      <c r="K615" s="444">
        <f t="shared" si="94"/>
        <v>0</v>
      </c>
      <c r="L615">
        <f t="shared" si="98"/>
        <v>0</v>
      </c>
      <c r="M615" s="7">
        <f t="shared" si="99"/>
        <v>13</v>
      </c>
    </row>
    <row r="616" spans="1:13" x14ac:dyDescent="0.25">
      <c r="A616" t="s">
        <v>1245</v>
      </c>
      <c r="B616" t="s">
        <v>296</v>
      </c>
      <c r="C616" t="s">
        <v>1259</v>
      </c>
      <c r="D616" s="7">
        <f t="shared" si="90"/>
        <v>0</v>
      </c>
      <c r="E616" s="7">
        <f t="shared" si="91"/>
        <v>700</v>
      </c>
      <c r="F616" s="444">
        <f t="shared" si="92"/>
        <v>1.4285714285714286E-3</v>
      </c>
      <c r="G616" s="7">
        <f t="shared" si="95"/>
        <v>1</v>
      </c>
      <c r="H616" s="7">
        <f t="shared" si="96"/>
        <v>0</v>
      </c>
      <c r="I616" s="7">
        <f t="shared" si="97"/>
        <v>1</v>
      </c>
      <c r="J616" s="7">
        <f t="shared" si="93"/>
        <v>0</v>
      </c>
      <c r="K616" s="444">
        <f t="shared" si="94"/>
        <v>0</v>
      </c>
      <c r="L616">
        <f t="shared" si="98"/>
        <v>0</v>
      </c>
      <c r="M616" s="7">
        <f t="shared" si="99"/>
        <v>1</v>
      </c>
    </row>
    <row r="617" spans="1:13" x14ac:dyDescent="0.25">
      <c r="A617" t="s">
        <v>1245</v>
      </c>
      <c r="B617" t="s">
        <v>312</v>
      </c>
      <c r="C617" t="s">
        <v>1260</v>
      </c>
      <c r="D617" s="7">
        <f t="shared" si="90"/>
        <v>0</v>
      </c>
      <c r="E617" s="7">
        <f t="shared" si="91"/>
        <v>700</v>
      </c>
      <c r="F617" s="444">
        <f t="shared" si="92"/>
        <v>0.05</v>
      </c>
      <c r="G617" s="7">
        <f t="shared" si="95"/>
        <v>35</v>
      </c>
      <c r="H617" s="7">
        <f t="shared" si="96"/>
        <v>0</v>
      </c>
      <c r="I617" s="7">
        <f t="shared" si="97"/>
        <v>35</v>
      </c>
      <c r="J617" s="7">
        <f t="shared" si="93"/>
        <v>0</v>
      </c>
      <c r="K617" s="444">
        <f t="shared" si="94"/>
        <v>0</v>
      </c>
      <c r="L617">
        <f t="shared" si="98"/>
        <v>0</v>
      </c>
      <c r="M617" s="7">
        <f t="shared" si="99"/>
        <v>35</v>
      </c>
    </row>
    <row r="618" spans="1:13" x14ac:dyDescent="0.25">
      <c r="A618" t="s">
        <v>1245</v>
      </c>
      <c r="B618" t="s">
        <v>398</v>
      </c>
      <c r="C618" t="s">
        <v>1261</v>
      </c>
      <c r="D618" s="7">
        <f t="shared" si="90"/>
        <v>0</v>
      </c>
      <c r="E618" s="7">
        <f t="shared" si="91"/>
        <v>700</v>
      </c>
      <c r="F618" s="444">
        <f t="shared" si="92"/>
        <v>2.4285714285714285E-2</v>
      </c>
      <c r="G618" s="7">
        <f t="shared" si="95"/>
        <v>17</v>
      </c>
      <c r="H618" s="7">
        <f t="shared" si="96"/>
        <v>0</v>
      </c>
      <c r="I618" s="7">
        <f t="shared" si="97"/>
        <v>17</v>
      </c>
      <c r="J618" s="7">
        <f t="shared" si="93"/>
        <v>0</v>
      </c>
      <c r="K618" s="444">
        <f t="shared" si="94"/>
        <v>0</v>
      </c>
      <c r="L618">
        <f t="shared" si="98"/>
        <v>0</v>
      </c>
      <c r="M618" s="7">
        <f t="shared" si="99"/>
        <v>17</v>
      </c>
    </row>
    <row r="619" spans="1:13" x14ac:dyDescent="0.25">
      <c r="A619" t="s">
        <v>1245</v>
      </c>
      <c r="B619" t="s">
        <v>410</v>
      </c>
      <c r="C619" t="s">
        <v>1262</v>
      </c>
      <c r="D619" s="7">
        <f t="shared" si="90"/>
        <v>0</v>
      </c>
      <c r="E619" s="7">
        <f t="shared" si="91"/>
        <v>700</v>
      </c>
      <c r="F619" s="444">
        <f t="shared" si="92"/>
        <v>0.40571428571428569</v>
      </c>
      <c r="G619" s="7">
        <f t="shared" si="95"/>
        <v>284</v>
      </c>
      <c r="H619" s="7">
        <f t="shared" si="96"/>
        <v>0</v>
      </c>
      <c r="I619" s="7">
        <f t="shared" si="97"/>
        <v>284</v>
      </c>
      <c r="J619" s="7">
        <f t="shared" si="93"/>
        <v>0</v>
      </c>
      <c r="K619" s="444">
        <f t="shared" si="94"/>
        <v>0</v>
      </c>
      <c r="L619">
        <f t="shared" si="98"/>
        <v>0</v>
      </c>
      <c r="M619" s="7">
        <f t="shared" si="99"/>
        <v>284</v>
      </c>
    </row>
    <row r="620" spans="1:13" x14ac:dyDescent="0.25">
      <c r="A620" t="s">
        <v>1245</v>
      </c>
      <c r="B620" t="s">
        <v>412</v>
      </c>
      <c r="C620" t="s">
        <v>1263</v>
      </c>
      <c r="D620" s="7">
        <f t="shared" si="90"/>
        <v>0</v>
      </c>
      <c r="E620" s="7">
        <f t="shared" si="91"/>
        <v>700</v>
      </c>
      <c r="F620" s="444">
        <f t="shared" si="92"/>
        <v>4.2857142857142859E-3</v>
      </c>
      <c r="G620" s="7">
        <f t="shared" si="95"/>
        <v>3</v>
      </c>
      <c r="H620" s="7">
        <f t="shared" si="96"/>
        <v>0</v>
      </c>
      <c r="I620" s="7">
        <f t="shared" si="97"/>
        <v>3</v>
      </c>
      <c r="J620" s="7">
        <f t="shared" si="93"/>
        <v>0</v>
      </c>
      <c r="K620" s="444">
        <f t="shared" si="94"/>
        <v>0</v>
      </c>
      <c r="L620">
        <f t="shared" si="98"/>
        <v>0</v>
      </c>
      <c r="M620" s="7">
        <f t="shared" si="99"/>
        <v>3</v>
      </c>
    </row>
    <row r="621" spans="1:13" x14ac:dyDescent="0.25">
      <c r="A621" t="s">
        <v>1245</v>
      </c>
      <c r="B621" t="s">
        <v>432</v>
      </c>
      <c r="C621" t="s">
        <v>1264</v>
      </c>
      <c r="D621" s="7">
        <f t="shared" si="90"/>
        <v>0</v>
      </c>
      <c r="E621" s="7">
        <f t="shared" si="91"/>
        <v>700</v>
      </c>
      <c r="F621" s="444">
        <f t="shared" si="92"/>
        <v>1.4285714285714286E-3</v>
      </c>
      <c r="G621" s="7">
        <f t="shared" si="95"/>
        <v>1</v>
      </c>
      <c r="H621" s="7">
        <f t="shared" si="96"/>
        <v>0</v>
      </c>
      <c r="I621" s="7">
        <f t="shared" si="97"/>
        <v>1</v>
      </c>
      <c r="J621" s="7">
        <f t="shared" si="93"/>
        <v>0</v>
      </c>
      <c r="K621" s="444">
        <f t="shared" si="94"/>
        <v>0</v>
      </c>
      <c r="L621">
        <f t="shared" si="98"/>
        <v>0</v>
      </c>
      <c r="M621" s="7">
        <f t="shared" si="99"/>
        <v>1</v>
      </c>
    </row>
    <row r="622" spans="1:13" x14ac:dyDescent="0.25">
      <c r="A622" t="s">
        <v>1245</v>
      </c>
      <c r="B622" t="s">
        <v>434</v>
      </c>
      <c r="C622" t="s">
        <v>1265</v>
      </c>
      <c r="D622" s="7">
        <f t="shared" si="90"/>
        <v>0</v>
      </c>
      <c r="E622" s="7">
        <f t="shared" si="91"/>
        <v>700</v>
      </c>
      <c r="F622" s="444">
        <f t="shared" si="92"/>
        <v>2.8571428571428571E-3</v>
      </c>
      <c r="G622" s="7">
        <f t="shared" si="95"/>
        <v>2</v>
      </c>
      <c r="H622" s="7">
        <f t="shared" si="96"/>
        <v>0</v>
      </c>
      <c r="I622" s="7">
        <f t="shared" si="97"/>
        <v>2</v>
      </c>
      <c r="J622" s="7">
        <f t="shared" si="93"/>
        <v>0</v>
      </c>
      <c r="K622" s="444">
        <f t="shared" si="94"/>
        <v>0</v>
      </c>
      <c r="L622">
        <f t="shared" si="98"/>
        <v>0</v>
      </c>
      <c r="M622" s="7">
        <f t="shared" si="99"/>
        <v>2</v>
      </c>
    </row>
    <row r="623" spans="1:13" x14ac:dyDescent="0.25">
      <c r="A623" t="s">
        <v>1245</v>
      </c>
      <c r="B623" t="s">
        <v>442</v>
      </c>
      <c r="C623" t="s">
        <v>1266</v>
      </c>
      <c r="D623" s="7">
        <f t="shared" si="90"/>
        <v>0</v>
      </c>
      <c r="E623" s="7">
        <f t="shared" si="91"/>
        <v>700</v>
      </c>
      <c r="F623" s="444">
        <f t="shared" si="92"/>
        <v>0.03</v>
      </c>
      <c r="G623" s="7">
        <f t="shared" si="95"/>
        <v>21</v>
      </c>
      <c r="H623" s="7">
        <f t="shared" si="96"/>
        <v>0</v>
      </c>
      <c r="I623" s="7">
        <f t="shared" si="97"/>
        <v>21</v>
      </c>
      <c r="J623" s="7">
        <f t="shared" si="93"/>
        <v>0</v>
      </c>
      <c r="K623" s="444">
        <f t="shared" si="94"/>
        <v>0</v>
      </c>
      <c r="L623">
        <f t="shared" si="98"/>
        <v>0</v>
      </c>
      <c r="M623" s="7">
        <f t="shared" si="99"/>
        <v>21</v>
      </c>
    </row>
    <row r="624" spans="1:13" x14ac:dyDescent="0.25">
      <c r="A624" t="s">
        <v>1245</v>
      </c>
      <c r="B624" t="s">
        <v>502</v>
      </c>
      <c r="C624" t="s">
        <v>1267</v>
      </c>
      <c r="D624" s="7">
        <f t="shared" si="90"/>
        <v>0</v>
      </c>
      <c r="E624" s="7">
        <f t="shared" si="91"/>
        <v>700</v>
      </c>
      <c r="F624" s="444">
        <f t="shared" si="92"/>
        <v>2.8571428571428571E-3</v>
      </c>
      <c r="G624" s="7">
        <f t="shared" si="95"/>
        <v>2</v>
      </c>
      <c r="H624" s="7">
        <f t="shared" si="96"/>
        <v>0</v>
      </c>
      <c r="I624" s="7">
        <f t="shared" si="97"/>
        <v>2</v>
      </c>
      <c r="J624" s="7">
        <f t="shared" si="93"/>
        <v>0</v>
      </c>
      <c r="K624" s="444">
        <f t="shared" si="94"/>
        <v>0</v>
      </c>
      <c r="L624">
        <f t="shared" si="98"/>
        <v>0</v>
      </c>
      <c r="M624" s="7">
        <f t="shared" si="99"/>
        <v>2</v>
      </c>
    </row>
    <row r="625" spans="1:13" x14ac:dyDescent="0.25">
      <c r="A625" t="s">
        <v>1245</v>
      </c>
      <c r="B625" t="s">
        <v>532</v>
      </c>
      <c r="C625" t="s">
        <v>1268</v>
      </c>
      <c r="D625" s="7">
        <f t="shared" si="90"/>
        <v>0</v>
      </c>
      <c r="E625" s="7">
        <f t="shared" si="91"/>
        <v>700</v>
      </c>
      <c r="F625" s="444">
        <f t="shared" si="92"/>
        <v>0.12285714285714286</v>
      </c>
      <c r="G625" s="7">
        <f t="shared" si="95"/>
        <v>86</v>
      </c>
      <c r="H625" s="7">
        <f t="shared" si="96"/>
        <v>0</v>
      </c>
      <c r="I625" s="7">
        <f t="shared" si="97"/>
        <v>86</v>
      </c>
      <c r="J625" s="7">
        <f t="shared" si="93"/>
        <v>0</v>
      </c>
      <c r="K625" s="444">
        <f t="shared" si="94"/>
        <v>0</v>
      </c>
      <c r="L625">
        <f t="shared" si="98"/>
        <v>0</v>
      </c>
      <c r="M625" s="7">
        <f t="shared" si="99"/>
        <v>86</v>
      </c>
    </row>
    <row r="626" spans="1:13" x14ac:dyDescent="0.25">
      <c r="A626" t="s">
        <v>1245</v>
      </c>
      <c r="B626" t="s">
        <v>74</v>
      </c>
      <c r="C626" t="s">
        <v>1269</v>
      </c>
      <c r="D626" s="7">
        <f t="shared" si="90"/>
        <v>0</v>
      </c>
      <c r="E626" s="7">
        <f t="shared" si="91"/>
        <v>700</v>
      </c>
      <c r="F626" s="444">
        <f t="shared" si="92"/>
        <v>2.8571428571428571E-3</v>
      </c>
      <c r="G626" s="7">
        <f t="shared" si="95"/>
        <v>2</v>
      </c>
      <c r="H626" s="7">
        <f t="shared" si="96"/>
        <v>0</v>
      </c>
      <c r="I626" s="7">
        <f t="shared" si="97"/>
        <v>2</v>
      </c>
      <c r="J626" s="7">
        <f t="shared" si="93"/>
        <v>0</v>
      </c>
      <c r="K626" s="444">
        <f t="shared" si="94"/>
        <v>0</v>
      </c>
      <c r="L626">
        <f t="shared" si="98"/>
        <v>0</v>
      </c>
      <c r="M626" s="7">
        <f t="shared" si="99"/>
        <v>2</v>
      </c>
    </row>
    <row r="627" spans="1:13" x14ac:dyDescent="0.25">
      <c r="A627" t="s">
        <v>1245</v>
      </c>
      <c r="B627" t="s">
        <v>174</v>
      </c>
      <c r="C627" t="s">
        <v>1270</v>
      </c>
      <c r="D627" s="7">
        <f t="shared" si="90"/>
        <v>0</v>
      </c>
      <c r="E627" s="7">
        <f t="shared" si="91"/>
        <v>700</v>
      </c>
      <c r="F627" s="444">
        <f t="shared" si="92"/>
        <v>0.01</v>
      </c>
      <c r="G627" s="7">
        <f t="shared" si="95"/>
        <v>7</v>
      </c>
      <c r="H627" s="7">
        <f t="shared" si="96"/>
        <v>0</v>
      </c>
      <c r="I627" s="7">
        <f t="shared" si="97"/>
        <v>7</v>
      </c>
      <c r="J627" s="7">
        <f t="shared" si="93"/>
        <v>0</v>
      </c>
      <c r="K627" s="444">
        <f t="shared" si="94"/>
        <v>0</v>
      </c>
      <c r="L627">
        <f t="shared" si="98"/>
        <v>0</v>
      </c>
      <c r="M627" s="7">
        <f t="shared" si="99"/>
        <v>7</v>
      </c>
    </row>
    <row r="628" spans="1:13" x14ac:dyDescent="0.25">
      <c r="A628" t="s">
        <v>1245</v>
      </c>
      <c r="B628" t="s">
        <v>290</v>
      </c>
      <c r="C628" t="s">
        <v>1271</v>
      </c>
      <c r="D628" s="7">
        <f t="shared" si="90"/>
        <v>0</v>
      </c>
      <c r="E628" s="7">
        <f t="shared" si="91"/>
        <v>700</v>
      </c>
      <c r="F628" s="444">
        <f t="shared" si="92"/>
        <v>1.4285714285714286E-3</v>
      </c>
      <c r="G628" s="7">
        <f t="shared" si="95"/>
        <v>1</v>
      </c>
      <c r="H628" s="7">
        <f t="shared" si="96"/>
        <v>0</v>
      </c>
      <c r="I628" s="7">
        <f t="shared" si="97"/>
        <v>1</v>
      </c>
      <c r="J628" s="7">
        <f t="shared" si="93"/>
        <v>0</v>
      </c>
      <c r="K628" s="444">
        <f t="shared" si="94"/>
        <v>0</v>
      </c>
      <c r="L628">
        <f t="shared" si="98"/>
        <v>0</v>
      </c>
      <c r="M628" s="7">
        <f t="shared" si="99"/>
        <v>1</v>
      </c>
    </row>
    <row r="629" spans="1:13" x14ac:dyDescent="0.25">
      <c r="A629" t="s">
        <v>1245</v>
      </c>
      <c r="B629" t="s">
        <v>384</v>
      </c>
      <c r="C629" t="s">
        <v>1272</v>
      </c>
      <c r="D629" s="7">
        <f t="shared" si="90"/>
        <v>0</v>
      </c>
      <c r="E629" s="7">
        <f t="shared" si="91"/>
        <v>700</v>
      </c>
      <c r="F629" s="444">
        <f t="shared" si="92"/>
        <v>8.5714285714285719E-3</v>
      </c>
      <c r="G629" s="7">
        <f t="shared" si="95"/>
        <v>6</v>
      </c>
      <c r="H629" s="7">
        <f t="shared" si="96"/>
        <v>0</v>
      </c>
      <c r="I629" s="7">
        <f t="shared" si="97"/>
        <v>6</v>
      </c>
      <c r="J629" s="7">
        <f t="shared" si="93"/>
        <v>0</v>
      </c>
      <c r="K629" s="444">
        <f t="shared" si="94"/>
        <v>0</v>
      </c>
      <c r="L629">
        <f t="shared" si="98"/>
        <v>0</v>
      </c>
      <c r="M629" s="7">
        <f t="shared" si="99"/>
        <v>6</v>
      </c>
    </row>
    <row r="630" spans="1:13" x14ac:dyDescent="0.25">
      <c r="A630" t="s">
        <v>1245</v>
      </c>
      <c r="B630" t="s">
        <v>460</v>
      </c>
      <c r="C630" t="s">
        <v>1273</v>
      </c>
      <c r="D630" s="7">
        <f t="shared" si="90"/>
        <v>0</v>
      </c>
      <c r="E630" s="7">
        <f t="shared" si="91"/>
        <v>700</v>
      </c>
      <c r="F630" s="444">
        <f t="shared" si="92"/>
        <v>7.857142857142857E-2</v>
      </c>
      <c r="G630" s="7">
        <f t="shared" si="95"/>
        <v>55</v>
      </c>
      <c r="H630" s="7">
        <f t="shared" si="96"/>
        <v>0</v>
      </c>
      <c r="I630" s="7">
        <f t="shared" si="97"/>
        <v>55</v>
      </c>
      <c r="J630" s="7">
        <f t="shared" si="93"/>
        <v>0</v>
      </c>
      <c r="K630" s="444">
        <f t="shared" si="94"/>
        <v>0</v>
      </c>
      <c r="L630">
        <f t="shared" si="98"/>
        <v>0</v>
      </c>
      <c r="M630" s="7">
        <f t="shared" si="99"/>
        <v>55</v>
      </c>
    </row>
    <row r="631" spans="1:13" x14ac:dyDescent="0.25">
      <c r="A631" t="s">
        <v>1245</v>
      </c>
      <c r="B631" t="s">
        <v>570</v>
      </c>
      <c r="C631" t="s">
        <v>1274</v>
      </c>
      <c r="D631" s="7">
        <f t="shared" si="90"/>
        <v>0</v>
      </c>
      <c r="E631" s="7">
        <f t="shared" si="91"/>
        <v>700</v>
      </c>
      <c r="F631" s="444">
        <f t="shared" si="92"/>
        <v>2.8571428571428571E-3</v>
      </c>
      <c r="G631" s="7">
        <f t="shared" si="95"/>
        <v>2</v>
      </c>
      <c r="H631" s="7">
        <f t="shared" si="96"/>
        <v>0</v>
      </c>
      <c r="I631" s="7">
        <f t="shared" si="97"/>
        <v>2</v>
      </c>
      <c r="J631" s="7">
        <f t="shared" si="93"/>
        <v>0</v>
      </c>
      <c r="K631" s="444">
        <f t="shared" si="94"/>
        <v>0</v>
      </c>
      <c r="L631">
        <f t="shared" si="98"/>
        <v>0</v>
      </c>
      <c r="M631" s="7">
        <f t="shared" si="99"/>
        <v>2</v>
      </c>
    </row>
    <row r="632" spans="1:13" x14ac:dyDescent="0.25">
      <c r="A632" t="s">
        <v>1275</v>
      </c>
      <c r="B632" t="s">
        <v>64</v>
      </c>
      <c r="C632" t="s">
        <v>1276</v>
      </c>
      <c r="D632" s="7">
        <f t="shared" si="90"/>
        <v>0</v>
      </c>
      <c r="E632" s="7">
        <f t="shared" si="91"/>
        <v>1800</v>
      </c>
      <c r="F632" s="444">
        <f t="shared" si="92"/>
        <v>0.95379537953795379</v>
      </c>
      <c r="G632" s="7">
        <f t="shared" si="95"/>
        <v>1716.8316831683169</v>
      </c>
      <c r="H632" s="7">
        <f t="shared" si="96"/>
        <v>0</v>
      </c>
      <c r="I632" s="7">
        <f t="shared" si="97"/>
        <v>1716.8316831683169</v>
      </c>
      <c r="J632" s="7">
        <f t="shared" si="93"/>
        <v>0</v>
      </c>
      <c r="K632" s="444">
        <f t="shared" si="94"/>
        <v>0</v>
      </c>
      <c r="L632">
        <f t="shared" si="98"/>
        <v>0</v>
      </c>
      <c r="M632" s="7">
        <f t="shared" si="99"/>
        <v>1716.8316831683169</v>
      </c>
    </row>
    <row r="633" spans="1:13" x14ac:dyDescent="0.25">
      <c r="A633" t="s">
        <v>1275</v>
      </c>
      <c r="B633" t="s">
        <v>78</v>
      </c>
      <c r="C633" t="s">
        <v>1277</v>
      </c>
      <c r="D633" s="7">
        <f t="shared" si="90"/>
        <v>0</v>
      </c>
      <c r="E633" s="7">
        <f t="shared" si="91"/>
        <v>1800</v>
      </c>
      <c r="F633" s="444">
        <f t="shared" si="92"/>
        <v>8.2508250825082501E-3</v>
      </c>
      <c r="G633" s="7">
        <f t="shared" si="95"/>
        <v>14.85148514851485</v>
      </c>
      <c r="H633" s="7">
        <f t="shared" si="96"/>
        <v>0</v>
      </c>
      <c r="I633" s="7">
        <f t="shared" si="97"/>
        <v>14.85148514851485</v>
      </c>
      <c r="J633" s="7">
        <f t="shared" si="93"/>
        <v>0</v>
      </c>
      <c r="K633" s="444">
        <f t="shared" si="94"/>
        <v>0</v>
      </c>
      <c r="L633">
        <f t="shared" si="98"/>
        <v>0</v>
      </c>
      <c r="M633" s="7">
        <f t="shared" si="99"/>
        <v>14.85148514851485</v>
      </c>
    </row>
    <row r="634" spans="1:13" x14ac:dyDescent="0.25">
      <c r="A634" t="s">
        <v>1275</v>
      </c>
      <c r="B634" t="s">
        <v>82</v>
      </c>
      <c r="C634" t="s">
        <v>1278</v>
      </c>
      <c r="D634" s="7">
        <f t="shared" si="90"/>
        <v>0</v>
      </c>
      <c r="E634" s="7">
        <f t="shared" si="91"/>
        <v>1800</v>
      </c>
      <c r="F634" s="444">
        <f t="shared" si="92"/>
        <v>3.3003300330033004E-3</v>
      </c>
      <c r="G634" s="7">
        <f t="shared" si="95"/>
        <v>5.9405940594059405</v>
      </c>
      <c r="H634" s="7">
        <f t="shared" si="96"/>
        <v>0</v>
      </c>
      <c r="I634" s="7">
        <f t="shared" si="97"/>
        <v>5.9405940594059405</v>
      </c>
      <c r="J634" s="7">
        <f t="shared" si="93"/>
        <v>0</v>
      </c>
      <c r="K634" s="444">
        <f t="shared" si="94"/>
        <v>0</v>
      </c>
      <c r="L634">
        <f t="shared" si="98"/>
        <v>0</v>
      </c>
      <c r="M634" s="7">
        <f t="shared" si="99"/>
        <v>5.9405940594059405</v>
      </c>
    </row>
    <row r="635" spans="1:13" x14ac:dyDescent="0.25">
      <c r="A635" t="s">
        <v>1275</v>
      </c>
      <c r="B635" t="s">
        <v>98</v>
      </c>
      <c r="C635" t="s">
        <v>1279</v>
      </c>
      <c r="D635" s="7">
        <f t="shared" si="90"/>
        <v>0</v>
      </c>
      <c r="E635" s="7">
        <f t="shared" si="91"/>
        <v>1800</v>
      </c>
      <c r="F635" s="444">
        <f t="shared" si="92"/>
        <v>5.7755775577557752E-3</v>
      </c>
      <c r="G635" s="7">
        <f t="shared" si="95"/>
        <v>10.396039603960395</v>
      </c>
      <c r="H635" s="7">
        <f t="shared" si="96"/>
        <v>0</v>
      </c>
      <c r="I635" s="7">
        <f t="shared" si="97"/>
        <v>10.396039603960395</v>
      </c>
      <c r="J635" s="7">
        <f t="shared" si="93"/>
        <v>0</v>
      </c>
      <c r="K635" s="444">
        <f t="shared" si="94"/>
        <v>0</v>
      </c>
      <c r="L635">
        <f t="shared" si="98"/>
        <v>0</v>
      </c>
      <c r="M635" s="7">
        <f t="shared" si="99"/>
        <v>10.396039603960395</v>
      </c>
    </row>
    <row r="636" spans="1:13" x14ac:dyDescent="0.25">
      <c r="A636" t="s">
        <v>1275</v>
      </c>
      <c r="B636" t="s">
        <v>154</v>
      </c>
      <c r="C636" t="s">
        <v>1280</v>
      </c>
      <c r="D636" s="7">
        <f t="shared" si="90"/>
        <v>0</v>
      </c>
      <c r="E636" s="7">
        <f t="shared" si="91"/>
        <v>1800</v>
      </c>
      <c r="F636" s="444">
        <f t="shared" si="92"/>
        <v>1.6501650165016502E-3</v>
      </c>
      <c r="G636" s="7">
        <f t="shared" si="95"/>
        <v>2.9702970297029703</v>
      </c>
      <c r="H636" s="7">
        <f t="shared" si="96"/>
        <v>0</v>
      </c>
      <c r="I636" s="7">
        <f t="shared" si="97"/>
        <v>2.9702970297029703</v>
      </c>
      <c r="J636" s="7">
        <f t="shared" si="93"/>
        <v>0</v>
      </c>
      <c r="K636" s="444">
        <f t="shared" si="94"/>
        <v>0</v>
      </c>
      <c r="L636">
        <f t="shared" si="98"/>
        <v>0</v>
      </c>
      <c r="M636" s="7">
        <f t="shared" si="99"/>
        <v>2.9702970297029703</v>
      </c>
    </row>
    <row r="637" spans="1:13" x14ac:dyDescent="0.25">
      <c r="A637" t="s">
        <v>1275</v>
      </c>
      <c r="B637" t="s">
        <v>172</v>
      </c>
      <c r="C637" t="s">
        <v>1281</v>
      </c>
      <c r="D637" s="7">
        <f t="shared" si="90"/>
        <v>0</v>
      </c>
      <c r="E637" s="7">
        <f t="shared" si="91"/>
        <v>1800</v>
      </c>
      <c r="F637" s="444">
        <f t="shared" si="92"/>
        <v>8.2508250825082509E-4</v>
      </c>
      <c r="G637" s="7">
        <f t="shared" si="95"/>
        <v>1.4851485148514851</v>
      </c>
      <c r="H637" s="7">
        <f t="shared" si="96"/>
        <v>0</v>
      </c>
      <c r="I637" s="7">
        <f t="shared" si="97"/>
        <v>1.4851485148514851</v>
      </c>
      <c r="J637" s="7">
        <f t="shared" si="93"/>
        <v>0</v>
      </c>
      <c r="K637" s="444">
        <f t="shared" si="94"/>
        <v>0</v>
      </c>
      <c r="L637">
        <f t="shared" si="98"/>
        <v>0</v>
      </c>
      <c r="M637" s="7">
        <f t="shared" si="99"/>
        <v>1.4851485148514851</v>
      </c>
    </row>
    <row r="638" spans="1:13" x14ac:dyDescent="0.25">
      <c r="A638" t="s">
        <v>1275</v>
      </c>
      <c r="B638" t="s">
        <v>272</v>
      </c>
      <c r="C638" t="s">
        <v>1282</v>
      </c>
      <c r="D638" s="7">
        <f t="shared" si="90"/>
        <v>0</v>
      </c>
      <c r="E638" s="7">
        <f t="shared" si="91"/>
        <v>1800</v>
      </c>
      <c r="F638" s="444">
        <f t="shared" si="92"/>
        <v>5.7755775577557752E-3</v>
      </c>
      <c r="G638" s="7">
        <f t="shared" si="95"/>
        <v>10.396039603960395</v>
      </c>
      <c r="H638" s="7">
        <f t="shared" si="96"/>
        <v>0</v>
      </c>
      <c r="I638" s="7">
        <f t="shared" si="97"/>
        <v>10.396039603960395</v>
      </c>
      <c r="J638" s="7">
        <f t="shared" si="93"/>
        <v>0</v>
      </c>
      <c r="K638" s="444">
        <f t="shared" si="94"/>
        <v>0</v>
      </c>
      <c r="L638">
        <f t="shared" si="98"/>
        <v>0</v>
      </c>
      <c r="M638" s="7">
        <f t="shared" si="99"/>
        <v>10.396039603960395</v>
      </c>
    </row>
    <row r="639" spans="1:13" x14ac:dyDescent="0.25">
      <c r="A639" t="s">
        <v>1275</v>
      </c>
      <c r="B639" t="s">
        <v>302</v>
      </c>
      <c r="C639" t="s">
        <v>1283</v>
      </c>
      <c r="D639" s="7">
        <f t="shared" si="90"/>
        <v>0</v>
      </c>
      <c r="E639" s="7">
        <f t="shared" si="91"/>
        <v>1800</v>
      </c>
      <c r="F639" s="444">
        <f t="shared" si="92"/>
        <v>8.2508250825082509E-4</v>
      </c>
      <c r="G639" s="7">
        <f t="shared" si="95"/>
        <v>1.4851485148514851</v>
      </c>
      <c r="H639" s="7">
        <f t="shared" si="96"/>
        <v>0</v>
      </c>
      <c r="I639" s="7">
        <f t="shared" si="97"/>
        <v>1.4851485148514851</v>
      </c>
      <c r="J639" s="7">
        <f t="shared" si="93"/>
        <v>0</v>
      </c>
      <c r="K639" s="444">
        <f t="shared" si="94"/>
        <v>0</v>
      </c>
      <c r="L639">
        <f t="shared" si="98"/>
        <v>0</v>
      </c>
      <c r="M639" s="7">
        <f t="shared" si="99"/>
        <v>1.4851485148514851</v>
      </c>
    </row>
    <row r="640" spans="1:13" x14ac:dyDescent="0.25">
      <c r="A640" t="s">
        <v>1275</v>
      </c>
      <c r="B640" t="s">
        <v>322</v>
      </c>
      <c r="C640" t="s">
        <v>1284</v>
      </c>
      <c r="D640" s="7">
        <f t="shared" si="90"/>
        <v>0</v>
      </c>
      <c r="E640" s="7">
        <f t="shared" si="91"/>
        <v>1800</v>
      </c>
      <c r="F640" s="444">
        <f t="shared" si="92"/>
        <v>2.4752475247524753E-3</v>
      </c>
      <c r="G640" s="7">
        <f t="shared" si="95"/>
        <v>4.4554455445544559</v>
      </c>
      <c r="H640" s="7">
        <f t="shared" si="96"/>
        <v>0</v>
      </c>
      <c r="I640" s="7">
        <f t="shared" si="97"/>
        <v>4.4554455445544559</v>
      </c>
      <c r="J640" s="7">
        <f t="shared" si="93"/>
        <v>0</v>
      </c>
      <c r="K640" s="444">
        <f t="shared" si="94"/>
        <v>0</v>
      </c>
      <c r="L640">
        <f t="shared" si="98"/>
        <v>0</v>
      </c>
      <c r="M640" s="7">
        <f t="shared" si="99"/>
        <v>4.4554455445544559</v>
      </c>
    </row>
    <row r="641" spans="1:13" x14ac:dyDescent="0.25">
      <c r="A641" t="s">
        <v>1275</v>
      </c>
      <c r="B641" t="s">
        <v>420</v>
      </c>
      <c r="C641" t="s">
        <v>1285</v>
      </c>
      <c r="D641" s="7">
        <f t="shared" si="90"/>
        <v>0</v>
      </c>
      <c r="E641" s="7">
        <f t="shared" si="91"/>
        <v>1800</v>
      </c>
      <c r="F641" s="444">
        <f t="shared" si="92"/>
        <v>8.2508250825082509E-4</v>
      </c>
      <c r="G641" s="7">
        <f t="shared" si="95"/>
        <v>1.4851485148514851</v>
      </c>
      <c r="H641" s="7">
        <f t="shared" si="96"/>
        <v>0</v>
      </c>
      <c r="I641" s="7">
        <f t="shared" si="97"/>
        <v>1.4851485148514851</v>
      </c>
      <c r="J641" s="7">
        <f t="shared" si="93"/>
        <v>0</v>
      </c>
      <c r="K641" s="444">
        <f t="shared" si="94"/>
        <v>0</v>
      </c>
      <c r="L641">
        <f t="shared" si="98"/>
        <v>0</v>
      </c>
      <c r="M641" s="7">
        <f t="shared" si="99"/>
        <v>1.4851485148514851</v>
      </c>
    </row>
    <row r="642" spans="1:13" x14ac:dyDescent="0.25">
      <c r="A642" t="s">
        <v>1275</v>
      </c>
      <c r="B642" t="s">
        <v>424</v>
      </c>
      <c r="C642" t="s">
        <v>1286</v>
      </c>
      <c r="D642" s="7">
        <f t="shared" si="90"/>
        <v>0</v>
      </c>
      <c r="E642" s="7">
        <f t="shared" si="91"/>
        <v>1800</v>
      </c>
      <c r="F642" s="444">
        <f t="shared" si="92"/>
        <v>1.0726072607260726E-2</v>
      </c>
      <c r="G642" s="7">
        <f t="shared" si="95"/>
        <v>19.306930693069308</v>
      </c>
      <c r="H642" s="7">
        <f t="shared" si="96"/>
        <v>0</v>
      </c>
      <c r="I642" s="7">
        <f t="shared" si="97"/>
        <v>19.306930693069308</v>
      </c>
      <c r="J642" s="7">
        <f t="shared" si="93"/>
        <v>0</v>
      </c>
      <c r="K642" s="444">
        <f t="shared" si="94"/>
        <v>0</v>
      </c>
      <c r="L642">
        <f t="shared" si="98"/>
        <v>0</v>
      </c>
      <c r="M642" s="7">
        <f t="shared" si="99"/>
        <v>19.306930693069308</v>
      </c>
    </row>
    <row r="643" spans="1:13" x14ac:dyDescent="0.25">
      <c r="A643" t="s">
        <v>1275</v>
      </c>
      <c r="B643" t="s">
        <v>428</v>
      </c>
      <c r="C643" t="s">
        <v>1287</v>
      </c>
      <c r="D643" s="7">
        <f t="shared" si="90"/>
        <v>0</v>
      </c>
      <c r="E643" s="7">
        <f t="shared" si="91"/>
        <v>1800</v>
      </c>
      <c r="F643" s="444">
        <f t="shared" si="92"/>
        <v>8.2508250825082509E-4</v>
      </c>
      <c r="G643" s="7">
        <f t="shared" si="95"/>
        <v>1.4851485148514851</v>
      </c>
      <c r="H643" s="7">
        <f t="shared" si="96"/>
        <v>0</v>
      </c>
      <c r="I643" s="7">
        <f t="shared" si="97"/>
        <v>1.4851485148514851</v>
      </c>
      <c r="J643" s="7">
        <f t="shared" si="93"/>
        <v>0</v>
      </c>
      <c r="K643" s="444">
        <f t="shared" si="94"/>
        <v>0</v>
      </c>
      <c r="L643">
        <f t="shared" si="98"/>
        <v>0</v>
      </c>
      <c r="M643" s="7">
        <f t="shared" si="99"/>
        <v>1.4851485148514851</v>
      </c>
    </row>
    <row r="644" spans="1:13" x14ac:dyDescent="0.25">
      <c r="A644" t="s">
        <v>1275</v>
      </c>
      <c r="B644" t="s">
        <v>444</v>
      </c>
      <c r="C644" t="s">
        <v>1288</v>
      </c>
      <c r="D644" s="7">
        <f t="shared" ref="D644:D707" si="100">IFERROR(VALUE(VLOOKUP(C644,SubCaps,5,FALSE)),0)</f>
        <v>0</v>
      </c>
      <c r="E644" s="7">
        <f t="shared" ref="E644:E707" si="101">VLOOKUP(A644,MaxEnro,8,FALSE)</f>
        <v>1800</v>
      </c>
      <c r="F644" s="444">
        <f t="shared" ref="F644:F707" si="102">VLOOKUP(C644,DistPercent,3,FALSE)</f>
        <v>2.4752475247524753E-3</v>
      </c>
      <c r="G644" s="7">
        <f t="shared" si="95"/>
        <v>4.4554455445544559</v>
      </c>
      <c r="H644" s="7">
        <f t="shared" si="96"/>
        <v>0</v>
      </c>
      <c r="I644" s="7">
        <f t="shared" si="97"/>
        <v>4.4554455445544559</v>
      </c>
      <c r="J644" s="7">
        <f t="shared" ref="J644:J707" si="103">IF(H644&gt;0,0,VLOOKUP(A644,CappedEnro,2,FALSE))</f>
        <v>0</v>
      </c>
      <c r="K644" s="444">
        <f t="shared" ref="K644:K707" si="104">IF(J644&gt;0,IFERROR(VLOOKUP(C644,CappedEnroPercent,3,FALSE),0),0)</f>
        <v>0</v>
      </c>
      <c r="L644">
        <f t="shared" si="98"/>
        <v>0</v>
      </c>
      <c r="M644" s="7">
        <f t="shared" si="99"/>
        <v>4.4554455445544559</v>
      </c>
    </row>
    <row r="645" spans="1:13" x14ac:dyDescent="0.25">
      <c r="A645" t="s">
        <v>1275</v>
      </c>
      <c r="B645" t="s">
        <v>466</v>
      </c>
      <c r="C645" t="s">
        <v>1289</v>
      </c>
      <c r="D645" s="7">
        <f t="shared" si="100"/>
        <v>0</v>
      </c>
      <c r="E645" s="7">
        <f t="shared" si="101"/>
        <v>1800</v>
      </c>
      <c r="F645" s="444">
        <f t="shared" si="102"/>
        <v>8.2508250825082509E-4</v>
      </c>
      <c r="G645" s="7">
        <f t="shared" ref="G645:G708" si="105">E645*F645</f>
        <v>1.4851485148514851</v>
      </c>
      <c r="H645" s="7">
        <f t="shared" ref="H645:H708" si="106">IF(AND(D645&gt;0,G645&gt;D645),G645-D645,0)</f>
        <v>0</v>
      </c>
      <c r="I645" s="7">
        <f t="shared" ref="I645:I708" si="107">G645-H645</f>
        <v>1.4851485148514851</v>
      </c>
      <c r="J645" s="7">
        <f t="shared" si="103"/>
        <v>0</v>
      </c>
      <c r="K645" s="444">
        <f t="shared" si="104"/>
        <v>0</v>
      </c>
      <c r="L645">
        <f t="shared" ref="L645:L708" si="108">J645*K645</f>
        <v>0</v>
      </c>
      <c r="M645" s="7">
        <f t="shared" ref="M645:M708" si="109">I645+L645</f>
        <v>1.4851485148514851</v>
      </c>
    </row>
    <row r="646" spans="1:13" x14ac:dyDescent="0.25">
      <c r="A646" t="s">
        <v>1275</v>
      </c>
      <c r="B646" t="s">
        <v>526</v>
      </c>
      <c r="C646" t="s">
        <v>1290</v>
      </c>
      <c r="D646" s="7">
        <f t="shared" si="100"/>
        <v>0</v>
      </c>
      <c r="E646" s="7">
        <f t="shared" si="101"/>
        <v>1800</v>
      </c>
      <c r="F646" s="444">
        <f t="shared" si="102"/>
        <v>1.6501650165016502E-3</v>
      </c>
      <c r="G646" s="7">
        <f t="shared" si="105"/>
        <v>2.9702970297029703</v>
      </c>
      <c r="H646" s="7">
        <f t="shared" si="106"/>
        <v>0</v>
      </c>
      <c r="I646" s="7">
        <f t="shared" si="107"/>
        <v>2.9702970297029703</v>
      </c>
      <c r="J646" s="7">
        <f t="shared" si="103"/>
        <v>0</v>
      </c>
      <c r="K646" s="444">
        <f t="shared" si="104"/>
        <v>0</v>
      </c>
      <c r="L646">
        <f t="shared" si="108"/>
        <v>0</v>
      </c>
      <c r="M646" s="7">
        <f t="shared" si="109"/>
        <v>2.9702970297029703</v>
      </c>
    </row>
    <row r="647" spans="1:13" x14ac:dyDescent="0.25">
      <c r="A647" t="s">
        <v>1291</v>
      </c>
      <c r="B647" t="s">
        <v>58</v>
      </c>
      <c r="C647" t="s">
        <v>1292</v>
      </c>
      <c r="D647" s="7">
        <f t="shared" si="100"/>
        <v>0</v>
      </c>
      <c r="E647" s="7">
        <f t="shared" si="101"/>
        <v>480</v>
      </c>
      <c r="F647" s="444">
        <f t="shared" si="102"/>
        <v>2.0833333333333333E-3</v>
      </c>
      <c r="G647" s="7">
        <f t="shared" si="105"/>
        <v>1</v>
      </c>
      <c r="H647" s="7">
        <f t="shared" si="106"/>
        <v>0</v>
      </c>
      <c r="I647" s="7">
        <f t="shared" si="107"/>
        <v>1</v>
      </c>
      <c r="J647" s="7">
        <f t="shared" si="103"/>
        <v>0</v>
      </c>
      <c r="K647" s="444">
        <f t="shared" si="104"/>
        <v>0</v>
      </c>
      <c r="L647">
        <f t="shared" si="108"/>
        <v>0</v>
      </c>
      <c r="M647" s="7">
        <f t="shared" si="109"/>
        <v>1</v>
      </c>
    </row>
    <row r="648" spans="1:13" x14ac:dyDescent="0.25">
      <c r="A648" t="s">
        <v>1291</v>
      </c>
      <c r="B648" t="s">
        <v>134</v>
      </c>
      <c r="C648" t="s">
        <v>1293</v>
      </c>
      <c r="D648" s="7">
        <f t="shared" si="100"/>
        <v>0</v>
      </c>
      <c r="E648" s="7">
        <f t="shared" si="101"/>
        <v>480</v>
      </c>
      <c r="F648" s="444">
        <f t="shared" si="102"/>
        <v>4.1666666666666666E-3</v>
      </c>
      <c r="G648" s="7">
        <f t="shared" si="105"/>
        <v>2</v>
      </c>
      <c r="H648" s="7">
        <f t="shared" si="106"/>
        <v>0</v>
      </c>
      <c r="I648" s="7">
        <f t="shared" si="107"/>
        <v>2</v>
      </c>
      <c r="J648" s="7">
        <f t="shared" si="103"/>
        <v>0</v>
      </c>
      <c r="K648" s="444">
        <f t="shared" si="104"/>
        <v>0</v>
      </c>
      <c r="L648">
        <f t="shared" si="108"/>
        <v>0</v>
      </c>
      <c r="M648" s="7">
        <f t="shared" si="109"/>
        <v>2</v>
      </c>
    </row>
    <row r="649" spans="1:13" x14ac:dyDescent="0.25">
      <c r="A649" t="s">
        <v>1291</v>
      </c>
      <c r="B649" t="s">
        <v>186</v>
      </c>
      <c r="C649" t="s">
        <v>1294</v>
      </c>
      <c r="D649" s="7">
        <f t="shared" si="100"/>
        <v>0</v>
      </c>
      <c r="E649" s="7">
        <f t="shared" si="101"/>
        <v>480</v>
      </c>
      <c r="F649" s="444">
        <f t="shared" si="102"/>
        <v>2.0833333333333333E-3</v>
      </c>
      <c r="G649" s="7">
        <f t="shared" si="105"/>
        <v>1</v>
      </c>
      <c r="H649" s="7">
        <f t="shared" si="106"/>
        <v>0</v>
      </c>
      <c r="I649" s="7">
        <f t="shared" si="107"/>
        <v>1</v>
      </c>
      <c r="J649" s="7">
        <f t="shared" si="103"/>
        <v>0</v>
      </c>
      <c r="K649" s="444">
        <f t="shared" si="104"/>
        <v>0</v>
      </c>
      <c r="L649">
        <f t="shared" si="108"/>
        <v>0</v>
      </c>
      <c r="M649" s="7">
        <f t="shared" si="109"/>
        <v>1</v>
      </c>
    </row>
    <row r="650" spans="1:13" x14ac:dyDescent="0.25">
      <c r="A650" t="s">
        <v>1291</v>
      </c>
      <c r="B650" t="s">
        <v>214</v>
      </c>
      <c r="C650" t="s">
        <v>1295</v>
      </c>
      <c r="D650" s="7">
        <f t="shared" si="100"/>
        <v>0</v>
      </c>
      <c r="E650" s="7">
        <f t="shared" si="101"/>
        <v>480</v>
      </c>
      <c r="F650" s="444">
        <f t="shared" si="102"/>
        <v>2.0833333333333333E-3</v>
      </c>
      <c r="G650" s="7">
        <f t="shared" si="105"/>
        <v>1</v>
      </c>
      <c r="H650" s="7">
        <f t="shared" si="106"/>
        <v>0</v>
      </c>
      <c r="I650" s="7">
        <f t="shared" si="107"/>
        <v>1</v>
      </c>
      <c r="J650" s="7">
        <f t="shared" si="103"/>
        <v>0</v>
      </c>
      <c r="K650" s="444">
        <f t="shared" si="104"/>
        <v>0</v>
      </c>
      <c r="L650">
        <f t="shared" si="108"/>
        <v>0</v>
      </c>
      <c r="M650" s="7">
        <f t="shared" si="109"/>
        <v>1</v>
      </c>
    </row>
    <row r="651" spans="1:13" x14ac:dyDescent="0.25">
      <c r="A651" t="s">
        <v>1291</v>
      </c>
      <c r="B651" t="s">
        <v>272</v>
      </c>
      <c r="C651" t="s">
        <v>1296</v>
      </c>
      <c r="D651" s="7">
        <f t="shared" si="100"/>
        <v>0</v>
      </c>
      <c r="E651" s="7">
        <f t="shared" si="101"/>
        <v>480</v>
      </c>
      <c r="F651" s="444">
        <f t="shared" si="102"/>
        <v>2.7083333333333334E-2</v>
      </c>
      <c r="G651" s="7">
        <f t="shared" si="105"/>
        <v>13</v>
      </c>
      <c r="H651" s="7">
        <f t="shared" si="106"/>
        <v>0</v>
      </c>
      <c r="I651" s="7">
        <f t="shared" si="107"/>
        <v>13</v>
      </c>
      <c r="J651" s="7">
        <f t="shared" si="103"/>
        <v>0</v>
      </c>
      <c r="K651" s="444">
        <f t="shared" si="104"/>
        <v>0</v>
      </c>
      <c r="L651">
        <f t="shared" si="108"/>
        <v>0</v>
      </c>
      <c r="M651" s="7">
        <f t="shared" si="109"/>
        <v>13</v>
      </c>
    </row>
    <row r="652" spans="1:13" x14ac:dyDescent="0.25">
      <c r="A652" t="s">
        <v>1291</v>
      </c>
      <c r="B652" t="s">
        <v>394</v>
      </c>
      <c r="C652" t="s">
        <v>1297</v>
      </c>
      <c r="D652" s="7">
        <f t="shared" si="100"/>
        <v>0</v>
      </c>
      <c r="E652" s="7">
        <f t="shared" si="101"/>
        <v>480</v>
      </c>
      <c r="F652" s="444">
        <f t="shared" si="102"/>
        <v>3.9583333333333331E-2</v>
      </c>
      <c r="G652" s="7">
        <f t="shared" si="105"/>
        <v>19</v>
      </c>
      <c r="H652" s="7">
        <f t="shared" si="106"/>
        <v>0</v>
      </c>
      <c r="I652" s="7">
        <f t="shared" si="107"/>
        <v>19</v>
      </c>
      <c r="J652" s="7">
        <f t="shared" si="103"/>
        <v>0</v>
      </c>
      <c r="K652" s="444">
        <f t="shared" si="104"/>
        <v>0</v>
      </c>
      <c r="L652">
        <f t="shared" si="108"/>
        <v>0</v>
      </c>
      <c r="M652" s="7">
        <f t="shared" si="109"/>
        <v>19</v>
      </c>
    </row>
    <row r="653" spans="1:13" x14ac:dyDescent="0.25">
      <c r="A653" t="s">
        <v>1291</v>
      </c>
      <c r="B653" t="s">
        <v>440</v>
      </c>
      <c r="C653" t="s">
        <v>1298</v>
      </c>
      <c r="D653" s="7">
        <f t="shared" si="100"/>
        <v>0</v>
      </c>
      <c r="E653" s="7">
        <f t="shared" si="101"/>
        <v>480</v>
      </c>
      <c r="F653" s="444">
        <f t="shared" si="102"/>
        <v>0.91041666666666665</v>
      </c>
      <c r="G653" s="7">
        <f t="shared" si="105"/>
        <v>437</v>
      </c>
      <c r="H653" s="7">
        <f t="shared" si="106"/>
        <v>0</v>
      </c>
      <c r="I653" s="7">
        <f t="shared" si="107"/>
        <v>437</v>
      </c>
      <c r="J653" s="7">
        <f t="shared" si="103"/>
        <v>0</v>
      </c>
      <c r="K653" s="444">
        <f t="shared" si="104"/>
        <v>0</v>
      </c>
      <c r="L653">
        <f t="shared" si="108"/>
        <v>0</v>
      </c>
      <c r="M653" s="7">
        <f t="shared" si="109"/>
        <v>437</v>
      </c>
    </row>
    <row r="654" spans="1:13" x14ac:dyDescent="0.25">
      <c r="A654" t="s">
        <v>1291</v>
      </c>
      <c r="B654" t="s">
        <v>496</v>
      </c>
      <c r="C654" t="s">
        <v>1299</v>
      </c>
      <c r="D654" s="7">
        <f t="shared" si="100"/>
        <v>0</v>
      </c>
      <c r="E654" s="7">
        <f t="shared" si="101"/>
        <v>480</v>
      </c>
      <c r="F654" s="444">
        <f t="shared" si="102"/>
        <v>1.0416666666666666E-2</v>
      </c>
      <c r="G654" s="7">
        <f t="shared" si="105"/>
        <v>5</v>
      </c>
      <c r="H654" s="7">
        <f t="shared" si="106"/>
        <v>0</v>
      </c>
      <c r="I654" s="7">
        <f t="shared" si="107"/>
        <v>5</v>
      </c>
      <c r="J654" s="7">
        <f t="shared" si="103"/>
        <v>0</v>
      </c>
      <c r="K654" s="444">
        <f t="shared" si="104"/>
        <v>0</v>
      </c>
      <c r="L654">
        <f t="shared" si="108"/>
        <v>0</v>
      </c>
      <c r="M654" s="7">
        <f t="shared" si="109"/>
        <v>5</v>
      </c>
    </row>
    <row r="655" spans="1:13" x14ac:dyDescent="0.25">
      <c r="A655" t="s">
        <v>1291</v>
      </c>
      <c r="B655" t="s">
        <v>504</v>
      </c>
      <c r="C655" t="s">
        <v>1300</v>
      </c>
      <c r="D655" s="7">
        <f t="shared" si="100"/>
        <v>0</v>
      </c>
      <c r="E655" s="7">
        <f t="shared" si="101"/>
        <v>480</v>
      </c>
      <c r="F655" s="444">
        <f t="shared" si="102"/>
        <v>2.0833333333333333E-3</v>
      </c>
      <c r="G655" s="7">
        <f t="shared" si="105"/>
        <v>1</v>
      </c>
      <c r="H655" s="7">
        <f t="shared" si="106"/>
        <v>0</v>
      </c>
      <c r="I655" s="7">
        <f t="shared" si="107"/>
        <v>1</v>
      </c>
      <c r="J655" s="7">
        <f t="shared" si="103"/>
        <v>0</v>
      </c>
      <c r="K655" s="444">
        <f t="shared" si="104"/>
        <v>0</v>
      </c>
      <c r="L655">
        <f t="shared" si="108"/>
        <v>0</v>
      </c>
      <c r="M655" s="7">
        <f t="shared" si="109"/>
        <v>1</v>
      </c>
    </row>
    <row r="656" spans="1:13" x14ac:dyDescent="0.25">
      <c r="A656" t="s">
        <v>1301</v>
      </c>
      <c r="B656" t="s">
        <v>248</v>
      </c>
      <c r="C656" t="s">
        <v>1302</v>
      </c>
      <c r="D656" s="7">
        <f t="shared" si="100"/>
        <v>0</v>
      </c>
      <c r="E656" s="7">
        <f t="shared" si="101"/>
        <v>666</v>
      </c>
      <c r="F656" s="444">
        <f t="shared" si="102"/>
        <v>4.5045045045045045E-3</v>
      </c>
      <c r="G656" s="7">
        <f t="shared" si="105"/>
        <v>3</v>
      </c>
      <c r="H656" s="7">
        <f t="shared" si="106"/>
        <v>0</v>
      </c>
      <c r="I656" s="7">
        <f t="shared" si="107"/>
        <v>3</v>
      </c>
      <c r="J656" s="7">
        <f t="shared" si="103"/>
        <v>0</v>
      </c>
      <c r="K656" s="444">
        <f t="shared" si="104"/>
        <v>0</v>
      </c>
      <c r="L656">
        <f t="shared" si="108"/>
        <v>0</v>
      </c>
      <c r="M656" s="7">
        <f t="shared" si="109"/>
        <v>3</v>
      </c>
    </row>
    <row r="657" spans="1:13" x14ac:dyDescent="0.25">
      <c r="A657" t="s">
        <v>1301</v>
      </c>
      <c r="B657" t="s">
        <v>252</v>
      </c>
      <c r="C657" t="s">
        <v>1303</v>
      </c>
      <c r="D657" s="7">
        <f t="shared" si="100"/>
        <v>0</v>
      </c>
      <c r="E657" s="7">
        <f t="shared" si="101"/>
        <v>666</v>
      </c>
      <c r="F657" s="444">
        <f t="shared" si="102"/>
        <v>1.5015015015015015E-3</v>
      </c>
      <c r="G657" s="7">
        <f t="shared" si="105"/>
        <v>1</v>
      </c>
      <c r="H657" s="7">
        <f t="shared" si="106"/>
        <v>0</v>
      </c>
      <c r="I657" s="7">
        <f t="shared" si="107"/>
        <v>1</v>
      </c>
      <c r="J657" s="7">
        <f t="shared" si="103"/>
        <v>0</v>
      </c>
      <c r="K657" s="444">
        <f t="shared" si="104"/>
        <v>0</v>
      </c>
      <c r="L657">
        <f t="shared" si="108"/>
        <v>0</v>
      </c>
      <c r="M657" s="7">
        <f t="shared" si="109"/>
        <v>1</v>
      </c>
    </row>
    <row r="658" spans="1:13" x14ac:dyDescent="0.25">
      <c r="A658" t="s">
        <v>1301</v>
      </c>
      <c r="B658" t="s">
        <v>362</v>
      </c>
      <c r="C658" t="s">
        <v>1304</v>
      </c>
      <c r="D658" s="7">
        <f t="shared" si="100"/>
        <v>0</v>
      </c>
      <c r="E658" s="7">
        <f t="shared" si="101"/>
        <v>666</v>
      </c>
      <c r="F658" s="444">
        <f t="shared" si="102"/>
        <v>1.5015015015015015E-3</v>
      </c>
      <c r="G658" s="7">
        <f t="shared" si="105"/>
        <v>1</v>
      </c>
      <c r="H658" s="7">
        <f t="shared" si="106"/>
        <v>0</v>
      </c>
      <c r="I658" s="7">
        <f t="shared" si="107"/>
        <v>1</v>
      </c>
      <c r="J658" s="7">
        <f t="shared" si="103"/>
        <v>0</v>
      </c>
      <c r="K658" s="444">
        <f t="shared" si="104"/>
        <v>0</v>
      </c>
      <c r="L658">
        <f t="shared" si="108"/>
        <v>0</v>
      </c>
      <c r="M658" s="7">
        <f t="shared" si="109"/>
        <v>1</v>
      </c>
    </row>
    <row r="659" spans="1:13" x14ac:dyDescent="0.25">
      <c r="A659" t="s">
        <v>1301</v>
      </c>
      <c r="B659" t="s">
        <v>456</v>
      </c>
      <c r="C659" t="s">
        <v>1305</v>
      </c>
      <c r="D659" s="7">
        <f t="shared" si="100"/>
        <v>0</v>
      </c>
      <c r="E659" s="7">
        <f t="shared" si="101"/>
        <v>666</v>
      </c>
      <c r="F659" s="444">
        <f t="shared" si="102"/>
        <v>3.003003003003003E-3</v>
      </c>
      <c r="G659" s="7">
        <f t="shared" si="105"/>
        <v>2</v>
      </c>
      <c r="H659" s="7">
        <f t="shared" si="106"/>
        <v>0</v>
      </c>
      <c r="I659" s="7">
        <f t="shared" si="107"/>
        <v>2</v>
      </c>
      <c r="J659" s="7">
        <f t="shared" si="103"/>
        <v>0</v>
      </c>
      <c r="K659" s="444">
        <f t="shared" si="104"/>
        <v>0</v>
      </c>
      <c r="L659">
        <f t="shared" si="108"/>
        <v>0</v>
      </c>
      <c r="M659" s="7">
        <f t="shared" si="109"/>
        <v>2</v>
      </c>
    </row>
    <row r="660" spans="1:13" x14ac:dyDescent="0.25">
      <c r="A660" t="s">
        <v>1301</v>
      </c>
      <c r="B660" t="s">
        <v>474</v>
      </c>
      <c r="C660" t="s">
        <v>1306</v>
      </c>
      <c r="D660" s="7">
        <f t="shared" si="100"/>
        <v>0</v>
      </c>
      <c r="E660" s="7">
        <f t="shared" si="101"/>
        <v>666</v>
      </c>
      <c r="F660" s="444">
        <f t="shared" si="102"/>
        <v>9.0090090090090089E-3</v>
      </c>
      <c r="G660" s="7">
        <f t="shared" si="105"/>
        <v>6</v>
      </c>
      <c r="H660" s="7">
        <f t="shared" si="106"/>
        <v>0</v>
      </c>
      <c r="I660" s="7">
        <f t="shared" si="107"/>
        <v>6</v>
      </c>
      <c r="J660" s="7">
        <f t="shared" si="103"/>
        <v>0</v>
      </c>
      <c r="K660" s="444">
        <f t="shared" si="104"/>
        <v>0</v>
      </c>
      <c r="L660">
        <f t="shared" si="108"/>
        <v>0</v>
      </c>
      <c r="M660" s="7">
        <f t="shared" si="109"/>
        <v>6</v>
      </c>
    </row>
    <row r="661" spans="1:13" x14ac:dyDescent="0.25">
      <c r="A661" t="s">
        <v>1301</v>
      </c>
      <c r="B661" t="s">
        <v>540</v>
      </c>
      <c r="C661" t="s">
        <v>1307</v>
      </c>
      <c r="D661" s="7">
        <f t="shared" si="100"/>
        <v>0</v>
      </c>
      <c r="E661" s="7">
        <f t="shared" si="101"/>
        <v>666</v>
      </c>
      <c r="F661" s="444">
        <f t="shared" si="102"/>
        <v>1.5015015015015015E-3</v>
      </c>
      <c r="G661" s="7">
        <f t="shared" si="105"/>
        <v>1</v>
      </c>
      <c r="H661" s="7">
        <f t="shared" si="106"/>
        <v>0</v>
      </c>
      <c r="I661" s="7">
        <f t="shared" si="107"/>
        <v>1</v>
      </c>
      <c r="J661" s="7">
        <f t="shared" si="103"/>
        <v>0</v>
      </c>
      <c r="K661" s="444">
        <f t="shared" si="104"/>
        <v>0</v>
      </c>
      <c r="L661">
        <f t="shared" si="108"/>
        <v>0</v>
      </c>
      <c r="M661" s="7">
        <f t="shared" si="109"/>
        <v>1</v>
      </c>
    </row>
    <row r="662" spans="1:13" x14ac:dyDescent="0.25">
      <c r="A662" t="s">
        <v>1301</v>
      </c>
      <c r="B662" t="s">
        <v>584</v>
      </c>
      <c r="C662" t="s">
        <v>1308</v>
      </c>
      <c r="D662" s="7">
        <f t="shared" si="100"/>
        <v>0</v>
      </c>
      <c r="E662" s="7">
        <f t="shared" si="101"/>
        <v>666</v>
      </c>
      <c r="F662" s="444">
        <f t="shared" si="102"/>
        <v>0.96546546546546541</v>
      </c>
      <c r="G662" s="7">
        <f t="shared" si="105"/>
        <v>643</v>
      </c>
      <c r="H662" s="7">
        <f t="shared" si="106"/>
        <v>0</v>
      </c>
      <c r="I662" s="7">
        <f t="shared" si="107"/>
        <v>643</v>
      </c>
      <c r="J662" s="7">
        <f t="shared" si="103"/>
        <v>0</v>
      </c>
      <c r="K662" s="444">
        <f t="shared" si="104"/>
        <v>0</v>
      </c>
      <c r="L662">
        <f t="shared" si="108"/>
        <v>0</v>
      </c>
      <c r="M662" s="7">
        <f t="shared" si="109"/>
        <v>643</v>
      </c>
    </row>
    <row r="663" spans="1:13" x14ac:dyDescent="0.25">
      <c r="A663" t="s">
        <v>1301</v>
      </c>
      <c r="B663" t="s">
        <v>136</v>
      </c>
      <c r="C663" t="s">
        <v>1309</v>
      </c>
      <c r="D663" s="7">
        <f t="shared" si="100"/>
        <v>0</v>
      </c>
      <c r="E663" s="7">
        <f t="shared" si="101"/>
        <v>666</v>
      </c>
      <c r="F663" s="444">
        <f t="shared" si="102"/>
        <v>1.5015015015015015E-3</v>
      </c>
      <c r="G663" s="7">
        <f t="shared" si="105"/>
        <v>1</v>
      </c>
      <c r="H663" s="7">
        <f t="shared" si="106"/>
        <v>0</v>
      </c>
      <c r="I663" s="7">
        <f t="shared" si="107"/>
        <v>1</v>
      </c>
      <c r="J663" s="7">
        <f t="shared" si="103"/>
        <v>0</v>
      </c>
      <c r="K663" s="444">
        <f t="shared" si="104"/>
        <v>0</v>
      </c>
      <c r="L663">
        <f t="shared" si="108"/>
        <v>0</v>
      </c>
      <c r="M663" s="7">
        <f t="shared" si="109"/>
        <v>1</v>
      </c>
    </row>
    <row r="664" spans="1:13" x14ac:dyDescent="0.25">
      <c r="A664" t="s">
        <v>1301</v>
      </c>
      <c r="B664" t="s">
        <v>416</v>
      </c>
      <c r="C664" t="s">
        <v>1310</v>
      </c>
      <c r="D664" s="7">
        <f t="shared" si="100"/>
        <v>0</v>
      </c>
      <c r="E664" s="7">
        <f t="shared" si="101"/>
        <v>666</v>
      </c>
      <c r="F664" s="444">
        <f t="shared" si="102"/>
        <v>1.5015015015015015E-3</v>
      </c>
      <c r="G664" s="7">
        <f t="shared" si="105"/>
        <v>1</v>
      </c>
      <c r="H664" s="7">
        <f t="shared" si="106"/>
        <v>0</v>
      </c>
      <c r="I664" s="7">
        <f t="shared" si="107"/>
        <v>1</v>
      </c>
      <c r="J664" s="7">
        <f t="shared" si="103"/>
        <v>0</v>
      </c>
      <c r="K664" s="444">
        <f t="shared" si="104"/>
        <v>0</v>
      </c>
      <c r="L664">
        <f t="shared" si="108"/>
        <v>0</v>
      </c>
      <c r="M664" s="7">
        <f t="shared" si="109"/>
        <v>1</v>
      </c>
    </row>
    <row r="665" spans="1:13" x14ac:dyDescent="0.25">
      <c r="A665" t="s">
        <v>1301</v>
      </c>
      <c r="B665" t="s">
        <v>480</v>
      </c>
      <c r="C665" t="s">
        <v>1311</v>
      </c>
      <c r="D665" s="7">
        <f t="shared" si="100"/>
        <v>0</v>
      </c>
      <c r="E665" s="7">
        <f t="shared" si="101"/>
        <v>666</v>
      </c>
      <c r="F665" s="444">
        <f t="shared" si="102"/>
        <v>4.5045045045045045E-3</v>
      </c>
      <c r="G665" s="7">
        <f t="shared" si="105"/>
        <v>3</v>
      </c>
      <c r="H665" s="7">
        <f t="shared" si="106"/>
        <v>0</v>
      </c>
      <c r="I665" s="7">
        <f t="shared" si="107"/>
        <v>3</v>
      </c>
      <c r="J665" s="7">
        <f t="shared" si="103"/>
        <v>0</v>
      </c>
      <c r="K665" s="444">
        <f t="shared" si="104"/>
        <v>0</v>
      </c>
      <c r="L665">
        <f t="shared" si="108"/>
        <v>0</v>
      </c>
      <c r="M665" s="7">
        <f t="shared" si="109"/>
        <v>3</v>
      </c>
    </row>
    <row r="666" spans="1:13" x14ac:dyDescent="0.25">
      <c r="A666" t="s">
        <v>1301</v>
      </c>
      <c r="B666" t="s">
        <v>520</v>
      </c>
      <c r="C666" t="s">
        <v>1312</v>
      </c>
      <c r="D666" s="7">
        <f t="shared" si="100"/>
        <v>0</v>
      </c>
      <c r="E666" s="7">
        <f t="shared" si="101"/>
        <v>666</v>
      </c>
      <c r="F666" s="444">
        <f t="shared" si="102"/>
        <v>6.006006006006006E-3</v>
      </c>
      <c r="G666" s="7">
        <f t="shared" si="105"/>
        <v>4</v>
      </c>
      <c r="H666" s="7">
        <f t="shared" si="106"/>
        <v>0</v>
      </c>
      <c r="I666" s="7">
        <f t="shared" si="107"/>
        <v>4</v>
      </c>
      <c r="J666" s="7">
        <f t="shared" si="103"/>
        <v>0</v>
      </c>
      <c r="K666" s="444">
        <f t="shared" si="104"/>
        <v>0</v>
      </c>
      <c r="L666">
        <f t="shared" si="108"/>
        <v>0</v>
      </c>
      <c r="M666" s="7">
        <f t="shared" si="109"/>
        <v>4</v>
      </c>
    </row>
    <row r="667" spans="1:13" x14ac:dyDescent="0.25">
      <c r="A667" t="s">
        <v>1313</v>
      </c>
      <c r="B667" t="s">
        <v>26</v>
      </c>
      <c r="C667" t="s">
        <v>1314</v>
      </c>
      <c r="D667" s="7">
        <f t="shared" si="100"/>
        <v>0</v>
      </c>
      <c r="E667" s="7">
        <f t="shared" si="101"/>
        <v>1200</v>
      </c>
      <c r="F667" s="444">
        <f t="shared" si="102"/>
        <v>4.2598509052183178E-3</v>
      </c>
      <c r="G667" s="7">
        <f t="shared" si="105"/>
        <v>5.1118210862619815</v>
      </c>
      <c r="H667" s="7">
        <f t="shared" si="106"/>
        <v>0</v>
      </c>
      <c r="I667" s="7">
        <f t="shared" si="107"/>
        <v>5.1118210862619815</v>
      </c>
      <c r="J667" s="7">
        <f t="shared" si="103"/>
        <v>0</v>
      </c>
      <c r="K667" s="444">
        <f t="shared" si="104"/>
        <v>0</v>
      </c>
      <c r="L667">
        <f t="shared" si="108"/>
        <v>0</v>
      </c>
      <c r="M667" s="7">
        <f t="shared" si="109"/>
        <v>5.1118210862619815</v>
      </c>
    </row>
    <row r="668" spans="1:13" x14ac:dyDescent="0.25">
      <c r="A668" t="s">
        <v>1313</v>
      </c>
      <c r="B668" t="s">
        <v>38</v>
      </c>
      <c r="C668" t="s">
        <v>1315</v>
      </c>
      <c r="D668" s="7">
        <f t="shared" si="100"/>
        <v>0</v>
      </c>
      <c r="E668" s="7">
        <f t="shared" si="101"/>
        <v>1200</v>
      </c>
      <c r="F668" s="444">
        <f t="shared" si="102"/>
        <v>1.0649627263045794E-3</v>
      </c>
      <c r="G668" s="7">
        <f t="shared" si="105"/>
        <v>1.2779552715654954</v>
      </c>
      <c r="H668" s="7">
        <f t="shared" si="106"/>
        <v>0</v>
      </c>
      <c r="I668" s="7">
        <f t="shared" si="107"/>
        <v>1.2779552715654954</v>
      </c>
      <c r="J668" s="7">
        <f t="shared" si="103"/>
        <v>0</v>
      </c>
      <c r="K668" s="444">
        <f t="shared" si="104"/>
        <v>0</v>
      </c>
      <c r="L668">
        <f t="shared" si="108"/>
        <v>0</v>
      </c>
      <c r="M668" s="7">
        <f t="shared" si="109"/>
        <v>1.2779552715654954</v>
      </c>
    </row>
    <row r="669" spans="1:13" x14ac:dyDescent="0.25">
      <c r="A669" t="s">
        <v>1313</v>
      </c>
      <c r="B669" t="s">
        <v>50</v>
      </c>
      <c r="C669" t="s">
        <v>1316</v>
      </c>
      <c r="D669" s="7">
        <f t="shared" si="100"/>
        <v>0</v>
      </c>
      <c r="E669" s="7">
        <f t="shared" si="101"/>
        <v>1200</v>
      </c>
      <c r="F669" s="444">
        <f t="shared" si="102"/>
        <v>1.0649627263045794E-3</v>
      </c>
      <c r="G669" s="7">
        <f t="shared" si="105"/>
        <v>1.2779552715654954</v>
      </c>
      <c r="H669" s="7">
        <f t="shared" si="106"/>
        <v>0</v>
      </c>
      <c r="I669" s="7">
        <f t="shared" si="107"/>
        <v>1.2779552715654954</v>
      </c>
      <c r="J669" s="7">
        <f t="shared" si="103"/>
        <v>0</v>
      </c>
      <c r="K669" s="444">
        <f t="shared" si="104"/>
        <v>0</v>
      </c>
      <c r="L669">
        <f t="shared" si="108"/>
        <v>0</v>
      </c>
      <c r="M669" s="7">
        <f t="shared" si="109"/>
        <v>1.2779552715654954</v>
      </c>
    </row>
    <row r="670" spans="1:13" x14ac:dyDescent="0.25">
      <c r="A670" t="s">
        <v>1313</v>
      </c>
      <c r="B670" t="s">
        <v>60</v>
      </c>
      <c r="C670" t="s">
        <v>1317</v>
      </c>
      <c r="D670" s="7">
        <f t="shared" si="100"/>
        <v>0</v>
      </c>
      <c r="E670" s="7">
        <f t="shared" si="101"/>
        <v>1200</v>
      </c>
      <c r="F670" s="444">
        <f t="shared" si="102"/>
        <v>8.5197018104366355E-3</v>
      </c>
      <c r="G670" s="7">
        <f t="shared" si="105"/>
        <v>10.223642172523963</v>
      </c>
      <c r="H670" s="7">
        <f t="shared" si="106"/>
        <v>0</v>
      </c>
      <c r="I670" s="7">
        <f t="shared" si="107"/>
        <v>10.223642172523963</v>
      </c>
      <c r="J670" s="7">
        <f t="shared" si="103"/>
        <v>0</v>
      </c>
      <c r="K670" s="444">
        <f t="shared" si="104"/>
        <v>0</v>
      </c>
      <c r="L670">
        <f t="shared" si="108"/>
        <v>0</v>
      </c>
      <c r="M670" s="7">
        <f t="shared" si="109"/>
        <v>10.223642172523963</v>
      </c>
    </row>
    <row r="671" spans="1:13" x14ac:dyDescent="0.25">
      <c r="A671" t="s">
        <v>1313</v>
      </c>
      <c r="B671" t="s">
        <v>64</v>
      </c>
      <c r="C671" t="s">
        <v>1318</v>
      </c>
      <c r="D671" s="7">
        <f t="shared" si="100"/>
        <v>0</v>
      </c>
      <c r="E671" s="7">
        <f t="shared" si="101"/>
        <v>1200</v>
      </c>
      <c r="F671" s="444">
        <f t="shared" si="102"/>
        <v>1.8104366347177849E-2</v>
      </c>
      <c r="G671" s="7">
        <f t="shared" si="105"/>
        <v>21.725239616613418</v>
      </c>
      <c r="H671" s="7">
        <f t="shared" si="106"/>
        <v>0</v>
      </c>
      <c r="I671" s="7">
        <f t="shared" si="107"/>
        <v>21.725239616613418</v>
      </c>
      <c r="J671" s="7">
        <f t="shared" si="103"/>
        <v>0</v>
      </c>
      <c r="K671" s="444">
        <f t="shared" si="104"/>
        <v>0</v>
      </c>
      <c r="L671">
        <f t="shared" si="108"/>
        <v>0</v>
      </c>
      <c r="M671" s="7">
        <f t="shared" si="109"/>
        <v>21.725239616613418</v>
      </c>
    </row>
    <row r="672" spans="1:13" x14ac:dyDescent="0.25">
      <c r="A672" t="s">
        <v>1313</v>
      </c>
      <c r="B672" t="s">
        <v>84</v>
      </c>
      <c r="C672" t="s">
        <v>1319</v>
      </c>
      <c r="D672" s="7">
        <f t="shared" si="100"/>
        <v>0</v>
      </c>
      <c r="E672" s="7">
        <f t="shared" si="101"/>
        <v>1200</v>
      </c>
      <c r="F672" s="444">
        <f t="shared" si="102"/>
        <v>3.1948881789137379E-3</v>
      </c>
      <c r="G672" s="7">
        <f t="shared" si="105"/>
        <v>3.8338658146964857</v>
      </c>
      <c r="H672" s="7">
        <f t="shared" si="106"/>
        <v>0</v>
      </c>
      <c r="I672" s="7">
        <f t="shared" si="107"/>
        <v>3.8338658146964857</v>
      </c>
      <c r="J672" s="7">
        <f t="shared" si="103"/>
        <v>0</v>
      </c>
      <c r="K672" s="444">
        <f t="shared" si="104"/>
        <v>0</v>
      </c>
      <c r="L672">
        <f t="shared" si="108"/>
        <v>0</v>
      </c>
      <c r="M672" s="7">
        <f t="shared" si="109"/>
        <v>3.8338658146964857</v>
      </c>
    </row>
    <row r="673" spans="1:13" x14ac:dyDescent="0.25">
      <c r="A673" t="s">
        <v>1313</v>
      </c>
      <c r="B673" t="s">
        <v>86</v>
      </c>
      <c r="C673" t="s">
        <v>1320</v>
      </c>
      <c r="D673" s="7">
        <f t="shared" si="100"/>
        <v>0</v>
      </c>
      <c r="E673" s="7">
        <f t="shared" si="101"/>
        <v>1200</v>
      </c>
      <c r="F673" s="444">
        <f t="shared" si="102"/>
        <v>9.2651757188498399E-2</v>
      </c>
      <c r="G673" s="7">
        <f t="shared" si="105"/>
        <v>111.18210862619807</v>
      </c>
      <c r="H673" s="7">
        <f t="shared" si="106"/>
        <v>0</v>
      </c>
      <c r="I673" s="7">
        <f t="shared" si="107"/>
        <v>111.18210862619807</v>
      </c>
      <c r="J673" s="7">
        <f t="shared" si="103"/>
        <v>0</v>
      </c>
      <c r="K673" s="444">
        <f t="shared" si="104"/>
        <v>0</v>
      </c>
      <c r="L673">
        <f t="shared" si="108"/>
        <v>0</v>
      </c>
      <c r="M673" s="7">
        <f t="shared" si="109"/>
        <v>111.18210862619807</v>
      </c>
    </row>
    <row r="674" spans="1:13" x14ac:dyDescent="0.25">
      <c r="A674" t="s">
        <v>1313</v>
      </c>
      <c r="B674" t="s">
        <v>98</v>
      </c>
      <c r="C674" t="s">
        <v>1321</v>
      </c>
      <c r="D674" s="7">
        <f t="shared" si="100"/>
        <v>0</v>
      </c>
      <c r="E674" s="7">
        <f t="shared" si="101"/>
        <v>1200</v>
      </c>
      <c r="F674" s="444">
        <f t="shared" si="102"/>
        <v>2.7689030883919063E-2</v>
      </c>
      <c r="G674" s="7">
        <f t="shared" si="105"/>
        <v>33.226837060702877</v>
      </c>
      <c r="H674" s="7">
        <f t="shared" si="106"/>
        <v>0</v>
      </c>
      <c r="I674" s="7">
        <f t="shared" si="107"/>
        <v>33.226837060702877</v>
      </c>
      <c r="J674" s="7">
        <f t="shared" si="103"/>
        <v>0</v>
      </c>
      <c r="K674" s="444">
        <f t="shared" si="104"/>
        <v>0</v>
      </c>
      <c r="L674">
        <f t="shared" si="108"/>
        <v>0</v>
      </c>
      <c r="M674" s="7">
        <f t="shared" si="109"/>
        <v>33.226837060702877</v>
      </c>
    </row>
    <row r="675" spans="1:13" x14ac:dyDescent="0.25">
      <c r="A675" t="s">
        <v>1313</v>
      </c>
      <c r="B675" t="s">
        <v>154</v>
      </c>
      <c r="C675" t="s">
        <v>1322</v>
      </c>
      <c r="D675" s="7">
        <f t="shared" si="100"/>
        <v>0</v>
      </c>
      <c r="E675" s="7">
        <f t="shared" si="101"/>
        <v>1200</v>
      </c>
      <c r="F675" s="444">
        <f t="shared" si="102"/>
        <v>0.10436634717784878</v>
      </c>
      <c r="G675" s="7">
        <f t="shared" si="105"/>
        <v>125.23961661341853</v>
      </c>
      <c r="H675" s="7">
        <f t="shared" si="106"/>
        <v>0</v>
      </c>
      <c r="I675" s="7">
        <f t="shared" si="107"/>
        <v>125.23961661341853</v>
      </c>
      <c r="J675" s="7">
        <f t="shared" si="103"/>
        <v>0</v>
      </c>
      <c r="K675" s="444">
        <f t="shared" si="104"/>
        <v>0</v>
      </c>
      <c r="L675">
        <f t="shared" si="108"/>
        <v>0</v>
      </c>
      <c r="M675" s="7">
        <f t="shared" si="109"/>
        <v>125.23961661341853</v>
      </c>
    </row>
    <row r="676" spans="1:13" x14ac:dyDescent="0.25">
      <c r="A676" t="s">
        <v>1313</v>
      </c>
      <c r="B676" t="s">
        <v>164</v>
      </c>
      <c r="C676" t="s">
        <v>1323</v>
      </c>
      <c r="D676" s="7">
        <f t="shared" si="100"/>
        <v>0</v>
      </c>
      <c r="E676" s="7">
        <f t="shared" si="101"/>
        <v>1200</v>
      </c>
      <c r="F676" s="444">
        <f t="shared" si="102"/>
        <v>2.1299254526091589E-3</v>
      </c>
      <c r="G676" s="7">
        <f t="shared" si="105"/>
        <v>2.5559105431309908</v>
      </c>
      <c r="H676" s="7">
        <f t="shared" si="106"/>
        <v>0</v>
      </c>
      <c r="I676" s="7">
        <f t="shared" si="107"/>
        <v>2.5559105431309908</v>
      </c>
      <c r="J676" s="7">
        <f t="shared" si="103"/>
        <v>0</v>
      </c>
      <c r="K676" s="444">
        <f t="shared" si="104"/>
        <v>0</v>
      </c>
      <c r="L676">
        <f t="shared" si="108"/>
        <v>0</v>
      </c>
      <c r="M676" s="7">
        <f t="shared" si="109"/>
        <v>2.5559105431309908</v>
      </c>
    </row>
    <row r="677" spans="1:13" x14ac:dyDescent="0.25">
      <c r="A677" t="s">
        <v>1313</v>
      </c>
      <c r="B677" t="s">
        <v>214</v>
      </c>
      <c r="C677" t="s">
        <v>1324</v>
      </c>
      <c r="D677" s="7">
        <f t="shared" si="100"/>
        <v>0</v>
      </c>
      <c r="E677" s="7">
        <f t="shared" si="101"/>
        <v>1200</v>
      </c>
      <c r="F677" s="444">
        <f t="shared" si="102"/>
        <v>1.0649627263045794E-3</v>
      </c>
      <c r="G677" s="7">
        <f t="shared" si="105"/>
        <v>1.2779552715654954</v>
      </c>
      <c r="H677" s="7">
        <f t="shared" si="106"/>
        <v>0</v>
      </c>
      <c r="I677" s="7">
        <f t="shared" si="107"/>
        <v>1.2779552715654954</v>
      </c>
      <c r="J677" s="7">
        <f t="shared" si="103"/>
        <v>0</v>
      </c>
      <c r="K677" s="444">
        <f t="shared" si="104"/>
        <v>0</v>
      </c>
      <c r="L677">
        <f t="shared" si="108"/>
        <v>0</v>
      </c>
      <c r="M677" s="7">
        <f t="shared" si="109"/>
        <v>1.2779552715654954</v>
      </c>
    </row>
    <row r="678" spans="1:13" x14ac:dyDescent="0.25">
      <c r="A678" t="s">
        <v>1313</v>
      </c>
      <c r="B678" t="s">
        <v>244</v>
      </c>
      <c r="C678" t="s">
        <v>1325</v>
      </c>
      <c r="D678" s="7">
        <f t="shared" si="100"/>
        <v>0</v>
      </c>
      <c r="E678" s="7">
        <f t="shared" si="101"/>
        <v>1200</v>
      </c>
      <c r="F678" s="444">
        <f t="shared" si="102"/>
        <v>7.4547390841320556E-3</v>
      </c>
      <c r="G678" s="7">
        <f t="shared" si="105"/>
        <v>8.9456869009584672</v>
      </c>
      <c r="H678" s="7">
        <f t="shared" si="106"/>
        <v>0</v>
      </c>
      <c r="I678" s="7">
        <f t="shared" si="107"/>
        <v>8.9456869009584672</v>
      </c>
      <c r="J678" s="7">
        <f t="shared" si="103"/>
        <v>0</v>
      </c>
      <c r="K678" s="444">
        <f t="shared" si="104"/>
        <v>0</v>
      </c>
      <c r="L678">
        <f t="shared" si="108"/>
        <v>0</v>
      </c>
      <c r="M678" s="7">
        <f t="shared" si="109"/>
        <v>8.9456869009584672</v>
      </c>
    </row>
    <row r="679" spans="1:13" x14ac:dyDescent="0.25">
      <c r="A679" t="s">
        <v>1313</v>
      </c>
      <c r="B679" t="s">
        <v>256</v>
      </c>
      <c r="C679" t="s">
        <v>1326</v>
      </c>
      <c r="D679" s="7">
        <f t="shared" si="100"/>
        <v>0</v>
      </c>
      <c r="E679" s="7">
        <f t="shared" si="101"/>
        <v>1200</v>
      </c>
      <c r="F679" s="444">
        <f t="shared" si="102"/>
        <v>2.1299254526091589E-3</v>
      </c>
      <c r="G679" s="7">
        <f t="shared" si="105"/>
        <v>2.5559105431309908</v>
      </c>
      <c r="H679" s="7">
        <f t="shared" si="106"/>
        <v>0</v>
      </c>
      <c r="I679" s="7">
        <f t="shared" si="107"/>
        <v>2.5559105431309908</v>
      </c>
      <c r="J679" s="7">
        <f t="shared" si="103"/>
        <v>0</v>
      </c>
      <c r="K679" s="444">
        <f t="shared" si="104"/>
        <v>0</v>
      </c>
      <c r="L679">
        <f t="shared" si="108"/>
        <v>0</v>
      </c>
      <c r="M679" s="7">
        <f t="shared" si="109"/>
        <v>2.5559105431309908</v>
      </c>
    </row>
    <row r="680" spans="1:13" x14ac:dyDescent="0.25">
      <c r="A680" t="s">
        <v>1313</v>
      </c>
      <c r="B680" t="s">
        <v>266</v>
      </c>
      <c r="C680" t="s">
        <v>1327</v>
      </c>
      <c r="D680" s="7">
        <f t="shared" si="100"/>
        <v>0</v>
      </c>
      <c r="E680" s="7">
        <f t="shared" si="101"/>
        <v>1200</v>
      </c>
      <c r="F680" s="444">
        <f t="shared" si="102"/>
        <v>6.3897763578274758E-3</v>
      </c>
      <c r="G680" s="7">
        <f t="shared" si="105"/>
        <v>7.6677316293929714</v>
      </c>
      <c r="H680" s="7">
        <f t="shared" si="106"/>
        <v>0</v>
      </c>
      <c r="I680" s="7">
        <f t="shared" si="107"/>
        <v>7.6677316293929714</v>
      </c>
      <c r="J680" s="7">
        <f t="shared" si="103"/>
        <v>0</v>
      </c>
      <c r="K680" s="444">
        <f t="shared" si="104"/>
        <v>0</v>
      </c>
      <c r="L680">
        <f t="shared" si="108"/>
        <v>0</v>
      </c>
      <c r="M680" s="7">
        <f t="shared" si="109"/>
        <v>7.6677316293929714</v>
      </c>
    </row>
    <row r="681" spans="1:13" x14ac:dyDescent="0.25">
      <c r="A681" t="s">
        <v>1313</v>
      </c>
      <c r="B681" t="s">
        <v>272</v>
      </c>
      <c r="C681" t="s">
        <v>1328</v>
      </c>
      <c r="D681" s="7">
        <f t="shared" si="100"/>
        <v>0</v>
      </c>
      <c r="E681" s="7">
        <f t="shared" si="101"/>
        <v>1200</v>
      </c>
      <c r="F681" s="444">
        <f t="shared" si="102"/>
        <v>3.301384451544196E-2</v>
      </c>
      <c r="G681" s="7">
        <f t="shared" si="105"/>
        <v>39.616613418530349</v>
      </c>
      <c r="H681" s="7">
        <f t="shared" si="106"/>
        <v>0</v>
      </c>
      <c r="I681" s="7">
        <f t="shared" si="107"/>
        <v>39.616613418530349</v>
      </c>
      <c r="J681" s="7">
        <f t="shared" si="103"/>
        <v>0</v>
      </c>
      <c r="K681" s="444">
        <f t="shared" si="104"/>
        <v>0</v>
      </c>
      <c r="L681">
        <f t="shared" si="108"/>
        <v>0</v>
      </c>
      <c r="M681" s="7">
        <f t="shared" si="109"/>
        <v>39.616613418530349</v>
      </c>
    </row>
    <row r="682" spans="1:13" x14ac:dyDescent="0.25">
      <c r="A682" t="s">
        <v>1313</v>
      </c>
      <c r="B682" t="s">
        <v>274</v>
      </c>
      <c r="C682" t="s">
        <v>1329</v>
      </c>
      <c r="D682" s="7">
        <f t="shared" si="100"/>
        <v>0</v>
      </c>
      <c r="E682" s="7">
        <f t="shared" si="101"/>
        <v>1200</v>
      </c>
      <c r="F682" s="444">
        <f t="shared" si="102"/>
        <v>2.1299254526091589E-3</v>
      </c>
      <c r="G682" s="7">
        <f t="shared" si="105"/>
        <v>2.5559105431309908</v>
      </c>
      <c r="H682" s="7">
        <f t="shared" si="106"/>
        <v>0</v>
      </c>
      <c r="I682" s="7">
        <f t="shared" si="107"/>
        <v>2.5559105431309908</v>
      </c>
      <c r="J682" s="7">
        <f t="shared" si="103"/>
        <v>0</v>
      </c>
      <c r="K682" s="444">
        <f t="shared" si="104"/>
        <v>0</v>
      </c>
      <c r="L682">
        <f t="shared" si="108"/>
        <v>0</v>
      </c>
      <c r="M682" s="7">
        <f t="shared" si="109"/>
        <v>2.5559105431309908</v>
      </c>
    </row>
    <row r="683" spans="1:13" x14ac:dyDescent="0.25">
      <c r="A683" t="s">
        <v>1313</v>
      </c>
      <c r="B683" t="s">
        <v>276</v>
      </c>
      <c r="C683" t="s">
        <v>1330</v>
      </c>
      <c r="D683" s="7">
        <f t="shared" si="100"/>
        <v>0</v>
      </c>
      <c r="E683" s="7">
        <f t="shared" si="101"/>
        <v>1200</v>
      </c>
      <c r="F683" s="444">
        <f t="shared" si="102"/>
        <v>5.3248136315228969E-2</v>
      </c>
      <c r="G683" s="7">
        <f t="shared" si="105"/>
        <v>63.897763578274763</v>
      </c>
      <c r="H683" s="7">
        <f t="shared" si="106"/>
        <v>0</v>
      </c>
      <c r="I683" s="7">
        <f t="shared" si="107"/>
        <v>63.897763578274763</v>
      </c>
      <c r="J683" s="7">
        <f t="shared" si="103"/>
        <v>0</v>
      </c>
      <c r="K683" s="444">
        <f t="shared" si="104"/>
        <v>0</v>
      </c>
      <c r="L683">
        <f t="shared" si="108"/>
        <v>0</v>
      </c>
      <c r="M683" s="7">
        <f t="shared" si="109"/>
        <v>63.897763578274763</v>
      </c>
    </row>
    <row r="684" spans="1:13" x14ac:dyDescent="0.25">
      <c r="A684" t="s">
        <v>1313</v>
      </c>
      <c r="B684" t="s">
        <v>302</v>
      </c>
      <c r="C684" t="s">
        <v>1331</v>
      </c>
      <c r="D684" s="7">
        <f t="shared" si="100"/>
        <v>0</v>
      </c>
      <c r="E684" s="7">
        <f t="shared" si="101"/>
        <v>1200</v>
      </c>
      <c r="F684" s="444">
        <f t="shared" si="102"/>
        <v>0.13525026624068157</v>
      </c>
      <c r="G684" s="7">
        <f t="shared" si="105"/>
        <v>162.30031948881788</v>
      </c>
      <c r="H684" s="7">
        <f t="shared" si="106"/>
        <v>0</v>
      </c>
      <c r="I684" s="7">
        <f t="shared" si="107"/>
        <v>162.30031948881788</v>
      </c>
      <c r="J684" s="7">
        <f t="shared" si="103"/>
        <v>0</v>
      </c>
      <c r="K684" s="444">
        <f t="shared" si="104"/>
        <v>0</v>
      </c>
      <c r="L684">
        <f t="shared" si="108"/>
        <v>0</v>
      </c>
      <c r="M684" s="7">
        <f t="shared" si="109"/>
        <v>162.30031948881788</v>
      </c>
    </row>
    <row r="685" spans="1:13" x14ac:dyDescent="0.25">
      <c r="A685" t="s">
        <v>1313</v>
      </c>
      <c r="B685" t="s">
        <v>306</v>
      </c>
      <c r="C685" t="s">
        <v>1332</v>
      </c>
      <c r="D685" s="7">
        <f t="shared" si="100"/>
        <v>0</v>
      </c>
      <c r="E685" s="7">
        <f t="shared" si="101"/>
        <v>1200</v>
      </c>
      <c r="F685" s="444">
        <f t="shared" si="102"/>
        <v>6.3897763578274758E-3</v>
      </c>
      <c r="G685" s="7">
        <f t="shared" si="105"/>
        <v>7.6677316293929714</v>
      </c>
      <c r="H685" s="7">
        <f t="shared" si="106"/>
        <v>0</v>
      </c>
      <c r="I685" s="7">
        <f t="shared" si="107"/>
        <v>7.6677316293929714</v>
      </c>
      <c r="J685" s="7">
        <f t="shared" si="103"/>
        <v>0</v>
      </c>
      <c r="K685" s="444">
        <f t="shared" si="104"/>
        <v>0</v>
      </c>
      <c r="L685">
        <f t="shared" si="108"/>
        <v>0</v>
      </c>
      <c r="M685" s="7">
        <f t="shared" si="109"/>
        <v>7.6677316293929714</v>
      </c>
    </row>
    <row r="686" spans="1:13" x14ac:dyDescent="0.25">
      <c r="A686" t="s">
        <v>1313</v>
      </c>
      <c r="B686" t="s">
        <v>310</v>
      </c>
      <c r="C686" t="s">
        <v>1333</v>
      </c>
      <c r="D686" s="7">
        <f t="shared" si="100"/>
        <v>0</v>
      </c>
      <c r="E686" s="7">
        <f t="shared" si="101"/>
        <v>1200</v>
      </c>
      <c r="F686" s="444">
        <f t="shared" si="102"/>
        <v>6.3897763578274758E-3</v>
      </c>
      <c r="G686" s="7">
        <f t="shared" si="105"/>
        <v>7.6677316293929714</v>
      </c>
      <c r="H686" s="7">
        <f t="shared" si="106"/>
        <v>0</v>
      </c>
      <c r="I686" s="7">
        <f t="shared" si="107"/>
        <v>7.6677316293929714</v>
      </c>
      <c r="J686" s="7">
        <f t="shared" si="103"/>
        <v>0</v>
      </c>
      <c r="K686" s="444">
        <f t="shared" si="104"/>
        <v>0</v>
      </c>
      <c r="L686">
        <f t="shared" si="108"/>
        <v>0</v>
      </c>
      <c r="M686" s="7">
        <f t="shared" si="109"/>
        <v>7.6677316293929714</v>
      </c>
    </row>
    <row r="687" spans="1:13" x14ac:dyDescent="0.25">
      <c r="A687" t="s">
        <v>1313</v>
      </c>
      <c r="B687" t="s">
        <v>312</v>
      </c>
      <c r="C687" t="s">
        <v>1334</v>
      </c>
      <c r="D687" s="7">
        <f t="shared" si="100"/>
        <v>0</v>
      </c>
      <c r="E687" s="7">
        <f t="shared" si="101"/>
        <v>1200</v>
      </c>
      <c r="F687" s="444">
        <f t="shared" si="102"/>
        <v>3.1948881789137379E-3</v>
      </c>
      <c r="G687" s="7">
        <f t="shared" si="105"/>
        <v>3.8338658146964857</v>
      </c>
      <c r="H687" s="7">
        <f t="shared" si="106"/>
        <v>0</v>
      </c>
      <c r="I687" s="7">
        <f t="shared" si="107"/>
        <v>3.8338658146964857</v>
      </c>
      <c r="J687" s="7">
        <f t="shared" si="103"/>
        <v>0</v>
      </c>
      <c r="K687" s="444">
        <f t="shared" si="104"/>
        <v>0</v>
      </c>
      <c r="L687">
        <f t="shared" si="108"/>
        <v>0</v>
      </c>
      <c r="M687" s="7">
        <f t="shared" si="109"/>
        <v>3.8338658146964857</v>
      </c>
    </row>
    <row r="688" spans="1:13" x14ac:dyDescent="0.25">
      <c r="A688" t="s">
        <v>1313</v>
      </c>
      <c r="B688" t="s">
        <v>316</v>
      </c>
      <c r="C688" t="s">
        <v>1335</v>
      </c>
      <c r="D688" s="7">
        <f t="shared" si="100"/>
        <v>0</v>
      </c>
      <c r="E688" s="7">
        <f t="shared" si="101"/>
        <v>1200</v>
      </c>
      <c r="F688" s="444">
        <f t="shared" si="102"/>
        <v>1.0649627263045794E-3</v>
      </c>
      <c r="G688" s="7">
        <f t="shared" si="105"/>
        <v>1.2779552715654954</v>
      </c>
      <c r="H688" s="7">
        <f t="shared" si="106"/>
        <v>0</v>
      </c>
      <c r="I688" s="7">
        <f t="shared" si="107"/>
        <v>1.2779552715654954</v>
      </c>
      <c r="J688" s="7">
        <f t="shared" si="103"/>
        <v>0</v>
      </c>
      <c r="K688" s="444">
        <f t="shared" si="104"/>
        <v>0</v>
      </c>
      <c r="L688">
        <f t="shared" si="108"/>
        <v>0</v>
      </c>
      <c r="M688" s="7">
        <f t="shared" si="109"/>
        <v>1.2779552715654954</v>
      </c>
    </row>
    <row r="689" spans="1:13" x14ac:dyDescent="0.25">
      <c r="A689" t="s">
        <v>1313</v>
      </c>
      <c r="B689" t="s">
        <v>322</v>
      </c>
      <c r="C689" t="s">
        <v>1336</v>
      </c>
      <c r="D689" s="7">
        <f t="shared" si="100"/>
        <v>0</v>
      </c>
      <c r="E689" s="7">
        <f t="shared" si="101"/>
        <v>1200</v>
      </c>
      <c r="F689" s="444">
        <f t="shared" si="102"/>
        <v>2.1299254526091589E-3</v>
      </c>
      <c r="G689" s="7">
        <f t="shared" si="105"/>
        <v>2.5559105431309908</v>
      </c>
      <c r="H689" s="7">
        <f t="shared" si="106"/>
        <v>0</v>
      </c>
      <c r="I689" s="7">
        <f t="shared" si="107"/>
        <v>2.5559105431309908</v>
      </c>
      <c r="J689" s="7">
        <f t="shared" si="103"/>
        <v>0</v>
      </c>
      <c r="K689" s="444">
        <f t="shared" si="104"/>
        <v>0</v>
      </c>
      <c r="L689">
        <f t="shared" si="108"/>
        <v>0</v>
      </c>
      <c r="M689" s="7">
        <f t="shared" si="109"/>
        <v>2.5559105431309908</v>
      </c>
    </row>
    <row r="690" spans="1:13" x14ac:dyDescent="0.25">
      <c r="A690" t="s">
        <v>1313</v>
      </c>
      <c r="B690" t="s">
        <v>344</v>
      </c>
      <c r="C690" t="s">
        <v>1337</v>
      </c>
      <c r="D690" s="7">
        <f t="shared" si="100"/>
        <v>0</v>
      </c>
      <c r="E690" s="7">
        <f t="shared" si="101"/>
        <v>1200</v>
      </c>
      <c r="F690" s="444">
        <f t="shared" si="102"/>
        <v>2.1299254526091589E-3</v>
      </c>
      <c r="G690" s="7">
        <f t="shared" si="105"/>
        <v>2.5559105431309908</v>
      </c>
      <c r="H690" s="7">
        <f t="shared" si="106"/>
        <v>0</v>
      </c>
      <c r="I690" s="7">
        <f t="shared" si="107"/>
        <v>2.5559105431309908</v>
      </c>
      <c r="J690" s="7">
        <f t="shared" si="103"/>
        <v>0</v>
      </c>
      <c r="K690" s="444">
        <f t="shared" si="104"/>
        <v>0</v>
      </c>
      <c r="L690">
        <f t="shared" si="108"/>
        <v>0</v>
      </c>
      <c r="M690" s="7">
        <f t="shared" si="109"/>
        <v>2.5559105431309908</v>
      </c>
    </row>
    <row r="691" spans="1:13" x14ac:dyDescent="0.25">
      <c r="A691" t="s">
        <v>1313</v>
      </c>
      <c r="B691" t="s">
        <v>346</v>
      </c>
      <c r="C691" t="s">
        <v>1338</v>
      </c>
      <c r="D691" s="7">
        <f t="shared" si="100"/>
        <v>0</v>
      </c>
      <c r="E691" s="7">
        <f t="shared" si="101"/>
        <v>1200</v>
      </c>
      <c r="F691" s="444">
        <f t="shared" si="102"/>
        <v>3.1948881789137379E-3</v>
      </c>
      <c r="G691" s="7">
        <f t="shared" si="105"/>
        <v>3.8338658146964857</v>
      </c>
      <c r="H691" s="7">
        <f t="shared" si="106"/>
        <v>0</v>
      </c>
      <c r="I691" s="7">
        <f t="shared" si="107"/>
        <v>3.8338658146964857</v>
      </c>
      <c r="J691" s="7">
        <f t="shared" si="103"/>
        <v>0</v>
      </c>
      <c r="K691" s="444">
        <f t="shared" si="104"/>
        <v>0</v>
      </c>
      <c r="L691">
        <f t="shared" si="108"/>
        <v>0</v>
      </c>
      <c r="M691" s="7">
        <f t="shared" si="109"/>
        <v>3.8338658146964857</v>
      </c>
    </row>
    <row r="692" spans="1:13" x14ac:dyDescent="0.25">
      <c r="A692" t="s">
        <v>1313</v>
      </c>
      <c r="B692" t="s">
        <v>352</v>
      </c>
      <c r="C692" t="s">
        <v>1339</v>
      </c>
      <c r="D692" s="7">
        <f t="shared" si="100"/>
        <v>0</v>
      </c>
      <c r="E692" s="7">
        <f t="shared" si="101"/>
        <v>1200</v>
      </c>
      <c r="F692" s="444">
        <f t="shared" si="102"/>
        <v>1.0649627263045794E-3</v>
      </c>
      <c r="G692" s="7">
        <f t="shared" si="105"/>
        <v>1.2779552715654954</v>
      </c>
      <c r="H692" s="7">
        <f t="shared" si="106"/>
        <v>0</v>
      </c>
      <c r="I692" s="7">
        <f t="shared" si="107"/>
        <v>1.2779552715654954</v>
      </c>
      <c r="J692" s="7">
        <f t="shared" si="103"/>
        <v>0</v>
      </c>
      <c r="K692" s="444">
        <f t="shared" si="104"/>
        <v>0</v>
      </c>
      <c r="L692">
        <f t="shared" si="108"/>
        <v>0</v>
      </c>
      <c r="M692" s="7">
        <f t="shared" si="109"/>
        <v>1.2779552715654954</v>
      </c>
    </row>
    <row r="693" spans="1:13" x14ac:dyDescent="0.25">
      <c r="A693" t="s">
        <v>1313</v>
      </c>
      <c r="B693" t="s">
        <v>394</v>
      </c>
      <c r="C693" t="s">
        <v>1340</v>
      </c>
      <c r="D693" s="7">
        <f t="shared" si="100"/>
        <v>0</v>
      </c>
      <c r="E693" s="7">
        <f t="shared" si="101"/>
        <v>1200</v>
      </c>
      <c r="F693" s="444">
        <f t="shared" si="102"/>
        <v>2.1299254526091589E-3</v>
      </c>
      <c r="G693" s="7">
        <f t="shared" si="105"/>
        <v>2.5559105431309908</v>
      </c>
      <c r="H693" s="7">
        <f t="shared" si="106"/>
        <v>0</v>
      </c>
      <c r="I693" s="7">
        <f t="shared" si="107"/>
        <v>2.5559105431309908</v>
      </c>
      <c r="J693" s="7">
        <f t="shared" si="103"/>
        <v>0</v>
      </c>
      <c r="K693" s="444">
        <f t="shared" si="104"/>
        <v>0</v>
      </c>
      <c r="L693">
        <f t="shared" si="108"/>
        <v>0</v>
      </c>
      <c r="M693" s="7">
        <f t="shared" si="109"/>
        <v>2.5559105431309908</v>
      </c>
    </row>
    <row r="694" spans="1:13" x14ac:dyDescent="0.25">
      <c r="A694" t="s">
        <v>1313</v>
      </c>
      <c r="B694" t="s">
        <v>420</v>
      </c>
      <c r="C694" t="s">
        <v>1341</v>
      </c>
      <c r="D694" s="7">
        <f t="shared" si="100"/>
        <v>0</v>
      </c>
      <c r="E694" s="7">
        <f t="shared" si="101"/>
        <v>1200</v>
      </c>
      <c r="F694" s="444">
        <f t="shared" si="102"/>
        <v>1.0649627263045794E-3</v>
      </c>
      <c r="G694" s="7">
        <f t="shared" si="105"/>
        <v>1.2779552715654954</v>
      </c>
      <c r="H694" s="7">
        <f t="shared" si="106"/>
        <v>0</v>
      </c>
      <c r="I694" s="7">
        <f t="shared" si="107"/>
        <v>1.2779552715654954</v>
      </c>
      <c r="J694" s="7">
        <f t="shared" si="103"/>
        <v>0</v>
      </c>
      <c r="K694" s="444">
        <f t="shared" si="104"/>
        <v>0</v>
      </c>
      <c r="L694">
        <f t="shared" si="108"/>
        <v>0</v>
      </c>
      <c r="M694" s="7">
        <f t="shared" si="109"/>
        <v>1.2779552715654954</v>
      </c>
    </row>
    <row r="695" spans="1:13" x14ac:dyDescent="0.25">
      <c r="A695" t="s">
        <v>1313</v>
      </c>
      <c r="B695" t="s">
        <v>424</v>
      </c>
      <c r="C695" t="s">
        <v>1342</v>
      </c>
      <c r="D695" s="7">
        <f t="shared" si="100"/>
        <v>0</v>
      </c>
      <c r="E695" s="7">
        <f t="shared" si="101"/>
        <v>1200</v>
      </c>
      <c r="F695" s="444">
        <f t="shared" si="102"/>
        <v>4.2598509052183178E-3</v>
      </c>
      <c r="G695" s="7">
        <f t="shared" si="105"/>
        <v>5.1118210862619815</v>
      </c>
      <c r="H695" s="7">
        <f t="shared" si="106"/>
        <v>0</v>
      </c>
      <c r="I695" s="7">
        <f t="shared" si="107"/>
        <v>5.1118210862619815</v>
      </c>
      <c r="J695" s="7">
        <f t="shared" si="103"/>
        <v>0</v>
      </c>
      <c r="K695" s="444">
        <f t="shared" si="104"/>
        <v>0</v>
      </c>
      <c r="L695">
        <f t="shared" si="108"/>
        <v>0</v>
      </c>
      <c r="M695" s="7">
        <f t="shared" si="109"/>
        <v>5.1118210862619815</v>
      </c>
    </row>
    <row r="696" spans="1:13" x14ac:dyDescent="0.25">
      <c r="A696" t="s">
        <v>1313</v>
      </c>
      <c r="B696" t="s">
        <v>426</v>
      </c>
      <c r="C696" t="s">
        <v>1343</v>
      </c>
      <c r="D696" s="7">
        <f t="shared" si="100"/>
        <v>0</v>
      </c>
      <c r="E696" s="7">
        <f t="shared" si="101"/>
        <v>1200</v>
      </c>
      <c r="F696" s="444">
        <f t="shared" si="102"/>
        <v>2.1299254526091589E-3</v>
      </c>
      <c r="G696" s="7">
        <f t="shared" si="105"/>
        <v>2.5559105431309908</v>
      </c>
      <c r="H696" s="7">
        <f t="shared" si="106"/>
        <v>0</v>
      </c>
      <c r="I696" s="7">
        <f t="shared" si="107"/>
        <v>2.5559105431309908</v>
      </c>
      <c r="J696" s="7">
        <f t="shared" si="103"/>
        <v>0</v>
      </c>
      <c r="K696" s="444">
        <f t="shared" si="104"/>
        <v>0</v>
      </c>
      <c r="L696">
        <f t="shared" si="108"/>
        <v>0</v>
      </c>
      <c r="M696" s="7">
        <f t="shared" si="109"/>
        <v>2.5559105431309908</v>
      </c>
    </row>
    <row r="697" spans="1:13" x14ac:dyDescent="0.25">
      <c r="A697" t="s">
        <v>1313</v>
      </c>
      <c r="B697" t="s">
        <v>428</v>
      </c>
      <c r="C697" t="s">
        <v>1344</v>
      </c>
      <c r="D697" s="7">
        <f t="shared" si="100"/>
        <v>0</v>
      </c>
      <c r="E697" s="7">
        <f t="shared" si="101"/>
        <v>1200</v>
      </c>
      <c r="F697" s="444">
        <f t="shared" si="102"/>
        <v>4.5793397231096912E-2</v>
      </c>
      <c r="G697" s="7">
        <f t="shared" si="105"/>
        <v>54.952076677316292</v>
      </c>
      <c r="H697" s="7">
        <f t="shared" si="106"/>
        <v>0</v>
      </c>
      <c r="I697" s="7">
        <f t="shared" si="107"/>
        <v>54.952076677316292</v>
      </c>
      <c r="J697" s="7">
        <f t="shared" si="103"/>
        <v>0</v>
      </c>
      <c r="K697" s="444">
        <f t="shared" si="104"/>
        <v>0</v>
      </c>
      <c r="L697">
        <f t="shared" si="108"/>
        <v>0</v>
      </c>
      <c r="M697" s="7">
        <f t="shared" si="109"/>
        <v>54.952076677316292</v>
      </c>
    </row>
    <row r="698" spans="1:13" x14ac:dyDescent="0.25">
      <c r="A698" t="s">
        <v>1313</v>
      </c>
      <c r="B698" t="s">
        <v>444</v>
      </c>
      <c r="C698" t="s">
        <v>1345</v>
      </c>
      <c r="D698" s="7">
        <f t="shared" si="100"/>
        <v>0</v>
      </c>
      <c r="E698" s="7">
        <f t="shared" si="101"/>
        <v>1200</v>
      </c>
      <c r="F698" s="444">
        <f t="shared" si="102"/>
        <v>2.4494142705005325E-2</v>
      </c>
      <c r="G698" s="7">
        <f t="shared" si="105"/>
        <v>29.39297124600639</v>
      </c>
      <c r="H698" s="7">
        <f t="shared" si="106"/>
        <v>0</v>
      </c>
      <c r="I698" s="7">
        <f t="shared" si="107"/>
        <v>29.39297124600639</v>
      </c>
      <c r="J698" s="7">
        <f t="shared" si="103"/>
        <v>0</v>
      </c>
      <c r="K698" s="444">
        <f t="shared" si="104"/>
        <v>0</v>
      </c>
      <c r="L698">
        <f t="shared" si="108"/>
        <v>0</v>
      </c>
      <c r="M698" s="7">
        <f t="shared" si="109"/>
        <v>29.39297124600639</v>
      </c>
    </row>
    <row r="699" spans="1:13" x14ac:dyDescent="0.25">
      <c r="A699" t="s">
        <v>1313</v>
      </c>
      <c r="B699" t="s">
        <v>466</v>
      </c>
      <c r="C699" t="s">
        <v>1346</v>
      </c>
      <c r="D699" s="7">
        <f t="shared" si="100"/>
        <v>0</v>
      </c>
      <c r="E699" s="7">
        <f t="shared" si="101"/>
        <v>1200</v>
      </c>
      <c r="F699" s="444">
        <f t="shared" si="102"/>
        <v>0.32694355697550587</v>
      </c>
      <c r="G699" s="7">
        <f t="shared" si="105"/>
        <v>392.33226837060704</v>
      </c>
      <c r="H699" s="7">
        <f t="shared" si="106"/>
        <v>0</v>
      </c>
      <c r="I699" s="7">
        <f t="shared" si="107"/>
        <v>392.33226837060704</v>
      </c>
      <c r="J699" s="7">
        <f t="shared" si="103"/>
        <v>0</v>
      </c>
      <c r="K699" s="444">
        <f t="shared" si="104"/>
        <v>0</v>
      </c>
      <c r="L699">
        <f t="shared" si="108"/>
        <v>0</v>
      </c>
      <c r="M699" s="7">
        <f t="shared" si="109"/>
        <v>392.33226837060704</v>
      </c>
    </row>
    <row r="700" spans="1:13" x14ac:dyDescent="0.25">
      <c r="A700" t="s">
        <v>1313</v>
      </c>
      <c r="B700" t="s">
        <v>484</v>
      </c>
      <c r="C700" t="s">
        <v>1347</v>
      </c>
      <c r="D700" s="7">
        <f t="shared" si="100"/>
        <v>0</v>
      </c>
      <c r="E700" s="7">
        <f t="shared" si="101"/>
        <v>1200</v>
      </c>
      <c r="F700" s="444">
        <f t="shared" si="102"/>
        <v>7.4547390841320556E-3</v>
      </c>
      <c r="G700" s="7">
        <f t="shared" si="105"/>
        <v>8.9456869009584672</v>
      </c>
      <c r="H700" s="7">
        <f t="shared" si="106"/>
        <v>0</v>
      </c>
      <c r="I700" s="7">
        <f t="shared" si="107"/>
        <v>8.9456869009584672</v>
      </c>
      <c r="J700" s="7">
        <f t="shared" si="103"/>
        <v>0</v>
      </c>
      <c r="K700" s="444">
        <f t="shared" si="104"/>
        <v>0</v>
      </c>
      <c r="L700">
        <f t="shared" si="108"/>
        <v>0</v>
      </c>
      <c r="M700" s="7">
        <f t="shared" si="109"/>
        <v>8.9456869009584672</v>
      </c>
    </row>
    <row r="701" spans="1:13" x14ac:dyDescent="0.25">
      <c r="A701" t="s">
        <v>1313</v>
      </c>
      <c r="B701" t="s">
        <v>486</v>
      </c>
      <c r="C701" t="s">
        <v>1348</v>
      </c>
      <c r="D701" s="7">
        <f t="shared" si="100"/>
        <v>0</v>
      </c>
      <c r="E701" s="7">
        <f t="shared" si="101"/>
        <v>1200</v>
      </c>
      <c r="F701" s="444">
        <f t="shared" si="102"/>
        <v>2.1299254526091589E-3</v>
      </c>
      <c r="G701" s="7">
        <f t="shared" si="105"/>
        <v>2.5559105431309908</v>
      </c>
      <c r="H701" s="7">
        <f t="shared" si="106"/>
        <v>0</v>
      </c>
      <c r="I701" s="7">
        <f t="shared" si="107"/>
        <v>2.5559105431309908</v>
      </c>
      <c r="J701" s="7">
        <f t="shared" si="103"/>
        <v>0</v>
      </c>
      <c r="K701" s="444">
        <f t="shared" si="104"/>
        <v>0</v>
      </c>
      <c r="L701">
        <f t="shared" si="108"/>
        <v>0</v>
      </c>
      <c r="M701" s="7">
        <f t="shared" si="109"/>
        <v>2.5559105431309908</v>
      </c>
    </row>
    <row r="702" spans="1:13" x14ac:dyDescent="0.25">
      <c r="A702" t="s">
        <v>1313</v>
      </c>
      <c r="B702" t="s">
        <v>502</v>
      </c>
      <c r="C702" t="s">
        <v>1349</v>
      </c>
      <c r="D702" s="7">
        <f t="shared" si="100"/>
        <v>0</v>
      </c>
      <c r="E702" s="7">
        <f t="shared" si="101"/>
        <v>1200</v>
      </c>
      <c r="F702" s="444">
        <f t="shared" si="102"/>
        <v>1.0649627263045794E-3</v>
      </c>
      <c r="G702" s="7">
        <f t="shared" si="105"/>
        <v>1.2779552715654954</v>
      </c>
      <c r="H702" s="7">
        <f t="shared" si="106"/>
        <v>0</v>
      </c>
      <c r="I702" s="7">
        <f t="shared" si="107"/>
        <v>1.2779552715654954</v>
      </c>
      <c r="J702" s="7">
        <f t="shared" si="103"/>
        <v>0</v>
      </c>
      <c r="K702" s="444">
        <f t="shared" si="104"/>
        <v>0</v>
      </c>
      <c r="L702">
        <f t="shared" si="108"/>
        <v>0</v>
      </c>
      <c r="M702" s="7">
        <f t="shared" si="109"/>
        <v>1.2779552715654954</v>
      </c>
    </row>
    <row r="703" spans="1:13" x14ac:dyDescent="0.25">
      <c r="A703" t="s">
        <v>1313</v>
      </c>
      <c r="B703" t="s">
        <v>504</v>
      </c>
      <c r="C703" t="s">
        <v>1350</v>
      </c>
      <c r="D703" s="7">
        <f t="shared" si="100"/>
        <v>0</v>
      </c>
      <c r="E703" s="7">
        <f t="shared" si="101"/>
        <v>1200</v>
      </c>
      <c r="F703" s="444">
        <f t="shared" si="102"/>
        <v>4.2598509052183178E-3</v>
      </c>
      <c r="G703" s="7">
        <f t="shared" si="105"/>
        <v>5.1118210862619815</v>
      </c>
      <c r="H703" s="7">
        <f t="shared" si="106"/>
        <v>0</v>
      </c>
      <c r="I703" s="7">
        <f t="shared" si="107"/>
        <v>5.1118210862619815</v>
      </c>
      <c r="J703" s="7">
        <f t="shared" si="103"/>
        <v>0</v>
      </c>
      <c r="K703" s="444">
        <f t="shared" si="104"/>
        <v>0</v>
      </c>
      <c r="L703">
        <f t="shared" si="108"/>
        <v>0</v>
      </c>
      <c r="M703" s="7">
        <f t="shared" si="109"/>
        <v>5.1118210862619815</v>
      </c>
    </row>
    <row r="704" spans="1:13" x14ac:dyDescent="0.25">
      <c r="A704" t="s">
        <v>1313</v>
      </c>
      <c r="B704" t="s">
        <v>522</v>
      </c>
      <c r="C704" t="s">
        <v>1351</v>
      </c>
      <c r="D704" s="7">
        <f t="shared" si="100"/>
        <v>0</v>
      </c>
      <c r="E704" s="7">
        <f t="shared" si="101"/>
        <v>1200</v>
      </c>
      <c r="F704" s="444">
        <f t="shared" si="102"/>
        <v>2.1299254526091589E-3</v>
      </c>
      <c r="G704" s="7">
        <f t="shared" si="105"/>
        <v>2.5559105431309908</v>
      </c>
      <c r="H704" s="7">
        <f t="shared" si="106"/>
        <v>0</v>
      </c>
      <c r="I704" s="7">
        <f t="shared" si="107"/>
        <v>2.5559105431309908</v>
      </c>
      <c r="J704" s="7">
        <f t="shared" si="103"/>
        <v>0</v>
      </c>
      <c r="K704" s="444">
        <f t="shared" si="104"/>
        <v>0</v>
      </c>
      <c r="L704">
        <f t="shared" si="108"/>
        <v>0</v>
      </c>
      <c r="M704" s="7">
        <f t="shared" si="109"/>
        <v>2.5559105431309908</v>
      </c>
    </row>
    <row r="705" spans="1:13" x14ac:dyDescent="0.25">
      <c r="A705" t="s">
        <v>1313</v>
      </c>
      <c r="B705" t="s">
        <v>526</v>
      </c>
      <c r="C705" t="s">
        <v>1352</v>
      </c>
      <c r="D705" s="7">
        <f t="shared" si="100"/>
        <v>0</v>
      </c>
      <c r="E705" s="7">
        <f t="shared" si="101"/>
        <v>1200</v>
      </c>
      <c r="F705" s="444">
        <f t="shared" si="102"/>
        <v>2.1299254526091589E-3</v>
      </c>
      <c r="G705" s="7">
        <f t="shared" si="105"/>
        <v>2.5559105431309908</v>
      </c>
      <c r="H705" s="7">
        <f t="shared" si="106"/>
        <v>0</v>
      </c>
      <c r="I705" s="7">
        <f t="shared" si="107"/>
        <v>2.5559105431309908</v>
      </c>
      <c r="J705" s="7">
        <f t="shared" si="103"/>
        <v>0</v>
      </c>
      <c r="K705" s="444">
        <f t="shared" si="104"/>
        <v>0</v>
      </c>
      <c r="L705">
        <f t="shared" si="108"/>
        <v>0</v>
      </c>
      <c r="M705" s="7">
        <f t="shared" si="109"/>
        <v>2.5559105431309908</v>
      </c>
    </row>
    <row r="706" spans="1:13" x14ac:dyDescent="0.25">
      <c r="A706" t="s">
        <v>1313</v>
      </c>
      <c r="B706" t="s">
        <v>528</v>
      </c>
      <c r="C706" t="s">
        <v>1353</v>
      </c>
      <c r="D706" s="7">
        <f t="shared" si="100"/>
        <v>0</v>
      </c>
      <c r="E706" s="7">
        <f t="shared" si="101"/>
        <v>1200</v>
      </c>
      <c r="F706" s="444">
        <f t="shared" si="102"/>
        <v>5.3248136315228968E-3</v>
      </c>
      <c r="G706" s="7">
        <f t="shared" si="105"/>
        <v>6.3897763578274764</v>
      </c>
      <c r="H706" s="7">
        <f t="shared" si="106"/>
        <v>0</v>
      </c>
      <c r="I706" s="7">
        <f t="shared" si="107"/>
        <v>6.3897763578274764</v>
      </c>
      <c r="J706" s="7">
        <f t="shared" si="103"/>
        <v>0</v>
      </c>
      <c r="K706" s="444">
        <f t="shared" si="104"/>
        <v>0</v>
      </c>
      <c r="L706">
        <f t="shared" si="108"/>
        <v>0</v>
      </c>
      <c r="M706" s="7">
        <f t="shared" si="109"/>
        <v>6.3897763578274764</v>
      </c>
    </row>
    <row r="707" spans="1:13" x14ac:dyDescent="0.25">
      <c r="A707" t="s">
        <v>1313</v>
      </c>
      <c r="B707" t="s">
        <v>536</v>
      </c>
      <c r="C707" t="s">
        <v>1354</v>
      </c>
      <c r="D707" s="7">
        <f t="shared" si="100"/>
        <v>0</v>
      </c>
      <c r="E707" s="7">
        <f t="shared" si="101"/>
        <v>1200</v>
      </c>
      <c r="F707" s="444">
        <f t="shared" si="102"/>
        <v>4.2598509052183178E-3</v>
      </c>
      <c r="G707" s="7">
        <f t="shared" si="105"/>
        <v>5.1118210862619815</v>
      </c>
      <c r="H707" s="7">
        <f t="shared" si="106"/>
        <v>0</v>
      </c>
      <c r="I707" s="7">
        <f t="shared" si="107"/>
        <v>5.1118210862619815</v>
      </c>
      <c r="J707" s="7">
        <f t="shared" si="103"/>
        <v>0</v>
      </c>
      <c r="K707" s="444">
        <f t="shared" si="104"/>
        <v>0</v>
      </c>
      <c r="L707">
        <f t="shared" si="108"/>
        <v>0</v>
      </c>
      <c r="M707" s="7">
        <f t="shared" si="109"/>
        <v>5.1118210862619815</v>
      </c>
    </row>
    <row r="708" spans="1:13" x14ac:dyDescent="0.25">
      <c r="A708" t="s">
        <v>1313</v>
      </c>
      <c r="B708" t="s">
        <v>566</v>
      </c>
      <c r="C708" t="s">
        <v>1355</v>
      </c>
      <c r="D708" s="7">
        <f t="shared" ref="D708:D771" si="110">IFERROR(VALUE(VLOOKUP(C708,SubCaps,5,FALSE)),0)</f>
        <v>0</v>
      </c>
      <c r="E708" s="7">
        <f t="shared" ref="E708:E771" si="111">VLOOKUP(A708,MaxEnro,8,FALSE)</f>
        <v>1200</v>
      </c>
      <c r="F708" s="444">
        <f t="shared" ref="F708:F771" si="112">VLOOKUP(C708,DistPercent,3,FALSE)</f>
        <v>1.0649627263045794E-3</v>
      </c>
      <c r="G708" s="7">
        <f t="shared" si="105"/>
        <v>1.2779552715654954</v>
      </c>
      <c r="H708" s="7">
        <f t="shared" si="106"/>
        <v>0</v>
      </c>
      <c r="I708" s="7">
        <f t="shared" si="107"/>
        <v>1.2779552715654954</v>
      </c>
      <c r="J708" s="7">
        <f t="shared" ref="J708:J771" si="113">IF(H708&gt;0,0,VLOOKUP(A708,CappedEnro,2,FALSE))</f>
        <v>0</v>
      </c>
      <c r="K708" s="444">
        <f t="shared" ref="K708:K771" si="114">IF(J708&gt;0,IFERROR(VLOOKUP(C708,CappedEnroPercent,3,FALSE),0),0)</f>
        <v>0</v>
      </c>
      <c r="L708">
        <f t="shared" si="108"/>
        <v>0</v>
      </c>
      <c r="M708" s="7">
        <f t="shared" si="109"/>
        <v>1.2779552715654954</v>
      </c>
    </row>
    <row r="709" spans="1:13" x14ac:dyDescent="0.25">
      <c r="A709" t="s">
        <v>1313</v>
      </c>
      <c r="B709" t="s">
        <v>574</v>
      </c>
      <c r="C709" t="s">
        <v>1356</v>
      </c>
      <c r="D709" s="7">
        <f t="shared" si="110"/>
        <v>0</v>
      </c>
      <c r="E709" s="7">
        <f t="shared" si="111"/>
        <v>1200</v>
      </c>
      <c r="F709" s="444">
        <f t="shared" si="112"/>
        <v>1.0649627263045794E-3</v>
      </c>
      <c r="G709" s="7">
        <f t="shared" ref="G709:G772" si="115">E709*F709</f>
        <v>1.2779552715654954</v>
      </c>
      <c r="H709" s="7">
        <f t="shared" ref="H709:H772" si="116">IF(AND(D709&gt;0,G709&gt;D709),G709-D709,0)</f>
        <v>0</v>
      </c>
      <c r="I709" s="7">
        <f t="shared" ref="I709:I772" si="117">G709-H709</f>
        <v>1.2779552715654954</v>
      </c>
      <c r="J709" s="7">
        <f t="shared" si="113"/>
        <v>0</v>
      </c>
      <c r="K709" s="444">
        <f t="shared" si="114"/>
        <v>0</v>
      </c>
      <c r="L709">
        <f t="shared" ref="L709:L772" si="118">J709*K709</f>
        <v>0</v>
      </c>
      <c r="M709" s="7">
        <f t="shared" ref="M709:M772" si="119">I709+L709</f>
        <v>1.2779552715654954</v>
      </c>
    </row>
    <row r="710" spans="1:13" x14ac:dyDescent="0.25">
      <c r="A710" t="s">
        <v>1313</v>
      </c>
      <c r="B710" t="s">
        <v>582</v>
      </c>
      <c r="C710" t="s">
        <v>1357</v>
      </c>
      <c r="D710" s="7">
        <f t="shared" si="110"/>
        <v>0</v>
      </c>
      <c r="E710" s="7">
        <f t="shared" si="111"/>
        <v>1200</v>
      </c>
      <c r="F710" s="444">
        <f t="shared" si="112"/>
        <v>3.301384451544196E-2</v>
      </c>
      <c r="G710" s="7">
        <f t="shared" si="115"/>
        <v>39.616613418530349</v>
      </c>
      <c r="H710" s="7">
        <f t="shared" si="116"/>
        <v>0</v>
      </c>
      <c r="I710" s="7">
        <f t="shared" si="117"/>
        <v>39.616613418530349</v>
      </c>
      <c r="J710" s="7">
        <f t="shared" si="113"/>
        <v>0</v>
      </c>
      <c r="K710" s="444">
        <f t="shared" si="114"/>
        <v>0</v>
      </c>
      <c r="L710">
        <f t="shared" si="118"/>
        <v>0</v>
      </c>
      <c r="M710" s="7">
        <f t="shared" si="119"/>
        <v>39.616613418530349</v>
      </c>
    </row>
    <row r="711" spans="1:13" x14ac:dyDescent="0.25">
      <c r="A711" t="s">
        <v>1358</v>
      </c>
      <c r="B711" t="s">
        <v>10</v>
      </c>
      <c r="C711" t="s">
        <v>1359</v>
      </c>
      <c r="D711" s="7">
        <f t="shared" si="110"/>
        <v>0</v>
      </c>
      <c r="E711" s="7">
        <f t="shared" si="111"/>
        <v>1075</v>
      </c>
      <c r="F711" s="444">
        <f t="shared" si="112"/>
        <v>5.1162790697674418E-2</v>
      </c>
      <c r="G711" s="7">
        <f t="shared" si="115"/>
        <v>55</v>
      </c>
      <c r="H711" s="7">
        <f t="shared" si="116"/>
        <v>0</v>
      </c>
      <c r="I711" s="7">
        <f t="shared" si="117"/>
        <v>55</v>
      </c>
      <c r="J711" s="7">
        <f t="shared" si="113"/>
        <v>0</v>
      </c>
      <c r="K711" s="444">
        <f t="shared" si="114"/>
        <v>0</v>
      </c>
      <c r="L711">
        <f t="shared" si="118"/>
        <v>0</v>
      </c>
      <c r="M711" s="7">
        <f t="shared" si="119"/>
        <v>55</v>
      </c>
    </row>
    <row r="712" spans="1:13" x14ac:dyDescent="0.25">
      <c r="A712" t="s">
        <v>1358</v>
      </c>
      <c r="B712" t="s">
        <v>34</v>
      </c>
      <c r="C712" t="s">
        <v>1360</v>
      </c>
      <c r="D712" s="7">
        <f t="shared" si="110"/>
        <v>0</v>
      </c>
      <c r="E712" s="7">
        <f t="shared" si="111"/>
        <v>1075</v>
      </c>
      <c r="F712" s="444">
        <f t="shared" si="112"/>
        <v>1.8604651162790699E-3</v>
      </c>
      <c r="G712" s="7">
        <f t="shared" si="115"/>
        <v>2</v>
      </c>
      <c r="H712" s="7">
        <f t="shared" si="116"/>
        <v>0</v>
      </c>
      <c r="I712" s="7">
        <f t="shared" si="117"/>
        <v>2</v>
      </c>
      <c r="J712" s="7">
        <f t="shared" si="113"/>
        <v>0</v>
      </c>
      <c r="K712" s="444">
        <f t="shared" si="114"/>
        <v>0</v>
      </c>
      <c r="L712">
        <f t="shared" si="118"/>
        <v>0</v>
      </c>
      <c r="M712" s="7">
        <f t="shared" si="119"/>
        <v>2</v>
      </c>
    </row>
    <row r="713" spans="1:13" x14ac:dyDescent="0.25">
      <c r="A713" t="s">
        <v>1358</v>
      </c>
      <c r="B713" t="s">
        <v>64</v>
      </c>
      <c r="C713" t="s">
        <v>1361</v>
      </c>
      <c r="D713" s="7">
        <f t="shared" si="110"/>
        <v>0</v>
      </c>
      <c r="E713" s="7">
        <f t="shared" si="111"/>
        <v>1075</v>
      </c>
      <c r="F713" s="444">
        <f t="shared" si="112"/>
        <v>2.7906976744186047E-3</v>
      </c>
      <c r="G713" s="7">
        <f t="shared" si="115"/>
        <v>3</v>
      </c>
      <c r="H713" s="7">
        <f t="shared" si="116"/>
        <v>0</v>
      </c>
      <c r="I713" s="7">
        <f t="shared" si="117"/>
        <v>3</v>
      </c>
      <c r="J713" s="7">
        <f t="shared" si="113"/>
        <v>0</v>
      </c>
      <c r="K713" s="444">
        <f t="shared" si="114"/>
        <v>0</v>
      </c>
      <c r="L713">
        <f t="shared" si="118"/>
        <v>0</v>
      </c>
      <c r="M713" s="7">
        <f t="shared" si="119"/>
        <v>3</v>
      </c>
    </row>
    <row r="714" spans="1:13" x14ac:dyDescent="0.25">
      <c r="A714" t="s">
        <v>1358</v>
      </c>
      <c r="B714" t="s">
        <v>70</v>
      </c>
      <c r="C714" t="s">
        <v>1362</v>
      </c>
      <c r="D714" s="7">
        <f t="shared" si="110"/>
        <v>0</v>
      </c>
      <c r="E714" s="7">
        <f t="shared" si="111"/>
        <v>1075</v>
      </c>
      <c r="F714" s="444">
        <f t="shared" si="112"/>
        <v>1.8604651162790697E-2</v>
      </c>
      <c r="G714" s="7">
        <f t="shared" si="115"/>
        <v>20</v>
      </c>
      <c r="H714" s="7">
        <f t="shared" si="116"/>
        <v>0</v>
      </c>
      <c r="I714" s="7">
        <f t="shared" si="117"/>
        <v>20</v>
      </c>
      <c r="J714" s="7">
        <f t="shared" si="113"/>
        <v>0</v>
      </c>
      <c r="K714" s="444">
        <f t="shared" si="114"/>
        <v>0</v>
      </c>
      <c r="L714">
        <f t="shared" si="118"/>
        <v>0</v>
      </c>
      <c r="M714" s="7">
        <f t="shared" si="119"/>
        <v>20</v>
      </c>
    </row>
    <row r="715" spans="1:13" x14ac:dyDescent="0.25">
      <c r="A715" t="s">
        <v>1358</v>
      </c>
      <c r="B715" t="s">
        <v>78</v>
      </c>
      <c r="C715" t="s">
        <v>1363</v>
      </c>
      <c r="D715" s="7">
        <f t="shared" si="110"/>
        <v>0</v>
      </c>
      <c r="E715" s="7">
        <f t="shared" si="111"/>
        <v>1075</v>
      </c>
      <c r="F715" s="444">
        <f t="shared" si="112"/>
        <v>0.17116279069767443</v>
      </c>
      <c r="G715" s="7">
        <f t="shared" si="115"/>
        <v>184</v>
      </c>
      <c r="H715" s="7">
        <f t="shared" si="116"/>
        <v>0</v>
      </c>
      <c r="I715" s="7">
        <f t="shared" si="117"/>
        <v>184</v>
      </c>
      <c r="J715" s="7">
        <f t="shared" si="113"/>
        <v>0</v>
      </c>
      <c r="K715" s="444">
        <f t="shared" si="114"/>
        <v>0</v>
      </c>
      <c r="L715">
        <f t="shared" si="118"/>
        <v>0</v>
      </c>
      <c r="M715" s="7">
        <f t="shared" si="119"/>
        <v>184</v>
      </c>
    </row>
    <row r="716" spans="1:13" x14ac:dyDescent="0.25">
      <c r="A716" t="s">
        <v>1358</v>
      </c>
      <c r="B716" t="s">
        <v>92</v>
      </c>
      <c r="C716" t="s">
        <v>1364</v>
      </c>
      <c r="D716" s="7">
        <f t="shared" si="110"/>
        <v>0</v>
      </c>
      <c r="E716" s="7">
        <f t="shared" si="111"/>
        <v>1075</v>
      </c>
      <c r="F716" s="444">
        <f t="shared" si="112"/>
        <v>1.8604651162790699E-3</v>
      </c>
      <c r="G716" s="7">
        <f t="shared" si="115"/>
        <v>2</v>
      </c>
      <c r="H716" s="7">
        <f t="shared" si="116"/>
        <v>0</v>
      </c>
      <c r="I716" s="7">
        <f t="shared" si="117"/>
        <v>2</v>
      </c>
      <c r="J716" s="7">
        <f t="shared" si="113"/>
        <v>0</v>
      </c>
      <c r="K716" s="444">
        <f t="shared" si="114"/>
        <v>0</v>
      </c>
      <c r="L716">
        <f t="shared" si="118"/>
        <v>0</v>
      </c>
      <c r="M716" s="7">
        <f t="shared" si="119"/>
        <v>2</v>
      </c>
    </row>
    <row r="717" spans="1:13" x14ac:dyDescent="0.25">
      <c r="A717" t="s">
        <v>1358</v>
      </c>
      <c r="B717" t="s">
        <v>108</v>
      </c>
      <c r="C717" t="s">
        <v>1365</v>
      </c>
      <c r="D717" s="7">
        <f t="shared" si="110"/>
        <v>0</v>
      </c>
      <c r="E717" s="7">
        <f t="shared" si="111"/>
        <v>1075</v>
      </c>
      <c r="F717" s="444">
        <f t="shared" si="112"/>
        <v>6.5116279069767444E-3</v>
      </c>
      <c r="G717" s="7">
        <f t="shared" si="115"/>
        <v>7</v>
      </c>
      <c r="H717" s="7">
        <f t="shared" si="116"/>
        <v>0</v>
      </c>
      <c r="I717" s="7">
        <f t="shared" si="117"/>
        <v>7</v>
      </c>
      <c r="J717" s="7">
        <f t="shared" si="113"/>
        <v>0</v>
      </c>
      <c r="K717" s="444">
        <f t="shared" si="114"/>
        <v>0</v>
      </c>
      <c r="L717">
        <f t="shared" si="118"/>
        <v>0</v>
      </c>
      <c r="M717" s="7">
        <f t="shared" si="119"/>
        <v>7</v>
      </c>
    </row>
    <row r="718" spans="1:13" x14ac:dyDescent="0.25">
      <c r="A718" t="s">
        <v>1358</v>
      </c>
      <c r="B718" t="s">
        <v>140</v>
      </c>
      <c r="C718" t="s">
        <v>1366</v>
      </c>
      <c r="D718" s="7">
        <f t="shared" si="110"/>
        <v>0</v>
      </c>
      <c r="E718" s="7">
        <f t="shared" si="111"/>
        <v>1075</v>
      </c>
      <c r="F718" s="444">
        <f t="shared" si="112"/>
        <v>5.5813953488372094E-3</v>
      </c>
      <c r="G718" s="7">
        <f t="shared" si="115"/>
        <v>6</v>
      </c>
      <c r="H718" s="7">
        <f t="shared" si="116"/>
        <v>0</v>
      </c>
      <c r="I718" s="7">
        <f t="shared" si="117"/>
        <v>6</v>
      </c>
      <c r="J718" s="7">
        <f t="shared" si="113"/>
        <v>0</v>
      </c>
      <c r="K718" s="444">
        <f t="shared" si="114"/>
        <v>0</v>
      </c>
      <c r="L718">
        <f t="shared" si="118"/>
        <v>0</v>
      </c>
      <c r="M718" s="7">
        <f t="shared" si="119"/>
        <v>6</v>
      </c>
    </row>
    <row r="719" spans="1:13" x14ac:dyDescent="0.25">
      <c r="A719" t="s">
        <v>1358</v>
      </c>
      <c r="B719" t="s">
        <v>198</v>
      </c>
      <c r="C719" t="s">
        <v>1367</v>
      </c>
      <c r="D719" s="7">
        <f t="shared" si="110"/>
        <v>0</v>
      </c>
      <c r="E719" s="7">
        <f t="shared" si="111"/>
        <v>1075</v>
      </c>
      <c r="F719" s="444">
        <f t="shared" si="112"/>
        <v>9.3023255813953494E-4</v>
      </c>
      <c r="G719" s="7">
        <f t="shared" si="115"/>
        <v>1</v>
      </c>
      <c r="H719" s="7">
        <f t="shared" si="116"/>
        <v>0</v>
      </c>
      <c r="I719" s="7">
        <f t="shared" si="117"/>
        <v>1</v>
      </c>
      <c r="J719" s="7">
        <f t="shared" si="113"/>
        <v>0</v>
      </c>
      <c r="K719" s="444">
        <f t="shared" si="114"/>
        <v>0</v>
      </c>
      <c r="L719">
        <f t="shared" si="118"/>
        <v>0</v>
      </c>
      <c r="M719" s="7">
        <f t="shared" si="119"/>
        <v>1</v>
      </c>
    </row>
    <row r="720" spans="1:13" x14ac:dyDescent="0.25">
      <c r="A720" t="s">
        <v>1358</v>
      </c>
      <c r="B720" t="s">
        <v>208</v>
      </c>
      <c r="C720" t="s">
        <v>1368</v>
      </c>
      <c r="D720" s="7">
        <f t="shared" si="110"/>
        <v>0</v>
      </c>
      <c r="E720" s="7">
        <f t="shared" si="111"/>
        <v>1075</v>
      </c>
      <c r="F720" s="444">
        <f t="shared" si="112"/>
        <v>2.2325581395348838E-2</v>
      </c>
      <c r="G720" s="7">
        <f t="shared" si="115"/>
        <v>24</v>
      </c>
      <c r="H720" s="7">
        <f t="shared" si="116"/>
        <v>0</v>
      </c>
      <c r="I720" s="7">
        <f t="shared" si="117"/>
        <v>24</v>
      </c>
      <c r="J720" s="7">
        <f t="shared" si="113"/>
        <v>0</v>
      </c>
      <c r="K720" s="444">
        <f t="shared" si="114"/>
        <v>0</v>
      </c>
      <c r="L720">
        <f t="shared" si="118"/>
        <v>0</v>
      </c>
      <c r="M720" s="7">
        <f t="shared" si="119"/>
        <v>24</v>
      </c>
    </row>
    <row r="721" spans="1:13" x14ac:dyDescent="0.25">
      <c r="A721" t="s">
        <v>1358</v>
      </c>
      <c r="B721" t="s">
        <v>218</v>
      </c>
      <c r="C721" t="s">
        <v>1369</v>
      </c>
      <c r="D721" s="7">
        <f t="shared" si="110"/>
        <v>0</v>
      </c>
      <c r="E721" s="7">
        <f t="shared" si="111"/>
        <v>1075</v>
      </c>
      <c r="F721" s="444">
        <f t="shared" si="112"/>
        <v>5.5813953488372094E-3</v>
      </c>
      <c r="G721" s="7">
        <f t="shared" si="115"/>
        <v>6</v>
      </c>
      <c r="H721" s="7">
        <f t="shared" si="116"/>
        <v>0</v>
      </c>
      <c r="I721" s="7">
        <f t="shared" si="117"/>
        <v>6</v>
      </c>
      <c r="J721" s="7">
        <f t="shared" si="113"/>
        <v>0</v>
      </c>
      <c r="K721" s="444">
        <f t="shared" si="114"/>
        <v>0</v>
      </c>
      <c r="L721">
        <f t="shared" si="118"/>
        <v>0</v>
      </c>
      <c r="M721" s="7">
        <f t="shared" si="119"/>
        <v>6</v>
      </c>
    </row>
    <row r="722" spans="1:13" x14ac:dyDescent="0.25">
      <c r="A722" t="s">
        <v>1358</v>
      </c>
      <c r="B722" t="s">
        <v>220</v>
      </c>
      <c r="C722" t="s">
        <v>1370</v>
      </c>
      <c r="D722" s="7">
        <f t="shared" si="110"/>
        <v>0</v>
      </c>
      <c r="E722" s="7">
        <f t="shared" si="111"/>
        <v>1075</v>
      </c>
      <c r="F722" s="444">
        <f t="shared" si="112"/>
        <v>3.1627906976744183E-2</v>
      </c>
      <c r="G722" s="7">
        <f t="shared" si="115"/>
        <v>34</v>
      </c>
      <c r="H722" s="7">
        <f t="shared" si="116"/>
        <v>0</v>
      </c>
      <c r="I722" s="7">
        <f t="shared" si="117"/>
        <v>34</v>
      </c>
      <c r="J722" s="7">
        <f t="shared" si="113"/>
        <v>0</v>
      </c>
      <c r="K722" s="444">
        <f t="shared" si="114"/>
        <v>0</v>
      </c>
      <c r="L722">
        <f t="shared" si="118"/>
        <v>0</v>
      </c>
      <c r="M722" s="7">
        <f t="shared" si="119"/>
        <v>34</v>
      </c>
    </row>
    <row r="723" spans="1:13" x14ac:dyDescent="0.25">
      <c r="A723" t="s">
        <v>1358</v>
      </c>
      <c r="B723" t="s">
        <v>236</v>
      </c>
      <c r="C723" t="s">
        <v>1371</v>
      </c>
      <c r="D723" s="7">
        <f t="shared" si="110"/>
        <v>0</v>
      </c>
      <c r="E723" s="7">
        <f t="shared" si="111"/>
        <v>1075</v>
      </c>
      <c r="F723" s="444">
        <f t="shared" si="112"/>
        <v>1.4883720930232559E-2</v>
      </c>
      <c r="G723" s="7">
        <f t="shared" si="115"/>
        <v>16</v>
      </c>
      <c r="H723" s="7">
        <f t="shared" si="116"/>
        <v>0</v>
      </c>
      <c r="I723" s="7">
        <f t="shared" si="117"/>
        <v>16</v>
      </c>
      <c r="J723" s="7">
        <f t="shared" si="113"/>
        <v>0</v>
      </c>
      <c r="K723" s="444">
        <f t="shared" si="114"/>
        <v>0</v>
      </c>
      <c r="L723">
        <f t="shared" si="118"/>
        <v>0</v>
      </c>
      <c r="M723" s="7">
        <f t="shared" si="119"/>
        <v>16</v>
      </c>
    </row>
    <row r="724" spans="1:13" x14ac:dyDescent="0.25">
      <c r="A724" t="s">
        <v>1358</v>
      </c>
      <c r="B724" t="s">
        <v>242</v>
      </c>
      <c r="C724" t="s">
        <v>1372</v>
      </c>
      <c r="D724" s="7">
        <f t="shared" si="110"/>
        <v>0</v>
      </c>
      <c r="E724" s="7">
        <f t="shared" si="111"/>
        <v>1075</v>
      </c>
      <c r="F724" s="444">
        <f t="shared" si="112"/>
        <v>7.4418604651162795E-3</v>
      </c>
      <c r="G724" s="7">
        <f t="shared" si="115"/>
        <v>8</v>
      </c>
      <c r="H724" s="7">
        <f t="shared" si="116"/>
        <v>0</v>
      </c>
      <c r="I724" s="7">
        <f t="shared" si="117"/>
        <v>8</v>
      </c>
      <c r="J724" s="7">
        <f t="shared" si="113"/>
        <v>0</v>
      </c>
      <c r="K724" s="444">
        <f t="shared" si="114"/>
        <v>0</v>
      </c>
      <c r="L724">
        <f t="shared" si="118"/>
        <v>0</v>
      </c>
      <c r="M724" s="7">
        <f t="shared" si="119"/>
        <v>8</v>
      </c>
    </row>
    <row r="725" spans="1:13" x14ac:dyDescent="0.25">
      <c r="A725" t="s">
        <v>1358</v>
      </c>
      <c r="B725" t="s">
        <v>288</v>
      </c>
      <c r="C725" t="s">
        <v>1373</v>
      </c>
      <c r="D725" s="7">
        <f t="shared" si="110"/>
        <v>0</v>
      </c>
      <c r="E725" s="7">
        <f t="shared" si="111"/>
        <v>1075</v>
      </c>
      <c r="F725" s="444">
        <f t="shared" si="112"/>
        <v>1.0232558139534883E-2</v>
      </c>
      <c r="G725" s="7">
        <f t="shared" si="115"/>
        <v>10.999999999999998</v>
      </c>
      <c r="H725" s="7">
        <f t="shared" si="116"/>
        <v>0</v>
      </c>
      <c r="I725" s="7">
        <f t="shared" si="117"/>
        <v>10.999999999999998</v>
      </c>
      <c r="J725" s="7">
        <f t="shared" si="113"/>
        <v>0</v>
      </c>
      <c r="K725" s="444">
        <f t="shared" si="114"/>
        <v>0</v>
      </c>
      <c r="L725">
        <f t="shared" si="118"/>
        <v>0</v>
      </c>
      <c r="M725" s="7">
        <f t="shared" si="119"/>
        <v>10.999999999999998</v>
      </c>
    </row>
    <row r="726" spans="1:13" x14ac:dyDescent="0.25">
      <c r="A726" t="s">
        <v>1358</v>
      </c>
      <c r="B726" t="s">
        <v>378</v>
      </c>
      <c r="C726" t="s">
        <v>1374</v>
      </c>
      <c r="D726" s="7">
        <f t="shared" si="110"/>
        <v>0</v>
      </c>
      <c r="E726" s="7">
        <f t="shared" si="111"/>
        <v>1075</v>
      </c>
      <c r="F726" s="444">
        <f t="shared" si="112"/>
        <v>9.3023255813953487E-3</v>
      </c>
      <c r="G726" s="7">
        <f t="shared" si="115"/>
        <v>10</v>
      </c>
      <c r="H726" s="7">
        <f t="shared" si="116"/>
        <v>0</v>
      </c>
      <c r="I726" s="7">
        <f t="shared" si="117"/>
        <v>10</v>
      </c>
      <c r="J726" s="7">
        <f t="shared" si="113"/>
        <v>0</v>
      </c>
      <c r="K726" s="444">
        <f t="shared" si="114"/>
        <v>0</v>
      </c>
      <c r="L726">
        <f t="shared" si="118"/>
        <v>0</v>
      </c>
      <c r="M726" s="7">
        <f t="shared" si="119"/>
        <v>10</v>
      </c>
    </row>
    <row r="727" spans="1:13" x14ac:dyDescent="0.25">
      <c r="A727" t="s">
        <v>1358</v>
      </c>
      <c r="B727" t="s">
        <v>398</v>
      </c>
      <c r="C727" t="s">
        <v>1375</v>
      </c>
      <c r="D727" s="7">
        <f t="shared" si="110"/>
        <v>0</v>
      </c>
      <c r="E727" s="7">
        <f t="shared" si="111"/>
        <v>1075</v>
      </c>
      <c r="F727" s="444">
        <f t="shared" si="112"/>
        <v>2.1395348837209303E-2</v>
      </c>
      <c r="G727" s="7">
        <f t="shared" si="115"/>
        <v>23</v>
      </c>
      <c r="H727" s="7">
        <f t="shared" si="116"/>
        <v>0</v>
      </c>
      <c r="I727" s="7">
        <f t="shared" si="117"/>
        <v>23</v>
      </c>
      <c r="J727" s="7">
        <f t="shared" si="113"/>
        <v>0</v>
      </c>
      <c r="K727" s="444">
        <f t="shared" si="114"/>
        <v>0</v>
      </c>
      <c r="L727">
        <f t="shared" si="118"/>
        <v>0</v>
      </c>
      <c r="M727" s="7">
        <f t="shared" si="119"/>
        <v>23</v>
      </c>
    </row>
    <row r="728" spans="1:13" x14ac:dyDescent="0.25">
      <c r="A728" t="s">
        <v>1358</v>
      </c>
      <c r="B728" t="s">
        <v>410</v>
      </c>
      <c r="C728" t="s">
        <v>1376</v>
      </c>
      <c r="D728" s="7">
        <f t="shared" si="110"/>
        <v>0</v>
      </c>
      <c r="E728" s="7">
        <f t="shared" si="111"/>
        <v>1075</v>
      </c>
      <c r="F728" s="444">
        <f t="shared" si="112"/>
        <v>5.5813953488372094E-3</v>
      </c>
      <c r="G728" s="7">
        <f t="shared" si="115"/>
        <v>6</v>
      </c>
      <c r="H728" s="7">
        <f t="shared" si="116"/>
        <v>0</v>
      </c>
      <c r="I728" s="7">
        <f t="shared" si="117"/>
        <v>6</v>
      </c>
      <c r="J728" s="7">
        <f t="shared" si="113"/>
        <v>0</v>
      </c>
      <c r="K728" s="444">
        <f t="shared" si="114"/>
        <v>0</v>
      </c>
      <c r="L728">
        <f t="shared" si="118"/>
        <v>0</v>
      </c>
      <c r="M728" s="7">
        <f t="shared" si="119"/>
        <v>6</v>
      </c>
    </row>
    <row r="729" spans="1:13" x14ac:dyDescent="0.25">
      <c r="A729" t="s">
        <v>1358</v>
      </c>
      <c r="B729" t="s">
        <v>420</v>
      </c>
      <c r="C729" t="s">
        <v>1377</v>
      </c>
      <c r="D729" s="7">
        <f t="shared" si="110"/>
        <v>0</v>
      </c>
      <c r="E729" s="7">
        <f t="shared" si="111"/>
        <v>1075</v>
      </c>
      <c r="F729" s="444">
        <f t="shared" si="112"/>
        <v>3.4418604651162789E-2</v>
      </c>
      <c r="G729" s="7">
        <f t="shared" si="115"/>
        <v>37</v>
      </c>
      <c r="H729" s="7">
        <f t="shared" si="116"/>
        <v>0</v>
      </c>
      <c r="I729" s="7">
        <f t="shared" si="117"/>
        <v>37</v>
      </c>
      <c r="J729" s="7">
        <f t="shared" si="113"/>
        <v>0</v>
      </c>
      <c r="K729" s="444">
        <f t="shared" si="114"/>
        <v>0</v>
      </c>
      <c r="L729">
        <f t="shared" si="118"/>
        <v>0</v>
      </c>
      <c r="M729" s="7">
        <f t="shared" si="119"/>
        <v>37</v>
      </c>
    </row>
    <row r="730" spans="1:13" x14ac:dyDescent="0.25">
      <c r="A730" t="s">
        <v>1358</v>
      </c>
      <c r="B730" t="s">
        <v>424</v>
      </c>
      <c r="C730" t="s">
        <v>1378</v>
      </c>
      <c r="D730" s="7">
        <f t="shared" si="110"/>
        <v>0</v>
      </c>
      <c r="E730" s="7">
        <f t="shared" si="111"/>
        <v>1075</v>
      </c>
      <c r="F730" s="444">
        <f t="shared" si="112"/>
        <v>0.13023255813953488</v>
      </c>
      <c r="G730" s="7">
        <f t="shared" si="115"/>
        <v>140</v>
      </c>
      <c r="H730" s="7">
        <f t="shared" si="116"/>
        <v>0</v>
      </c>
      <c r="I730" s="7">
        <f t="shared" si="117"/>
        <v>140</v>
      </c>
      <c r="J730" s="7">
        <f t="shared" si="113"/>
        <v>0</v>
      </c>
      <c r="K730" s="444">
        <f t="shared" si="114"/>
        <v>0</v>
      </c>
      <c r="L730">
        <f t="shared" si="118"/>
        <v>0</v>
      </c>
      <c r="M730" s="7">
        <f t="shared" si="119"/>
        <v>140</v>
      </c>
    </row>
    <row r="731" spans="1:13" x14ac:dyDescent="0.25">
      <c r="A731" t="s">
        <v>1358</v>
      </c>
      <c r="B731" t="s">
        <v>434</v>
      </c>
      <c r="C731" t="s">
        <v>1379</v>
      </c>
      <c r="D731" s="7">
        <f t="shared" si="110"/>
        <v>0</v>
      </c>
      <c r="E731" s="7">
        <f t="shared" si="111"/>
        <v>1075</v>
      </c>
      <c r="F731" s="444">
        <f t="shared" si="112"/>
        <v>9.6744186046511624E-2</v>
      </c>
      <c r="G731" s="7">
        <f t="shared" si="115"/>
        <v>104</v>
      </c>
      <c r="H731" s="7">
        <f t="shared" si="116"/>
        <v>0</v>
      </c>
      <c r="I731" s="7">
        <f t="shared" si="117"/>
        <v>104</v>
      </c>
      <c r="J731" s="7">
        <f t="shared" si="113"/>
        <v>0</v>
      </c>
      <c r="K731" s="444">
        <f t="shared" si="114"/>
        <v>0</v>
      </c>
      <c r="L731">
        <f t="shared" si="118"/>
        <v>0</v>
      </c>
      <c r="M731" s="7">
        <f t="shared" si="119"/>
        <v>104</v>
      </c>
    </row>
    <row r="732" spans="1:13" x14ac:dyDescent="0.25">
      <c r="A732" t="s">
        <v>1358</v>
      </c>
      <c r="B732" t="s">
        <v>448</v>
      </c>
      <c r="C732" t="s">
        <v>1380</v>
      </c>
      <c r="D732" s="7">
        <f t="shared" si="110"/>
        <v>0</v>
      </c>
      <c r="E732" s="7">
        <f t="shared" si="111"/>
        <v>1075</v>
      </c>
      <c r="F732" s="444">
        <f t="shared" si="112"/>
        <v>1.4883720930232559E-2</v>
      </c>
      <c r="G732" s="7">
        <f t="shared" si="115"/>
        <v>16</v>
      </c>
      <c r="H732" s="7">
        <f t="shared" si="116"/>
        <v>0</v>
      </c>
      <c r="I732" s="7">
        <f t="shared" si="117"/>
        <v>16</v>
      </c>
      <c r="J732" s="7">
        <f t="shared" si="113"/>
        <v>0</v>
      </c>
      <c r="K732" s="444">
        <f t="shared" si="114"/>
        <v>0</v>
      </c>
      <c r="L732">
        <f t="shared" si="118"/>
        <v>0</v>
      </c>
      <c r="M732" s="7">
        <f t="shared" si="119"/>
        <v>16</v>
      </c>
    </row>
    <row r="733" spans="1:13" x14ac:dyDescent="0.25">
      <c r="A733" t="s">
        <v>1358</v>
      </c>
      <c r="B733" t="s">
        <v>486</v>
      </c>
      <c r="C733" t="s">
        <v>1381</v>
      </c>
      <c r="D733" s="7">
        <f t="shared" si="110"/>
        <v>0</v>
      </c>
      <c r="E733" s="7">
        <f t="shared" si="111"/>
        <v>1075</v>
      </c>
      <c r="F733" s="444">
        <f t="shared" si="112"/>
        <v>2.7906976744186047E-3</v>
      </c>
      <c r="G733" s="7">
        <f t="shared" si="115"/>
        <v>3</v>
      </c>
      <c r="H733" s="7">
        <f t="shared" si="116"/>
        <v>0</v>
      </c>
      <c r="I733" s="7">
        <f t="shared" si="117"/>
        <v>3</v>
      </c>
      <c r="J733" s="7">
        <f t="shared" si="113"/>
        <v>0</v>
      </c>
      <c r="K733" s="444">
        <f t="shared" si="114"/>
        <v>0</v>
      </c>
      <c r="L733">
        <f t="shared" si="118"/>
        <v>0</v>
      </c>
      <c r="M733" s="7">
        <f t="shared" si="119"/>
        <v>3</v>
      </c>
    </row>
    <row r="734" spans="1:13" x14ac:dyDescent="0.25">
      <c r="A734" t="s">
        <v>1358</v>
      </c>
      <c r="B734" t="s">
        <v>502</v>
      </c>
      <c r="C734" t="s">
        <v>1382</v>
      </c>
      <c r="D734" s="7">
        <f t="shared" si="110"/>
        <v>0</v>
      </c>
      <c r="E734" s="7">
        <f t="shared" si="111"/>
        <v>1075</v>
      </c>
      <c r="F734" s="444">
        <f t="shared" si="112"/>
        <v>2.7906976744186047E-3</v>
      </c>
      <c r="G734" s="7">
        <f t="shared" si="115"/>
        <v>3</v>
      </c>
      <c r="H734" s="7">
        <f t="shared" si="116"/>
        <v>0</v>
      </c>
      <c r="I734" s="7">
        <f t="shared" si="117"/>
        <v>3</v>
      </c>
      <c r="J734" s="7">
        <f t="shared" si="113"/>
        <v>0</v>
      </c>
      <c r="K734" s="444">
        <f t="shared" si="114"/>
        <v>0</v>
      </c>
      <c r="L734">
        <f t="shared" si="118"/>
        <v>0</v>
      </c>
      <c r="M734" s="7">
        <f t="shared" si="119"/>
        <v>3</v>
      </c>
    </row>
    <row r="735" spans="1:13" x14ac:dyDescent="0.25">
      <c r="A735" t="s">
        <v>1358</v>
      </c>
      <c r="B735" t="s">
        <v>566</v>
      </c>
      <c r="C735" t="s">
        <v>1383</v>
      </c>
      <c r="D735" s="7">
        <f t="shared" si="110"/>
        <v>0</v>
      </c>
      <c r="E735" s="7">
        <f t="shared" si="111"/>
        <v>1075</v>
      </c>
      <c r="F735" s="444">
        <f t="shared" si="112"/>
        <v>0.26418604651162791</v>
      </c>
      <c r="G735" s="7">
        <f t="shared" si="115"/>
        <v>284</v>
      </c>
      <c r="H735" s="7">
        <f t="shared" si="116"/>
        <v>0</v>
      </c>
      <c r="I735" s="7">
        <f t="shared" si="117"/>
        <v>284</v>
      </c>
      <c r="J735" s="7">
        <f t="shared" si="113"/>
        <v>0</v>
      </c>
      <c r="K735" s="444">
        <f t="shared" si="114"/>
        <v>0</v>
      </c>
      <c r="L735">
        <f t="shared" si="118"/>
        <v>0</v>
      </c>
      <c r="M735" s="7">
        <f t="shared" si="119"/>
        <v>284</v>
      </c>
    </row>
    <row r="736" spans="1:13" x14ac:dyDescent="0.25">
      <c r="A736" t="s">
        <v>1358</v>
      </c>
      <c r="B736" t="s">
        <v>74</v>
      </c>
      <c r="C736" t="s">
        <v>1384</v>
      </c>
      <c r="D736" s="7">
        <f t="shared" si="110"/>
        <v>0</v>
      </c>
      <c r="E736" s="7">
        <f t="shared" si="111"/>
        <v>1075</v>
      </c>
      <c r="F736" s="444">
        <f t="shared" si="112"/>
        <v>2.7906976744186047E-3</v>
      </c>
      <c r="G736" s="7">
        <f t="shared" si="115"/>
        <v>3</v>
      </c>
      <c r="H736" s="7">
        <f t="shared" si="116"/>
        <v>0</v>
      </c>
      <c r="I736" s="7">
        <f t="shared" si="117"/>
        <v>3</v>
      </c>
      <c r="J736" s="7">
        <f t="shared" si="113"/>
        <v>0</v>
      </c>
      <c r="K736" s="444">
        <f t="shared" si="114"/>
        <v>0</v>
      </c>
      <c r="L736">
        <f t="shared" si="118"/>
        <v>0</v>
      </c>
      <c r="M736" s="7">
        <f t="shared" si="119"/>
        <v>3</v>
      </c>
    </row>
    <row r="737" spans="1:13" x14ac:dyDescent="0.25">
      <c r="A737" t="s">
        <v>1358</v>
      </c>
      <c r="B737" t="s">
        <v>460</v>
      </c>
      <c r="C737" t="s">
        <v>1385</v>
      </c>
      <c r="D737" s="7">
        <f t="shared" si="110"/>
        <v>0</v>
      </c>
      <c r="E737" s="7">
        <f t="shared" si="111"/>
        <v>1075</v>
      </c>
      <c r="F737" s="444">
        <f t="shared" si="112"/>
        <v>4.6511627906976744E-3</v>
      </c>
      <c r="G737" s="7">
        <f t="shared" si="115"/>
        <v>5</v>
      </c>
      <c r="H737" s="7">
        <f t="shared" si="116"/>
        <v>0</v>
      </c>
      <c r="I737" s="7">
        <f t="shared" si="117"/>
        <v>5</v>
      </c>
      <c r="J737" s="7">
        <f t="shared" si="113"/>
        <v>0</v>
      </c>
      <c r="K737" s="444">
        <f t="shared" si="114"/>
        <v>0</v>
      </c>
      <c r="L737">
        <f t="shared" si="118"/>
        <v>0</v>
      </c>
      <c r="M737" s="7">
        <f t="shared" si="119"/>
        <v>5</v>
      </c>
    </row>
    <row r="738" spans="1:13" x14ac:dyDescent="0.25">
      <c r="A738" t="s">
        <v>1358</v>
      </c>
      <c r="B738" t="s">
        <v>570</v>
      </c>
      <c r="C738" t="s">
        <v>1386</v>
      </c>
      <c r="D738" s="7">
        <f t="shared" si="110"/>
        <v>0</v>
      </c>
      <c r="E738" s="7">
        <f t="shared" si="111"/>
        <v>1075</v>
      </c>
      <c r="F738" s="444">
        <f t="shared" si="112"/>
        <v>5.7674418604651161E-2</v>
      </c>
      <c r="G738" s="7">
        <f t="shared" si="115"/>
        <v>62</v>
      </c>
      <c r="H738" s="7">
        <f t="shared" si="116"/>
        <v>0</v>
      </c>
      <c r="I738" s="7">
        <f t="shared" si="117"/>
        <v>62</v>
      </c>
      <c r="J738" s="7">
        <f t="shared" si="113"/>
        <v>0</v>
      </c>
      <c r="K738" s="444">
        <f t="shared" si="114"/>
        <v>0</v>
      </c>
      <c r="L738">
        <f t="shared" si="118"/>
        <v>0</v>
      </c>
      <c r="M738" s="7">
        <f t="shared" si="119"/>
        <v>62</v>
      </c>
    </row>
    <row r="739" spans="1:13" x14ac:dyDescent="0.25">
      <c r="A739" t="s">
        <v>1387</v>
      </c>
      <c r="B739" t="s">
        <v>42</v>
      </c>
      <c r="C739" t="s">
        <v>1388</v>
      </c>
      <c r="D739" s="7">
        <f t="shared" si="110"/>
        <v>0</v>
      </c>
      <c r="E739" s="7">
        <f t="shared" si="111"/>
        <v>850</v>
      </c>
      <c r="F739" s="444">
        <f t="shared" si="112"/>
        <v>0.32823529411764707</v>
      </c>
      <c r="G739" s="7">
        <f t="shared" si="115"/>
        <v>279</v>
      </c>
      <c r="H739" s="7">
        <f t="shared" si="116"/>
        <v>0</v>
      </c>
      <c r="I739" s="7">
        <f t="shared" si="117"/>
        <v>279</v>
      </c>
      <c r="J739" s="7">
        <f t="shared" si="113"/>
        <v>0</v>
      </c>
      <c r="K739" s="444">
        <f t="shared" si="114"/>
        <v>0</v>
      </c>
      <c r="L739">
        <f t="shared" si="118"/>
        <v>0</v>
      </c>
      <c r="M739" s="7">
        <f t="shared" si="119"/>
        <v>279</v>
      </c>
    </row>
    <row r="740" spans="1:13" x14ac:dyDescent="0.25">
      <c r="A740" t="s">
        <v>1387</v>
      </c>
      <c r="B740" t="s">
        <v>66</v>
      </c>
      <c r="C740" t="s">
        <v>1389</v>
      </c>
      <c r="D740" s="7">
        <f t="shared" si="110"/>
        <v>0</v>
      </c>
      <c r="E740" s="7">
        <f t="shared" si="111"/>
        <v>850</v>
      </c>
      <c r="F740" s="444">
        <f t="shared" si="112"/>
        <v>9.5294117647058821E-2</v>
      </c>
      <c r="G740" s="7">
        <f t="shared" si="115"/>
        <v>81</v>
      </c>
      <c r="H740" s="7">
        <f t="shared" si="116"/>
        <v>0</v>
      </c>
      <c r="I740" s="7">
        <f t="shared" si="117"/>
        <v>81</v>
      </c>
      <c r="J740" s="7">
        <f t="shared" si="113"/>
        <v>0</v>
      </c>
      <c r="K740" s="444">
        <f t="shared" si="114"/>
        <v>0</v>
      </c>
      <c r="L740">
        <f t="shared" si="118"/>
        <v>0</v>
      </c>
      <c r="M740" s="7">
        <f t="shared" si="119"/>
        <v>81</v>
      </c>
    </row>
    <row r="741" spans="1:13" x14ac:dyDescent="0.25">
      <c r="A741" t="s">
        <v>1387</v>
      </c>
      <c r="B741" t="s">
        <v>92</v>
      </c>
      <c r="C741" t="s">
        <v>1390</v>
      </c>
      <c r="D741" s="7">
        <f t="shared" si="110"/>
        <v>0</v>
      </c>
      <c r="E741" s="7">
        <f t="shared" si="111"/>
        <v>850</v>
      </c>
      <c r="F741" s="444">
        <f t="shared" si="112"/>
        <v>1.176470588235294E-3</v>
      </c>
      <c r="G741" s="7">
        <f t="shared" si="115"/>
        <v>0.99999999999999989</v>
      </c>
      <c r="H741" s="7">
        <f t="shared" si="116"/>
        <v>0</v>
      </c>
      <c r="I741" s="7">
        <f t="shared" si="117"/>
        <v>0.99999999999999989</v>
      </c>
      <c r="J741" s="7">
        <f t="shared" si="113"/>
        <v>0</v>
      </c>
      <c r="K741" s="444">
        <f t="shared" si="114"/>
        <v>0</v>
      </c>
      <c r="L741">
        <f t="shared" si="118"/>
        <v>0</v>
      </c>
      <c r="M741" s="7">
        <f t="shared" si="119"/>
        <v>0.99999999999999989</v>
      </c>
    </row>
    <row r="742" spans="1:13" x14ac:dyDescent="0.25">
      <c r="A742" t="s">
        <v>1387</v>
      </c>
      <c r="B742" t="s">
        <v>138</v>
      </c>
      <c r="C742" t="s">
        <v>1391</v>
      </c>
      <c r="D742" s="7">
        <f t="shared" si="110"/>
        <v>0</v>
      </c>
      <c r="E742" s="7">
        <f t="shared" si="111"/>
        <v>850</v>
      </c>
      <c r="F742" s="444">
        <f t="shared" si="112"/>
        <v>1.176470588235294E-3</v>
      </c>
      <c r="G742" s="7">
        <f t="shared" si="115"/>
        <v>0.99999999999999989</v>
      </c>
      <c r="H742" s="7">
        <f t="shared" si="116"/>
        <v>0</v>
      </c>
      <c r="I742" s="7">
        <f t="shared" si="117"/>
        <v>0.99999999999999989</v>
      </c>
      <c r="J742" s="7">
        <f t="shared" si="113"/>
        <v>0</v>
      </c>
      <c r="K742" s="444">
        <f t="shared" si="114"/>
        <v>0</v>
      </c>
      <c r="L742">
        <f t="shared" si="118"/>
        <v>0</v>
      </c>
      <c r="M742" s="7">
        <f t="shared" si="119"/>
        <v>0.99999999999999989</v>
      </c>
    </row>
    <row r="743" spans="1:13" x14ac:dyDescent="0.25">
      <c r="A743" t="s">
        <v>1387</v>
      </c>
      <c r="B743" t="s">
        <v>160</v>
      </c>
      <c r="C743" t="s">
        <v>1392</v>
      </c>
      <c r="D743" s="7">
        <f t="shared" si="110"/>
        <v>0</v>
      </c>
      <c r="E743" s="7">
        <f t="shared" si="111"/>
        <v>850</v>
      </c>
      <c r="F743" s="444">
        <f t="shared" si="112"/>
        <v>0.11529411764705882</v>
      </c>
      <c r="G743" s="7">
        <f t="shared" si="115"/>
        <v>98</v>
      </c>
      <c r="H743" s="7">
        <f t="shared" si="116"/>
        <v>0</v>
      </c>
      <c r="I743" s="7">
        <f t="shared" si="117"/>
        <v>98</v>
      </c>
      <c r="J743" s="7">
        <f t="shared" si="113"/>
        <v>0</v>
      </c>
      <c r="K743" s="444">
        <f t="shared" si="114"/>
        <v>0</v>
      </c>
      <c r="L743">
        <f t="shared" si="118"/>
        <v>0</v>
      </c>
      <c r="M743" s="7">
        <f t="shared" si="119"/>
        <v>98</v>
      </c>
    </row>
    <row r="744" spans="1:13" x14ac:dyDescent="0.25">
      <c r="A744" t="s">
        <v>1387</v>
      </c>
      <c r="B744" t="s">
        <v>208</v>
      </c>
      <c r="C744" t="s">
        <v>1393</v>
      </c>
      <c r="D744" s="7">
        <f t="shared" si="110"/>
        <v>0</v>
      </c>
      <c r="E744" s="7">
        <f t="shared" si="111"/>
        <v>850</v>
      </c>
      <c r="F744" s="444">
        <f t="shared" si="112"/>
        <v>1.176470588235294E-3</v>
      </c>
      <c r="G744" s="7">
        <f t="shared" si="115"/>
        <v>0.99999999999999989</v>
      </c>
      <c r="H744" s="7">
        <f t="shared" si="116"/>
        <v>0</v>
      </c>
      <c r="I744" s="7">
        <f t="shared" si="117"/>
        <v>0.99999999999999989</v>
      </c>
      <c r="J744" s="7">
        <f t="shared" si="113"/>
        <v>0</v>
      </c>
      <c r="K744" s="444">
        <f t="shared" si="114"/>
        <v>0</v>
      </c>
      <c r="L744">
        <f t="shared" si="118"/>
        <v>0</v>
      </c>
      <c r="M744" s="7">
        <f t="shared" si="119"/>
        <v>0.99999999999999989</v>
      </c>
    </row>
    <row r="745" spans="1:13" x14ac:dyDescent="0.25">
      <c r="A745" t="s">
        <v>1387</v>
      </c>
      <c r="B745" t="s">
        <v>294</v>
      </c>
      <c r="C745" t="s">
        <v>1394</v>
      </c>
      <c r="D745" s="7">
        <f t="shared" si="110"/>
        <v>0</v>
      </c>
      <c r="E745" s="7">
        <f t="shared" si="111"/>
        <v>850</v>
      </c>
      <c r="F745" s="444">
        <f t="shared" si="112"/>
        <v>4.1176470588235294E-2</v>
      </c>
      <c r="G745" s="7">
        <f t="shared" si="115"/>
        <v>35</v>
      </c>
      <c r="H745" s="7">
        <f t="shared" si="116"/>
        <v>0</v>
      </c>
      <c r="I745" s="7">
        <f t="shared" si="117"/>
        <v>35</v>
      </c>
      <c r="J745" s="7">
        <f t="shared" si="113"/>
        <v>0</v>
      </c>
      <c r="K745" s="444">
        <f t="shared" si="114"/>
        <v>0</v>
      </c>
      <c r="L745">
        <f t="shared" si="118"/>
        <v>0</v>
      </c>
      <c r="M745" s="7">
        <f t="shared" si="119"/>
        <v>35</v>
      </c>
    </row>
    <row r="746" spans="1:13" x14ac:dyDescent="0.25">
      <c r="A746" t="s">
        <v>1387</v>
      </c>
      <c r="B746" t="s">
        <v>334</v>
      </c>
      <c r="C746" t="s">
        <v>1395</v>
      </c>
      <c r="D746" s="7">
        <f t="shared" si="110"/>
        <v>0</v>
      </c>
      <c r="E746" s="7">
        <f t="shared" si="111"/>
        <v>850</v>
      </c>
      <c r="F746" s="444">
        <f t="shared" si="112"/>
        <v>1.176470588235294E-3</v>
      </c>
      <c r="G746" s="7">
        <f t="shared" si="115"/>
        <v>0.99999999999999989</v>
      </c>
      <c r="H746" s="7">
        <f t="shared" si="116"/>
        <v>0</v>
      </c>
      <c r="I746" s="7">
        <f t="shared" si="117"/>
        <v>0.99999999999999989</v>
      </c>
      <c r="J746" s="7">
        <f t="shared" si="113"/>
        <v>0</v>
      </c>
      <c r="K746" s="444">
        <f t="shared" si="114"/>
        <v>0</v>
      </c>
      <c r="L746">
        <f t="shared" si="118"/>
        <v>0</v>
      </c>
      <c r="M746" s="7">
        <f t="shared" si="119"/>
        <v>0.99999999999999989</v>
      </c>
    </row>
    <row r="747" spans="1:13" x14ac:dyDescent="0.25">
      <c r="A747" t="s">
        <v>1387</v>
      </c>
      <c r="B747" t="s">
        <v>410</v>
      </c>
      <c r="C747" t="s">
        <v>1396</v>
      </c>
      <c r="D747" s="7">
        <f t="shared" si="110"/>
        <v>0</v>
      </c>
      <c r="E747" s="7">
        <f t="shared" si="111"/>
        <v>850</v>
      </c>
      <c r="F747" s="444">
        <f t="shared" si="112"/>
        <v>4.5882352941176471E-2</v>
      </c>
      <c r="G747" s="7">
        <f t="shared" si="115"/>
        <v>39</v>
      </c>
      <c r="H747" s="7">
        <f t="shared" si="116"/>
        <v>0</v>
      </c>
      <c r="I747" s="7">
        <f t="shared" si="117"/>
        <v>39</v>
      </c>
      <c r="J747" s="7">
        <f t="shared" si="113"/>
        <v>0</v>
      </c>
      <c r="K747" s="444">
        <f t="shared" si="114"/>
        <v>0</v>
      </c>
      <c r="L747">
        <f t="shared" si="118"/>
        <v>0</v>
      </c>
      <c r="M747" s="7">
        <f t="shared" si="119"/>
        <v>39</v>
      </c>
    </row>
    <row r="748" spans="1:13" x14ac:dyDescent="0.25">
      <c r="A748" t="s">
        <v>1387</v>
      </c>
      <c r="B748" t="s">
        <v>414</v>
      </c>
      <c r="C748" t="s">
        <v>1397</v>
      </c>
      <c r="D748" s="7">
        <f t="shared" si="110"/>
        <v>0</v>
      </c>
      <c r="E748" s="7">
        <f t="shared" si="111"/>
        <v>850</v>
      </c>
      <c r="F748" s="444">
        <f t="shared" si="112"/>
        <v>1.176470588235294E-3</v>
      </c>
      <c r="G748" s="7">
        <f t="shared" si="115"/>
        <v>0.99999999999999989</v>
      </c>
      <c r="H748" s="7">
        <f t="shared" si="116"/>
        <v>0</v>
      </c>
      <c r="I748" s="7">
        <f t="shared" si="117"/>
        <v>0.99999999999999989</v>
      </c>
      <c r="J748" s="7">
        <f t="shared" si="113"/>
        <v>0</v>
      </c>
      <c r="K748" s="444">
        <f t="shared" si="114"/>
        <v>0</v>
      </c>
      <c r="L748">
        <f t="shared" si="118"/>
        <v>0</v>
      </c>
      <c r="M748" s="7">
        <f t="shared" si="119"/>
        <v>0.99999999999999989</v>
      </c>
    </row>
    <row r="749" spans="1:13" x14ac:dyDescent="0.25">
      <c r="A749" t="s">
        <v>1387</v>
      </c>
      <c r="B749" t="s">
        <v>442</v>
      </c>
      <c r="C749" t="s">
        <v>1398</v>
      </c>
      <c r="D749" s="7">
        <f t="shared" si="110"/>
        <v>0</v>
      </c>
      <c r="E749" s="7">
        <f t="shared" si="111"/>
        <v>850</v>
      </c>
      <c r="F749" s="444">
        <f t="shared" si="112"/>
        <v>0.14705882352941177</v>
      </c>
      <c r="G749" s="7">
        <f t="shared" si="115"/>
        <v>125</v>
      </c>
      <c r="H749" s="7">
        <f t="shared" si="116"/>
        <v>0</v>
      </c>
      <c r="I749" s="7">
        <f t="shared" si="117"/>
        <v>125</v>
      </c>
      <c r="J749" s="7">
        <f t="shared" si="113"/>
        <v>0</v>
      </c>
      <c r="K749" s="444">
        <f t="shared" si="114"/>
        <v>0</v>
      </c>
      <c r="L749">
        <f t="shared" si="118"/>
        <v>0</v>
      </c>
      <c r="M749" s="7">
        <f t="shared" si="119"/>
        <v>125</v>
      </c>
    </row>
    <row r="750" spans="1:13" x14ac:dyDescent="0.25">
      <c r="A750" t="s">
        <v>1387</v>
      </c>
      <c r="B750" t="s">
        <v>532</v>
      </c>
      <c r="C750" t="s">
        <v>1399</v>
      </c>
      <c r="D750" s="7">
        <f t="shared" si="110"/>
        <v>0</v>
      </c>
      <c r="E750" s="7">
        <f t="shared" si="111"/>
        <v>850</v>
      </c>
      <c r="F750" s="444">
        <f t="shared" si="112"/>
        <v>2.1176470588235293E-2</v>
      </c>
      <c r="G750" s="7">
        <f t="shared" si="115"/>
        <v>18</v>
      </c>
      <c r="H750" s="7">
        <f t="shared" si="116"/>
        <v>0</v>
      </c>
      <c r="I750" s="7">
        <f t="shared" si="117"/>
        <v>18</v>
      </c>
      <c r="J750" s="7">
        <f t="shared" si="113"/>
        <v>0</v>
      </c>
      <c r="K750" s="444">
        <f t="shared" si="114"/>
        <v>0</v>
      </c>
      <c r="L750">
        <f t="shared" si="118"/>
        <v>0</v>
      </c>
      <c r="M750" s="7">
        <f t="shared" si="119"/>
        <v>18</v>
      </c>
    </row>
    <row r="751" spans="1:13" x14ac:dyDescent="0.25">
      <c r="A751" t="s">
        <v>1387</v>
      </c>
      <c r="B751" t="s">
        <v>124</v>
      </c>
      <c r="C751" t="s">
        <v>1400</v>
      </c>
      <c r="D751" s="7">
        <f t="shared" si="110"/>
        <v>0</v>
      </c>
      <c r="E751" s="7">
        <f t="shared" si="111"/>
        <v>850</v>
      </c>
      <c r="F751" s="444">
        <f t="shared" si="112"/>
        <v>0.11176470588235295</v>
      </c>
      <c r="G751" s="7">
        <f t="shared" si="115"/>
        <v>95</v>
      </c>
      <c r="H751" s="7">
        <f t="shared" si="116"/>
        <v>0</v>
      </c>
      <c r="I751" s="7">
        <f t="shared" si="117"/>
        <v>95</v>
      </c>
      <c r="J751" s="7">
        <f t="shared" si="113"/>
        <v>0</v>
      </c>
      <c r="K751" s="444">
        <f t="shared" si="114"/>
        <v>0</v>
      </c>
      <c r="L751">
        <f t="shared" si="118"/>
        <v>0</v>
      </c>
      <c r="M751" s="7">
        <f t="shared" si="119"/>
        <v>95</v>
      </c>
    </row>
    <row r="752" spans="1:13" x14ac:dyDescent="0.25">
      <c r="A752" t="s">
        <v>1387</v>
      </c>
      <c r="B752" t="s">
        <v>342</v>
      </c>
      <c r="C752" t="s">
        <v>1401</v>
      </c>
      <c r="D752" s="7">
        <f t="shared" si="110"/>
        <v>0</v>
      </c>
      <c r="E752" s="7">
        <f t="shared" si="111"/>
        <v>850</v>
      </c>
      <c r="F752" s="444">
        <f t="shared" si="112"/>
        <v>6.235294117647059E-2</v>
      </c>
      <c r="G752" s="7">
        <f t="shared" si="115"/>
        <v>53</v>
      </c>
      <c r="H752" s="7">
        <f t="shared" si="116"/>
        <v>0</v>
      </c>
      <c r="I752" s="7">
        <f t="shared" si="117"/>
        <v>53</v>
      </c>
      <c r="J752" s="7">
        <f t="shared" si="113"/>
        <v>0</v>
      </c>
      <c r="K752" s="444">
        <f t="shared" si="114"/>
        <v>0</v>
      </c>
      <c r="L752">
        <f t="shared" si="118"/>
        <v>0</v>
      </c>
      <c r="M752" s="7">
        <f t="shared" si="119"/>
        <v>53</v>
      </c>
    </row>
    <row r="753" spans="1:13" x14ac:dyDescent="0.25">
      <c r="A753" t="s">
        <v>1387</v>
      </c>
      <c r="B753" t="s">
        <v>326</v>
      </c>
      <c r="C753" t="s">
        <v>1402</v>
      </c>
      <c r="D753" s="7">
        <f t="shared" si="110"/>
        <v>0</v>
      </c>
      <c r="E753" s="7">
        <f t="shared" si="111"/>
        <v>850</v>
      </c>
      <c r="F753" s="444">
        <f t="shared" si="112"/>
        <v>2.4705882352941175E-2</v>
      </c>
      <c r="G753" s="7">
        <f t="shared" si="115"/>
        <v>21</v>
      </c>
      <c r="H753" s="7">
        <f t="shared" si="116"/>
        <v>0</v>
      </c>
      <c r="I753" s="7">
        <f t="shared" si="117"/>
        <v>21</v>
      </c>
      <c r="J753" s="7">
        <f t="shared" si="113"/>
        <v>0</v>
      </c>
      <c r="K753" s="444">
        <f t="shared" si="114"/>
        <v>0</v>
      </c>
      <c r="L753">
        <f t="shared" si="118"/>
        <v>0</v>
      </c>
      <c r="M753" s="7">
        <f t="shared" si="119"/>
        <v>21</v>
      </c>
    </row>
    <row r="754" spans="1:13" x14ac:dyDescent="0.25">
      <c r="A754" t="s">
        <v>1387</v>
      </c>
      <c r="B754" t="s">
        <v>460</v>
      </c>
      <c r="C754" t="s">
        <v>1403</v>
      </c>
      <c r="D754" s="7">
        <f t="shared" si="110"/>
        <v>0</v>
      </c>
      <c r="E754" s="7">
        <f t="shared" si="111"/>
        <v>850</v>
      </c>
      <c r="F754" s="444">
        <f t="shared" si="112"/>
        <v>1.176470588235294E-3</v>
      </c>
      <c r="G754" s="7">
        <f t="shared" si="115"/>
        <v>0.99999999999999989</v>
      </c>
      <c r="H754" s="7">
        <f t="shared" si="116"/>
        <v>0</v>
      </c>
      <c r="I754" s="7">
        <f t="shared" si="117"/>
        <v>0.99999999999999989</v>
      </c>
      <c r="J754" s="7">
        <f t="shared" si="113"/>
        <v>0</v>
      </c>
      <c r="K754" s="444">
        <f t="shared" si="114"/>
        <v>0</v>
      </c>
      <c r="L754">
        <f t="shared" si="118"/>
        <v>0</v>
      </c>
      <c r="M754" s="7">
        <f t="shared" si="119"/>
        <v>0.99999999999999989</v>
      </c>
    </row>
    <row r="755" spans="1:13" x14ac:dyDescent="0.25">
      <c r="A755" t="s">
        <v>1404</v>
      </c>
      <c r="B755" t="s">
        <v>118</v>
      </c>
      <c r="C755" t="s">
        <v>1405</v>
      </c>
      <c r="D755" s="7">
        <f t="shared" si="110"/>
        <v>0</v>
      </c>
      <c r="E755" s="7">
        <f t="shared" si="111"/>
        <v>1378</v>
      </c>
      <c r="F755" s="444">
        <f t="shared" si="112"/>
        <v>7.8125000000000004E-4</v>
      </c>
      <c r="G755" s="7">
        <f t="shared" si="115"/>
        <v>1.0765625000000001</v>
      </c>
      <c r="H755" s="7">
        <f t="shared" si="116"/>
        <v>0</v>
      </c>
      <c r="I755" s="7">
        <f t="shared" si="117"/>
        <v>1.0765625000000001</v>
      </c>
      <c r="J755" s="7">
        <f t="shared" si="113"/>
        <v>0</v>
      </c>
      <c r="K755" s="444">
        <f t="shared" si="114"/>
        <v>0</v>
      </c>
      <c r="L755">
        <f t="shared" si="118"/>
        <v>0</v>
      </c>
      <c r="M755" s="7">
        <f t="shared" si="119"/>
        <v>1.0765625000000001</v>
      </c>
    </row>
    <row r="756" spans="1:13" x14ac:dyDescent="0.25">
      <c r="A756" t="s">
        <v>1404</v>
      </c>
      <c r="B756" t="s">
        <v>158</v>
      </c>
      <c r="C756" t="s">
        <v>1406</v>
      </c>
      <c r="D756" s="7">
        <f t="shared" si="110"/>
        <v>0</v>
      </c>
      <c r="E756" s="7">
        <f t="shared" si="111"/>
        <v>1378</v>
      </c>
      <c r="F756" s="444">
        <f t="shared" si="112"/>
        <v>0.94453125000000004</v>
      </c>
      <c r="G756" s="7">
        <f t="shared" si="115"/>
        <v>1301.5640625000001</v>
      </c>
      <c r="H756" s="7">
        <f t="shared" si="116"/>
        <v>0</v>
      </c>
      <c r="I756" s="7">
        <f t="shared" si="117"/>
        <v>1301.5640625000001</v>
      </c>
      <c r="J756" s="7">
        <f t="shared" si="113"/>
        <v>0</v>
      </c>
      <c r="K756" s="444">
        <f t="shared" si="114"/>
        <v>0</v>
      </c>
      <c r="L756">
        <f t="shared" si="118"/>
        <v>0</v>
      </c>
      <c r="M756" s="7">
        <f t="shared" si="119"/>
        <v>1301.5640625000001</v>
      </c>
    </row>
    <row r="757" spans="1:13" x14ac:dyDescent="0.25">
      <c r="A757" t="s">
        <v>1404</v>
      </c>
      <c r="B757" t="s">
        <v>346</v>
      </c>
      <c r="C757" t="s">
        <v>1407</v>
      </c>
      <c r="D757" s="7">
        <f t="shared" si="110"/>
        <v>0</v>
      </c>
      <c r="E757" s="7">
        <f t="shared" si="111"/>
        <v>1378</v>
      </c>
      <c r="F757" s="444">
        <f t="shared" si="112"/>
        <v>1.171875E-2</v>
      </c>
      <c r="G757" s="7">
        <f t="shared" si="115"/>
        <v>16.1484375</v>
      </c>
      <c r="H757" s="7">
        <f t="shared" si="116"/>
        <v>0</v>
      </c>
      <c r="I757" s="7">
        <f t="shared" si="117"/>
        <v>16.1484375</v>
      </c>
      <c r="J757" s="7">
        <f t="shared" si="113"/>
        <v>0</v>
      </c>
      <c r="K757" s="444">
        <f t="shared" si="114"/>
        <v>0</v>
      </c>
      <c r="L757">
        <f t="shared" si="118"/>
        <v>0</v>
      </c>
      <c r="M757" s="7">
        <f t="shared" si="119"/>
        <v>16.1484375</v>
      </c>
    </row>
    <row r="758" spans="1:13" x14ac:dyDescent="0.25">
      <c r="A758" t="s">
        <v>1404</v>
      </c>
      <c r="B758" t="s">
        <v>450</v>
      </c>
      <c r="C758" t="s">
        <v>1408</v>
      </c>
      <c r="D758" s="7">
        <f t="shared" si="110"/>
        <v>0</v>
      </c>
      <c r="E758" s="7">
        <f t="shared" si="111"/>
        <v>1378</v>
      </c>
      <c r="F758" s="444">
        <f t="shared" si="112"/>
        <v>3.90625E-3</v>
      </c>
      <c r="G758" s="7">
        <f t="shared" si="115"/>
        <v>5.3828125</v>
      </c>
      <c r="H758" s="7">
        <f t="shared" si="116"/>
        <v>0</v>
      </c>
      <c r="I758" s="7">
        <f t="shared" si="117"/>
        <v>5.3828125</v>
      </c>
      <c r="J758" s="7">
        <f t="shared" si="113"/>
        <v>0</v>
      </c>
      <c r="K758" s="444">
        <f t="shared" si="114"/>
        <v>0</v>
      </c>
      <c r="L758">
        <f t="shared" si="118"/>
        <v>0</v>
      </c>
      <c r="M758" s="7">
        <f t="shared" si="119"/>
        <v>5.3828125</v>
      </c>
    </row>
    <row r="759" spans="1:13" x14ac:dyDescent="0.25">
      <c r="A759" t="s">
        <v>1404</v>
      </c>
      <c r="B759" t="s">
        <v>462</v>
      </c>
      <c r="C759" t="s">
        <v>1409</v>
      </c>
      <c r="D759" s="7">
        <f t="shared" si="110"/>
        <v>0</v>
      </c>
      <c r="E759" s="7">
        <f t="shared" si="111"/>
        <v>1378</v>
      </c>
      <c r="F759" s="444">
        <f t="shared" si="112"/>
        <v>8.5937500000000007E-3</v>
      </c>
      <c r="G759" s="7">
        <f t="shared" si="115"/>
        <v>11.842187500000001</v>
      </c>
      <c r="H759" s="7">
        <f t="shared" si="116"/>
        <v>0</v>
      </c>
      <c r="I759" s="7">
        <f t="shared" si="117"/>
        <v>11.842187500000001</v>
      </c>
      <c r="J759" s="7">
        <f t="shared" si="113"/>
        <v>0</v>
      </c>
      <c r="K759" s="444">
        <f t="shared" si="114"/>
        <v>0</v>
      </c>
      <c r="L759">
        <f t="shared" si="118"/>
        <v>0</v>
      </c>
      <c r="M759" s="7">
        <f t="shared" si="119"/>
        <v>11.842187500000001</v>
      </c>
    </row>
    <row r="760" spans="1:13" x14ac:dyDescent="0.25">
      <c r="A760" t="s">
        <v>1404</v>
      </c>
      <c r="B760" t="s">
        <v>498</v>
      </c>
      <c r="C760" t="s">
        <v>1410</v>
      </c>
      <c r="D760" s="7">
        <f t="shared" si="110"/>
        <v>0</v>
      </c>
      <c r="E760" s="7">
        <f t="shared" si="111"/>
        <v>1378</v>
      </c>
      <c r="F760" s="444">
        <f t="shared" si="112"/>
        <v>1.015625E-2</v>
      </c>
      <c r="G760" s="7">
        <f t="shared" si="115"/>
        <v>13.995312500000001</v>
      </c>
      <c r="H760" s="7">
        <f t="shared" si="116"/>
        <v>0</v>
      </c>
      <c r="I760" s="7">
        <f t="shared" si="117"/>
        <v>13.995312500000001</v>
      </c>
      <c r="J760" s="7">
        <f t="shared" si="113"/>
        <v>0</v>
      </c>
      <c r="K760" s="444">
        <f t="shared" si="114"/>
        <v>0</v>
      </c>
      <c r="L760">
        <f t="shared" si="118"/>
        <v>0</v>
      </c>
      <c r="M760" s="7">
        <f t="shared" si="119"/>
        <v>13.995312500000001</v>
      </c>
    </row>
    <row r="761" spans="1:13" x14ac:dyDescent="0.25">
      <c r="A761" t="s">
        <v>1404</v>
      </c>
      <c r="B761" t="s">
        <v>562</v>
      </c>
      <c r="C761" t="s">
        <v>1411</v>
      </c>
      <c r="D761" s="7">
        <f t="shared" si="110"/>
        <v>0</v>
      </c>
      <c r="E761" s="7">
        <f t="shared" si="111"/>
        <v>1378</v>
      </c>
      <c r="F761" s="444">
        <f t="shared" si="112"/>
        <v>1.171875E-2</v>
      </c>
      <c r="G761" s="7">
        <f t="shared" si="115"/>
        <v>16.1484375</v>
      </c>
      <c r="H761" s="7">
        <f t="shared" si="116"/>
        <v>0</v>
      </c>
      <c r="I761" s="7">
        <f t="shared" si="117"/>
        <v>16.1484375</v>
      </c>
      <c r="J761" s="7">
        <f t="shared" si="113"/>
        <v>0</v>
      </c>
      <c r="K761" s="444">
        <f t="shared" si="114"/>
        <v>0</v>
      </c>
      <c r="L761">
        <f t="shared" si="118"/>
        <v>0</v>
      </c>
      <c r="M761" s="7">
        <f t="shared" si="119"/>
        <v>16.1484375</v>
      </c>
    </row>
    <row r="762" spans="1:13" x14ac:dyDescent="0.25">
      <c r="A762" t="s">
        <v>1404</v>
      </c>
      <c r="B762" t="s">
        <v>126</v>
      </c>
      <c r="C762" t="s">
        <v>1412</v>
      </c>
      <c r="D762" s="7">
        <f t="shared" si="110"/>
        <v>0</v>
      </c>
      <c r="E762" s="7">
        <f t="shared" si="111"/>
        <v>1378</v>
      </c>
      <c r="F762" s="444">
        <f t="shared" si="112"/>
        <v>1.5625000000000001E-3</v>
      </c>
      <c r="G762" s="7">
        <f t="shared" si="115"/>
        <v>2.1531250000000002</v>
      </c>
      <c r="H762" s="7">
        <f t="shared" si="116"/>
        <v>0</v>
      </c>
      <c r="I762" s="7">
        <f t="shared" si="117"/>
        <v>2.1531250000000002</v>
      </c>
      <c r="J762" s="7">
        <f t="shared" si="113"/>
        <v>0</v>
      </c>
      <c r="K762" s="444">
        <f t="shared" si="114"/>
        <v>0</v>
      </c>
      <c r="L762">
        <f t="shared" si="118"/>
        <v>0</v>
      </c>
      <c r="M762" s="7">
        <f t="shared" si="119"/>
        <v>2.1531250000000002</v>
      </c>
    </row>
    <row r="763" spans="1:13" x14ac:dyDescent="0.25">
      <c r="A763" t="s">
        <v>1404</v>
      </c>
      <c r="B763" t="s">
        <v>174</v>
      </c>
      <c r="C763" t="s">
        <v>1413</v>
      </c>
      <c r="D763" s="7">
        <f t="shared" si="110"/>
        <v>0</v>
      </c>
      <c r="E763" s="7">
        <f t="shared" si="111"/>
        <v>1378</v>
      </c>
      <c r="F763" s="444">
        <f t="shared" si="112"/>
        <v>3.1250000000000002E-3</v>
      </c>
      <c r="G763" s="7">
        <f t="shared" si="115"/>
        <v>4.3062500000000004</v>
      </c>
      <c r="H763" s="7">
        <f t="shared" si="116"/>
        <v>0</v>
      </c>
      <c r="I763" s="7">
        <f t="shared" si="117"/>
        <v>4.3062500000000004</v>
      </c>
      <c r="J763" s="7">
        <f t="shared" si="113"/>
        <v>0</v>
      </c>
      <c r="K763" s="444">
        <f t="shared" si="114"/>
        <v>0</v>
      </c>
      <c r="L763">
        <f t="shared" si="118"/>
        <v>0</v>
      </c>
      <c r="M763" s="7">
        <f t="shared" si="119"/>
        <v>4.3062500000000004</v>
      </c>
    </row>
    <row r="764" spans="1:13" x14ac:dyDescent="0.25">
      <c r="A764" t="s">
        <v>1404</v>
      </c>
      <c r="B764" t="s">
        <v>464</v>
      </c>
      <c r="C764" t="s">
        <v>1414</v>
      </c>
      <c r="D764" s="7">
        <f t="shared" si="110"/>
        <v>0</v>
      </c>
      <c r="E764" s="7">
        <f t="shared" si="111"/>
        <v>1378</v>
      </c>
      <c r="F764" s="444">
        <f t="shared" si="112"/>
        <v>3.90625E-3</v>
      </c>
      <c r="G764" s="7">
        <f t="shared" si="115"/>
        <v>5.3828125</v>
      </c>
      <c r="H764" s="7">
        <f t="shared" si="116"/>
        <v>0</v>
      </c>
      <c r="I764" s="7">
        <f t="shared" si="117"/>
        <v>5.3828125</v>
      </c>
      <c r="J764" s="7">
        <f t="shared" si="113"/>
        <v>0</v>
      </c>
      <c r="K764" s="444">
        <f t="shared" si="114"/>
        <v>0</v>
      </c>
      <c r="L764">
        <f t="shared" si="118"/>
        <v>0</v>
      </c>
      <c r="M764" s="7">
        <f t="shared" si="119"/>
        <v>5.3828125</v>
      </c>
    </row>
    <row r="765" spans="1:13" x14ac:dyDescent="0.25">
      <c r="A765" t="s">
        <v>1415</v>
      </c>
      <c r="B765" t="s">
        <v>102</v>
      </c>
      <c r="C765" t="s">
        <v>1416</v>
      </c>
      <c r="D765" s="7">
        <f t="shared" si="110"/>
        <v>0</v>
      </c>
      <c r="E765" s="7">
        <f t="shared" si="111"/>
        <v>360</v>
      </c>
      <c r="F765" s="444">
        <f t="shared" si="112"/>
        <v>5.6497175141242938E-3</v>
      </c>
      <c r="G765" s="7">
        <f t="shared" si="115"/>
        <v>2.0338983050847457</v>
      </c>
      <c r="H765" s="7">
        <f t="shared" si="116"/>
        <v>0</v>
      </c>
      <c r="I765" s="7">
        <f t="shared" si="117"/>
        <v>2.0338983050847457</v>
      </c>
      <c r="J765" s="7">
        <f t="shared" si="113"/>
        <v>0</v>
      </c>
      <c r="K765" s="444">
        <f t="shared" si="114"/>
        <v>0</v>
      </c>
      <c r="L765">
        <f t="shared" si="118"/>
        <v>0</v>
      </c>
      <c r="M765" s="7">
        <f t="shared" si="119"/>
        <v>2.0338983050847457</v>
      </c>
    </row>
    <row r="766" spans="1:13" x14ac:dyDescent="0.25">
      <c r="A766" t="s">
        <v>1415</v>
      </c>
      <c r="B766" t="s">
        <v>146</v>
      </c>
      <c r="C766" t="s">
        <v>1417</v>
      </c>
      <c r="D766" s="7">
        <f t="shared" si="110"/>
        <v>0</v>
      </c>
      <c r="E766" s="7">
        <f t="shared" si="111"/>
        <v>360</v>
      </c>
      <c r="F766" s="444">
        <f t="shared" si="112"/>
        <v>2.8248587570621469E-3</v>
      </c>
      <c r="G766" s="7">
        <f t="shared" si="115"/>
        <v>1.0169491525423728</v>
      </c>
      <c r="H766" s="7">
        <f t="shared" si="116"/>
        <v>0</v>
      </c>
      <c r="I766" s="7">
        <f t="shared" si="117"/>
        <v>1.0169491525423728</v>
      </c>
      <c r="J766" s="7">
        <f t="shared" si="113"/>
        <v>0</v>
      </c>
      <c r="K766" s="444">
        <f t="shared" si="114"/>
        <v>0</v>
      </c>
      <c r="L766">
        <f t="shared" si="118"/>
        <v>0</v>
      </c>
      <c r="M766" s="7">
        <f t="shared" si="119"/>
        <v>1.0169491525423728</v>
      </c>
    </row>
    <row r="767" spans="1:13" x14ac:dyDescent="0.25">
      <c r="A767" t="s">
        <v>1415</v>
      </c>
      <c r="B767" t="s">
        <v>142</v>
      </c>
      <c r="C767" t="s">
        <v>1418</v>
      </c>
      <c r="D767" s="7">
        <f t="shared" si="110"/>
        <v>0</v>
      </c>
      <c r="E767" s="7">
        <f t="shared" si="111"/>
        <v>360</v>
      </c>
      <c r="F767" s="444">
        <f t="shared" si="112"/>
        <v>2.8248587570621469E-3</v>
      </c>
      <c r="G767" s="7">
        <f t="shared" si="115"/>
        <v>1.0169491525423728</v>
      </c>
      <c r="H767" s="7">
        <f t="shared" si="116"/>
        <v>0</v>
      </c>
      <c r="I767" s="7">
        <f t="shared" si="117"/>
        <v>1.0169491525423728</v>
      </c>
      <c r="J767" s="7">
        <f t="shared" si="113"/>
        <v>0</v>
      </c>
      <c r="K767" s="444">
        <f t="shared" si="114"/>
        <v>0</v>
      </c>
      <c r="L767">
        <f t="shared" si="118"/>
        <v>0</v>
      </c>
      <c r="M767" s="7">
        <f t="shared" si="119"/>
        <v>1.0169491525423728</v>
      </c>
    </row>
    <row r="768" spans="1:13" x14ac:dyDescent="0.25">
      <c r="A768" t="s">
        <v>1415</v>
      </c>
      <c r="B768" t="s">
        <v>226</v>
      </c>
      <c r="C768" t="s">
        <v>1419</v>
      </c>
      <c r="D768" s="7">
        <f t="shared" si="110"/>
        <v>0</v>
      </c>
      <c r="E768" s="7">
        <f t="shared" si="111"/>
        <v>360</v>
      </c>
      <c r="F768" s="444">
        <f t="shared" si="112"/>
        <v>2.8248587570621469E-3</v>
      </c>
      <c r="G768" s="7">
        <f t="shared" si="115"/>
        <v>1.0169491525423728</v>
      </c>
      <c r="H768" s="7">
        <f t="shared" si="116"/>
        <v>0</v>
      </c>
      <c r="I768" s="7">
        <f t="shared" si="117"/>
        <v>1.0169491525423728</v>
      </c>
      <c r="J768" s="7">
        <f t="shared" si="113"/>
        <v>0</v>
      </c>
      <c r="K768" s="444">
        <f t="shared" si="114"/>
        <v>0</v>
      </c>
      <c r="L768">
        <f t="shared" si="118"/>
        <v>0</v>
      </c>
      <c r="M768" s="7">
        <f t="shared" si="119"/>
        <v>1.0169491525423728</v>
      </c>
    </row>
    <row r="769" spans="1:13" x14ac:dyDescent="0.25">
      <c r="A769" t="s">
        <v>1415</v>
      </c>
      <c r="B769" t="s">
        <v>482</v>
      </c>
      <c r="C769" t="s">
        <v>1420</v>
      </c>
      <c r="D769" s="7">
        <f t="shared" si="110"/>
        <v>0</v>
      </c>
      <c r="E769" s="7">
        <f t="shared" si="111"/>
        <v>360</v>
      </c>
      <c r="F769" s="444">
        <f t="shared" si="112"/>
        <v>0.97740112994350281</v>
      </c>
      <c r="G769" s="7">
        <f t="shared" si="115"/>
        <v>351.86440677966101</v>
      </c>
      <c r="H769" s="7">
        <f t="shared" si="116"/>
        <v>0</v>
      </c>
      <c r="I769" s="7">
        <f t="shared" si="117"/>
        <v>351.86440677966101</v>
      </c>
      <c r="J769" s="7">
        <f t="shared" si="113"/>
        <v>0</v>
      </c>
      <c r="K769" s="444">
        <f t="shared" si="114"/>
        <v>0</v>
      </c>
      <c r="L769">
        <f t="shared" si="118"/>
        <v>0</v>
      </c>
      <c r="M769" s="7">
        <f t="shared" si="119"/>
        <v>351.86440677966101</v>
      </c>
    </row>
    <row r="770" spans="1:13" x14ac:dyDescent="0.25">
      <c r="A770" t="s">
        <v>1415</v>
      </c>
      <c r="B770" t="s">
        <v>550</v>
      </c>
      <c r="C770" t="s">
        <v>1421</v>
      </c>
      <c r="D770" s="7">
        <f t="shared" si="110"/>
        <v>0</v>
      </c>
      <c r="E770" s="7">
        <f t="shared" si="111"/>
        <v>360</v>
      </c>
      <c r="F770" s="444">
        <f t="shared" si="112"/>
        <v>8.4745762711864406E-3</v>
      </c>
      <c r="G770" s="7">
        <f t="shared" si="115"/>
        <v>3.0508474576271185</v>
      </c>
      <c r="H770" s="7">
        <f t="shared" si="116"/>
        <v>0</v>
      </c>
      <c r="I770" s="7">
        <f t="shared" si="117"/>
        <v>3.0508474576271185</v>
      </c>
      <c r="J770" s="7">
        <f t="shared" si="113"/>
        <v>0</v>
      </c>
      <c r="K770" s="444">
        <f t="shared" si="114"/>
        <v>0</v>
      </c>
      <c r="L770">
        <f t="shared" si="118"/>
        <v>0</v>
      </c>
      <c r="M770" s="7">
        <f t="shared" si="119"/>
        <v>3.0508474576271185</v>
      </c>
    </row>
    <row r="771" spans="1:13" x14ac:dyDescent="0.25">
      <c r="A771" t="s">
        <v>1422</v>
      </c>
      <c r="B771" t="s">
        <v>64</v>
      </c>
      <c r="C771" t="s">
        <v>1423</v>
      </c>
      <c r="D771" s="7">
        <f t="shared" si="110"/>
        <v>0</v>
      </c>
      <c r="E771" s="7">
        <f t="shared" si="111"/>
        <v>225</v>
      </c>
      <c r="F771" s="444">
        <f t="shared" si="112"/>
        <v>9.0909090909090912E-2</v>
      </c>
      <c r="G771" s="7">
        <f t="shared" si="115"/>
        <v>20.454545454545457</v>
      </c>
      <c r="H771" s="7">
        <f t="shared" si="116"/>
        <v>0</v>
      </c>
      <c r="I771" s="7">
        <f t="shared" si="117"/>
        <v>20.454545454545457</v>
      </c>
      <c r="J771" s="7">
        <f t="shared" si="113"/>
        <v>0</v>
      </c>
      <c r="K771" s="444">
        <f t="shared" si="114"/>
        <v>0</v>
      </c>
      <c r="L771">
        <f t="shared" si="118"/>
        <v>0</v>
      </c>
      <c r="M771" s="7">
        <f t="shared" si="119"/>
        <v>20.454545454545457</v>
      </c>
    </row>
    <row r="772" spans="1:13" x14ac:dyDescent="0.25">
      <c r="A772" t="s">
        <v>1422</v>
      </c>
      <c r="B772" t="s">
        <v>98</v>
      </c>
      <c r="C772" t="s">
        <v>1424</v>
      </c>
      <c r="D772" s="7">
        <f t="shared" ref="D772:D835" si="120">IFERROR(VALUE(VLOOKUP(C772,SubCaps,5,FALSE)),0)</f>
        <v>0</v>
      </c>
      <c r="E772" s="7">
        <f t="shared" ref="E772:E835" si="121">VLOOKUP(A772,MaxEnro,8,FALSE)</f>
        <v>225</v>
      </c>
      <c r="F772" s="444">
        <f t="shared" ref="F772:F835" si="122">VLOOKUP(C772,DistPercent,3,FALSE)</f>
        <v>0.54545454545454541</v>
      </c>
      <c r="G772" s="7">
        <f t="shared" si="115"/>
        <v>122.72727272727272</v>
      </c>
      <c r="H772" s="7">
        <f t="shared" si="116"/>
        <v>0</v>
      </c>
      <c r="I772" s="7">
        <f t="shared" si="117"/>
        <v>122.72727272727272</v>
      </c>
      <c r="J772" s="7">
        <f t="shared" ref="J772:J835" si="123">IF(H772&gt;0,0,VLOOKUP(A772,CappedEnro,2,FALSE))</f>
        <v>0</v>
      </c>
      <c r="K772" s="444">
        <f t="shared" ref="K772:K835" si="124">IF(J772&gt;0,IFERROR(VLOOKUP(C772,CappedEnroPercent,3,FALSE),0),0)</f>
        <v>0</v>
      </c>
      <c r="L772">
        <f t="shared" si="118"/>
        <v>0</v>
      </c>
      <c r="M772" s="7">
        <f t="shared" si="119"/>
        <v>122.72727272727272</v>
      </c>
    </row>
    <row r="773" spans="1:13" x14ac:dyDescent="0.25">
      <c r="A773" t="s">
        <v>1422</v>
      </c>
      <c r="B773" t="s">
        <v>154</v>
      </c>
      <c r="C773" t="s">
        <v>1425</v>
      </c>
      <c r="D773" s="7">
        <f t="shared" si="120"/>
        <v>0</v>
      </c>
      <c r="E773" s="7">
        <f t="shared" si="121"/>
        <v>225</v>
      </c>
      <c r="F773" s="444">
        <f t="shared" si="122"/>
        <v>0.15909090909090909</v>
      </c>
      <c r="G773" s="7">
        <f t="shared" ref="G773:G836" si="125">E773*F773</f>
        <v>35.795454545454547</v>
      </c>
      <c r="H773" s="7">
        <f t="shared" ref="H773:H836" si="126">IF(AND(D773&gt;0,G773&gt;D773),G773-D773,0)</f>
        <v>0</v>
      </c>
      <c r="I773" s="7">
        <f t="shared" ref="I773:I836" si="127">G773-H773</f>
        <v>35.795454545454547</v>
      </c>
      <c r="J773" s="7">
        <f t="shared" si="123"/>
        <v>0</v>
      </c>
      <c r="K773" s="444">
        <f t="shared" si="124"/>
        <v>0</v>
      </c>
      <c r="L773">
        <f t="shared" ref="L773:L836" si="128">J773*K773</f>
        <v>0</v>
      </c>
      <c r="M773" s="7">
        <f t="shared" ref="M773:M836" si="129">I773+L773</f>
        <v>35.795454545454547</v>
      </c>
    </row>
    <row r="774" spans="1:13" x14ac:dyDescent="0.25">
      <c r="A774" t="s">
        <v>1422</v>
      </c>
      <c r="B774" t="s">
        <v>272</v>
      </c>
      <c r="C774" t="s">
        <v>1426</v>
      </c>
      <c r="D774" s="7">
        <f t="shared" si="120"/>
        <v>0</v>
      </c>
      <c r="E774" s="7">
        <f t="shared" si="121"/>
        <v>225</v>
      </c>
      <c r="F774" s="444">
        <f t="shared" si="122"/>
        <v>2.2727272727272728E-2</v>
      </c>
      <c r="G774" s="7">
        <f t="shared" si="125"/>
        <v>5.1136363636363642</v>
      </c>
      <c r="H774" s="7">
        <f t="shared" si="126"/>
        <v>0</v>
      </c>
      <c r="I774" s="7">
        <f t="shared" si="127"/>
        <v>5.1136363636363642</v>
      </c>
      <c r="J774" s="7">
        <f t="shared" si="123"/>
        <v>0</v>
      </c>
      <c r="K774" s="444">
        <f t="shared" si="124"/>
        <v>0</v>
      </c>
      <c r="L774">
        <f t="shared" si="128"/>
        <v>0</v>
      </c>
      <c r="M774" s="7">
        <f t="shared" si="129"/>
        <v>5.1136363636363642</v>
      </c>
    </row>
    <row r="775" spans="1:13" x14ac:dyDescent="0.25">
      <c r="A775" t="s">
        <v>1422</v>
      </c>
      <c r="B775" t="s">
        <v>276</v>
      </c>
      <c r="C775" t="s">
        <v>1427</v>
      </c>
      <c r="D775" s="7">
        <f t="shared" si="120"/>
        <v>0</v>
      </c>
      <c r="E775" s="7">
        <f t="shared" si="121"/>
        <v>225</v>
      </c>
      <c r="F775" s="444">
        <f t="shared" si="122"/>
        <v>2.2727272727272728E-2</v>
      </c>
      <c r="G775" s="7">
        <f t="shared" si="125"/>
        <v>5.1136363636363642</v>
      </c>
      <c r="H775" s="7">
        <f t="shared" si="126"/>
        <v>0</v>
      </c>
      <c r="I775" s="7">
        <f t="shared" si="127"/>
        <v>5.1136363636363642</v>
      </c>
      <c r="J775" s="7">
        <f t="shared" si="123"/>
        <v>0</v>
      </c>
      <c r="K775" s="444">
        <f t="shared" si="124"/>
        <v>0</v>
      </c>
      <c r="L775">
        <f t="shared" si="128"/>
        <v>0</v>
      </c>
      <c r="M775" s="7">
        <f t="shared" si="129"/>
        <v>5.1136363636363642</v>
      </c>
    </row>
    <row r="776" spans="1:13" x14ac:dyDescent="0.25">
      <c r="A776" t="s">
        <v>1422</v>
      </c>
      <c r="B776" t="s">
        <v>302</v>
      </c>
      <c r="C776" t="s">
        <v>1428</v>
      </c>
      <c r="D776" s="7">
        <f t="shared" si="120"/>
        <v>0</v>
      </c>
      <c r="E776" s="7">
        <f t="shared" si="121"/>
        <v>225</v>
      </c>
      <c r="F776" s="444">
        <f t="shared" si="122"/>
        <v>1.3636363636363636E-2</v>
      </c>
      <c r="G776" s="7">
        <f t="shared" si="125"/>
        <v>3.0681818181818179</v>
      </c>
      <c r="H776" s="7">
        <f t="shared" si="126"/>
        <v>0</v>
      </c>
      <c r="I776" s="7">
        <f t="shared" si="127"/>
        <v>3.0681818181818179</v>
      </c>
      <c r="J776" s="7">
        <f t="shared" si="123"/>
        <v>0</v>
      </c>
      <c r="K776" s="444">
        <f t="shared" si="124"/>
        <v>0</v>
      </c>
      <c r="L776">
        <f t="shared" si="128"/>
        <v>0</v>
      </c>
      <c r="M776" s="7">
        <f t="shared" si="129"/>
        <v>3.0681818181818179</v>
      </c>
    </row>
    <row r="777" spans="1:13" x14ac:dyDescent="0.25">
      <c r="A777" t="s">
        <v>1422</v>
      </c>
      <c r="B777" t="s">
        <v>428</v>
      </c>
      <c r="C777" t="s">
        <v>1429</v>
      </c>
      <c r="D777" s="7">
        <f t="shared" si="120"/>
        <v>0</v>
      </c>
      <c r="E777" s="7">
        <f t="shared" si="121"/>
        <v>225</v>
      </c>
      <c r="F777" s="444">
        <f t="shared" si="122"/>
        <v>0.1409090909090909</v>
      </c>
      <c r="G777" s="7">
        <f t="shared" si="125"/>
        <v>31.704545454545453</v>
      </c>
      <c r="H777" s="7">
        <f t="shared" si="126"/>
        <v>0</v>
      </c>
      <c r="I777" s="7">
        <f t="shared" si="127"/>
        <v>31.704545454545453</v>
      </c>
      <c r="J777" s="7">
        <f t="shared" si="123"/>
        <v>0</v>
      </c>
      <c r="K777" s="444">
        <f t="shared" si="124"/>
        <v>0</v>
      </c>
      <c r="L777">
        <f t="shared" si="128"/>
        <v>0</v>
      </c>
      <c r="M777" s="7">
        <f t="shared" si="129"/>
        <v>31.704545454545453</v>
      </c>
    </row>
    <row r="778" spans="1:13" x14ac:dyDescent="0.25">
      <c r="A778" t="s">
        <v>1422</v>
      </c>
      <c r="B778" t="s">
        <v>466</v>
      </c>
      <c r="C778" t="s">
        <v>1430</v>
      </c>
      <c r="D778" s="7">
        <f t="shared" si="120"/>
        <v>0</v>
      </c>
      <c r="E778" s="7">
        <f t="shared" si="121"/>
        <v>225</v>
      </c>
      <c r="F778" s="444">
        <f t="shared" si="122"/>
        <v>4.5454545454545452E-3</v>
      </c>
      <c r="G778" s="7">
        <f t="shared" si="125"/>
        <v>1.0227272727272727</v>
      </c>
      <c r="H778" s="7">
        <f t="shared" si="126"/>
        <v>0</v>
      </c>
      <c r="I778" s="7">
        <f t="shared" si="127"/>
        <v>1.0227272727272727</v>
      </c>
      <c r="J778" s="7">
        <f t="shared" si="123"/>
        <v>0</v>
      </c>
      <c r="K778" s="444">
        <f t="shared" si="124"/>
        <v>0</v>
      </c>
      <c r="L778">
        <f t="shared" si="128"/>
        <v>0</v>
      </c>
      <c r="M778" s="7">
        <f t="shared" si="129"/>
        <v>1.0227272727272727</v>
      </c>
    </row>
    <row r="779" spans="1:13" x14ac:dyDescent="0.25">
      <c r="A779" t="s">
        <v>1431</v>
      </c>
      <c r="B779" t="s">
        <v>60</v>
      </c>
      <c r="C779" t="s">
        <v>1432</v>
      </c>
      <c r="D779" s="7">
        <f t="shared" si="120"/>
        <v>0</v>
      </c>
      <c r="E779" s="7">
        <f t="shared" si="121"/>
        <v>780</v>
      </c>
      <c r="F779" s="444">
        <f t="shared" si="122"/>
        <v>2.5641025641025641E-3</v>
      </c>
      <c r="G779" s="7">
        <f t="shared" si="125"/>
        <v>2</v>
      </c>
      <c r="H779" s="7">
        <f t="shared" si="126"/>
        <v>0</v>
      </c>
      <c r="I779" s="7">
        <f t="shared" si="127"/>
        <v>2</v>
      </c>
      <c r="J779" s="7">
        <f t="shared" si="123"/>
        <v>0</v>
      </c>
      <c r="K779" s="444">
        <f t="shared" si="124"/>
        <v>0</v>
      </c>
      <c r="L779">
        <f t="shared" si="128"/>
        <v>0</v>
      </c>
      <c r="M779" s="7">
        <f t="shared" si="129"/>
        <v>2</v>
      </c>
    </row>
    <row r="780" spans="1:13" x14ac:dyDescent="0.25">
      <c r="A780" t="s">
        <v>1431</v>
      </c>
      <c r="B780" t="s">
        <v>64</v>
      </c>
      <c r="C780" t="s">
        <v>1433</v>
      </c>
      <c r="D780" s="7">
        <f t="shared" si="120"/>
        <v>0</v>
      </c>
      <c r="E780" s="7">
        <f t="shared" si="121"/>
        <v>780</v>
      </c>
      <c r="F780" s="444">
        <f t="shared" si="122"/>
        <v>6.41025641025641E-3</v>
      </c>
      <c r="G780" s="7">
        <f t="shared" si="125"/>
        <v>5</v>
      </c>
      <c r="H780" s="7">
        <f t="shared" si="126"/>
        <v>0</v>
      </c>
      <c r="I780" s="7">
        <f t="shared" si="127"/>
        <v>5</v>
      </c>
      <c r="J780" s="7">
        <f t="shared" si="123"/>
        <v>0</v>
      </c>
      <c r="K780" s="444">
        <f t="shared" si="124"/>
        <v>0</v>
      </c>
      <c r="L780">
        <f t="shared" si="128"/>
        <v>0</v>
      </c>
      <c r="M780" s="7">
        <f t="shared" si="129"/>
        <v>5</v>
      </c>
    </row>
    <row r="781" spans="1:13" x14ac:dyDescent="0.25">
      <c r="A781" t="s">
        <v>1431</v>
      </c>
      <c r="B781" t="s">
        <v>86</v>
      </c>
      <c r="C781" t="s">
        <v>1434</v>
      </c>
      <c r="D781" s="7">
        <f t="shared" si="120"/>
        <v>0</v>
      </c>
      <c r="E781" s="7">
        <f t="shared" si="121"/>
        <v>780</v>
      </c>
      <c r="F781" s="444">
        <f t="shared" si="122"/>
        <v>2.5641025641025641E-3</v>
      </c>
      <c r="G781" s="7">
        <f t="shared" si="125"/>
        <v>2</v>
      </c>
      <c r="H781" s="7">
        <f t="shared" si="126"/>
        <v>0</v>
      </c>
      <c r="I781" s="7">
        <f t="shared" si="127"/>
        <v>2</v>
      </c>
      <c r="J781" s="7">
        <f t="shared" si="123"/>
        <v>0</v>
      </c>
      <c r="K781" s="444">
        <f t="shared" si="124"/>
        <v>0</v>
      </c>
      <c r="L781">
        <f t="shared" si="128"/>
        <v>0</v>
      </c>
      <c r="M781" s="7">
        <f t="shared" si="129"/>
        <v>2</v>
      </c>
    </row>
    <row r="782" spans="1:13" x14ac:dyDescent="0.25">
      <c r="A782" t="s">
        <v>1431</v>
      </c>
      <c r="B782" t="s">
        <v>96</v>
      </c>
      <c r="C782" t="s">
        <v>1435</v>
      </c>
      <c r="D782" s="7">
        <f t="shared" si="120"/>
        <v>0</v>
      </c>
      <c r="E782" s="7">
        <f t="shared" si="121"/>
        <v>780</v>
      </c>
      <c r="F782" s="444">
        <f t="shared" si="122"/>
        <v>1.2820512820512821E-3</v>
      </c>
      <c r="G782" s="7">
        <f t="shared" si="125"/>
        <v>1</v>
      </c>
      <c r="H782" s="7">
        <f t="shared" si="126"/>
        <v>0</v>
      </c>
      <c r="I782" s="7">
        <f t="shared" si="127"/>
        <v>1</v>
      </c>
      <c r="J782" s="7">
        <f t="shared" si="123"/>
        <v>0</v>
      </c>
      <c r="K782" s="444">
        <f t="shared" si="124"/>
        <v>0</v>
      </c>
      <c r="L782">
        <f t="shared" si="128"/>
        <v>0</v>
      </c>
      <c r="M782" s="7">
        <f t="shared" si="129"/>
        <v>1</v>
      </c>
    </row>
    <row r="783" spans="1:13" x14ac:dyDescent="0.25">
      <c r="A783" t="s">
        <v>1431</v>
      </c>
      <c r="B783" t="s">
        <v>98</v>
      </c>
      <c r="C783" t="s">
        <v>1436</v>
      </c>
      <c r="D783" s="7">
        <f t="shared" si="120"/>
        <v>0</v>
      </c>
      <c r="E783" s="7">
        <f t="shared" si="121"/>
        <v>780</v>
      </c>
      <c r="F783" s="444">
        <f t="shared" si="122"/>
        <v>0.10641025641025641</v>
      </c>
      <c r="G783" s="7">
        <f t="shared" si="125"/>
        <v>83</v>
      </c>
      <c r="H783" s="7">
        <f t="shared" si="126"/>
        <v>0</v>
      </c>
      <c r="I783" s="7">
        <f t="shared" si="127"/>
        <v>83</v>
      </c>
      <c r="J783" s="7">
        <f t="shared" si="123"/>
        <v>0</v>
      </c>
      <c r="K783" s="444">
        <f t="shared" si="124"/>
        <v>0</v>
      </c>
      <c r="L783">
        <f t="shared" si="128"/>
        <v>0</v>
      </c>
      <c r="M783" s="7">
        <f t="shared" si="129"/>
        <v>83</v>
      </c>
    </row>
    <row r="784" spans="1:13" x14ac:dyDescent="0.25">
      <c r="A784" t="s">
        <v>1431</v>
      </c>
      <c r="B784" t="s">
        <v>116</v>
      </c>
      <c r="C784" t="s">
        <v>1437</v>
      </c>
      <c r="D784" s="7">
        <f t="shared" si="120"/>
        <v>0</v>
      </c>
      <c r="E784" s="7">
        <f t="shared" si="121"/>
        <v>780</v>
      </c>
      <c r="F784" s="444">
        <f t="shared" si="122"/>
        <v>3.8461538461538464E-3</v>
      </c>
      <c r="G784" s="7">
        <f t="shared" si="125"/>
        <v>3</v>
      </c>
      <c r="H784" s="7">
        <f t="shared" si="126"/>
        <v>0</v>
      </c>
      <c r="I784" s="7">
        <f t="shared" si="127"/>
        <v>3</v>
      </c>
      <c r="J784" s="7">
        <f t="shared" si="123"/>
        <v>0</v>
      </c>
      <c r="K784" s="444">
        <f t="shared" si="124"/>
        <v>0</v>
      </c>
      <c r="L784">
        <f t="shared" si="128"/>
        <v>0</v>
      </c>
      <c r="M784" s="7">
        <f t="shared" si="129"/>
        <v>3</v>
      </c>
    </row>
    <row r="785" spans="1:13" x14ac:dyDescent="0.25">
      <c r="A785" t="s">
        <v>1431</v>
      </c>
      <c r="B785" t="s">
        <v>154</v>
      </c>
      <c r="C785" t="s">
        <v>1438</v>
      </c>
      <c r="D785" s="7">
        <f t="shared" si="120"/>
        <v>400</v>
      </c>
      <c r="E785" s="7">
        <f t="shared" si="121"/>
        <v>780</v>
      </c>
      <c r="F785" s="444">
        <f t="shared" si="122"/>
        <v>0.3371794871794872</v>
      </c>
      <c r="G785" s="7">
        <f t="shared" si="125"/>
        <v>263</v>
      </c>
      <c r="H785" s="7">
        <f t="shared" si="126"/>
        <v>0</v>
      </c>
      <c r="I785" s="7">
        <f t="shared" si="127"/>
        <v>263</v>
      </c>
      <c r="J785" s="7">
        <f t="shared" si="123"/>
        <v>0</v>
      </c>
      <c r="K785" s="444">
        <f t="shared" si="124"/>
        <v>0</v>
      </c>
      <c r="L785">
        <f t="shared" si="128"/>
        <v>0</v>
      </c>
      <c r="M785" s="7">
        <f t="shared" si="129"/>
        <v>263</v>
      </c>
    </row>
    <row r="786" spans="1:13" x14ac:dyDescent="0.25">
      <c r="A786" t="s">
        <v>1431</v>
      </c>
      <c r="B786" t="s">
        <v>164</v>
      </c>
      <c r="C786" t="s">
        <v>1439</v>
      </c>
      <c r="D786" s="7">
        <f t="shared" si="120"/>
        <v>0</v>
      </c>
      <c r="E786" s="7">
        <f t="shared" si="121"/>
        <v>780</v>
      </c>
      <c r="F786" s="444">
        <f t="shared" si="122"/>
        <v>3.8461538461538464E-3</v>
      </c>
      <c r="G786" s="7">
        <f t="shared" si="125"/>
        <v>3</v>
      </c>
      <c r="H786" s="7">
        <f t="shared" si="126"/>
        <v>0</v>
      </c>
      <c r="I786" s="7">
        <f t="shared" si="127"/>
        <v>3</v>
      </c>
      <c r="J786" s="7">
        <f t="shared" si="123"/>
        <v>0</v>
      </c>
      <c r="K786" s="444">
        <f t="shared" si="124"/>
        <v>0</v>
      </c>
      <c r="L786">
        <f t="shared" si="128"/>
        <v>0</v>
      </c>
      <c r="M786" s="7">
        <f t="shared" si="129"/>
        <v>3</v>
      </c>
    </row>
    <row r="787" spans="1:13" x14ac:dyDescent="0.25">
      <c r="A787" t="s">
        <v>1431</v>
      </c>
      <c r="B787" t="s">
        <v>214</v>
      </c>
      <c r="C787" t="s">
        <v>1440</v>
      </c>
      <c r="D787" s="7">
        <f t="shared" si="120"/>
        <v>0</v>
      </c>
      <c r="E787" s="7">
        <f t="shared" si="121"/>
        <v>780</v>
      </c>
      <c r="F787" s="444">
        <f t="shared" si="122"/>
        <v>1.2820512820512821E-3</v>
      </c>
      <c r="G787" s="7">
        <f t="shared" si="125"/>
        <v>1</v>
      </c>
      <c r="H787" s="7">
        <f t="shared" si="126"/>
        <v>0</v>
      </c>
      <c r="I787" s="7">
        <f t="shared" si="127"/>
        <v>1</v>
      </c>
      <c r="J787" s="7">
        <f t="shared" si="123"/>
        <v>0</v>
      </c>
      <c r="K787" s="444">
        <f t="shared" si="124"/>
        <v>0</v>
      </c>
      <c r="L787">
        <f t="shared" si="128"/>
        <v>0</v>
      </c>
      <c r="M787" s="7">
        <f t="shared" si="129"/>
        <v>1</v>
      </c>
    </row>
    <row r="788" spans="1:13" x14ac:dyDescent="0.25">
      <c r="A788" t="s">
        <v>1431</v>
      </c>
      <c r="B788" t="s">
        <v>244</v>
      </c>
      <c r="C788" t="s">
        <v>1441</v>
      </c>
      <c r="D788" s="7">
        <f t="shared" si="120"/>
        <v>0</v>
      </c>
      <c r="E788" s="7">
        <f t="shared" si="121"/>
        <v>780</v>
      </c>
      <c r="F788" s="444">
        <f t="shared" si="122"/>
        <v>3.8461538461538464E-3</v>
      </c>
      <c r="G788" s="7">
        <f t="shared" si="125"/>
        <v>3</v>
      </c>
      <c r="H788" s="7">
        <f t="shared" si="126"/>
        <v>0</v>
      </c>
      <c r="I788" s="7">
        <f t="shared" si="127"/>
        <v>3</v>
      </c>
      <c r="J788" s="7">
        <f t="shared" si="123"/>
        <v>0</v>
      </c>
      <c r="K788" s="444">
        <f t="shared" si="124"/>
        <v>0</v>
      </c>
      <c r="L788">
        <f t="shared" si="128"/>
        <v>0</v>
      </c>
      <c r="M788" s="7">
        <f t="shared" si="129"/>
        <v>3</v>
      </c>
    </row>
    <row r="789" spans="1:13" x14ac:dyDescent="0.25">
      <c r="A789" t="s">
        <v>1431</v>
      </c>
      <c r="B789" t="s">
        <v>272</v>
      </c>
      <c r="C789" t="s">
        <v>1442</v>
      </c>
      <c r="D789" s="7">
        <f t="shared" si="120"/>
        <v>0</v>
      </c>
      <c r="E789" s="7">
        <f t="shared" si="121"/>
        <v>780</v>
      </c>
      <c r="F789" s="444">
        <f t="shared" si="122"/>
        <v>2.0512820512820513E-2</v>
      </c>
      <c r="G789" s="7">
        <f t="shared" si="125"/>
        <v>16</v>
      </c>
      <c r="H789" s="7">
        <f t="shared" si="126"/>
        <v>0</v>
      </c>
      <c r="I789" s="7">
        <f t="shared" si="127"/>
        <v>16</v>
      </c>
      <c r="J789" s="7">
        <f t="shared" si="123"/>
        <v>0</v>
      </c>
      <c r="K789" s="444">
        <f t="shared" si="124"/>
        <v>0</v>
      </c>
      <c r="L789">
        <f t="shared" si="128"/>
        <v>0</v>
      </c>
      <c r="M789" s="7">
        <f t="shared" si="129"/>
        <v>16</v>
      </c>
    </row>
    <row r="790" spans="1:13" x14ac:dyDescent="0.25">
      <c r="A790" t="s">
        <v>1431</v>
      </c>
      <c r="B790" t="s">
        <v>276</v>
      </c>
      <c r="C790" t="s">
        <v>1443</v>
      </c>
      <c r="D790" s="7">
        <f t="shared" si="120"/>
        <v>0</v>
      </c>
      <c r="E790" s="7">
        <f t="shared" si="121"/>
        <v>780</v>
      </c>
      <c r="F790" s="444">
        <f t="shared" si="122"/>
        <v>4.6153846153846156E-2</v>
      </c>
      <c r="G790" s="7">
        <f t="shared" si="125"/>
        <v>36</v>
      </c>
      <c r="H790" s="7">
        <f t="shared" si="126"/>
        <v>0</v>
      </c>
      <c r="I790" s="7">
        <f t="shared" si="127"/>
        <v>36</v>
      </c>
      <c r="J790" s="7">
        <f t="shared" si="123"/>
        <v>0</v>
      </c>
      <c r="K790" s="444">
        <f t="shared" si="124"/>
        <v>0</v>
      </c>
      <c r="L790">
        <f t="shared" si="128"/>
        <v>0</v>
      </c>
      <c r="M790" s="7">
        <f t="shared" si="129"/>
        <v>36</v>
      </c>
    </row>
    <row r="791" spans="1:13" x14ac:dyDescent="0.25">
      <c r="A791" t="s">
        <v>1431</v>
      </c>
      <c r="B791" t="s">
        <v>302</v>
      </c>
      <c r="C791" t="s">
        <v>1444</v>
      </c>
      <c r="D791" s="7">
        <f t="shared" si="120"/>
        <v>0</v>
      </c>
      <c r="E791" s="7">
        <f t="shared" si="121"/>
        <v>780</v>
      </c>
      <c r="F791" s="444">
        <f t="shared" si="122"/>
        <v>1.4102564102564103E-2</v>
      </c>
      <c r="G791" s="7">
        <f t="shared" si="125"/>
        <v>11</v>
      </c>
      <c r="H791" s="7">
        <f t="shared" si="126"/>
        <v>0</v>
      </c>
      <c r="I791" s="7">
        <f t="shared" si="127"/>
        <v>11</v>
      </c>
      <c r="J791" s="7">
        <f t="shared" si="123"/>
        <v>0</v>
      </c>
      <c r="K791" s="444">
        <f t="shared" si="124"/>
        <v>0</v>
      </c>
      <c r="L791">
        <f t="shared" si="128"/>
        <v>0</v>
      </c>
      <c r="M791" s="7">
        <f t="shared" si="129"/>
        <v>11</v>
      </c>
    </row>
    <row r="792" spans="1:13" x14ac:dyDescent="0.25">
      <c r="A792" t="s">
        <v>1431</v>
      </c>
      <c r="B792" t="s">
        <v>306</v>
      </c>
      <c r="C792" t="s">
        <v>1445</v>
      </c>
      <c r="D792" s="7">
        <f t="shared" si="120"/>
        <v>0</v>
      </c>
      <c r="E792" s="7">
        <f t="shared" si="121"/>
        <v>780</v>
      </c>
      <c r="F792" s="444">
        <f t="shared" si="122"/>
        <v>2.5641025641025641E-3</v>
      </c>
      <c r="G792" s="7">
        <f t="shared" si="125"/>
        <v>2</v>
      </c>
      <c r="H792" s="7">
        <f t="shared" si="126"/>
        <v>0</v>
      </c>
      <c r="I792" s="7">
        <f t="shared" si="127"/>
        <v>2</v>
      </c>
      <c r="J792" s="7">
        <f t="shared" si="123"/>
        <v>0</v>
      </c>
      <c r="K792" s="444">
        <f t="shared" si="124"/>
        <v>0</v>
      </c>
      <c r="L792">
        <f t="shared" si="128"/>
        <v>0</v>
      </c>
      <c r="M792" s="7">
        <f t="shared" si="129"/>
        <v>2</v>
      </c>
    </row>
    <row r="793" spans="1:13" x14ac:dyDescent="0.25">
      <c r="A793" t="s">
        <v>1431</v>
      </c>
      <c r="B793" t="s">
        <v>310</v>
      </c>
      <c r="C793" t="s">
        <v>1446</v>
      </c>
      <c r="D793" s="7">
        <f t="shared" si="120"/>
        <v>0</v>
      </c>
      <c r="E793" s="7">
        <f t="shared" si="121"/>
        <v>780</v>
      </c>
      <c r="F793" s="444">
        <f t="shared" si="122"/>
        <v>5.1282051282051282E-3</v>
      </c>
      <c r="G793" s="7">
        <f t="shared" si="125"/>
        <v>4</v>
      </c>
      <c r="H793" s="7">
        <f t="shared" si="126"/>
        <v>0</v>
      </c>
      <c r="I793" s="7">
        <f t="shared" si="127"/>
        <v>4</v>
      </c>
      <c r="J793" s="7">
        <f t="shared" si="123"/>
        <v>0</v>
      </c>
      <c r="K793" s="444">
        <f t="shared" si="124"/>
        <v>0</v>
      </c>
      <c r="L793">
        <f t="shared" si="128"/>
        <v>0</v>
      </c>
      <c r="M793" s="7">
        <f t="shared" si="129"/>
        <v>4</v>
      </c>
    </row>
    <row r="794" spans="1:13" x14ac:dyDescent="0.25">
      <c r="A794" t="s">
        <v>1431</v>
      </c>
      <c r="B794" t="s">
        <v>394</v>
      </c>
      <c r="C794" t="s">
        <v>1447</v>
      </c>
      <c r="D794" s="7">
        <f t="shared" si="120"/>
        <v>0</v>
      </c>
      <c r="E794" s="7">
        <f t="shared" si="121"/>
        <v>780</v>
      </c>
      <c r="F794" s="444">
        <f t="shared" si="122"/>
        <v>5.1282051282051282E-3</v>
      </c>
      <c r="G794" s="7">
        <f t="shared" si="125"/>
        <v>4</v>
      </c>
      <c r="H794" s="7">
        <f t="shared" si="126"/>
        <v>0</v>
      </c>
      <c r="I794" s="7">
        <f t="shared" si="127"/>
        <v>4</v>
      </c>
      <c r="J794" s="7">
        <f t="shared" si="123"/>
        <v>0</v>
      </c>
      <c r="K794" s="444">
        <f t="shared" si="124"/>
        <v>0</v>
      </c>
      <c r="L794">
        <f t="shared" si="128"/>
        <v>0</v>
      </c>
      <c r="M794" s="7">
        <f t="shared" si="129"/>
        <v>4</v>
      </c>
    </row>
    <row r="795" spans="1:13" x14ac:dyDescent="0.25">
      <c r="A795" t="s">
        <v>1431</v>
      </c>
      <c r="B795" t="s">
        <v>428</v>
      </c>
      <c r="C795" t="s">
        <v>1448</v>
      </c>
      <c r="D795" s="7">
        <f t="shared" si="120"/>
        <v>0</v>
      </c>
      <c r="E795" s="7">
        <f t="shared" si="121"/>
        <v>780</v>
      </c>
      <c r="F795" s="444">
        <f t="shared" si="122"/>
        <v>0.38846153846153847</v>
      </c>
      <c r="G795" s="7">
        <f t="shared" si="125"/>
        <v>303</v>
      </c>
      <c r="H795" s="7">
        <f t="shared" si="126"/>
        <v>0</v>
      </c>
      <c r="I795" s="7">
        <f t="shared" si="127"/>
        <v>303</v>
      </c>
      <c r="J795" s="7">
        <f t="shared" si="123"/>
        <v>0</v>
      </c>
      <c r="K795" s="444">
        <f t="shared" si="124"/>
        <v>0</v>
      </c>
      <c r="L795">
        <f t="shared" si="128"/>
        <v>0</v>
      </c>
      <c r="M795" s="7">
        <f t="shared" si="129"/>
        <v>303</v>
      </c>
    </row>
    <row r="796" spans="1:13" x14ac:dyDescent="0.25">
      <c r="A796" t="s">
        <v>1431</v>
      </c>
      <c r="B796" t="s">
        <v>444</v>
      </c>
      <c r="C796" t="s">
        <v>1449</v>
      </c>
      <c r="D796" s="7">
        <f t="shared" si="120"/>
        <v>0</v>
      </c>
      <c r="E796" s="7">
        <f t="shared" si="121"/>
        <v>780</v>
      </c>
      <c r="F796" s="444">
        <f t="shared" si="122"/>
        <v>3.0769230769230771E-2</v>
      </c>
      <c r="G796" s="7">
        <f t="shared" si="125"/>
        <v>24</v>
      </c>
      <c r="H796" s="7">
        <f t="shared" si="126"/>
        <v>0</v>
      </c>
      <c r="I796" s="7">
        <f t="shared" si="127"/>
        <v>24</v>
      </c>
      <c r="J796" s="7">
        <f t="shared" si="123"/>
        <v>0</v>
      </c>
      <c r="K796" s="444">
        <f t="shared" si="124"/>
        <v>0</v>
      </c>
      <c r="L796">
        <f t="shared" si="128"/>
        <v>0</v>
      </c>
      <c r="M796" s="7">
        <f t="shared" si="129"/>
        <v>24</v>
      </c>
    </row>
    <row r="797" spans="1:13" x14ac:dyDescent="0.25">
      <c r="A797" t="s">
        <v>1431</v>
      </c>
      <c r="B797" t="s">
        <v>484</v>
      </c>
      <c r="C797" t="s">
        <v>1450</v>
      </c>
      <c r="D797" s="7">
        <f t="shared" si="120"/>
        <v>0</v>
      </c>
      <c r="E797" s="7">
        <f t="shared" si="121"/>
        <v>780</v>
      </c>
      <c r="F797" s="444">
        <f t="shared" si="122"/>
        <v>5.1282051282051282E-3</v>
      </c>
      <c r="G797" s="7">
        <f t="shared" si="125"/>
        <v>4</v>
      </c>
      <c r="H797" s="7">
        <f t="shared" si="126"/>
        <v>0</v>
      </c>
      <c r="I797" s="7">
        <f t="shared" si="127"/>
        <v>4</v>
      </c>
      <c r="J797" s="7">
        <f t="shared" si="123"/>
        <v>0</v>
      </c>
      <c r="K797" s="444">
        <f t="shared" si="124"/>
        <v>0</v>
      </c>
      <c r="L797">
        <f t="shared" si="128"/>
        <v>0</v>
      </c>
      <c r="M797" s="7">
        <f t="shared" si="129"/>
        <v>4</v>
      </c>
    </row>
    <row r="798" spans="1:13" x14ac:dyDescent="0.25">
      <c r="A798" t="s">
        <v>1431</v>
      </c>
      <c r="B798" t="s">
        <v>496</v>
      </c>
      <c r="C798" t="s">
        <v>1451</v>
      </c>
      <c r="D798" s="7">
        <f t="shared" si="120"/>
        <v>0</v>
      </c>
      <c r="E798" s="7">
        <f t="shared" si="121"/>
        <v>780</v>
      </c>
      <c r="F798" s="444">
        <f t="shared" si="122"/>
        <v>2.5641025641025641E-3</v>
      </c>
      <c r="G798" s="7">
        <f t="shared" si="125"/>
        <v>2</v>
      </c>
      <c r="H798" s="7">
        <f t="shared" si="126"/>
        <v>0</v>
      </c>
      <c r="I798" s="7">
        <f t="shared" si="127"/>
        <v>2</v>
      </c>
      <c r="J798" s="7">
        <f t="shared" si="123"/>
        <v>0</v>
      </c>
      <c r="K798" s="444">
        <f t="shared" si="124"/>
        <v>0</v>
      </c>
      <c r="L798">
        <f t="shared" si="128"/>
        <v>0</v>
      </c>
      <c r="M798" s="7">
        <f t="shared" si="129"/>
        <v>2</v>
      </c>
    </row>
    <row r="799" spans="1:13" x14ac:dyDescent="0.25">
      <c r="A799" t="s">
        <v>1431</v>
      </c>
      <c r="B799" t="s">
        <v>504</v>
      </c>
      <c r="C799" t="s">
        <v>1452</v>
      </c>
      <c r="D799" s="7">
        <f t="shared" si="120"/>
        <v>0</v>
      </c>
      <c r="E799" s="7">
        <f t="shared" si="121"/>
        <v>780</v>
      </c>
      <c r="F799" s="444">
        <f t="shared" si="122"/>
        <v>2.5641025641025641E-3</v>
      </c>
      <c r="G799" s="7">
        <f t="shared" si="125"/>
        <v>2</v>
      </c>
      <c r="H799" s="7">
        <f t="shared" si="126"/>
        <v>0</v>
      </c>
      <c r="I799" s="7">
        <f t="shared" si="127"/>
        <v>2</v>
      </c>
      <c r="J799" s="7">
        <f t="shared" si="123"/>
        <v>0</v>
      </c>
      <c r="K799" s="444">
        <f t="shared" si="124"/>
        <v>0</v>
      </c>
      <c r="L799">
        <f t="shared" si="128"/>
        <v>0</v>
      </c>
      <c r="M799" s="7">
        <f t="shared" si="129"/>
        <v>2</v>
      </c>
    </row>
    <row r="800" spans="1:13" x14ac:dyDescent="0.25">
      <c r="A800" t="s">
        <v>1431</v>
      </c>
      <c r="B800" t="s">
        <v>522</v>
      </c>
      <c r="C800" t="s">
        <v>1453</v>
      </c>
      <c r="D800" s="7">
        <f t="shared" si="120"/>
        <v>0</v>
      </c>
      <c r="E800" s="7">
        <f t="shared" si="121"/>
        <v>780</v>
      </c>
      <c r="F800" s="444">
        <f t="shared" si="122"/>
        <v>2.5641025641025641E-3</v>
      </c>
      <c r="G800" s="7">
        <f t="shared" si="125"/>
        <v>2</v>
      </c>
      <c r="H800" s="7">
        <f t="shared" si="126"/>
        <v>0</v>
      </c>
      <c r="I800" s="7">
        <f t="shared" si="127"/>
        <v>2</v>
      </c>
      <c r="J800" s="7">
        <f t="shared" si="123"/>
        <v>0</v>
      </c>
      <c r="K800" s="444">
        <f t="shared" si="124"/>
        <v>0</v>
      </c>
      <c r="L800">
        <f t="shared" si="128"/>
        <v>0</v>
      </c>
      <c r="M800" s="7">
        <f t="shared" si="129"/>
        <v>2</v>
      </c>
    </row>
    <row r="801" spans="1:13" x14ac:dyDescent="0.25">
      <c r="A801" t="s">
        <v>1431</v>
      </c>
      <c r="B801" t="s">
        <v>580</v>
      </c>
      <c r="C801" t="s">
        <v>1454</v>
      </c>
      <c r="D801" s="7">
        <f t="shared" si="120"/>
        <v>0</v>
      </c>
      <c r="E801" s="7">
        <f t="shared" si="121"/>
        <v>780</v>
      </c>
      <c r="F801" s="444">
        <f t="shared" si="122"/>
        <v>1.2820512820512821E-3</v>
      </c>
      <c r="G801" s="7">
        <f t="shared" si="125"/>
        <v>1</v>
      </c>
      <c r="H801" s="7">
        <f t="shared" si="126"/>
        <v>0</v>
      </c>
      <c r="I801" s="7">
        <f t="shared" si="127"/>
        <v>1</v>
      </c>
      <c r="J801" s="7">
        <f t="shared" si="123"/>
        <v>0</v>
      </c>
      <c r="K801" s="444">
        <f t="shared" si="124"/>
        <v>0</v>
      </c>
      <c r="L801">
        <f t="shared" si="128"/>
        <v>0</v>
      </c>
      <c r="M801" s="7">
        <f t="shared" si="129"/>
        <v>1</v>
      </c>
    </row>
    <row r="802" spans="1:13" x14ac:dyDescent="0.25">
      <c r="A802" t="s">
        <v>1431</v>
      </c>
      <c r="B802" t="s">
        <v>582</v>
      </c>
      <c r="C802" t="s">
        <v>1455</v>
      </c>
      <c r="D802" s="7">
        <f t="shared" si="120"/>
        <v>0</v>
      </c>
      <c r="E802" s="7">
        <f t="shared" si="121"/>
        <v>780</v>
      </c>
      <c r="F802" s="444">
        <f t="shared" si="122"/>
        <v>3.8461538461538464E-3</v>
      </c>
      <c r="G802" s="7">
        <f t="shared" si="125"/>
        <v>3</v>
      </c>
      <c r="H802" s="7">
        <f t="shared" si="126"/>
        <v>0</v>
      </c>
      <c r="I802" s="7">
        <f t="shared" si="127"/>
        <v>3</v>
      </c>
      <c r="J802" s="7">
        <f t="shared" si="123"/>
        <v>0</v>
      </c>
      <c r="K802" s="444">
        <f t="shared" si="124"/>
        <v>0</v>
      </c>
      <c r="L802">
        <f t="shared" si="128"/>
        <v>0</v>
      </c>
      <c r="M802" s="7">
        <f t="shared" si="129"/>
        <v>3</v>
      </c>
    </row>
    <row r="803" spans="1:13" x14ac:dyDescent="0.25">
      <c r="A803" t="s">
        <v>1456</v>
      </c>
      <c r="B803" t="s">
        <v>14</v>
      </c>
      <c r="C803" t="s">
        <v>1457</v>
      </c>
      <c r="D803" s="7">
        <f t="shared" si="120"/>
        <v>0</v>
      </c>
      <c r="E803" s="7">
        <f t="shared" si="121"/>
        <v>500</v>
      </c>
      <c r="F803" s="444">
        <f t="shared" si="122"/>
        <v>2E-3</v>
      </c>
      <c r="G803" s="7">
        <f t="shared" si="125"/>
        <v>1</v>
      </c>
      <c r="H803" s="7">
        <f t="shared" si="126"/>
        <v>0</v>
      </c>
      <c r="I803" s="7">
        <f t="shared" si="127"/>
        <v>1</v>
      </c>
      <c r="J803" s="7">
        <f t="shared" si="123"/>
        <v>0</v>
      </c>
      <c r="K803" s="444">
        <f t="shared" si="124"/>
        <v>0</v>
      </c>
      <c r="L803">
        <f t="shared" si="128"/>
        <v>0</v>
      </c>
      <c r="M803" s="7">
        <f t="shared" si="129"/>
        <v>1</v>
      </c>
    </row>
    <row r="804" spans="1:13" x14ac:dyDescent="0.25">
      <c r="A804" t="s">
        <v>1456</v>
      </c>
      <c r="B804" t="s">
        <v>118</v>
      </c>
      <c r="C804" t="s">
        <v>1458</v>
      </c>
      <c r="D804" s="7">
        <f t="shared" si="120"/>
        <v>0</v>
      </c>
      <c r="E804" s="7">
        <f t="shared" si="121"/>
        <v>500</v>
      </c>
      <c r="F804" s="444">
        <f t="shared" si="122"/>
        <v>2E-3</v>
      </c>
      <c r="G804" s="7">
        <f t="shared" si="125"/>
        <v>1</v>
      </c>
      <c r="H804" s="7">
        <f t="shared" si="126"/>
        <v>0</v>
      </c>
      <c r="I804" s="7">
        <f t="shared" si="127"/>
        <v>1</v>
      </c>
      <c r="J804" s="7">
        <f t="shared" si="123"/>
        <v>0</v>
      </c>
      <c r="K804" s="444">
        <f t="shared" si="124"/>
        <v>0</v>
      </c>
      <c r="L804">
        <f t="shared" si="128"/>
        <v>0</v>
      </c>
      <c r="M804" s="7">
        <f t="shared" si="129"/>
        <v>1</v>
      </c>
    </row>
    <row r="805" spans="1:13" x14ac:dyDescent="0.25">
      <c r="A805" t="s">
        <v>1456</v>
      </c>
      <c r="B805" t="s">
        <v>158</v>
      </c>
      <c r="C805" t="s">
        <v>1459</v>
      </c>
      <c r="D805" s="7">
        <f t="shared" si="120"/>
        <v>0</v>
      </c>
      <c r="E805" s="7">
        <f t="shared" si="121"/>
        <v>500</v>
      </c>
      <c r="F805" s="444">
        <f t="shared" si="122"/>
        <v>6.0000000000000001E-3</v>
      </c>
      <c r="G805" s="7">
        <f t="shared" si="125"/>
        <v>3</v>
      </c>
      <c r="H805" s="7">
        <f t="shared" si="126"/>
        <v>0</v>
      </c>
      <c r="I805" s="7">
        <f t="shared" si="127"/>
        <v>3</v>
      </c>
      <c r="J805" s="7">
        <f t="shared" si="123"/>
        <v>0</v>
      </c>
      <c r="K805" s="444">
        <f t="shared" si="124"/>
        <v>0</v>
      </c>
      <c r="L805">
        <f t="shared" si="128"/>
        <v>0</v>
      </c>
      <c r="M805" s="7">
        <f t="shared" si="129"/>
        <v>3</v>
      </c>
    </row>
    <row r="806" spans="1:13" x14ac:dyDescent="0.25">
      <c r="A806" t="s">
        <v>1456</v>
      </c>
      <c r="B806" t="s">
        <v>346</v>
      </c>
      <c r="C806" t="s">
        <v>1460</v>
      </c>
      <c r="D806" s="7">
        <f t="shared" si="120"/>
        <v>0</v>
      </c>
      <c r="E806" s="7">
        <f t="shared" si="121"/>
        <v>500</v>
      </c>
      <c r="F806" s="444">
        <f t="shared" si="122"/>
        <v>0.98799999999999999</v>
      </c>
      <c r="G806" s="7">
        <f t="shared" si="125"/>
        <v>494</v>
      </c>
      <c r="H806" s="7">
        <f t="shared" si="126"/>
        <v>0</v>
      </c>
      <c r="I806" s="7">
        <f t="shared" si="127"/>
        <v>494</v>
      </c>
      <c r="J806" s="7">
        <f t="shared" si="123"/>
        <v>0</v>
      </c>
      <c r="K806" s="444">
        <f t="shared" si="124"/>
        <v>0</v>
      </c>
      <c r="L806">
        <f t="shared" si="128"/>
        <v>0</v>
      </c>
      <c r="M806" s="7">
        <f t="shared" si="129"/>
        <v>494</v>
      </c>
    </row>
    <row r="807" spans="1:13" x14ac:dyDescent="0.25">
      <c r="A807" t="s">
        <v>1456</v>
      </c>
      <c r="B807" t="s">
        <v>532</v>
      </c>
      <c r="C807" t="s">
        <v>1461</v>
      </c>
      <c r="D807" s="7">
        <f t="shared" si="120"/>
        <v>0</v>
      </c>
      <c r="E807" s="7">
        <f t="shared" si="121"/>
        <v>500</v>
      </c>
      <c r="F807" s="444">
        <f t="shared" si="122"/>
        <v>2E-3</v>
      </c>
      <c r="G807" s="7">
        <f t="shared" si="125"/>
        <v>1</v>
      </c>
      <c r="H807" s="7">
        <f t="shared" si="126"/>
        <v>0</v>
      </c>
      <c r="I807" s="7">
        <f t="shared" si="127"/>
        <v>1</v>
      </c>
      <c r="J807" s="7">
        <f t="shared" si="123"/>
        <v>0</v>
      </c>
      <c r="K807" s="444">
        <f t="shared" si="124"/>
        <v>0</v>
      </c>
      <c r="L807">
        <f t="shared" si="128"/>
        <v>0</v>
      </c>
      <c r="M807" s="7">
        <f t="shared" si="129"/>
        <v>1</v>
      </c>
    </row>
    <row r="808" spans="1:13" x14ac:dyDescent="0.25">
      <c r="A808" t="s">
        <v>1462</v>
      </c>
      <c r="B808" t="s">
        <v>16</v>
      </c>
      <c r="C808" t="s">
        <v>1463</v>
      </c>
      <c r="D808" s="7">
        <f t="shared" si="120"/>
        <v>0</v>
      </c>
      <c r="E808" s="7">
        <f t="shared" si="121"/>
        <v>584</v>
      </c>
      <c r="F808" s="444">
        <f t="shared" si="122"/>
        <v>1.3698630136986301E-2</v>
      </c>
      <c r="G808" s="7">
        <f t="shared" si="125"/>
        <v>8</v>
      </c>
      <c r="H808" s="7">
        <f t="shared" si="126"/>
        <v>0</v>
      </c>
      <c r="I808" s="7">
        <f t="shared" si="127"/>
        <v>8</v>
      </c>
      <c r="J808" s="7">
        <f t="shared" si="123"/>
        <v>0</v>
      </c>
      <c r="K808" s="444">
        <f t="shared" si="124"/>
        <v>0</v>
      </c>
      <c r="L808">
        <f t="shared" si="128"/>
        <v>0</v>
      </c>
      <c r="M808" s="7">
        <f t="shared" si="129"/>
        <v>8</v>
      </c>
    </row>
    <row r="809" spans="1:13" x14ac:dyDescent="0.25">
      <c r="A809" t="s">
        <v>1462</v>
      </c>
      <c r="B809" t="s">
        <v>20</v>
      </c>
      <c r="C809" t="s">
        <v>1464</v>
      </c>
      <c r="D809" s="7">
        <f t="shared" si="120"/>
        <v>0</v>
      </c>
      <c r="E809" s="7">
        <f t="shared" si="121"/>
        <v>584</v>
      </c>
      <c r="F809" s="444">
        <f t="shared" si="122"/>
        <v>0.11815068493150685</v>
      </c>
      <c r="G809" s="7">
        <f t="shared" si="125"/>
        <v>69</v>
      </c>
      <c r="H809" s="7">
        <f t="shared" si="126"/>
        <v>0</v>
      </c>
      <c r="I809" s="7">
        <f t="shared" si="127"/>
        <v>69</v>
      </c>
      <c r="J809" s="7">
        <f t="shared" si="123"/>
        <v>0</v>
      </c>
      <c r="K809" s="444">
        <f t="shared" si="124"/>
        <v>0</v>
      </c>
      <c r="L809">
        <f t="shared" si="128"/>
        <v>0</v>
      </c>
      <c r="M809" s="7">
        <f t="shared" si="129"/>
        <v>69</v>
      </c>
    </row>
    <row r="810" spans="1:13" x14ac:dyDescent="0.25">
      <c r="A810" t="s">
        <v>1462</v>
      </c>
      <c r="B810" t="s">
        <v>46</v>
      </c>
      <c r="C810" t="s">
        <v>1465</v>
      </c>
      <c r="D810" s="7">
        <f t="shared" si="120"/>
        <v>0</v>
      </c>
      <c r="E810" s="7">
        <f t="shared" si="121"/>
        <v>584</v>
      </c>
      <c r="F810" s="444">
        <f t="shared" si="122"/>
        <v>3.2534246575342464E-2</v>
      </c>
      <c r="G810" s="7">
        <f t="shared" si="125"/>
        <v>19</v>
      </c>
      <c r="H810" s="7">
        <f t="shared" si="126"/>
        <v>0</v>
      </c>
      <c r="I810" s="7">
        <f t="shared" si="127"/>
        <v>19</v>
      </c>
      <c r="J810" s="7">
        <f t="shared" si="123"/>
        <v>0</v>
      </c>
      <c r="K810" s="444">
        <f t="shared" si="124"/>
        <v>0</v>
      </c>
      <c r="L810">
        <f t="shared" si="128"/>
        <v>0</v>
      </c>
      <c r="M810" s="7">
        <f t="shared" si="129"/>
        <v>19</v>
      </c>
    </row>
    <row r="811" spans="1:13" x14ac:dyDescent="0.25">
      <c r="A811" t="s">
        <v>1462</v>
      </c>
      <c r="B811" t="s">
        <v>102</v>
      </c>
      <c r="C811" t="s">
        <v>1466</v>
      </c>
      <c r="D811" s="7">
        <f t="shared" si="120"/>
        <v>0</v>
      </c>
      <c r="E811" s="7">
        <f t="shared" si="121"/>
        <v>584</v>
      </c>
      <c r="F811" s="444">
        <f t="shared" si="122"/>
        <v>3.5958904109589039E-2</v>
      </c>
      <c r="G811" s="7">
        <f t="shared" si="125"/>
        <v>21</v>
      </c>
      <c r="H811" s="7">
        <f t="shared" si="126"/>
        <v>0</v>
      </c>
      <c r="I811" s="7">
        <f t="shared" si="127"/>
        <v>21</v>
      </c>
      <c r="J811" s="7">
        <f t="shared" si="123"/>
        <v>0</v>
      </c>
      <c r="K811" s="444">
        <f t="shared" si="124"/>
        <v>0</v>
      </c>
      <c r="L811">
        <f t="shared" si="128"/>
        <v>0</v>
      </c>
      <c r="M811" s="7">
        <f t="shared" si="129"/>
        <v>21</v>
      </c>
    </row>
    <row r="812" spans="1:13" x14ac:dyDescent="0.25">
      <c r="A812" t="s">
        <v>1462</v>
      </c>
      <c r="B812" t="s">
        <v>122</v>
      </c>
      <c r="C812" t="s">
        <v>1467</v>
      </c>
      <c r="D812" s="7">
        <f t="shared" si="120"/>
        <v>0</v>
      </c>
      <c r="E812" s="7">
        <f t="shared" si="121"/>
        <v>584</v>
      </c>
      <c r="F812" s="444">
        <f t="shared" si="122"/>
        <v>1.0273972602739725E-2</v>
      </c>
      <c r="G812" s="7">
        <f t="shared" si="125"/>
        <v>6</v>
      </c>
      <c r="H812" s="7">
        <f t="shared" si="126"/>
        <v>0</v>
      </c>
      <c r="I812" s="7">
        <f t="shared" si="127"/>
        <v>6</v>
      </c>
      <c r="J812" s="7">
        <f t="shared" si="123"/>
        <v>0</v>
      </c>
      <c r="K812" s="444">
        <f t="shared" si="124"/>
        <v>0</v>
      </c>
      <c r="L812">
        <f t="shared" si="128"/>
        <v>0</v>
      </c>
      <c r="M812" s="7">
        <f t="shared" si="129"/>
        <v>6</v>
      </c>
    </row>
    <row r="813" spans="1:13" x14ac:dyDescent="0.25">
      <c r="A813" t="s">
        <v>1462</v>
      </c>
      <c r="B813" t="s">
        <v>146</v>
      </c>
      <c r="C813" t="s">
        <v>1468</v>
      </c>
      <c r="D813" s="7">
        <f t="shared" si="120"/>
        <v>0</v>
      </c>
      <c r="E813" s="7">
        <f t="shared" si="121"/>
        <v>584</v>
      </c>
      <c r="F813" s="444">
        <f t="shared" si="122"/>
        <v>3.4246575342465752E-2</v>
      </c>
      <c r="G813" s="7">
        <f t="shared" si="125"/>
        <v>20</v>
      </c>
      <c r="H813" s="7">
        <f t="shared" si="126"/>
        <v>0</v>
      </c>
      <c r="I813" s="7">
        <f t="shared" si="127"/>
        <v>20</v>
      </c>
      <c r="J813" s="7">
        <f t="shared" si="123"/>
        <v>0</v>
      </c>
      <c r="K813" s="444">
        <f t="shared" si="124"/>
        <v>0</v>
      </c>
      <c r="L813">
        <f t="shared" si="128"/>
        <v>0</v>
      </c>
      <c r="M813" s="7">
        <f t="shared" si="129"/>
        <v>20</v>
      </c>
    </row>
    <row r="814" spans="1:13" x14ac:dyDescent="0.25">
      <c r="A814" t="s">
        <v>1462</v>
      </c>
      <c r="B814" t="s">
        <v>142</v>
      </c>
      <c r="C814" t="s">
        <v>1469</v>
      </c>
      <c r="D814" s="7">
        <f t="shared" si="120"/>
        <v>0</v>
      </c>
      <c r="E814" s="7">
        <f t="shared" si="121"/>
        <v>584</v>
      </c>
      <c r="F814" s="444">
        <f t="shared" si="122"/>
        <v>8.5616438356164379E-3</v>
      </c>
      <c r="G814" s="7">
        <f t="shared" si="125"/>
        <v>5</v>
      </c>
      <c r="H814" s="7">
        <f t="shared" si="126"/>
        <v>0</v>
      </c>
      <c r="I814" s="7">
        <f t="shared" si="127"/>
        <v>5</v>
      </c>
      <c r="J814" s="7">
        <f t="shared" si="123"/>
        <v>0</v>
      </c>
      <c r="K814" s="444">
        <f t="shared" si="124"/>
        <v>0</v>
      </c>
      <c r="L814">
        <f t="shared" si="128"/>
        <v>0</v>
      </c>
      <c r="M814" s="7">
        <f t="shared" si="129"/>
        <v>5</v>
      </c>
    </row>
    <row r="815" spans="1:13" x14ac:dyDescent="0.25">
      <c r="A815" t="s">
        <v>1462</v>
      </c>
      <c r="B815" t="s">
        <v>190</v>
      </c>
      <c r="C815" t="s">
        <v>1470</v>
      </c>
      <c r="D815" s="7">
        <f t="shared" si="120"/>
        <v>0</v>
      </c>
      <c r="E815" s="7">
        <f t="shared" si="121"/>
        <v>584</v>
      </c>
      <c r="F815" s="444">
        <f t="shared" si="122"/>
        <v>2.2260273972602738E-2</v>
      </c>
      <c r="G815" s="7">
        <f t="shared" si="125"/>
        <v>13</v>
      </c>
      <c r="H815" s="7">
        <f t="shared" si="126"/>
        <v>0</v>
      </c>
      <c r="I815" s="7">
        <f t="shared" si="127"/>
        <v>13</v>
      </c>
      <c r="J815" s="7">
        <f t="shared" si="123"/>
        <v>0</v>
      </c>
      <c r="K815" s="444">
        <f t="shared" si="124"/>
        <v>0</v>
      </c>
      <c r="L815">
        <f t="shared" si="128"/>
        <v>0</v>
      </c>
      <c r="M815" s="7">
        <f t="shared" si="129"/>
        <v>13</v>
      </c>
    </row>
    <row r="816" spans="1:13" x14ac:dyDescent="0.25">
      <c r="A816" t="s">
        <v>1462</v>
      </c>
      <c r="B816" t="s">
        <v>192</v>
      </c>
      <c r="C816" t="s">
        <v>1471</v>
      </c>
      <c r="D816" s="7">
        <f t="shared" si="120"/>
        <v>0</v>
      </c>
      <c r="E816" s="7">
        <f t="shared" si="121"/>
        <v>584</v>
      </c>
      <c r="F816" s="444">
        <f t="shared" si="122"/>
        <v>2.7397260273972601E-2</v>
      </c>
      <c r="G816" s="7">
        <f t="shared" si="125"/>
        <v>16</v>
      </c>
      <c r="H816" s="7">
        <f t="shared" si="126"/>
        <v>0</v>
      </c>
      <c r="I816" s="7">
        <f t="shared" si="127"/>
        <v>16</v>
      </c>
      <c r="J816" s="7">
        <f t="shared" si="123"/>
        <v>0</v>
      </c>
      <c r="K816" s="444">
        <f t="shared" si="124"/>
        <v>0</v>
      </c>
      <c r="L816">
        <f t="shared" si="128"/>
        <v>0</v>
      </c>
      <c r="M816" s="7">
        <f t="shared" si="129"/>
        <v>16</v>
      </c>
    </row>
    <row r="817" spans="1:13" x14ac:dyDescent="0.25">
      <c r="A817" t="s">
        <v>1462</v>
      </c>
      <c r="B817" t="s">
        <v>196</v>
      </c>
      <c r="C817" t="s">
        <v>1472</v>
      </c>
      <c r="D817" s="7">
        <f t="shared" si="120"/>
        <v>0</v>
      </c>
      <c r="E817" s="7">
        <f t="shared" si="121"/>
        <v>584</v>
      </c>
      <c r="F817" s="444">
        <f t="shared" si="122"/>
        <v>5.650684931506849E-2</v>
      </c>
      <c r="G817" s="7">
        <f t="shared" si="125"/>
        <v>33</v>
      </c>
      <c r="H817" s="7">
        <f t="shared" si="126"/>
        <v>0</v>
      </c>
      <c r="I817" s="7">
        <f t="shared" si="127"/>
        <v>33</v>
      </c>
      <c r="J817" s="7">
        <f t="shared" si="123"/>
        <v>0</v>
      </c>
      <c r="K817" s="444">
        <f t="shared" si="124"/>
        <v>0</v>
      </c>
      <c r="L817">
        <f t="shared" si="128"/>
        <v>0</v>
      </c>
      <c r="M817" s="7">
        <f t="shared" si="129"/>
        <v>33</v>
      </c>
    </row>
    <row r="818" spans="1:13" x14ac:dyDescent="0.25">
      <c r="A818" t="s">
        <v>1462</v>
      </c>
      <c r="B818" t="s">
        <v>212</v>
      </c>
      <c r="C818" t="s">
        <v>1473</v>
      </c>
      <c r="D818" s="7">
        <f t="shared" si="120"/>
        <v>0</v>
      </c>
      <c r="E818" s="7">
        <f t="shared" si="121"/>
        <v>584</v>
      </c>
      <c r="F818" s="444">
        <f t="shared" si="122"/>
        <v>5.1369863013698627E-3</v>
      </c>
      <c r="G818" s="7">
        <f t="shared" si="125"/>
        <v>3</v>
      </c>
      <c r="H818" s="7">
        <f t="shared" si="126"/>
        <v>0</v>
      </c>
      <c r="I818" s="7">
        <f t="shared" si="127"/>
        <v>3</v>
      </c>
      <c r="J818" s="7">
        <f t="shared" si="123"/>
        <v>0</v>
      </c>
      <c r="K818" s="444">
        <f t="shared" si="124"/>
        <v>0</v>
      </c>
      <c r="L818">
        <f t="shared" si="128"/>
        <v>0</v>
      </c>
      <c r="M818" s="7">
        <f t="shared" si="129"/>
        <v>3</v>
      </c>
    </row>
    <row r="819" spans="1:13" x14ac:dyDescent="0.25">
      <c r="A819" t="s">
        <v>1462</v>
      </c>
      <c r="B819" t="s">
        <v>226</v>
      </c>
      <c r="C819" t="s">
        <v>1474</v>
      </c>
      <c r="D819" s="7">
        <f t="shared" si="120"/>
        <v>0</v>
      </c>
      <c r="E819" s="7">
        <f t="shared" si="121"/>
        <v>584</v>
      </c>
      <c r="F819" s="444">
        <f t="shared" si="122"/>
        <v>5.4794520547945202E-2</v>
      </c>
      <c r="G819" s="7">
        <f t="shared" si="125"/>
        <v>32</v>
      </c>
      <c r="H819" s="7">
        <f t="shared" si="126"/>
        <v>0</v>
      </c>
      <c r="I819" s="7">
        <f t="shared" si="127"/>
        <v>32</v>
      </c>
      <c r="J819" s="7">
        <f t="shared" si="123"/>
        <v>0</v>
      </c>
      <c r="K819" s="444">
        <f t="shared" si="124"/>
        <v>0</v>
      </c>
      <c r="L819">
        <f t="shared" si="128"/>
        <v>0</v>
      </c>
      <c r="M819" s="7">
        <f t="shared" si="129"/>
        <v>32</v>
      </c>
    </row>
    <row r="820" spans="1:13" x14ac:dyDescent="0.25">
      <c r="A820" t="s">
        <v>1462</v>
      </c>
      <c r="B820" t="s">
        <v>264</v>
      </c>
      <c r="C820" t="s">
        <v>1475</v>
      </c>
      <c r="D820" s="7">
        <f t="shared" si="120"/>
        <v>0</v>
      </c>
      <c r="E820" s="7">
        <f t="shared" si="121"/>
        <v>584</v>
      </c>
      <c r="F820" s="444">
        <f t="shared" si="122"/>
        <v>1.8835616438356163E-2</v>
      </c>
      <c r="G820" s="7">
        <f t="shared" si="125"/>
        <v>11</v>
      </c>
      <c r="H820" s="7">
        <f t="shared" si="126"/>
        <v>0</v>
      </c>
      <c r="I820" s="7">
        <f t="shared" si="127"/>
        <v>11</v>
      </c>
      <c r="J820" s="7">
        <f t="shared" si="123"/>
        <v>0</v>
      </c>
      <c r="K820" s="444">
        <f t="shared" si="124"/>
        <v>0</v>
      </c>
      <c r="L820">
        <f t="shared" si="128"/>
        <v>0</v>
      </c>
      <c r="M820" s="7">
        <f t="shared" si="129"/>
        <v>11</v>
      </c>
    </row>
    <row r="821" spans="1:13" x14ac:dyDescent="0.25">
      <c r="A821" t="s">
        <v>1462</v>
      </c>
      <c r="B821" t="s">
        <v>268</v>
      </c>
      <c r="C821" t="s">
        <v>1476</v>
      </c>
      <c r="D821" s="7">
        <f t="shared" si="120"/>
        <v>0</v>
      </c>
      <c r="E821" s="7">
        <f t="shared" si="121"/>
        <v>584</v>
      </c>
      <c r="F821" s="444">
        <f t="shared" si="122"/>
        <v>1.0273972602739725E-2</v>
      </c>
      <c r="G821" s="7">
        <f t="shared" si="125"/>
        <v>6</v>
      </c>
      <c r="H821" s="7">
        <f t="shared" si="126"/>
        <v>0</v>
      </c>
      <c r="I821" s="7">
        <f t="shared" si="127"/>
        <v>6</v>
      </c>
      <c r="J821" s="7">
        <f t="shared" si="123"/>
        <v>0</v>
      </c>
      <c r="K821" s="444">
        <f t="shared" si="124"/>
        <v>0</v>
      </c>
      <c r="L821">
        <f t="shared" si="128"/>
        <v>0</v>
      </c>
      <c r="M821" s="7">
        <f t="shared" si="129"/>
        <v>6</v>
      </c>
    </row>
    <row r="822" spans="1:13" x14ac:dyDescent="0.25">
      <c r="A822" t="s">
        <v>1462</v>
      </c>
      <c r="B822" t="s">
        <v>368</v>
      </c>
      <c r="C822" t="s">
        <v>1477</v>
      </c>
      <c r="D822" s="7">
        <f t="shared" si="120"/>
        <v>0</v>
      </c>
      <c r="E822" s="7">
        <f t="shared" si="121"/>
        <v>584</v>
      </c>
      <c r="F822" s="444">
        <f t="shared" si="122"/>
        <v>7.5342465753424653E-2</v>
      </c>
      <c r="G822" s="7">
        <f t="shared" si="125"/>
        <v>44</v>
      </c>
      <c r="H822" s="7">
        <f t="shared" si="126"/>
        <v>0</v>
      </c>
      <c r="I822" s="7">
        <f t="shared" si="127"/>
        <v>44</v>
      </c>
      <c r="J822" s="7">
        <f t="shared" si="123"/>
        <v>0</v>
      </c>
      <c r="K822" s="444">
        <f t="shared" si="124"/>
        <v>0</v>
      </c>
      <c r="L822">
        <f t="shared" si="128"/>
        <v>0</v>
      </c>
      <c r="M822" s="7">
        <f t="shared" si="129"/>
        <v>44</v>
      </c>
    </row>
    <row r="823" spans="1:13" x14ac:dyDescent="0.25">
      <c r="A823" t="s">
        <v>1462</v>
      </c>
      <c r="B823" t="s">
        <v>386</v>
      </c>
      <c r="C823" t="s">
        <v>1478</v>
      </c>
      <c r="D823" s="7">
        <f t="shared" si="120"/>
        <v>0</v>
      </c>
      <c r="E823" s="7">
        <f t="shared" si="121"/>
        <v>584</v>
      </c>
      <c r="F823" s="444">
        <f t="shared" si="122"/>
        <v>3.4246575342465752E-3</v>
      </c>
      <c r="G823" s="7">
        <f t="shared" si="125"/>
        <v>2</v>
      </c>
      <c r="H823" s="7">
        <f t="shared" si="126"/>
        <v>0</v>
      </c>
      <c r="I823" s="7">
        <f t="shared" si="127"/>
        <v>2</v>
      </c>
      <c r="J823" s="7">
        <f t="shared" si="123"/>
        <v>0</v>
      </c>
      <c r="K823" s="444">
        <f t="shared" si="124"/>
        <v>0</v>
      </c>
      <c r="L823">
        <f t="shared" si="128"/>
        <v>0</v>
      </c>
      <c r="M823" s="7">
        <f t="shared" si="129"/>
        <v>2</v>
      </c>
    </row>
    <row r="824" spans="1:13" x14ac:dyDescent="0.25">
      <c r="A824" t="s">
        <v>1462</v>
      </c>
      <c r="B824" t="s">
        <v>392</v>
      </c>
      <c r="C824" t="s">
        <v>1479</v>
      </c>
      <c r="D824" s="7">
        <f t="shared" si="120"/>
        <v>0</v>
      </c>
      <c r="E824" s="7">
        <f t="shared" si="121"/>
        <v>584</v>
      </c>
      <c r="F824" s="444">
        <f t="shared" si="122"/>
        <v>6.8493150684931503E-3</v>
      </c>
      <c r="G824" s="7">
        <f t="shared" si="125"/>
        <v>4</v>
      </c>
      <c r="H824" s="7">
        <f t="shared" si="126"/>
        <v>0</v>
      </c>
      <c r="I824" s="7">
        <f t="shared" si="127"/>
        <v>4</v>
      </c>
      <c r="J824" s="7">
        <f t="shared" si="123"/>
        <v>0</v>
      </c>
      <c r="K824" s="444">
        <f t="shared" si="124"/>
        <v>0</v>
      </c>
      <c r="L824">
        <f t="shared" si="128"/>
        <v>0</v>
      </c>
      <c r="M824" s="7">
        <f t="shared" si="129"/>
        <v>4</v>
      </c>
    </row>
    <row r="825" spans="1:13" x14ac:dyDescent="0.25">
      <c r="A825" t="s">
        <v>1462</v>
      </c>
      <c r="B825" t="s">
        <v>396</v>
      </c>
      <c r="C825" t="s">
        <v>1480</v>
      </c>
      <c r="D825" s="7">
        <f t="shared" si="120"/>
        <v>0</v>
      </c>
      <c r="E825" s="7">
        <f t="shared" si="121"/>
        <v>584</v>
      </c>
      <c r="F825" s="444">
        <f t="shared" si="122"/>
        <v>1.7123287671232876E-3</v>
      </c>
      <c r="G825" s="7">
        <f t="shared" si="125"/>
        <v>1</v>
      </c>
      <c r="H825" s="7">
        <f t="shared" si="126"/>
        <v>0</v>
      </c>
      <c r="I825" s="7">
        <f t="shared" si="127"/>
        <v>1</v>
      </c>
      <c r="J825" s="7">
        <f t="shared" si="123"/>
        <v>0</v>
      </c>
      <c r="K825" s="444">
        <f t="shared" si="124"/>
        <v>0</v>
      </c>
      <c r="L825">
        <f t="shared" si="128"/>
        <v>0</v>
      </c>
      <c r="M825" s="7">
        <f t="shared" si="129"/>
        <v>1</v>
      </c>
    </row>
    <row r="826" spans="1:13" x14ac:dyDescent="0.25">
      <c r="A826" t="s">
        <v>1462</v>
      </c>
      <c r="B826" t="s">
        <v>406</v>
      </c>
      <c r="C826" t="s">
        <v>1481</v>
      </c>
      <c r="D826" s="7">
        <f t="shared" si="120"/>
        <v>0</v>
      </c>
      <c r="E826" s="7">
        <f t="shared" si="121"/>
        <v>584</v>
      </c>
      <c r="F826" s="444">
        <f t="shared" si="122"/>
        <v>3.4246575342465752E-3</v>
      </c>
      <c r="G826" s="7">
        <f t="shared" si="125"/>
        <v>2</v>
      </c>
      <c r="H826" s="7">
        <f t="shared" si="126"/>
        <v>0</v>
      </c>
      <c r="I826" s="7">
        <f t="shared" si="127"/>
        <v>2</v>
      </c>
      <c r="J826" s="7">
        <f t="shared" si="123"/>
        <v>0</v>
      </c>
      <c r="K826" s="444">
        <f t="shared" si="124"/>
        <v>0</v>
      </c>
      <c r="L826">
        <f t="shared" si="128"/>
        <v>0</v>
      </c>
      <c r="M826" s="7">
        <f t="shared" si="129"/>
        <v>2</v>
      </c>
    </row>
    <row r="827" spans="1:13" x14ac:dyDescent="0.25">
      <c r="A827" t="s">
        <v>1462</v>
      </c>
      <c r="B827" t="s">
        <v>458</v>
      </c>
      <c r="C827" t="s">
        <v>1482</v>
      </c>
      <c r="D827" s="7">
        <f t="shared" si="120"/>
        <v>0</v>
      </c>
      <c r="E827" s="7">
        <f t="shared" si="121"/>
        <v>584</v>
      </c>
      <c r="F827" s="444">
        <f t="shared" si="122"/>
        <v>5.1369863013698627E-3</v>
      </c>
      <c r="G827" s="7">
        <f t="shared" si="125"/>
        <v>3</v>
      </c>
      <c r="H827" s="7">
        <f t="shared" si="126"/>
        <v>0</v>
      </c>
      <c r="I827" s="7">
        <f t="shared" si="127"/>
        <v>3</v>
      </c>
      <c r="J827" s="7">
        <f t="shared" si="123"/>
        <v>0</v>
      </c>
      <c r="K827" s="444">
        <f t="shared" si="124"/>
        <v>0</v>
      </c>
      <c r="L827">
        <f t="shared" si="128"/>
        <v>0</v>
      </c>
      <c r="M827" s="7">
        <f t="shared" si="129"/>
        <v>3</v>
      </c>
    </row>
    <row r="828" spans="1:13" x14ac:dyDescent="0.25">
      <c r="A828" t="s">
        <v>1462</v>
      </c>
      <c r="B828" t="s">
        <v>470</v>
      </c>
      <c r="C828" t="s">
        <v>1483</v>
      </c>
      <c r="D828" s="7">
        <f t="shared" si="120"/>
        <v>0</v>
      </c>
      <c r="E828" s="7">
        <f t="shared" si="121"/>
        <v>584</v>
      </c>
      <c r="F828" s="444">
        <f t="shared" si="122"/>
        <v>8.5616438356164379E-3</v>
      </c>
      <c r="G828" s="7">
        <f t="shared" si="125"/>
        <v>5</v>
      </c>
      <c r="H828" s="7">
        <f t="shared" si="126"/>
        <v>0</v>
      </c>
      <c r="I828" s="7">
        <f t="shared" si="127"/>
        <v>5</v>
      </c>
      <c r="J828" s="7">
        <f t="shared" si="123"/>
        <v>0</v>
      </c>
      <c r="K828" s="444">
        <f t="shared" si="124"/>
        <v>0</v>
      </c>
      <c r="L828">
        <f t="shared" si="128"/>
        <v>0</v>
      </c>
      <c r="M828" s="7">
        <f t="shared" si="129"/>
        <v>5</v>
      </c>
    </row>
    <row r="829" spans="1:13" x14ac:dyDescent="0.25">
      <c r="A829" t="s">
        <v>1462</v>
      </c>
      <c r="B829" t="s">
        <v>468</v>
      </c>
      <c r="C829" t="s">
        <v>1484</v>
      </c>
      <c r="D829" s="7">
        <f t="shared" si="120"/>
        <v>0</v>
      </c>
      <c r="E829" s="7">
        <f t="shared" si="121"/>
        <v>584</v>
      </c>
      <c r="F829" s="444">
        <f t="shared" si="122"/>
        <v>0.11643835616438356</v>
      </c>
      <c r="G829" s="7">
        <f t="shared" si="125"/>
        <v>68</v>
      </c>
      <c r="H829" s="7">
        <f t="shared" si="126"/>
        <v>0</v>
      </c>
      <c r="I829" s="7">
        <f t="shared" si="127"/>
        <v>68</v>
      </c>
      <c r="J829" s="7">
        <f t="shared" si="123"/>
        <v>0</v>
      </c>
      <c r="K829" s="444">
        <f t="shared" si="124"/>
        <v>0</v>
      </c>
      <c r="L829">
        <f t="shared" si="128"/>
        <v>0</v>
      </c>
      <c r="M829" s="7">
        <f t="shared" si="129"/>
        <v>68</v>
      </c>
    </row>
    <row r="830" spans="1:13" x14ac:dyDescent="0.25">
      <c r="A830" t="s">
        <v>1462</v>
      </c>
      <c r="B830" t="s">
        <v>482</v>
      </c>
      <c r="C830" t="s">
        <v>1485</v>
      </c>
      <c r="D830" s="7">
        <f t="shared" si="120"/>
        <v>0</v>
      </c>
      <c r="E830" s="7">
        <f t="shared" si="121"/>
        <v>584</v>
      </c>
      <c r="F830" s="444">
        <f t="shared" si="122"/>
        <v>0.12671232876712329</v>
      </c>
      <c r="G830" s="7">
        <f t="shared" si="125"/>
        <v>74</v>
      </c>
      <c r="H830" s="7">
        <f t="shared" si="126"/>
        <v>0</v>
      </c>
      <c r="I830" s="7">
        <f t="shared" si="127"/>
        <v>74</v>
      </c>
      <c r="J830" s="7">
        <f t="shared" si="123"/>
        <v>0</v>
      </c>
      <c r="K830" s="444">
        <f t="shared" si="124"/>
        <v>0</v>
      </c>
      <c r="L830">
        <f t="shared" si="128"/>
        <v>0</v>
      </c>
      <c r="M830" s="7">
        <f t="shared" si="129"/>
        <v>74</v>
      </c>
    </row>
    <row r="831" spans="1:13" x14ac:dyDescent="0.25">
      <c r="A831" t="s">
        <v>1462</v>
      </c>
      <c r="B831" t="s">
        <v>554</v>
      </c>
      <c r="C831" t="s">
        <v>1486</v>
      </c>
      <c r="D831" s="7">
        <f t="shared" si="120"/>
        <v>0</v>
      </c>
      <c r="E831" s="7">
        <f t="shared" si="121"/>
        <v>584</v>
      </c>
      <c r="F831" s="444">
        <f t="shared" si="122"/>
        <v>2.9109589041095889E-2</v>
      </c>
      <c r="G831" s="7">
        <f t="shared" si="125"/>
        <v>17</v>
      </c>
      <c r="H831" s="7">
        <f t="shared" si="126"/>
        <v>0</v>
      </c>
      <c r="I831" s="7">
        <f t="shared" si="127"/>
        <v>17</v>
      </c>
      <c r="J831" s="7">
        <f t="shared" si="123"/>
        <v>0</v>
      </c>
      <c r="K831" s="444">
        <f t="shared" si="124"/>
        <v>0</v>
      </c>
      <c r="L831">
        <f t="shared" si="128"/>
        <v>0</v>
      </c>
      <c r="M831" s="7">
        <f t="shared" si="129"/>
        <v>17</v>
      </c>
    </row>
    <row r="832" spans="1:13" x14ac:dyDescent="0.25">
      <c r="A832" t="s">
        <v>1462</v>
      </c>
      <c r="B832" t="s">
        <v>550</v>
      </c>
      <c r="C832" t="s">
        <v>1487</v>
      </c>
      <c r="D832" s="7">
        <f t="shared" si="120"/>
        <v>0</v>
      </c>
      <c r="E832" s="7">
        <f t="shared" si="121"/>
        <v>584</v>
      </c>
      <c r="F832" s="444">
        <f t="shared" si="122"/>
        <v>1.7123287671232876E-2</v>
      </c>
      <c r="G832" s="7">
        <f t="shared" si="125"/>
        <v>10</v>
      </c>
      <c r="H832" s="7">
        <f t="shared" si="126"/>
        <v>0</v>
      </c>
      <c r="I832" s="7">
        <f t="shared" si="127"/>
        <v>10</v>
      </c>
      <c r="J832" s="7">
        <f t="shared" si="123"/>
        <v>0</v>
      </c>
      <c r="K832" s="444">
        <f t="shared" si="124"/>
        <v>0</v>
      </c>
      <c r="L832">
        <f t="shared" si="128"/>
        <v>0</v>
      </c>
      <c r="M832" s="7">
        <f t="shared" si="129"/>
        <v>10</v>
      </c>
    </row>
    <row r="833" spans="1:13" x14ac:dyDescent="0.25">
      <c r="A833" t="s">
        <v>1462</v>
      </c>
      <c r="B833" t="s">
        <v>572</v>
      </c>
      <c r="C833" t="s">
        <v>1488</v>
      </c>
      <c r="D833" s="7">
        <f t="shared" si="120"/>
        <v>0</v>
      </c>
      <c r="E833" s="7">
        <f t="shared" si="121"/>
        <v>584</v>
      </c>
      <c r="F833" s="444">
        <f t="shared" si="122"/>
        <v>5.1369863013698627E-3</v>
      </c>
      <c r="G833" s="7">
        <f t="shared" si="125"/>
        <v>3</v>
      </c>
      <c r="H833" s="7">
        <f t="shared" si="126"/>
        <v>0</v>
      </c>
      <c r="I833" s="7">
        <f t="shared" si="127"/>
        <v>3</v>
      </c>
      <c r="J833" s="7">
        <f t="shared" si="123"/>
        <v>0</v>
      </c>
      <c r="K833" s="444">
        <f t="shared" si="124"/>
        <v>0</v>
      </c>
      <c r="L833">
        <f t="shared" si="128"/>
        <v>0</v>
      </c>
      <c r="M833" s="7">
        <f t="shared" si="129"/>
        <v>3</v>
      </c>
    </row>
    <row r="834" spans="1:13" x14ac:dyDescent="0.25">
      <c r="A834" t="s">
        <v>1462</v>
      </c>
      <c r="B834" t="s">
        <v>22</v>
      </c>
      <c r="C834" t="s">
        <v>1489</v>
      </c>
      <c r="D834" s="7">
        <f t="shared" si="120"/>
        <v>0</v>
      </c>
      <c r="E834" s="7">
        <f t="shared" si="121"/>
        <v>584</v>
      </c>
      <c r="F834" s="444">
        <f t="shared" si="122"/>
        <v>0.10102739726027397</v>
      </c>
      <c r="G834" s="7">
        <f t="shared" si="125"/>
        <v>59</v>
      </c>
      <c r="H834" s="7">
        <f t="shared" si="126"/>
        <v>0</v>
      </c>
      <c r="I834" s="7">
        <f t="shared" si="127"/>
        <v>59</v>
      </c>
      <c r="J834" s="7">
        <f t="shared" si="123"/>
        <v>0</v>
      </c>
      <c r="K834" s="444">
        <f t="shared" si="124"/>
        <v>0</v>
      </c>
      <c r="L834">
        <f t="shared" si="128"/>
        <v>0</v>
      </c>
      <c r="M834" s="7">
        <f t="shared" si="129"/>
        <v>59</v>
      </c>
    </row>
    <row r="835" spans="1:13" x14ac:dyDescent="0.25">
      <c r="A835" t="s">
        <v>1462</v>
      </c>
      <c r="B835" t="s">
        <v>100</v>
      </c>
      <c r="C835" t="s">
        <v>1490</v>
      </c>
      <c r="D835" s="7">
        <f t="shared" si="120"/>
        <v>0</v>
      </c>
      <c r="E835" s="7">
        <f t="shared" si="121"/>
        <v>584</v>
      </c>
      <c r="F835" s="444">
        <f t="shared" si="122"/>
        <v>1.7123287671232876E-3</v>
      </c>
      <c r="G835" s="7">
        <f t="shared" si="125"/>
        <v>1</v>
      </c>
      <c r="H835" s="7">
        <f t="shared" si="126"/>
        <v>0</v>
      </c>
      <c r="I835" s="7">
        <f t="shared" si="127"/>
        <v>1</v>
      </c>
      <c r="J835" s="7">
        <f t="shared" si="123"/>
        <v>0</v>
      </c>
      <c r="K835" s="444">
        <f t="shared" si="124"/>
        <v>0</v>
      </c>
      <c r="L835">
        <f t="shared" si="128"/>
        <v>0</v>
      </c>
      <c r="M835" s="7">
        <f t="shared" si="129"/>
        <v>1</v>
      </c>
    </row>
    <row r="836" spans="1:13" x14ac:dyDescent="0.25">
      <c r="A836" t="s">
        <v>1462</v>
      </c>
      <c r="B836" t="s">
        <v>176</v>
      </c>
      <c r="C836" t="s">
        <v>1491</v>
      </c>
      <c r="D836" s="7">
        <f t="shared" ref="D836:D899" si="130">IFERROR(VALUE(VLOOKUP(C836,SubCaps,5,FALSE)),0)</f>
        <v>0</v>
      </c>
      <c r="E836" s="7">
        <f t="shared" ref="E836:E899" si="131">VLOOKUP(A836,MaxEnro,8,FALSE)</f>
        <v>584</v>
      </c>
      <c r="F836" s="444">
        <f t="shared" ref="F836:F899" si="132">VLOOKUP(C836,DistPercent,3,FALSE)</f>
        <v>6.8493150684931503E-3</v>
      </c>
      <c r="G836" s="7">
        <f t="shared" si="125"/>
        <v>4</v>
      </c>
      <c r="H836" s="7">
        <f t="shared" si="126"/>
        <v>0</v>
      </c>
      <c r="I836" s="7">
        <f t="shared" si="127"/>
        <v>4</v>
      </c>
      <c r="J836" s="7">
        <f t="shared" ref="J836:J899" si="133">IF(H836&gt;0,0,VLOOKUP(A836,CappedEnro,2,FALSE))</f>
        <v>0</v>
      </c>
      <c r="K836" s="444">
        <f t="shared" ref="K836:K899" si="134">IF(J836&gt;0,IFERROR(VLOOKUP(C836,CappedEnroPercent,3,FALSE),0),0)</f>
        <v>0</v>
      </c>
      <c r="L836">
        <f t="shared" si="128"/>
        <v>0</v>
      </c>
      <c r="M836" s="7">
        <f t="shared" si="129"/>
        <v>4</v>
      </c>
    </row>
    <row r="837" spans="1:13" x14ac:dyDescent="0.25">
      <c r="A837" t="s">
        <v>1462</v>
      </c>
      <c r="B837" t="s">
        <v>184</v>
      </c>
      <c r="C837" t="s">
        <v>1492</v>
      </c>
      <c r="D837" s="7">
        <f t="shared" si="130"/>
        <v>0</v>
      </c>
      <c r="E837" s="7">
        <f t="shared" si="131"/>
        <v>584</v>
      </c>
      <c r="F837" s="444">
        <f t="shared" si="132"/>
        <v>6.8493150684931503E-3</v>
      </c>
      <c r="G837" s="7">
        <f t="shared" ref="G837:G900" si="135">E837*F837</f>
        <v>4</v>
      </c>
      <c r="H837" s="7">
        <f t="shared" ref="H837:H900" si="136">IF(AND(D837&gt;0,G837&gt;D837),G837-D837,0)</f>
        <v>0</v>
      </c>
      <c r="I837" s="7">
        <f t="shared" ref="I837:I900" si="137">G837-H837</f>
        <v>4</v>
      </c>
      <c r="J837" s="7">
        <f t="shared" si="133"/>
        <v>0</v>
      </c>
      <c r="K837" s="444">
        <f t="shared" si="134"/>
        <v>0</v>
      </c>
      <c r="L837">
        <f t="shared" ref="L837:L900" si="138">J837*K837</f>
        <v>0</v>
      </c>
      <c r="M837" s="7">
        <f t="shared" ref="M837:M900" si="139">I837+L837</f>
        <v>4</v>
      </c>
    </row>
    <row r="838" spans="1:13" x14ac:dyDescent="0.25">
      <c r="A838" t="s">
        <v>1462</v>
      </c>
      <c r="B838" t="s">
        <v>202</v>
      </c>
      <c r="C838" t="s">
        <v>1493</v>
      </c>
      <c r="D838" s="7">
        <f t="shared" si="130"/>
        <v>0</v>
      </c>
      <c r="E838" s="7">
        <f t="shared" si="131"/>
        <v>584</v>
      </c>
      <c r="F838" s="444">
        <f t="shared" si="132"/>
        <v>6.8493150684931503E-3</v>
      </c>
      <c r="G838" s="7">
        <f t="shared" si="135"/>
        <v>4</v>
      </c>
      <c r="H838" s="7">
        <f t="shared" si="136"/>
        <v>0</v>
      </c>
      <c r="I838" s="7">
        <f t="shared" si="137"/>
        <v>4</v>
      </c>
      <c r="J838" s="7">
        <f t="shared" si="133"/>
        <v>0</v>
      </c>
      <c r="K838" s="444">
        <f t="shared" si="134"/>
        <v>0</v>
      </c>
      <c r="L838">
        <f t="shared" si="138"/>
        <v>0</v>
      </c>
      <c r="M838" s="7">
        <f t="shared" si="139"/>
        <v>4</v>
      </c>
    </row>
    <row r="839" spans="1:13" x14ac:dyDescent="0.25">
      <c r="A839" t="s">
        <v>1462</v>
      </c>
      <c r="B839" t="s">
        <v>204</v>
      </c>
      <c r="C839" t="s">
        <v>1494</v>
      </c>
      <c r="D839" s="7">
        <f t="shared" si="130"/>
        <v>0</v>
      </c>
      <c r="E839" s="7">
        <f t="shared" si="131"/>
        <v>584</v>
      </c>
      <c r="F839" s="444">
        <f t="shared" si="132"/>
        <v>8.5616438356164379E-3</v>
      </c>
      <c r="G839" s="7">
        <f t="shared" si="135"/>
        <v>5</v>
      </c>
      <c r="H839" s="7">
        <f t="shared" si="136"/>
        <v>0</v>
      </c>
      <c r="I839" s="7">
        <f t="shared" si="137"/>
        <v>5</v>
      </c>
      <c r="J839" s="7">
        <f t="shared" si="133"/>
        <v>0</v>
      </c>
      <c r="K839" s="444">
        <f t="shared" si="134"/>
        <v>0</v>
      </c>
      <c r="L839">
        <f t="shared" si="138"/>
        <v>0</v>
      </c>
      <c r="M839" s="7">
        <f t="shared" si="139"/>
        <v>5</v>
      </c>
    </row>
    <row r="840" spans="1:13" x14ac:dyDescent="0.25">
      <c r="A840" t="s">
        <v>1462</v>
      </c>
      <c r="B840" t="s">
        <v>324</v>
      </c>
      <c r="C840" t="s">
        <v>1495</v>
      </c>
      <c r="D840" s="7">
        <f t="shared" si="130"/>
        <v>0</v>
      </c>
      <c r="E840" s="7">
        <f t="shared" si="131"/>
        <v>584</v>
      </c>
      <c r="F840" s="444">
        <f t="shared" si="132"/>
        <v>6.8493150684931503E-3</v>
      </c>
      <c r="G840" s="7">
        <f t="shared" si="135"/>
        <v>4</v>
      </c>
      <c r="H840" s="7">
        <f t="shared" si="136"/>
        <v>0</v>
      </c>
      <c r="I840" s="7">
        <f t="shared" si="137"/>
        <v>4</v>
      </c>
      <c r="J840" s="7">
        <f t="shared" si="133"/>
        <v>0</v>
      </c>
      <c r="K840" s="444">
        <f t="shared" si="134"/>
        <v>0</v>
      </c>
      <c r="L840">
        <f t="shared" si="138"/>
        <v>0</v>
      </c>
      <c r="M840" s="7">
        <f t="shared" si="139"/>
        <v>4</v>
      </c>
    </row>
    <row r="841" spans="1:13" x14ac:dyDescent="0.25">
      <c r="A841" t="s">
        <v>1462</v>
      </c>
      <c r="B841" t="s">
        <v>404</v>
      </c>
      <c r="C841" t="s">
        <v>1496</v>
      </c>
      <c r="D841" s="7">
        <f t="shared" si="130"/>
        <v>0</v>
      </c>
      <c r="E841" s="7">
        <f t="shared" si="131"/>
        <v>584</v>
      </c>
      <c r="F841" s="444">
        <f t="shared" si="132"/>
        <v>3.4246575342465752E-3</v>
      </c>
      <c r="G841" s="7">
        <f t="shared" si="135"/>
        <v>2</v>
      </c>
      <c r="H841" s="7">
        <f t="shared" si="136"/>
        <v>0</v>
      </c>
      <c r="I841" s="7">
        <f t="shared" si="137"/>
        <v>2</v>
      </c>
      <c r="J841" s="7">
        <f t="shared" si="133"/>
        <v>0</v>
      </c>
      <c r="K841" s="444">
        <f t="shared" si="134"/>
        <v>0</v>
      </c>
      <c r="L841">
        <f t="shared" si="138"/>
        <v>0</v>
      </c>
      <c r="M841" s="7">
        <f t="shared" si="139"/>
        <v>2</v>
      </c>
    </row>
    <row r="842" spans="1:13" x14ac:dyDescent="0.25">
      <c r="A842" t="s">
        <v>1462</v>
      </c>
      <c r="B842" t="s">
        <v>422</v>
      </c>
      <c r="C842" t="s">
        <v>1497</v>
      </c>
      <c r="D842" s="7">
        <f t="shared" si="130"/>
        <v>0</v>
      </c>
      <c r="E842" s="7">
        <f t="shared" si="131"/>
        <v>584</v>
      </c>
      <c r="F842" s="444">
        <f t="shared" si="132"/>
        <v>5.1369863013698627E-3</v>
      </c>
      <c r="G842" s="7">
        <f t="shared" si="135"/>
        <v>3</v>
      </c>
      <c r="H842" s="7">
        <f t="shared" si="136"/>
        <v>0</v>
      </c>
      <c r="I842" s="7">
        <f t="shared" si="137"/>
        <v>3</v>
      </c>
      <c r="J842" s="7">
        <f t="shared" si="133"/>
        <v>0</v>
      </c>
      <c r="K842" s="444">
        <f t="shared" si="134"/>
        <v>0</v>
      </c>
      <c r="L842">
        <f t="shared" si="138"/>
        <v>0</v>
      </c>
      <c r="M842" s="7">
        <f t="shared" si="139"/>
        <v>3</v>
      </c>
    </row>
    <row r="843" spans="1:13" x14ac:dyDescent="0.25">
      <c r="A843" t="s">
        <v>1462</v>
      </c>
      <c r="B843" t="s">
        <v>478</v>
      </c>
      <c r="C843" t="s">
        <v>1498</v>
      </c>
      <c r="D843" s="7">
        <f t="shared" si="130"/>
        <v>0</v>
      </c>
      <c r="E843" s="7">
        <f t="shared" si="131"/>
        <v>584</v>
      </c>
      <c r="F843" s="444">
        <f t="shared" si="132"/>
        <v>5.1369863013698627E-3</v>
      </c>
      <c r="G843" s="7">
        <f t="shared" si="135"/>
        <v>3</v>
      </c>
      <c r="H843" s="7">
        <f t="shared" si="136"/>
        <v>0</v>
      </c>
      <c r="I843" s="7">
        <f t="shared" si="137"/>
        <v>3</v>
      </c>
      <c r="J843" s="7">
        <f t="shared" si="133"/>
        <v>0</v>
      </c>
      <c r="K843" s="444">
        <f t="shared" si="134"/>
        <v>0</v>
      </c>
      <c r="L843">
        <f t="shared" si="138"/>
        <v>0</v>
      </c>
      <c r="M843" s="7">
        <f t="shared" si="139"/>
        <v>3</v>
      </c>
    </row>
    <row r="844" spans="1:13" x14ac:dyDescent="0.25">
      <c r="A844" t="s">
        <v>1499</v>
      </c>
      <c r="B844" t="s">
        <v>102</v>
      </c>
      <c r="C844" t="s">
        <v>1500</v>
      </c>
      <c r="D844" s="7">
        <f t="shared" si="130"/>
        <v>0</v>
      </c>
      <c r="E844" s="7">
        <f t="shared" si="131"/>
        <v>766</v>
      </c>
      <c r="F844" s="444">
        <f t="shared" si="132"/>
        <v>1.2857142857142857E-2</v>
      </c>
      <c r="G844" s="7">
        <f t="shared" si="135"/>
        <v>9.8485714285714288</v>
      </c>
      <c r="H844" s="7">
        <f t="shared" si="136"/>
        <v>0</v>
      </c>
      <c r="I844" s="7">
        <f t="shared" si="137"/>
        <v>9.8485714285714288</v>
      </c>
      <c r="J844" s="7">
        <f t="shared" si="133"/>
        <v>0</v>
      </c>
      <c r="K844" s="444">
        <f t="shared" si="134"/>
        <v>0</v>
      </c>
      <c r="L844">
        <f t="shared" si="138"/>
        <v>0</v>
      </c>
      <c r="M844" s="7">
        <f t="shared" si="139"/>
        <v>9.8485714285714288</v>
      </c>
    </row>
    <row r="845" spans="1:13" x14ac:dyDescent="0.25">
      <c r="A845" t="s">
        <v>1499</v>
      </c>
      <c r="B845" t="s">
        <v>226</v>
      </c>
      <c r="C845" t="s">
        <v>1501</v>
      </c>
      <c r="D845" s="7">
        <f t="shared" si="130"/>
        <v>0</v>
      </c>
      <c r="E845" s="7">
        <f t="shared" si="131"/>
        <v>766</v>
      </c>
      <c r="F845" s="444">
        <f t="shared" si="132"/>
        <v>0.01</v>
      </c>
      <c r="G845" s="7">
        <f t="shared" si="135"/>
        <v>7.66</v>
      </c>
      <c r="H845" s="7">
        <f t="shared" si="136"/>
        <v>0</v>
      </c>
      <c r="I845" s="7">
        <f t="shared" si="137"/>
        <v>7.66</v>
      </c>
      <c r="J845" s="7">
        <f t="shared" si="133"/>
        <v>0</v>
      </c>
      <c r="K845" s="444">
        <f t="shared" si="134"/>
        <v>0</v>
      </c>
      <c r="L845">
        <f t="shared" si="138"/>
        <v>0</v>
      </c>
      <c r="M845" s="7">
        <f t="shared" si="139"/>
        <v>7.66</v>
      </c>
    </row>
    <row r="846" spans="1:13" x14ac:dyDescent="0.25">
      <c r="A846" t="s">
        <v>1499</v>
      </c>
      <c r="B846" t="s">
        <v>482</v>
      </c>
      <c r="C846" t="s">
        <v>1502</v>
      </c>
      <c r="D846" s="7">
        <f t="shared" si="130"/>
        <v>0</v>
      </c>
      <c r="E846" s="7">
        <f t="shared" si="131"/>
        <v>766</v>
      </c>
      <c r="F846" s="444">
        <f t="shared" si="132"/>
        <v>0.96857142857142853</v>
      </c>
      <c r="G846" s="7">
        <f t="shared" si="135"/>
        <v>741.92571428571421</v>
      </c>
      <c r="H846" s="7">
        <f t="shared" si="136"/>
        <v>0</v>
      </c>
      <c r="I846" s="7">
        <f t="shared" si="137"/>
        <v>741.92571428571421</v>
      </c>
      <c r="J846" s="7">
        <f t="shared" si="133"/>
        <v>0</v>
      </c>
      <c r="K846" s="444">
        <f t="shared" si="134"/>
        <v>0</v>
      </c>
      <c r="L846">
        <f t="shared" si="138"/>
        <v>0</v>
      </c>
      <c r="M846" s="7">
        <f t="shared" si="139"/>
        <v>741.92571428571421</v>
      </c>
    </row>
    <row r="847" spans="1:13" x14ac:dyDescent="0.25">
      <c r="A847" t="s">
        <v>1499</v>
      </c>
      <c r="B847" t="s">
        <v>554</v>
      </c>
      <c r="C847" t="s">
        <v>1503</v>
      </c>
      <c r="D847" s="7">
        <f t="shared" si="130"/>
        <v>0</v>
      </c>
      <c r="E847" s="7">
        <f t="shared" si="131"/>
        <v>766</v>
      </c>
      <c r="F847" s="444">
        <f t="shared" si="132"/>
        <v>1.4285714285714286E-3</v>
      </c>
      <c r="G847" s="7">
        <f t="shared" si="135"/>
        <v>1.0942857142857143</v>
      </c>
      <c r="H847" s="7">
        <f t="shared" si="136"/>
        <v>0</v>
      </c>
      <c r="I847" s="7">
        <f t="shared" si="137"/>
        <v>1.0942857142857143</v>
      </c>
      <c r="J847" s="7">
        <f t="shared" si="133"/>
        <v>0</v>
      </c>
      <c r="K847" s="444">
        <f t="shared" si="134"/>
        <v>0</v>
      </c>
      <c r="L847">
        <f t="shared" si="138"/>
        <v>0</v>
      </c>
      <c r="M847" s="7">
        <f t="shared" si="139"/>
        <v>1.0942857142857143</v>
      </c>
    </row>
    <row r="848" spans="1:13" x14ac:dyDescent="0.25">
      <c r="A848" t="s">
        <v>1499</v>
      </c>
      <c r="B848" t="s">
        <v>550</v>
      </c>
      <c r="C848" t="s">
        <v>1504</v>
      </c>
      <c r="D848" s="7">
        <f t="shared" si="130"/>
        <v>0</v>
      </c>
      <c r="E848" s="7">
        <f t="shared" si="131"/>
        <v>766</v>
      </c>
      <c r="F848" s="444">
        <f t="shared" si="132"/>
        <v>5.7142857142857143E-3</v>
      </c>
      <c r="G848" s="7">
        <f t="shared" si="135"/>
        <v>4.3771428571428572</v>
      </c>
      <c r="H848" s="7">
        <f t="shared" si="136"/>
        <v>0</v>
      </c>
      <c r="I848" s="7">
        <f t="shared" si="137"/>
        <v>4.3771428571428572</v>
      </c>
      <c r="J848" s="7">
        <f t="shared" si="133"/>
        <v>0</v>
      </c>
      <c r="K848" s="444">
        <f t="shared" si="134"/>
        <v>0</v>
      </c>
      <c r="L848">
        <f t="shared" si="138"/>
        <v>0</v>
      </c>
      <c r="M848" s="7">
        <f t="shared" si="139"/>
        <v>4.3771428571428572</v>
      </c>
    </row>
    <row r="849" spans="1:13" x14ac:dyDescent="0.25">
      <c r="A849" t="s">
        <v>1499</v>
      </c>
      <c r="B849" t="s">
        <v>202</v>
      </c>
      <c r="C849" t="s">
        <v>1505</v>
      </c>
      <c r="D849" s="7">
        <f t="shared" si="130"/>
        <v>0</v>
      </c>
      <c r="E849" s="7">
        <f t="shared" si="131"/>
        <v>766</v>
      </c>
      <c r="F849" s="444">
        <f t="shared" si="132"/>
        <v>1.4285714285714286E-3</v>
      </c>
      <c r="G849" s="7">
        <f t="shared" si="135"/>
        <v>1.0942857142857143</v>
      </c>
      <c r="H849" s="7">
        <f t="shared" si="136"/>
        <v>0</v>
      </c>
      <c r="I849" s="7">
        <f t="shared" si="137"/>
        <v>1.0942857142857143</v>
      </c>
      <c r="J849" s="7">
        <f t="shared" si="133"/>
        <v>0</v>
      </c>
      <c r="K849" s="444">
        <f t="shared" si="134"/>
        <v>0</v>
      </c>
      <c r="L849">
        <f t="shared" si="138"/>
        <v>0</v>
      </c>
      <c r="M849" s="7">
        <f t="shared" si="139"/>
        <v>1.0942857142857143</v>
      </c>
    </row>
    <row r="850" spans="1:13" x14ac:dyDescent="0.25">
      <c r="A850" t="s">
        <v>1506</v>
      </c>
      <c r="B850" t="s">
        <v>16</v>
      </c>
      <c r="C850" t="s">
        <v>1507</v>
      </c>
      <c r="D850" s="7">
        <f t="shared" si="130"/>
        <v>0</v>
      </c>
      <c r="E850" s="7">
        <f t="shared" si="131"/>
        <v>1148</v>
      </c>
      <c r="F850" s="444">
        <f t="shared" si="132"/>
        <v>4.9098196392785572E-2</v>
      </c>
      <c r="G850" s="7">
        <f t="shared" si="135"/>
        <v>56.364729458917836</v>
      </c>
      <c r="H850" s="7">
        <f t="shared" si="136"/>
        <v>0</v>
      </c>
      <c r="I850" s="7">
        <f t="shared" si="137"/>
        <v>56.364729458917836</v>
      </c>
      <c r="J850" s="7">
        <f t="shared" si="133"/>
        <v>31.25450901803606</v>
      </c>
      <c r="K850" s="444">
        <f t="shared" si="134"/>
        <v>0.10123966942148763</v>
      </c>
      <c r="L850">
        <f t="shared" si="138"/>
        <v>3.1641961609168745</v>
      </c>
      <c r="M850" s="7">
        <f t="shared" si="139"/>
        <v>59.528925619834709</v>
      </c>
    </row>
    <row r="851" spans="1:13" x14ac:dyDescent="0.25">
      <c r="A851" t="s">
        <v>1506</v>
      </c>
      <c r="B851" t="s">
        <v>46</v>
      </c>
      <c r="C851" t="s">
        <v>1508</v>
      </c>
      <c r="D851" s="7">
        <f t="shared" si="130"/>
        <v>0</v>
      </c>
      <c r="E851" s="7">
        <f t="shared" si="131"/>
        <v>1148</v>
      </c>
      <c r="F851" s="444">
        <f t="shared" si="132"/>
        <v>1.002004008016032E-3</v>
      </c>
      <c r="G851" s="7">
        <f t="shared" si="135"/>
        <v>1.1503006012024046</v>
      </c>
      <c r="H851" s="7">
        <f t="shared" si="136"/>
        <v>0</v>
      </c>
      <c r="I851" s="7">
        <f t="shared" si="137"/>
        <v>1.1503006012024046</v>
      </c>
      <c r="J851" s="7">
        <f t="shared" si="133"/>
        <v>31.25450901803606</v>
      </c>
      <c r="K851" s="444">
        <f t="shared" si="134"/>
        <v>2.0661157024793389E-3</v>
      </c>
      <c r="L851">
        <f t="shared" si="138"/>
        <v>6.4575431855446411E-2</v>
      </c>
      <c r="M851" s="7">
        <f t="shared" si="139"/>
        <v>1.214876033057851</v>
      </c>
    </row>
    <row r="852" spans="1:13" x14ac:dyDescent="0.25">
      <c r="A852" t="s">
        <v>1506</v>
      </c>
      <c r="B852" t="s">
        <v>64</v>
      </c>
      <c r="C852" t="s">
        <v>1509</v>
      </c>
      <c r="D852" s="7">
        <f t="shared" si="130"/>
        <v>0</v>
      </c>
      <c r="E852" s="7">
        <f t="shared" si="131"/>
        <v>1148</v>
      </c>
      <c r="F852" s="444">
        <f t="shared" si="132"/>
        <v>1.002004008016032E-3</v>
      </c>
      <c r="G852" s="7">
        <f t="shared" si="135"/>
        <v>1.1503006012024046</v>
      </c>
      <c r="H852" s="7">
        <f t="shared" si="136"/>
        <v>0</v>
      </c>
      <c r="I852" s="7">
        <f t="shared" si="137"/>
        <v>1.1503006012024046</v>
      </c>
      <c r="J852" s="7">
        <f t="shared" si="133"/>
        <v>31.25450901803606</v>
      </c>
      <c r="K852" s="444">
        <f t="shared" si="134"/>
        <v>2.0661157024793389E-3</v>
      </c>
      <c r="L852">
        <f t="shared" si="138"/>
        <v>6.4575431855446411E-2</v>
      </c>
      <c r="M852" s="7">
        <f t="shared" si="139"/>
        <v>1.214876033057851</v>
      </c>
    </row>
    <row r="853" spans="1:13" x14ac:dyDescent="0.25">
      <c r="A853" t="s">
        <v>1506</v>
      </c>
      <c r="B853" t="s">
        <v>102</v>
      </c>
      <c r="C853" t="s">
        <v>1510</v>
      </c>
      <c r="D853" s="7">
        <f t="shared" si="130"/>
        <v>0</v>
      </c>
      <c r="E853" s="7">
        <f t="shared" si="131"/>
        <v>1148</v>
      </c>
      <c r="F853" s="444">
        <f t="shared" si="132"/>
        <v>0.23647294589178355</v>
      </c>
      <c r="G853" s="7">
        <f t="shared" si="135"/>
        <v>271.47094188376752</v>
      </c>
      <c r="H853" s="7">
        <f t="shared" si="136"/>
        <v>0</v>
      </c>
      <c r="I853" s="7">
        <f t="shared" si="137"/>
        <v>271.47094188376752</v>
      </c>
      <c r="J853" s="7">
        <f t="shared" si="133"/>
        <v>31.25450901803606</v>
      </c>
      <c r="K853" s="444">
        <f t="shared" si="134"/>
        <v>0.48760330578512401</v>
      </c>
      <c r="L853">
        <f t="shared" si="138"/>
        <v>15.239801917885353</v>
      </c>
      <c r="M853" s="7">
        <f t="shared" si="139"/>
        <v>286.71074380165288</v>
      </c>
    </row>
    <row r="854" spans="1:13" x14ac:dyDescent="0.25">
      <c r="A854" t="s">
        <v>1506</v>
      </c>
      <c r="B854" t="s">
        <v>146</v>
      </c>
      <c r="C854" t="s">
        <v>1511</v>
      </c>
      <c r="D854" s="7">
        <f t="shared" si="130"/>
        <v>0</v>
      </c>
      <c r="E854" s="7">
        <f t="shared" si="131"/>
        <v>1148</v>
      </c>
      <c r="F854" s="444">
        <f t="shared" si="132"/>
        <v>1.002004008016032E-3</v>
      </c>
      <c r="G854" s="7">
        <f t="shared" si="135"/>
        <v>1.1503006012024046</v>
      </c>
      <c r="H854" s="7">
        <f t="shared" si="136"/>
        <v>0</v>
      </c>
      <c r="I854" s="7">
        <f t="shared" si="137"/>
        <v>1.1503006012024046</v>
      </c>
      <c r="J854" s="7">
        <f t="shared" si="133"/>
        <v>31.25450901803606</v>
      </c>
      <c r="K854" s="444">
        <f t="shared" si="134"/>
        <v>2.0661157024793389E-3</v>
      </c>
      <c r="L854">
        <f t="shared" si="138"/>
        <v>6.4575431855446411E-2</v>
      </c>
      <c r="M854" s="7">
        <f t="shared" si="139"/>
        <v>1.214876033057851</v>
      </c>
    </row>
    <row r="855" spans="1:13" x14ac:dyDescent="0.25">
      <c r="A855" t="s">
        <v>1506</v>
      </c>
      <c r="B855" t="s">
        <v>142</v>
      </c>
      <c r="C855" t="s">
        <v>1512</v>
      </c>
      <c r="D855" s="7">
        <f t="shared" si="130"/>
        <v>0</v>
      </c>
      <c r="E855" s="7">
        <f t="shared" si="131"/>
        <v>1148</v>
      </c>
      <c r="F855" s="444">
        <f t="shared" si="132"/>
        <v>1.002004008016032E-3</v>
      </c>
      <c r="G855" s="7">
        <f t="shared" si="135"/>
        <v>1.1503006012024046</v>
      </c>
      <c r="H855" s="7">
        <f t="shared" si="136"/>
        <v>0</v>
      </c>
      <c r="I855" s="7">
        <f t="shared" si="137"/>
        <v>1.1503006012024046</v>
      </c>
      <c r="J855" s="7">
        <f t="shared" si="133"/>
        <v>31.25450901803606</v>
      </c>
      <c r="K855" s="444">
        <f t="shared" si="134"/>
        <v>2.0661157024793389E-3</v>
      </c>
      <c r="L855">
        <f t="shared" si="138"/>
        <v>6.4575431855446411E-2</v>
      </c>
      <c r="M855" s="7">
        <f t="shared" si="139"/>
        <v>1.214876033057851</v>
      </c>
    </row>
    <row r="856" spans="1:13" x14ac:dyDescent="0.25">
      <c r="A856" t="s">
        <v>1506</v>
      </c>
      <c r="B856" t="s">
        <v>226</v>
      </c>
      <c r="C856" t="s">
        <v>1513</v>
      </c>
      <c r="D856" s="7">
        <f t="shared" si="130"/>
        <v>0</v>
      </c>
      <c r="E856" s="7">
        <f t="shared" si="131"/>
        <v>1148</v>
      </c>
      <c r="F856" s="444">
        <f t="shared" si="132"/>
        <v>7.9158316633266529E-2</v>
      </c>
      <c r="G856" s="7">
        <f t="shared" si="135"/>
        <v>90.873747494989971</v>
      </c>
      <c r="H856" s="7">
        <f t="shared" si="136"/>
        <v>0</v>
      </c>
      <c r="I856" s="7">
        <f t="shared" si="137"/>
        <v>90.873747494989971</v>
      </c>
      <c r="J856" s="7">
        <f t="shared" si="133"/>
        <v>31.25450901803606</v>
      </c>
      <c r="K856" s="444">
        <f t="shared" si="134"/>
        <v>0.16322314049586778</v>
      </c>
      <c r="L856">
        <f t="shared" si="138"/>
        <v>5.1014591165802665</v>
      </c>
      <c r="M856" s="7">
        <f t="shared" si="139"/>
        <v>95.975206611570243</v>
      </c>
    </row>
    <row r="857" spans="1:13" x14ac:dyDescent="0.25">
      <c r="A857" t="s">
        <v>1506</v>
      </c>
      <c r="B857" t="s">
        <v>264</v>
      </c>
      <c r="C857" t="s">
        <v>1514</v>
      </c>
      <c r="D857" s="7">
        <f t="shared" si="130"/>
        <v>0</v>
      </c>
      <c r="E857" s="7">
        <f t="shared" si="131"/>
        <v>1148</v>
      </c>
      <c r="F857" s="444">
        <f t="shared" si="132"/>
        <v>1.002004008016032E-3</v>
      </c>
      <c r="G857" s="7">
        <f t="shared" si="135"/>
        <v>1.1503006012024046</v>
      </c>
      <c r="H857" s="7">
        <f t="shared" si="136"/>
        <v>0</v>
      </c>
      <c r="I857" s="7">
        <f t="shared" si="137"/>
        <v>1.1503006012024046</v>
      </c>
      <c r="J857" s="7">
        <f t="shared" si="133"/>
        <v>31.25450901803606</v>
      </c>
      <c r="K857" s="444">
        <f t="shared" si="134"/>
        <v>2.0661157024793389E-3</v>
      </c>
      <c r="L857">
        <f t="shared" si="138"/>
        <v>6.4575431855446411E-2</v>
      </c>
      <c r="M857" s="7">
        <f t="shared" si="139"/>
        <v>1.214876033057851</v>
      </c>
    </row>
    <row r="858" spans="1:13" x14ac:dyDescent="0.25">
      <c r="A858" t="s">
        <v>1506</v>
      </c>
      <c r="B858" t="s">
        <v>268</v>
      </c>
      <c r="C858" t="s">
        <v>1515</v>
      </c>
      <c r="D858" s="7">
        <f t="shared" si="130"/>
        <v>0</v>
      </c>
      <c r="E858" s="7">
        <f t="shared" si="131"/>
        <v>1148</v>
      </c>
      <c r="F858" s="444">
        <f t="shared" si="132"/>
        <v>4.0080160320641279E-3</v>
      </c>
      <c r="G858" s="7">
        <f t="shared" si="135"/>
        <v>4.6012024048096185</v>
      </c>
      <c r="H858" s="7">
        <f t="shared" si="136"/>
        <v>0</v>
      </c>
      <c r="I858" s="7">
        <f t="shared" si="137"/>
        <v>4.6012024048096185</v>
      </c>
      <c r="J858" s="7">
        <f t="shared" si="133"/>
        <v>31.25450901803606</v>
      </c>
      <c r="K858" s="444">
        <f t="shared" si="134"/>
        <v>8.2644628099173556E-3</v>
      </c>
      <c r="L858">
        <f t="shared" si="138"/>
        <v>0.25830172742178564</v>
      </c>
      <c r="M858" s="7">
        <f t="shared" si="139"/>
        <v>4.8595041322314039</v>
      </c>
    </row>
    <row r="859" spans="1:13" x14ac:dyDescent="0.25">
      <c r="A859" t="s">
        <v>1506</v>
      </c>
      <c r="B859" t="s">
        <v>328</v>
      </c>
      <c r="C859" t="s">
        <v>1516</v>
      </c>
      <c r="D859" s="7">
        <f t="shared" si="130"/>
        <v>0</v>
      </c>
      <c r="E859" s="7">
        <f t="shared" si="131"/>
        <v>1148</v>
      </c>
      <c r="F859" s="444">
        <f t="shared" si="132"/>
        <v>3.0060120240480962E-3</v>
      </c>
      <c r="G859" s="7">
        <f t="shared" si="135"/>
        <v>3.4509018036072145</v>
      </c>
      <c r="H859" s="7">
        <f t="shared" si="136"/>
        <v>0</v>
      </c>
      <c r="I859" s="7">
        <f t="shared" si="137"/>
        <v>3.4509018036072145</v>
      </c>
      <c r="J859" s="7">
        <f t="shared" si="133"/>
        <v>31.25450901803606</v>
      </c>
      <c r="K859" s="444">
        <f t="shared" si="134"/>
        <v>6.1983471074380176E-3</v>
      </c>
      <c r="L859">
        <f t="shared" si="138"/>
        <v>0.19372629556633925</v>
      </c>
      <c r="M859" s="7">
        <f t="shared" si="139"/>
        <v>3.6446280991735538</v>
      </c>
    </row>
    <row r="860" spans="1:13" x14ac:dyDescent="0.25">
      <c r="A860" t="s">
        <v>1506</v>
      </c>
      <c r="B860" t="s">
        <v>468</v>
      </c>
      <c r="C860" t="s">
        <v>1517</v>
      </c>
      <c r="D860" s="7">
        <f t="shared" si="130"/>
        <v>0</v>
      </c>
      <c r="E860" s="7">
        <f t="shared" si="131"/>
        <v>1148</v>
      </c>
      <c r="F860" s="444">
        <f t="shared" si="132"/>
        <v>2.004008016032064E-3</v>
      </c>
      <c r="G860" s="7">
        <f t="shared" si="135"/>
        <v>2.3006012024048093</v>
      </c>
      <c r="H860" s="7">
        <f t="shared" si="136"/>
        <v>0</v>
      </c>
      <c r="I860" s="7">
        <f t="shared" si="137"/>
        <v>2.3006012024048093</v>
      </c>
      <c r="J860" s="7">
        <f t="shared" si="133"/>
        <v>31.25450901803606</v>
      </c>
      <c r="K860" s="444">
        <f t="shared" si="134"/>
        <v>4.1322314049586778E-3</v>
      </c>
      <c r="L860">
        <f t="shared" si="138"/>
        <v>0.12915086371089282</v>
      </c>
      <c r="M860" s="7">
        <f t="shared" si="139"/>
        <v>2.4297520661157019</v>
      </c>
    </row>
    <row r="861" spans="1:13" x14ac:dyDescent="0.25">
      <c r="A861" t="s">
        <v>1506</v>
      </c>
      <c r="B861" t="s">
        <v>482</v>
      </c>
      <c r="C861" t="s">
        <v>1518</v>
      </c>
      <c r="D861" s="7">
        <f t="shared" si="130"/>
        <v>560</v>
      </c>
      <c r="E861" s="7">
        <f t="shared" si="131"/>
        <v>1148</v>
      </c>
      <c r="F861" s="444">
        <f t="shared" si="132"/>
        <v>0.51503006012024044</v>
      </c>
      <c r="G861" s="7">
        <f t="shared" si="135"/>
        <v>591.25450901803606</v>
      </c>
      <c r="H861" s="7">
        <f t="shared" si="136"/>
        <v>31.25450901803606</v>
      </c>
      <c r="I861" s="7">
        <f t="shared" si="137"/>
        <v>560</v>
      </c>
      <c r="J861" s="7">
        <f t="shared" si="133"/>
        <v>0</v>
      </c>
      <c r="K861" s="444">
        <f t="shared" si="134"/>
        <v>0</v>
      </c>
      <c r="L861">
        <f t="shared" si="138"/>
        <v>0</v>
      </c>
      <c r="M861" s="7">
        <f t="shared" si="139"/>
        <v>560</v>
      </c>
    </row>
    <row r="862" spans="1:13" x14ac:dyDescent="0.25">
      <c r="A862" t="s">
        <v>1506</v>
      </c>
      <c r="B862" t="s">
        <v>554</v>
      </c>
      <c r="C862" t="s">
        <v>1519</v>
      </c>
      <c r="D862" s="7">
        <f t="shared" si="130"/>
        <v>0</v>
      </c>
      <c r="E862" s="7">
        <f t="shared" si="131"/>
        <v>1148</v>
      </c>
      <c r="F862" s="444">
        <f t="shared" si="132"/>
        <v>3.2064128256513023E-2</v>
      </c>
      <c r="G862" s="7">
        <f t="shared" si="135"/>
        <v>36.809619238476948</v>
      </c>
      <c r="H862" s="7">
        <f t="shared" si="136"/>
        <v>0</v>
      </c>
      <c r="I862" s="7">
        <f t="shared" si="137"/>
        <v>36.809619238476948</v>
      </c>
      <c r="J862" s="7">
        <f t="shared" si="133"/>
        <v>31.25450901803606</v>
      </c>
      <c r="K862" s="444">
        <f t="shared" si="134"/>
        <v>6.6115702479338845E-2</v>
      </c>
      <c r="L862">
        <f t="shared" si="138"/>
        <v>2.0664138193742851</v>
      </c>
      <c r="M862" s="7">
        <f t="shared" si="139"/>
        <v>38.876033057851231</v>
      </c>
    </row>
    <row r="863" spans="1:13" x14ac:dyDescent="0.25">
      <c r="A863" t="s">
        <v>1506</v>
      </c>
      <c r="B863" t="s">
        <v>550</v>
      </c>
      <c r="C863" t="s">
        <v>1520</v>
      </c>
      <c r="D863" s="7">
        <f t="shared" si="130"/>
        <v>0</v>
      </c>
      <c r="E863" s="7">
        <f t="shared" si="131"/>
        <v>1148</v>
      </c>
      <c r="F863" s="444">
        <f t="shared" si="132"/>
        <v>7.2144288577154311E-2</v>
      </c>
      <c r="G863" s="7">
        <f t="shared" si="135"/>
        <v>82.821643286573149</v>
      </c>
      <c r="H863" s="7">
        <f t="shared" si="136"/>
        <v>0</v>
      </c>
      <c r="I863" s="7">
        <f t="shared" si="137"/>
        <v>82.821643286573149</v>
      </c>
      <c r="J863" s="7">
        <f t="shared" si="133"/>
        <v>31.25450901803606</v>
      </c>
      <c r="K863" s="444">
        <f t="shared" si="134"/>
        <v>0.14876033057851243</v>
      </c>
      <c r="L863">
        <f t="shared" si="138"/>
        <v>4.6494310935921419</v>
      </c>
      <c r="M863" s="7">
        <f t="shared" si="139"/>
        <v>87.471074380165291</v>
      </c>
    </row>
    <row r="864" spans="1:13" x14ac:dyDescent="0.25">
      <c r="A864" t="s">
        <v>1506</v>
      </c>
      <c r="B864" t="s">
        <v>204</v>
      </c>
      <c r="C864" t="s">
        <v>1521</v>
      </c>
      <c r="D864" s="7">
        <f t="shared" si="130"/>
        <v>0</v>
      </c>
      <c r="E864" s="7">
        <f t="shared" si="131"/>
        <v>1148</v>
      </c>
      <c r="F864" s="444">
        <f t="shared" si="132"/>
        <v>1.002004008016032E-3</v>
      </c>
      <c r="G864" s="7">
        <f t="shared" si="135"/>
        <v>1.1503006012024046</v>
      </c>
      <c r="H864" s="7">
        <f t="shared" si="136"/>
        <v>0</v>
      </c>
      <c r="I864" s="7">
        <f t="shared" si="137"/>
        <v>1.1503006012024046</v>
      </c>
      <c r="J864" s="7">
        <f t="shared" si="133"/>
        <v>31.25450901803606</v>
      </c>
      <c r="K864" s="444">
        <f t="shared" si="134"/>
        <v>2.0661157024793389E-3</v>
      </c>
      <c r="L864">
        <f t="shared" si="138"/>
        <v>6.4575431855446411E-2</v>
      </c>
      <c r="M864" s="7">
        <f t="shared" si="139"/>
        <v>1.214876033057851</v>
      </c>
    </row>
    <row r="865" spans="1:13" x14ac:dyDescent="0.25">
      <c r="A865" t="s">
        <v>1506</v>
      </c>
      <c r="B865" t="s">
        <v>404</v>
      </c>
      <c r="C865" t="s">
        <v>1522</v>
      </c>
      <c r="D865" s="7">
        <f t="shared" si="130"/>
        <v>0</v>
      </c>
      <c r="E865" s="7">
        <f t="shared" si="131"/>
        <v>1148</v>
      </c>
      <c r="F865" s="444">
        <f t="shared" si="132"/>
        <v>1.002004008016032E-3</v>
      </c>
      <c r="G865" s="7">
        <f t="shared" si="135"/>
        <v>1.1503006012024046</v>
      </c>
      <c r="H865" s="7">
        <f t="shared" si="136"/>
        <v>0</v>
      </c>
      <c r="I865" s="7">
        <f t="shared" si="137"/>
        <v>1.1503006012024046</v>
      </c>
      <c r="J865" s="7">
        <f t="shared" si="133"/>
        <v>31.25450901803606</v>
      </c>
      <c r="K865" s="444">
        <f t="shared" si="134"/>
        <v>2.0661157024793389E-3</v>
      </c>
      <c r="L865">
        <f t="shared" si="138"/>
        <v>6.4575431855446411E-2</v>
      </c>
      <c r="M865" s="7">
        <f t="shared" si="139"/>
        <v>1.214876033057851</v>
      </c>
    </row>
    <row r="866" spans="1:13" x14ac:dyDescent="0.25">
      <c r="A866" t="s">
        <v>1523</v>
      </c>
      <c r="B866" t="s">
        <v>102</v>
      </c>
      <c r="C866" t="s">
        <v>1524</v>
      </c>
      <c r="D866" s="7">
        <f t="shared" si="130"/>
        <v>0</v>
      </c>
      <c r="E866" s="7">
        <f t="shared" si="131"/>
        <v>560</v>
      </c>
      <c r="F866" s="444">
        <f t="shared" si="132"/>
        <v>1.5384615384615385E-2</v>
      </c>
      <c r="G866" s="7">
        <f t="shared" si="135"/>
        <v>8.6153846153846168</v>
      </c>
      <c r="H866" s="7">
        <f t="shared" si="136"/>
        <v>0</v>
      </c>
      <c r="I866" s="7">
        <f t="shared" si="137"/>
        <v>8.6153846153846168</v>
      </c>
      <c r="J866" s="7">
        <f t="shared" si="133"/>
        <v>0</v>
      </c>
      <c r="K866" s="444">
        <f t="shared" si="134"/>
        <v>0</v>
      </c>
      <c r="L866">
        <f t="shared" si="138"/>
        <v>0</v>
      </c>
      <c r="M866" s="7">
        <f t="shared" si="139"/>
        <v>8.6153846153846168</v>
      </c>
    </row>
    <row r="867" spans="1:13" x14ac:dyDescent="0.25">
      <c r="A867" t="s">
        <v>1523</v>
      </c>
      <c r="B867" t="s">
        <v>226</v>
      </c>
      <c r="C867" t="s">
        <v>1525</v>
      </c>
      <c r="D867" s="7">
        <f t="shared" si="130"/>
        <v>0</v>
      </c>
      <c r="E867" s="7">
        <f t="shared" si="131"/>
        <v>560</v>
      </c>
      <c r="F867" s="444">
        <f t="shared" si="132"/>
        <v>4.6153846153846156E-2</v>
      </c>
      <c r="G867" s="7">
        <f t="shared" si="135"/>
        <v>25.846153846153847</v>
      </c>
      <c r="H867" s="7">
        <f t="shared" si="136"/>
        <v>0</v>
      </c>
      <c r="I867" s="7">
        <f t="shared" si="137"/>
        <v>25.846153846153847</v>
      </c>
      <c r="J867" s="7">
        <f t="shared" si="133"/>
        <v>0</v>
      </c>
      <c r="K867" s="444">
        <f t="shared" si="134"/>
        <v>0</v>
      </c>
      <c r="L867">
        <f t="shared" si="138"/>
        <v>0</v>
      </c>
      <c r="M867" s="7">
        <f t="shared" si="139"/>
        <v>25.846153846153847</v>
      </c>
    </row>
    <row r="868" spans="1:13" x14ac:dyDescent="0.25">
      <c r="A868" t="s">
        <v>1523</v>
      </c>
      <c r="B868" t="s">
        <v>482</v>
      </c>
      <c r="C868" t="s">
        <v>1526</v>
      </c>
      <c r="D868" s="7">
        <f t="shared" si="130"/>
        <v>0</v>
      </c>
      <c r="E868" s="7">
        <f t="shared" si="131"/>
        <v>560</v>
      </c>
      <c r="F868" s="444">
        <f t="shared" si="132"/>
        <v>0.9358974358974359</v>
      </c>
      <c r="G868" s="7">
        <f t="shared" si="135"/>
        <v>524.10256410256409</v>
      </c>
      <c r="H868" s="7">
        <f t="shared" si="136"/>
        <v>0</v>
      </c>
      <c r="I868" s="7">
        <f t="shared" si="137"/>
        <v>524.10256410256409</v>
      </c>
      <c r="J868" s="7">
        <f t="shared" si="133"/>
        <v>0</v>
      </c>
      <c r="K868" s="444">
        <f t="shared" si="134"/>
        <v>0</v>
      </c>
      <c r="L868">
        <f t="shared" si="138"/>
        <v>0</v>
      </c>
      <c r="M868" s="7">
        <f t="shared" si="139"/>
        <v>524.10256410256409</v>
      </c>
    </row>
    <row r="869" spans="1:13" x14ac:dyDescent="0.25">
      <c r="A869" t="s">
        <v>1523</v>
      </c>
      <c r="B869" t="s">
        <v>550</v>
      </c>
      <c r="C869" t="s">
        <v>1527</v>
      </c>
      <c r="D869" s="7">
        <f t="shared" si="130"/>
        <v>0</v>
      </c>
      <c r="E869" s="7">
        <f t="shared" si="131"/>
        <v>560</v>
      </c>
      <c r="F869" s="444">
        <f t="shared" si="132"/>
        <v>2.5641025641025641E-3</v>
      </c>
      <c r="G869" s="7">
        <f t="shared" si="135"/>
        <v>1.4358974358974359</v>
      </c>
      <c r="H869" s="7">
        <f t="shared" si="136"/>
        <v>0</v>
      </c>
      <c r="I869" s="7">
        <f t="shared" si="137"/>
        <v>1.4358974358974359</v>
      </c>
      <c r="J869" s="7">
        <f t="shared" si="133"/>
        <v>0</v>
      </c>
      <c r="K869" s="444">
        <f t="shared" si="134"/>
        <v>0</v>
      </c>
      <c r="L869">
        <f t="shared" si="138"/>
        <v>0</v>
      </c>
      <c r="M869" s="7">
        <f t="shared" si="139"/>
        <v>1.4358974358974359</v>
      </c>
    </row>
    <row r="870" spans="1:13" x14ac:dyDescent="0.25">
      <c r="A870" t="s">
        <v>1528</v>
      </c>
      <c r="B870" t="s">
        <v>266</v>
      </c>
      <c r="C870" t="s">
        <v>1529</v>
      </c>
      <c r="D870" s="7">
        <f t="shared" si="130"/>
        <v>0</v>
      </c>
      <c r="E870" s="7">
        <f t="shared" si="131"/>
        <v>1200</v>
      </c>
      <c r="F870" s="444">
        <f t="shared" si="132"/>
        <v>1</v>
      </c>
      <c r="G870" s="7">
        <f t="shared" si="135"/>
        <v>1200</v>
      </c>
      <c r="H870" s="7">
        <f t="shared" si="136"/>
        <v>0</v>
      </c>
      <c r="I870" s="7">
        <f t="shared" si="137"/>
        <v>1200</v>
      </c>
      <c r="J870" s="7">
        <f t="shared" si="133"/>
        <v>0</v>
      </c>
      <c r="K870" s="444">
        <f t="shared" si="134"/>
        <v>0</v>
      </c>
      <c r="L870">
        <f t="shared" si="138"/>
        <v>0</v>
      </c>
      <c r="M870" s="7">
        <f t="shared" si="139"/>
        <v>1200</v>
      </c>
    </row>
    <row r="871" spans="1:13" x14ac:dyDescent="0.25">
      <c r="A871" t="s">
        <v>1530</v>
      </c>
      <c r="B871" t="s">
        <v>18</v>
      </c>
      <c r="C871" t="s">
        <v>1531</v>
      </c>
      <c r="D871" s="7">
        <f t="shared" si="130"/>
        <v>0</v>
      </c>
      <c r="E871" s="7">
        <f t="shared" si="131"/>
        <v>858</v>
      </c>
      <c r="F871" s="444">
        <f t="shared" si="132"/>
        <v>1.5360983102918587E-3</v>
      </c>
      <c r="G871" s="7">
        <f t="shared" si="135"/>
        <v>1.3179723502304148</v>
      </c>
      <c r="H871" s="7">
        <f t="shared" si="136"/>
        <v>0</v>
      </c>
      <c r="I871" s="7">
        <f t="shared" si="137"/>
        <v>1.3179723502304148</v>
      </c>
      <c r="J871" s="7">
        <f t="shared" si="133"/>
        <v>43.880184331797224</v>
      </c>
      <c r="K871" s="444">
        <f t="shared" si="134"/>
        <v>1.9493177387914229E-3</v>
      </c>
      <c r="L871">
        <f t="shared" si="138"/>
        <v>8.5536421699409795E-2</v>
      </c>
      <c r="M871" s="7">
        <f t="shared" si="139"/>
        <v>1.4035087719298247</v>
      </c>
    </row>
    <row r="872" spans="1:13" x14ac:dyDescent="0.25">
      <c r="A872" t="s">
        <v>1530</v>
      </c>
      <c r="B872" t="s">
        <v>58</v>
      </c>
      <c r="C872" t="s">
        <v>1532</v>
      </c>
      <c r="D872" s="7">
        <f t="shared" si="130"/>
        <v>0</v>
      </c>
      <c r="E872" s="7">
        <f t="shared" si="131"/>
        <v>858</v>
      </c>
      <c r="F872" s="444">
        <f t="shared" si="132"/>
        <v>9.2165898617511521E-3</v>
      </c>
      <c r="G872" s="7">
        <f t="shared" si="135"/>
        <v>7.9078341013824884</v>
      </c>
      <c r="H872" s="7">
        <f t="shared" si="136"/>
        <v>0</v>
      </c>
      <c r="I872" s="7">
        <f t="shared" si="137"/>
        <v>7.9078341013824884</v>
      </c>
      <c r="J872" s="7">
        <f t="shared" si="133"/>
        <v>43.880184331797224</v>
      </c>
      <c r="K872" s="444">
        <f t="shared" si="134"/>
        <v>1.1695906432748537E-2</v>
      </c>
      <c r="L872">
        <f t="shared" si="138"/>
        <v>0.51321853019645869</v>
      </c>
      <c r="M872" s="7">
        <f t="shared" si="139"/>
        <v>8.4210526315789469</v>
      </c>
    </row>
    <row r="873" spans="1:13" x14ac:dyDescent="0.25">
      <c r="A873" t="s">
        <v>1530</v>
      </c>
      <c r="B873" t="s">
        <v>64</v>
      </c>
      <c r="C873" t="s">
        <v>1533</v>
      </c>
      <c r="D873" s="7">
        <f t="shared" si="130"/>
        <v>0</v>
      </c>
      <c r="E873" s="7">
        <f t="shared" si="131"/>
        <v>858</v>
      </c>
      <c r="F873" s="444">
        <f t="shared" si="132"/>
        <v>4.608294930875576E-3</v>
      </c>
      <c r="G873" s="7">
        <f t="shared" si="135"/>
        <v>3.9539170506912442</v>
      </c>
      <c r="H873" s="7">
        <f t="shared" si="136"/>
        <v>0</v>
      </c>
      <c r="I873" s="7">
        <f t="shared" si="137"/>
        <v>3.9539170506912442</v>
      </c>
      <c r="J873" s="7">
        <f t="shared" si="133"/>
        <v>43.880184331797224</v>
      </c>
      <c r="K873" s="444">
        <f t="shared" si="134"/>
        <v>5.8479532163742687E-3</v>
      </c>
      <c r="L873">
        <f t="shared" si="138"/>
        <v>0.25660926509822934</v>
      </c>
      <c r="M873" s="7">
        <f t="shared" si="139"/>
        <v>4.2105263157894735</v>
      </c>
    </row>
    <row r="874" spans="1:13" x14ac:dyDescent="0.25">
      <c r="A874" t="s">
        <v>1530</v>
      </c>
      <c r="B874" t="s">
        <v>96</v>
      </c>
      <c r="C874" t="s">
        <v>1534</v>
      </c>
      <c r="D874" s="7">
        <f t="shared" si="130"/>
        <v>0</v>
      </c>
      <c r="E874" s="7">
        <f t="shared" si="131"/>
        <v>858</v>
      </c>
      <c r="F874" s="444">
        <f t="shared" si="132"/>
        <v>1.5360983102918587E-3</v>
      </c>
      <c r="G874" s="7">
        <f t="shared" si="135"/>
        <v>1.3179723502304148</v>
      </c>
      <c r="H874" s="7">
        <f t="shared" si="136"/>
        <v>0</v>
      </c>
      <c r="I874" s="7">
        <f t="shared" si="137"/>
        <v>1.3179723502304148</v>
      </c>
      <c r="J874" s="7">
        <f t="shared" si="133"/>
        <v>43.880184331797224</v>
      </c>
      <c r="K874" s="444">
        <f t="shared" si="134"/>
        <v>1.9493177387914229E-3</v>
      </c>
      <c r="L874">
        <f t="shared" si="138"/>
        <v>8.5536421699409795E-2</v>
      </c>
      <c r="M874" s="7">
        <f t="shared" si="139"/>
        <v>1.4035087719298247</v>
      </c>
    </row>
    <row r="875" spans="1:13" x14ac:dyDescent="0.25">
      <c r="A875" t="s">
        <v>1530</v>
      </c>
      <c r="B875" t="s">
        <v>98</v>
      </c>
      <c r="C875" t="s">
        <v>1535</v>
      </c>
      <c r="D875" s="7">
        <f t="shared" si="130"/>
        <v>0</v>
      </c>
      <c r="E875" s="7">
        <f t="shared" si="131"/>
        <v>858</v>
      </c>
      <c r="F875" s="444">
        <f t="shared" si="132"/>
        <v>6.1443932411674347E-3</v>
      </c>
      <c r="G875" s="7">
        <f t="shared" si="135"/>
        <v>5.2718894009216593</v>
      </c>
      <c r="H875" s="7">
        <f t="shared" si="136"/>
        <v>0</v>
      </c>
      <c r="I875" s="7">
        <f t="shared" si="137"/>
        <v>5.2718894009216593</v>
      </c>
      <c r="J875" s="7">
        <f t="shared" si="133"/>
        <v>43.880184331797224</v>
      </c>
      <c r="K875" s="444">
        <f t="shared" si="134"/>
        <v>7.7972709551656916E-3</v>
      </c>
      <c r="L875">
        <f t="shared" si="138"/>
        <v>0.34214568679763918</v>
      </c>
      <c r="M875" s="7">
        <f t="shared" si="139"/>
        <v>5.6140350877192988</v>
      </c>
    </row>
    <row r="876" spans="1:13" x14ac:dyDescent="0.25">
      <c r="A876" t="s">
        <v>1530</v>
      </c>
      <c r="B876" t="s">
        <v>116</v>
      </c>
      <c r="C876" t="s">
        <v>1536</v>
      </c>
      <c r="D876" s="7">
        <f t="shared" si="130"/>
        <v>0</v>
      </c>
      <c r="E876" s="7">
        <f t="shared" si="131"/>
        <v>858</v>
      </c>
      <c r="F876" s="444">
        <f t="shared" si="132"/>
        <v>1.2288786482334869E-2</v>
      </c>
      <c r="G876" s="7">
        <f t="shared" si="135"/>
        <v>10.543778801843319</v>
      </c>
      <c r="H876" s="7">
        <f t="shared" si="136"/>
        <v>0</v>
      </c>
      <c r="I876" s="7">
        <f t="shared" si="137"/>
        <v>10.543778801843319</v>
      </c>
      <c r="J876" s="7">
        <f t="shared" si="133"/>
        <v>43.880184331797224</v>
      </c>
      <c r="K876" s="444">
        <f t="shared" si="134"/>
        <v>1.5594541910331383E-2</v>
      </c>
      <c r="L876">
        <f t="shared" si="138"/>
        <v>0.68429137359527836</v>
      </c>
      <c r="M876" s="7">
        <f t="shared" si="139"/>
        <v>11.228070175438598</v>
      </c>
    </row>
    <row r="877" spans="1:13" x14ac:dyDescent="0.25">
      <c r="A877" t="s">
        <v>1530</v>
      </c>
      <c r="B877" t="s">
        <v>154</v>
      </c>
      <c r="C877" t="s">
        <v>1537</v>
      </c>
      <c r="D877" s="7">
        <f t="shared" si="130"/>
        <v>0</v>
      </c>
      <c r="E877" s="7">
        <f t="shared" si="131"/>
        <v>858</v>
      </c>
      <c r="F877" s="444">
        <f t="shared" si="132"/>
        <v>2.6113671274961597E-2</v>
      </c>
      <c r="G877" s="7">
        <f t="shared" si="135"/>
        <v>22.40552995391705</v>
      </c>
      <c r="H877" s="7">
        <f t="shared" si="136"/>
        <v>0</v>
      </c>
      <c r="I877" s="7">
        <f t="shared" si="137"/>
        <v>22.40552995391705</v>
      </c>
      <c r="J877" s="7">
        <f t="shared" si="133"/>
        <v>43.880184331797224</v>
      </c>
      <c r="K877" s="444">
        <f t="shared" si="134"/>
        <v>3.3138401559454189E-2</v>
      </c>
      <c r="L877">
        <f t="shared" si="138"/>
        <v>1.4541191688899664</v>
      </c>
      <c r="M877" s="7">
        <f t="shared" si="139"/>
        <v>23.859649122807017</v>
      </c>
    </row>
    <row r="878" spans="1:13" x14ac:dyDescent="0.25">
      <c r="A878" t="s">
        <v>1530</v>
      </c>
      <c r="B878" t="s">
        <v>272</v>
      </c>
      <c r="C878" t="s">
        <v>1538</v>
      </c>
      <c r="D878" s="7">
        <f t="shared" si="130"/>
        <v>0</v>
      </c>
      <c r="E878" s="7">
        <f t="shared" si="131"/>
        <v>858</v>
      </c>
      <c r="F878" s="444">
        <f t="shared" si="132"/>
        <v>0.40399385560675882</v>
      </c>
      <c r="G878" s="7">
        <f t="shared" si="135"/>
        <v>346.62672811059906</v>
      </c>
      <c r="H878" s="7">
        <f t="shared" si="136"/>
        <v>0</v>
      </c>
      <c r="I878" s="7">
        <f t="shared" si="137"/>
        <v>346.62672811059906</v>
      </c>
      <c r="J878" s="7">
        <f t="shared" si="133"/>
        <v>43.880184331797224</v>
      </c>
      <c r="K878" s="444">
        <f t="shared" si="134"/>
        <v>0.51267056530214417</v>
      </c>
      <c r="L878">
        <f t="shared" si="138"/>
        <v>22.496078906944771</v>
      </c>
      <c r="M878" s="7">
        <f t="shared" si="139"/>
        <v>369.12280701754383</v>
      </c>
    </row>
    <row r="879" spans="1:13" x14ac:dyDescent="0.25">
      <c r="A879" t="s">
        <v>1530</v>
      </c>
      <c r="B879" t="s">
        <v>274</v>
      </c>
      <c r="C879" t="s">
        <v>1539</v>
      </c>
      <c r="D879" s="7">
        <f t="shared" si="130"/>
        <v>0</v>
      </c>
      <c r="E879" s="7">
        <f t="shared" si="131"/>
        <v>858</v>
      </c>
      <c r="F879" s="444">
        <f t="shared" si="132"/>
        <v>6.1443932411674347E-3</v>
      </c>
      <c r="G879" s="7">
        <f t="shared" si="135"/>
        <v>5.2718894009216593</v>
      </c>
      <c r="H879" s="7">
        <f t="shared" si="136"/>
        <v>0</v>
      </c>
      <c r="I879" s="7">
        <f t="shared" si="137"/>
        <v>5.2718894009216593</v>
      </c>
      <c r="J879" s="7">
        <f t="shared" si="133"/>
        <v>43.880184331797224</v>
      </c>
      <c r="K879" s="444">
        <f t="shared" si="134"/>
        <v>7.7972709551656916E-3</v>
      </c>
      <c r="L879">
        <f t="shared" si="138"/>
        <v>0.34214568679763918</v>
      </c>
      <c r="M879" s="7">
        <f t="shared" si="139"/>
        <v>5.6140350877192988</v>
      </c>
    </row>
    <row r="880" spans="1:13" x14ac:dyDescent="0.25">
      <c r="A880" t="s">
        <v>1530</v>
      </c>
      <c r="B880" t="s">
        <v>276</v>
      </c>
      <c r="C880" t="s">
        <v>1540</v>
      </c>
      <c r="D880" s="7">
        <f t="shared" si="130"/>
        <v>0</v>
      </c>
      <c r="E880" s="7">
        <f t="shared" si="131"/>
        <v>858</v>
      </c>
      <c r="F880" s="444">
        <f t="shared" si="132"/>
        <v>7.9877112135176648E-2</v>
      </c>
      <c r="G880" s="7">
        <f t="shared" si="135"/>
        <v>68.534562211981566</v>
      </c>
      <c r="H880" s="7">
        <f t="shared" si="136"/>
        <v>0</v>
      </c>
      <c r="I880" s="7">
        <f t="shared" si="137"/>
        <v>68.534562211981566</v>
      </c>
      <c r="J880" s="7">
        <f t="shared" si="133"/>
        <v>43.880184331797224</v>
      </c>
      <c r="K880" s="444">
        <f t="shared" si="134"/>
        <v>0.10136452241715399</v>
      </c>
      <c r="L880">
        <f t="shared" si="138"/>
        <v>4.4478939283693091</v>
      </c>
      <c r="M880" s="7">
        <f t="shared" si="139"/>
        <v>72.982456140350877</v>
      </c>
    </row>
    <row r="881" spans="1:13" x14ac:dyDescent="0.25">
      <c r="A881" t="s">
        <v>1530</v>
      </c>
      <c r="B881" t="s">
        <v>302</v>
      </c>
      <c r="C881" t="s">
        <v>1541</v>
      </c>
      <c r="D881" s="7">
        <f t="shared" si="130"/>
        <v>0</v>
      </c>
      <c r="E881" s="7">
        <f t="shared" si="131"/>
        <v>858</v>
      </c>
      <c r="F881" s="444">
        <f t="shared" si="132"/>
        <v>1.0752688172043012E-2</v>
      </c>
      <c r="G881" s="7">
        <f t="shared" si="135"/>
        <v>9.2258064516129039</v>
      </c>
      <c r="H881" s="7">
        <f t="shared" si="136"/>
        <v>0</v>
      </c>
      <c r="I881" s="7">
        <f t="shared" si="137"/>
        <v>9.2258064516129039</v>
      </c>
      <c r="J881" s="7">
        <f t="shared" si="133"/>
        <v>43.880184331797224</v>
      </c>
      <c r="K881" s="444">
        <f t="shared" si="134"/>
        <v>1.364522417153996E-2</v>
      </c>
      <c r="L881">
        <f t="shared" si="138"/>
        <v>0.59875495189586847</v>
      </c>
      <c r="M881" s="7">
        <f t="shared" si="139"/>
        <v>9.8245614035087723</v>
      </c>
    </row>
    <row r="882" spans="1:13" x14ac:dyDescent="0.25">
      <c r="A882" t="s">
        <v>1530</v>
      </c>
      <c r="B882" t="s">
        <v>306</v>
      </c>
      <c r="C882" t="s">
        <v>1542</v>
      </c>
      <c r="D882" s="7">
        <f t="shared" si="130"/>
        <v>0</v>
      </c>
      <c r="E882" s="7">
        <f t="shared" si="131"/>
        <v>858</v>
      </c>
      <c r="F882" s="444">
        <f t="shared" si="132"/>
        <v>6.1443932411674347E-3</v>
      </c>
      <c r="G882" s="7">
        <f t="shared" si="135"/>
        <v>5.2718894009216593</v>
      </c>
      <c r="H882" s="7">
        <f t="shared" si="136"/>
        <v>0</v>
      </c>
      <c r="I882" s="7">
        <f t="shared" si="137"/>
        <v>5.2718894009216593</v>
      </c>
      <c r="J882" s="7">
        <f t="shared" si="133"/>
        <v>43.880184331797224</v>
      </c>
      <c r="K882" s="444">
        <f t="shared" si="134"/>
        <v>7.7972709551656916E-3</v>
      </c>
      <c r="L882">
        <f t="shared" si="138"/>
        <v>0.34214568679763918</v>
      </c>
      <c r="M882" s="7">
        <f t="shared" si="139"/>
        <v>5.6140350877192988</v>
      </c>
    </row>
    <row r="883" spans="1:13" x14ac:dyDescent="0.25">
      <c r="A883" t="s">
        <v>1530</v>
      </c>
      <c r="B883" t="s">
        <v>310</v>
      </c>
      <c r="C883" t="s">
        <v>1543</v>
      </c>
      <c r="D883" s="7">
        <f t="shared" si="130"/>
        <v>0</v>
      </c>
      <c r="E883" s="7">
        <f t="shared" si="131"/>
        <v>858</v>
      </c>
      <c r="F883" s="444">
        <f t="shared" si="132"/>
        <v>7.6804915514592934E-3</v>
      </c>
      <c r="G883" s="7">
        <f t="shared" si="135"/>
        <v>6.5898617511520738</v>
      </c>
      <c r="H883" s="7">
        <f t="shared" si="136"/>
        <v>0</v>
      </c>
      <c r="I883" s="7">
        <f t="shared" si="137"/>
        <v>6.5898617511520738</v>
      </c>
      <c r="J883" s="7">
        <f t="shared" si="133"/>
        <v>43.880184331797224</v>
      </c>
      <c r="K883" s="444">
        <f t="shared" si="134"/>
        <v>9.7465886939571145E-3</v>
      </c>
      <c r="L883">
        <f t="shared" si="138"/>
        <v>0.42768210849704896</v>
      </c>
      <c r="M883" s="7">
        <f t="shared" si="139"/>
        <v>7.0175438596491224</v>
      </c>
    </row>
    <row r="884" spans="1:13" x14ac:dyDescent="0.25">
      <c r="A884" t="s">
        <v>1530</v>
      </c>
      <c r="B884" t="s">
        <v>394</v>
      </c>
      <c r="C884" t="s">
        <v>1544</v>
      </c>
      <c r="D884" s="7">
        <f t="shared" si="130"/>
        <v>0</v>
      </c>
      <c r="E884" s="7">
        <f t="shared" si="131"/>
        <v>858</v>
      </c>
      <c r="F884" s="444">
        <f t="shared" si="132"/>
        <v>0.14132104454685099</v>
      </c>
      <c r="G884" s="7">
        <f t="shared" si="135"/>
        <v>121.25345622119815</v>
      </c>
      <c r="H884" s="7">
        <f t="shared" si="136"/>
        <v>0</v>
      </c>
      <c r="I884" s="7">
        <f t="shared" si="137"/>
        <v>121.25345622119815</v>
      </c>
      <c r="J884" s="7">
        <f t="shared" si="133"/>
        <v>43.880184331797224</v>
      </c>
      <c r="K884" s="444">
        <f t="shared" si="134"/>
        <v>0.17933723196881088</v>
      </c>
      <c r="L884">
        <f t="shared" si="138"/>
        <v>7.8693507963456995</v>
      </c>
      <c r="M884" s="7">
        <f t="shared" si="139"/>
        <v>129.12280701754383</v>
      </c>
    </row>
    <row r="885" spans="1:13" x14ac:dyDescent="0.25">
      <c r="A885" t="s">
        <v>1530</v>
      </c>
      <c r="B885" t="s">
        <v>424</v>
      </c>
      <c r="C885" t="s">
        <v>1545</v>
      </c>
      <c r="D885" s="7">
        <f t="shared" si="130"/>
        <v>0</v>
      </c>
      <c r="E885" s="7">
        <f t="shared" si="131"/>
        <v>858</v>
      </c>
      <c r="F885" s="444">
        <f t="shared" si="132"/>
        <v>1.5360983102918587E-3</v>
      </c>
      <c r="G885" s="7">
        <f t="shared" si="135"/>
        <v>1.3179723502304148</v>
      </c>
      <c r="H885" s="7">
        <f t="shared" si="136"/>
        <v>0</v>
      </c>
      <c r="I885" s="7">
        <f t="shared" si="137"/>
        <v>1.3179723502304148</v>
      </c>
      <c r="J885" s="7">
        <f t="shared" si="133"/>
        <v>43.880184331797224</v>
      </c>
      <c r="K885" s="444">
        <f t="shared" si="134"/>
        <v>1.9493177387914229E-3</v>
      </c>
      <c r="L885">
        <f t="shared" si="138"/>
        <v>8.5536421699409795E-2</v>
      </c>
      <c r="M885" s="7">
        <f t="shared" si="139"/>
        <v>1.4035087719298247</v>
      </c>
    </row>
    <row r="886" spans="1:13" x14ac:dyDescent="0.25">
      <c r="A886" t="s">
        <v>1530</v>
      </c>
      <c r="B886" t="s">
        <v>426</v>
      </c>
      <c r="C886" t="s">
        <v>1546</v>
      </c>
      <c r="D886" s="7">
        <f t="shared" si="130"/>
        <v>0</v>
      </c>
      <c r="E886" s="7">
        <f t="shared" si="131"/>
        <v>858</v>
      </c>
      <c r="F886" s="444">
        <f t="shared" si="132"/>
        <v>3.0721966205837174E-3</v>
      </c>
      <c r="G886" s="7">
        <f t="shared" si="135"/>
        <v>2.6359447004608296</v>
      </c>
      <c r="H886" s="7">
        <f t="shared" si="136"/>
        <v>0</v>
      </c>
      <c r="I886" s="7">
        <f t="shared" si="137"/>
        <v>2.6359447004608296</v>
      </c>
      <c r="J886" s="7">
        <f t="shared" si="133"/>
        <v>43.880184331797224</v>
      </c>
      <c r="K886" s="444">
        <f t="shared" si="134"/>
        <v>3.8986354775828458E-3</v>
      </c>
      <c r="L886">
        <f t="shared" si="138"/>
        <v>0.17107284339881959</v>
      </c>
      <c r="M886" s="7">
        <f t="shared" si="139"/>
        <v>2.8070175438596494</v>
      </c>
    </row>
    <row r="887" spans="1:13" x14ac:dyDescent="0.25">
      <c r="A887" t="s">
        <v>1530</v>
      </c>
      <c r="B887" t="s">
        <v>428</v>
      </c>
      <c r="C887" t="s">
        <v>1547</v>
      </c>
      <c r="D887" s="7">
        <f t="shared" si="130"/>
        <v>0</v>
      </c>
      <c r="E887" s="7">
        <f t="shared" si="131"/>
        <v>858</v>
      </c>
      <c r="F887" s="444">
        <f t="shared" si="132"/>
        <v>3.9938556067588324E-2</v>
      </c>
      <c r="G887" s="7">
        <f t="shared" si="135"/>
        <v>34.267281105990783</v>
      </c>
      <c r="H887" s="7">
        <f t="shared" si="136"/>
        <v>0</v>
      </c>
      <c r="I887" s="7">
        <f t="shared" si="137"/>
        <v>34.267281105990783</v>
      </c>
      <c r="J887" s="7">
        <f t="shared" si="133"/>
        <v>43.880184331797224</v>
      </c>
      <c r="K887" s="444">
        <f t="shared" si="134"/>
        <v>5.0682261208576995E-2</v>
      </c>
      <c r="L887">
        <f t="shared" si="138"/>
        <v>2.2239469641846545</v>
      </c>
      <c r="M887" s="7">
        <f t="shared" si="139"/>
        <v>36.491228070175438</v>
      </c>
    </row>
    <row r="888" spans="1:13" x14ac:dyDescent="0.25">
      <c r="A888" t="s">
        <v>1530</v>
      </c>
      <c r="B888" t="s">
        <v>440</v>
      </c>
      <c r="C888" t="s">
        <v>1548</v>
      </c>
      <c r="D888" s="7">
        <f t="shared" si="130"/>
        <v>8</v>
      </c>
      <c r="E888" s="7">
        <f t="shared" si="131"/>
        <v>858</v>
      </c>
      <c r="F888" s="444">
        <f t="shared" si="132"/>
        <v>1.2288786482334869E-2</v>
      </c>
      <c r="G888" s="7">
        <f t="shared" si="135"/>
        <v>10.543778801843319</v>
      </c>
      <c r="H888" s="7">
        <f t="shared" si="136"/>
        <v>2.5437788018433185</v>
      </c>
      <c r="I888" s="7">
        <f t="shared" si="137"/>
        <v>8</v>
      </c>
      <c r="J888" s="7">
        <f t="shared" si="133"/>
        <v>0</v>
      </c>
      <c r="K888" s="444">
        <f t="shared" si="134"/>
        <v>0</v>
      </c>
      <c r="L888">
        <f t="shared" si="138"/>
        <v>0</v>
      </c>
      <c r="M888" s="7">
        <f t="shared" si="139"/>
        <v>8</v>
      </c>
    </row>
    <row r="889" spans="1:13" x14ac:dyDescent="0.25">
      <c r="A889" t="s">
        <v>1530</v>
      </c>
      <c r="B889" t="s">
        <v>444</v>
      </c>
      <c r="C889" t="s">
        <v>1549</v>
      </c>
      <c r="D889" s="7">
        <f t="shared" si="130"/>
        <v>130</v>
      </c>
      <c r="E889" s="7">
        <f t="shared" si="131"/>
        <v>858</v>
      </c>
      <c r="F889" s="444">
        <f t="shared" si="132"/>
        <v>0.19969278033794163</v>
      </c>
      <c r="G889" s="7">
        <f t="shared" si="135"/>
        <v>171.33640552995391</v>
      </c>
      <c r="H889" s="7">
        <f t="shared" si="136"/>
        <v>41.336405529953907</v>
      </c>
      <c r="I889" s="7">
        <f t="shared" si="137"/>
        <v>130</v>
      </c>
      <c r="J889" s="7">
        <f t="shared" si="133"/>
        <v>0</v>
      </c>
      <c r="K889" s="444">
        <f t="shared" si="134"/>
        <v>0</v>
      </c>
      <c r="L889">
        <f t="shared" si="138"/>
        <v>0</v>
      </c>
      <c r="M889" s="7">
        <f t="shared" si="139"/>
        <v>130</v>
      </c>
    </row>
    <row r="890" spans="1:13" x14ac:dyDescent="0.25">
      <c r="A890" t="s">
        <v>1530</v>
      </c>
      <c r="B890" t="s">
        <v>466</v>
      </c>
      <c r="C890" t="s">
        <v>1550</v>
      </c>
      <c r="D890" s="7">
        <f t="shared" si="130"/>
        <v>0</v>
      </c>
      <c r="E890" s="7">
        <f t="shared" si="131"/>
        <v>858</v>
      </c>
      <c r="F890" s="444">
        <f t="shared" si="132"/>
        <v>1.5360983102918587E-3</v>
      </c>
      <c r="G890" s="7">
        <f t="shared" si="135"/>
        <v>1.3179723502304148</v>
      </c>
      <c r="H890" s="7">
        <f t="shared" si="136"/>
        <v>0</v>
      </c>
      <c r="I890" s="7">
        <f t="shared" si="137"/>
        <v>1.3179723502304148</v>
      </c>
      <c r="J890" s="7">
        <f t="shared" si="133"/>
        <v>43.880184331797224</v>
      </c>
      <c r="K890" s="444">
        <f t="shared" si="134"/>
        <v>1.9493177387914229E-3</v>
      </c>
      <c r="L890">
        <f t="shared" si="138"/>
        <v>8.5536421699409795E-2</v>
      </c>
      <c r="M890" s="7">
        <f t="shared" si="139"/>
        <v>1.4035087719298247</v>
      </c>
    </row>
    <row r="891" spans="1:13" x14ac:dyDescent="0.25">
      <c r="A891" t="s">
        <v>1530</v>
      </c>
      <c r="B891" t="s">
        <v>484</v>
      </c>
      <c r="C891" t="s">
        <v>1551</v>
      </c>
      <c r="D891" s="7">
        <f t="shared" si="130"/>
        <v>0</v>
      </c>
      <c r="E891" s="7">
        <f t="shared" si="131"/>
        <v>858</v>
      </c>
      <c r="F891" s="444">
        <f t="shared" si="132"/>
        <v>3.0721966205837174E-3</v>
      </c>
      <c r="G891" s="7">
        <f t="shared" si="135"/>
        <v>2.6359447004608296</v>
      </c>
      <c r="H891" s="7">
        <f t="shared" si="136"/>
        <v>0</v>
      </c>
      <c r="I891" s="7">
        <f t="shared" si="137"/>
        <v>2.6359447004608296</v>
      </c>
      <c r="J891" s="7">
        <f t="shared" si="133"/>
        <v>43.880184331797224</v>
      </c>
      <c r="K891" s="444">
        <f t="shared" si="134"/>
        <v>3.8986354775828458E-3</v>
      </c>
      <c r="L891">
        <f t="shared" si="138"/>
        <v>0.17107284339881959</v>
      </c>
      <c r="M891" s="7">
        <f t="shared" si="139"/>
        <v>2.8070175438596494</v>
      </c>
    </row>
    <row r="892" spans="1:13" x14ac:dyDescent="0.25">
      <c r="A892" t="s">
        <v>1530</v>
      </c>
      <c r="B892" t="s">
        <v>496</v>
      </c>
      <c r="C892" t="s">
        <v>1552</v>
      </c>
      <c r="D892" s="7">
        <f t="shared" si="130"/>
        <v>0</v>
      </c>
      <c r="E892" s="7">
        <f t="shared" si="131"/>
        <v>858</v>
      </c>
      <c r="F892" s="444">
        <f t="shared" si="132"/>
        <v>3.0721966205837174E-3</v>
      </c>
      <c r="G892" s="7">
        <f t="shared" si="135"/>
        <v>2.6359447004608296</v>
      </c>
      <c r="H892" s="7">
        <f t="shared" si="136"/>
        <v>0</v>
      </c>
      <c r="I892" s="7">
        <f t="shared" si="137"/>
        <v>2.6359447004608296</v>
      </c>
      <c r="J892" s="7">
        <f t="shared" si="133"/>
        <v>43.880184331797224</v>
      </c>
      <c r="K892" s="444">
        <f t="shared" si="134"/>
        <v>3.8986354775828458E-3</v>
      </c>
      <c r="L892">
        <f t="shared" si="138"/>
        <v>0.17107284339881959</v>
      </c>
      <c r="M892" s="7">
        <f t="shared" si="139"/>
        <v>2.8070175438596494</v>
      </c>
    </row>
    <row r="893" spans="1:13" x14ac:dyDescent="0.25">
      <c r="A893" t="s">
        <v>1530</v>
      </c>
      <c r="B893" t="s">
        <v>504</v>
      </c>
      <c r="C893" t="s">
        <v>1553</v>
      </c>
      <c r="D893" s="7">
        <f t="shared" si="130"/>
        <v>0</v>
      </c>
      <c r="E893" s="7">
        <f t="shared" si="131"/>
        <v>858</v>
      </c>
      <c r="F893" s="444">
        <f t="shared" si="132"/>
        <v>4.608294930875576E-3</v>
      </c>
      <c r="G893" s="7">
        <f t="shared" si="135"/>
        <v>3.9539170506912442</v>
      </c>
      <c r="H893" s="7">
        <f t="shared" si="136"/>
        <v>0</v>
      </c>
      <c r="I893" s="7">
        <f t="shared" si="137"/>
        <v>3.9539170506912442</v>
      </c>
      <c r="J893" s="7">
        <f t="shared" si="133"/>
        <v>43.880184331797224</v>
      </c>
      <c r="K893" s="444">
        <f t="shared" si="134"/>
        <v>5.8479532163742687E-3</v>
      </c>
      <c r="L893">
        <f t="shared" si="138"/>
        <v>0.25660926509822934</v>
      </c>
      <c r="M893" s="7">
        <f t="shared" si="139"/>
        <v>4.2105263157894735</v>
      </c>
    </row>
    <row r="894" spans="1:13" x14ac:dyDescent="0.25">
      <c r="A894" t="s">
        <v>1530</v>
      </c>
      <c r="B894" t="s">
        <v>522</v>
      </c>
      <c r="C894" t="s">
        <v>1554</v>
      </c>
      <c r="D894" s="7">
        <f t="shared" si="130"/>
        <v>0</v>
      </c>
      <c r="E894" s="7">
        <f t="shared" si="131"/>
        <v>858</v>
      </c>
      <c r="F894" s="444">
        <f t="shared" si="132"/>
        <v>4.608294930875576E-3</v>
      </c>
      <c r="G894" s="7">
        <f t="shared" si="135"/>
        <v>3.9539170506912442</v>
      </c>
      <c r="H894" s="7">
        <f t="shared" si="136"/>
        <v>0</v>
      </c>
      <c r="I894" s="7">
        <f t="shared" si="137"/>
        <v>3.9539170506912442</v>
      </c>
      <c r="J894" s="7">
        <f t="shared" si="133"/>
        <v>43.880184331797224</v>
      </c>
      <c r="K894" s="444">
        <f t="shared" si="134"/>
        <v>5.8479532163742687E-3</v>
      </c>
      <c r="L894">
        <f t="shared" si="138"/>
        <v>0.25660926509822934</v>
      </c>
      <c r="M894" s="7">
        <f t="shared" si="139"/>
        <v>4.2105263157894735</v>
      </c>
    </row>
    <row r="895" spans="1:13" x14ac:dyDescent="0.25">
      <c r="A895" t="s">
        <v>1530</v>
      </c>
      <c r="B895" t="s">
        <v>582</v>
      </c>
      <c r="C895" t="s">
        <v>1555</v>
      </c>
      <c r="D895" s="7">
        <f t="shared" si="130"/>
        <v>0</v>
      </c>
      <c r="E895" s="7">
        <f t="shared" si="131"/>
        <v>858</v>
      </c>
      <c r="F895" s="444">
        <f t="shared" si="132"/>
        <v>7.6804915514592934E-3</v>
      </c>
      <c r="G895" s="7">
        <f t="shared" si="135"/>
        <v>6.5898617511520738</v>
      </c>
      <c r="H895" s="7">
        <f t="shared" si="136"/>
        <v>0</v>
      </c>
      <c r="I895" s="7">
        <f t="shared" si="137"/>
        <v>6.5898617511520738</v>
      </c>
      <c r="J895" s="7">
        <f t="shared" si="133"/>
        <v>43.880184331797224</v>
      </c>
      <c r="K895" s="444">
        <f t="shared" si="134"/>
        <v>9.7465886939571145E-3</v>
      </c>
      <c r="L895">
        <f t="shared" si="138"/>
        <v>0.42768210849704896</v>
      </c>
      <c r="M895" s="7">
        <f t="shared" si="139"/>
        <v>7.0175438596491224</v>
      </c>
    </row>
    <row r="896" spans="1:13" x14ac:dyDescent="0.25">
      <c r="A896" t="s">
        <v>1530</v>
      </c>
      <c r="B896" t="s">
        <v>292</v>
      </c>
      <c r="C896" t="s">
        <v>1556</v>
      </c>
      <c r="D896" s="7">
        <f t="shared" si="130"/>
        <v>0</v>
      </c>
      <c r="E896" s="7">
        <f t="shared" si="131"/>
        <v>858</v>
      </c>
      <c r="F896" s="444">
        <f t="shared" si="132"/>
        <v>1.5360983102918587E-3</v>
      </c>
      <c r="G896" s="7">
        <f t="shared" si="135"/>
        <v>1.3179723502304148</v>
      </c>
      <c r="H896" s="7">
        <f t="shared" si="136"/>
        <v>0</v>
      </c>
      <c r="I896" s="7">
        <f t="shared" si="137"/>
        <v>1.3179723502304148</v>
      </c>
      <c r="J896" s="7">
        <f t="shared" si="133"/>
        <v>43.880184331797224</v>
      </c>
      <c r="K896" s="444">
        <f t="shared" si="134"/>
        <v>1.9493177387914229E-3</v>
      </c>
      <c r="L896">
        <f t="shared" si="138"/>
        <v>8.5536421699409795E-2</v>
      </c>
      <c r="M896" s="7">
        <f t="shared" si="139"/>
        <v>1.4035087719298247</v>
      </c>
    </row>
    <row r="897" spans="1:13" x14ac:dyDescent="0.25">
      <c r="A897" t="s">
        <v>1557</v>
      </c>
      <c r="B897" t="s">
        <v>102</v>
      </c>
      <c r="C897" t="s">
        <v>1558</v>
      </c>
      <c r="D897" s="7">
        <f t="shared" si="130"/>
        <v>0</v>
      </c>
      <c r="E897" s="7">
        <f t="shared" si="131"/>
        <v>250</v>
      </c>
      <c r="F897" s="444">
        <f t="shared" si="132"/>
        <v>1.4999999999999999E-2</v>
      </c>
      <c r="G897" s="7">
        <f t="shared" si="135"/>
        <v>3.75</v>
      </c>
      <c r="H897" s="7">
        <f t="shared" si="136"/>
        <v>0</v>
      </c>
      <c r="I897" s="7">
        <f t="shared" si="137"/>
        <v>3.75</v>
      </c>
      <c r="J897" s="7">
        <f t="shared" si="133"/>
        <v>0</v>
      </c>
      <c r="K897" s="444">
        <f t="shared" si="134"/>
        <v>0</v>
      </c>
      <c r="L897">
        <f t="shared" si="138"/>
        <v>0</v>
      </c>
      <c r="M897" s="7">
        <f t="shared" si="139"/>
        <v>3.75</v>
      </c>
    </row>
    <row r="898" spans="1:13" x14ac:dyDescent="0.25">
      <c r="A898" t="s">
        <v>1557</v>
      </c>
      <c r="B898" t="s">
        <v>226</v>
      </c>
      <c r="C898" t="s">
        <v>1559</v>
      </c>
      <c r="D898" s="7">
        <f t="shared" si="130"/>
        <v>0</v>
      </c>
      <c r="E898" s="7">
        <f t="shared" si="131"/>
        <v>250</v>
      </c>
      <c r="F898" s="444">
        <f t="shared" si="132"/>
        <v>0.02</v>
      </c>
      <c r="G898" s="7">
        <f t="shared" si="135"/>
        <v>5</v>
      </c>
      <c r="H898" s="7">
        <f t="shared" si="136"/>
        <v>0</v>
      </c>
      <c r="I898" s="7">
        <f t="shared" si="137"/>
        <v>5</v>
      </c>
      <c r="J898" s="7">
        <f t="shared" si="133"/>
        <v>0</v>
      </c>
      <c r="K898" s="444">
        <f t="shared" si="134"/>
        <v>0</v>
      </c>
      <c r="L898">
        <f t="shared" si="138"/>
        <v>0</v>
      </c>
      <c r="M898" s="7">
        <f t="shared" si="139"/>
        <v>5</v>
      </c>
    </row>
    <row r="899" spans="1:13" x14ac:dyDescent="0.25">
      <c r="A899" t="s">
        <v>1557</v>
      </c>
      <c r="B899" t="s">
        <v>268</v>
      </c>
      <c r="C899" t="s">
        <v>1560</v>
      </c>
      <c r="D899" s="7">
        <f t="shared" si="130"/>
        <v>0</v>
      </c>
      <c r="E899" s="7">
        <f t="shared" si="131"/>
        <v>250</v>
      </c>
      <c r="F899" s="444">
        <f t="shared" si="132"/>
        <v>5.0000000000000001E-3</v>
      </c>
      <c r="G899" s="7">
        <f t="shared" si="135"/>
        <v>1.25</v>
      </c>
      <c r="H899" s="7">
        <f t="shared" si="136"/>
        <v>0</v>
      </c>
      <c r="I899" s="7">
        <f t="shared" si="137"/>
        <v>1.25</v>
      </c>
      <c r="J899" s="7">
        <f t="shared" si="133"/>
        <v>0</v>
      </c>
      <c r="K899" s="444">
        <f t="shared" si="134"/>
        <v>0</v>
      </c>
      <c r="L899">
        <f t="shared" si="138"/>
        <v>0</v>
      </c>
      <c r="M899" s="7">
        <f t="shared" si="139"/>
        <v>1.25</v>
      </c>
    </row>
    <row r="900" spans="1:13" x14ac:dyDescent="0.25">
      <c r="A900" t="s">
        <v>1557</v>
      </c>
      <c r="B900" t="s">
        <v>482</v>
      </c>
      <c r="C900" t="s">
        <v>1561</v>
      </c>
      <c r="D900" s="7">
        <f t="shared" ref="D900:D963" si="140">IFERROR(VALUE(VLOOKUP(C900,SubCaps,5,FALSE)),0)</f>
        <v>0</v>
      </c>
      <c r="E900" s="7">
        <f t="shared" ref="E900:E963" si="141">VLOOKUP(A900,MaxEnro,8,FALSE)</f>
        <v>250</v>
      </c>
      <c r="F900" s="444">
        <f t="shared" ref="F900:F963" si="142">VLOOKUP(C900,DistPercent,3,FALSE)</f>
        <v>0.96</v>
      </c>
      <c r="G900" s="7">
        <f t="shared" si="135"/>
        <v>240</v>
      </c>
      <c r="H900" s="7">
        <f t="shared" si="136"/>
        <v>0</v>
      </c>
      <c r="I900" s="7">
        <f t="shared" si="137"/>
        <v>240</v>
      </c>
      <c r="J900" s="7">
        <f t="shared" ref="J900:J963" si="143">IF(H900&gt;0,0,VLOOKUP(A900,CappedEnro,2,FALSE))</f>
        <v>0</v>
      </c>
      <c r="K900" s="444">
        <f t="shared" ref="K900:K963" si="144">IF(J900&gt;0,IFERROR(VLOOKUP(C900,CappedEnroPercent,3,FALSE),0),0)</f>
        <v>0</v>
      </c>
      <c r="L900">
        <f t="shared" si="138"/>
        <v>0</v>
      </c>
      <c r="M900" s="7">
        <f t="shared" si="139"/>
        <v>240</v>
      </c>
    </row>
    <row r="901" spans="1:13" x14ac:dyDescent="0.25">
      <c r="A901" t="s">
        <v>1562</v>
      </c>
      <c r="B901" t="s">
        <v>158</v>
      </c>
      <c r="C901" t="s">
        <v>1563</v>
      </c>
      <c r="D901" s="7">
        <f t="shared" si="140"/>
        <v>0</v>
      </c>
      <c r="E901" s="7">
        <f t="shared" si="141"/>
        <v>644</v>
      </c>
      <c r="F901" s="444">
        <f t="shared" si="142"/>
        <v>0.97889610389610393</v>
      </c>
      <c r="G901" s="7">
        <f t="shared" ref="G901:G964" si="145">E901*F901</f>
        <v>630.40909090909088</v>
      </c>
      <c r="H901" s="7">
        <f t="shared" ref="H901:H964" si="146">IF(AND(D901&gt;0,G901&gt;D901),G901-D901,0)</f>
        <v>0</v>
      </c>
      <c r="I901" s="7">
        <f t="shared" ref="I901:I964" si="147">G901-H901</f>
        <v>630.40909090909088</v>
      </c>
      <c r="J901" s="7">
        <f t="shared" si="143"/>
        <v>0</v>
      </c>
      <c r="K901" s="444">
        <f t="shared" si="144"/>
        <v>0</v>
      </c>
      <c r="L901">
        <f t="shared" ref="L901:L964" si="148">J901*K901</f>
        <v>0</v>
      </c>
      <c r="M901" s="7">
        <f t="shared" ref="M901:M964" si="149">I901+L901</f>
        <v>630.40909090909088</v>
      </c>
    </row>
    <row r="902" spans="1:13" x14ac:dyDescent="0.25">
      <c r="A902" t="s">
        <v>1562</v>
      </c>
      <c r="B902" t="s">
        <v>346</v>
      </c>
      <c r="C902" t="s">
        <v>1564</v>
      </c>
      <c r="D902" s="7">
        <f t="shared" si="140"/>
        <v>0</v>
      </c>
      <c r="E902" s="7">
        <f t="shared" si="141"/>
        <v>644</v>
      </c>
      <c r="F902" s="444">
        <f t="shared" si="142"/>
        <v>9.74025974025974E-3</v>
      </c>
      <c r="G902" s="7">
        <f t="shared" si="145"/>
        <v>6.2727272727272725</v>
      </c>
      <c r="H902" s="7">
        <f t="shared" si="146"/>
        <v>0</v>
      </c>
      <c r="I902" s="7">
        <f t="shared" si="147"/>
        <v>6.2727272727272725</v>
      </c>
      <c r="J902" s="7">
        <f t="shared" si="143"/>
        <v>0</v>
      </c>
      <c r="K902" s="444">
        <f t="shared" si="144"/>
        <v>0</v>
      </c>
      <c r="L902">
        <f t="shared" si="148"/>
        <v>0</v>
      </c>
      <c r="M902" s="7">
        <f t="shared" si="149"/>
        <v>6.2727272727272725</v>
      </c>
    </row>
    <row r="903" spans="1:13" x14ac:dyDescent="0.25">
      <c r="A903" t="s">
        <v>1562</v>
      </c>
      <c r="B903" t="s">
        <v>498</v>
      </c>
      <c r="C903" t="s">
        <v>1565</v>
      </c>
      <c r="D903" s="7">
        <f t="shared" si="140"/>
        <v>0</v>
      </c>
      <c r="E903" s="7">
        <f t="shared" si="141"/>
        <v>644</v>
      </c>
      <c r="F903" s="444">
        <f t="shared" si="142"/>
        <v>3.246753246753247E-3</v>
      </c>
      <c r="G903" s="7">
        <f t="shared" si="145"/>
        <v>2.0909090909090908</v>
      </c>
      <c r="H903" s="7">
        <f t="shared" si="146"/>
        <v>0</v>
      </c>
      <c r="I903" s="7">
        <f t="shared" si="147"/>
        <v>2.0909090909090908</v>
      </c>
      <c r="J903" s="7">
        <f t="shared" si="143"/>
        <v>0</v>
      </c>
      <c r="K903" s="444">
        <f t="shared" si="144"/>
        <v>0</v>
      </c>
      <c r="L903">
        <f t="shared" si="148"/>
        <v>0</v>
      </c>
      <c r="M903" s="7">
        <f t="shared" si="149"/>
        <v>2.0909090909090908</v>
      </c>
    </row>
    <row r="904" spans="1:13" x14ac:dyDescent="0.25">
      <c r="A904" t="s">
        <v>1562</v>
      </c>
      <c r="B904" t="s">
        <v>502</v>
      </c>
      <c r="C904" t="s">
        <v>1566</v>
      </c>
      <c r="D904" s="7">
        <f t="shared" si="140"/>
        <v>0</v>
      </c>
      <c r="E904" s="7">
        <f t="shared" si="141"/>
        <v>644</v>
      </c>
      <c r="F904" s="444">
        <f t="shared" si="142"/>
        <v>1.6233766233766235E-3</v>
      </c>
      <c r="G904" s="7">
        <f t="shared" si="145"/>
        <v>1.0454545454545454</v>
      </c>
      <c r="H904" s="7">
        <f t="shared" si="146"/>
        <v>0</v>
      </c>
      <c r="I904" s="7">
        <f t="shared" si="147"/>
        <v>1.0454545454545454</v>
      </c>
      <c r="J904" s="7">
        <f t="shared" si="143"/>
        <v>0</v>
      </c>
      <c r="K904" s="444">
        <f t="shared" si="144"/>
        <v>0</v>
      </c>
      <c r="L904">
        <f t="shared" si="148"/>
        <v>0</v>
      </c>
      <c r="M904" s="7">
        <f t="shared" si="149"/>
        <v>1.0454545454545454</v>
      </c>
    </row>
    <row r="905" spans="1:13" x14ac:dyDescent="0.25">
      <c r="A905" t="s">
        <v>1562</v>
      </c>
      <c r="B905" t="s">
        <v>562</v>
      </c>
      <c r="C905" t="s">
        <v>1567</v>
      </c>
      <c r="D905" s="7">
        <f t="shared" si="140"/>
        <v>0</v>
      </c>
      <c r="E905" s="7">
        <f t="shared" si="141"/>
        <v>644</v>
      </c>
      <c r="F905" s="444">
        <f t="shared" si="142"/>
        <v>6.4935064935064939E-3</v>
      </c>
      <c r="G905" s="7">
        <f t="shared" si="145"/>
        <v>4.1818181818181817</v>
      </c>
      <c r="H905" s="7">
        <f t="shared" si="146"/>
        <v>0</v>
      </c>
      <c r="I905" s="7">
        <f t="shared" si="147"/>
        <v>4.1818181818181817</v>
      </c>
      <c r="J905" s="7">
        <f t="shared" si="143"/>
        <v>0</v>
      </c>
      <c r="K905" s="444">
        <f t="shared" si="144"/>
        <v>0</v>
      </c>
      <c r="L905">
        <f t="shared" si="148"/>
        <v>0</v>
      </c>
      <c r="M905" s="7">
        <f t="shared" si="149"/>
        <v>4.1818181818181817</v>
      </c>
    </row>
    <row r="906" spans="1:13" x14ac:dyDescent="0.25">
      <c r="A906" t="s">
        <v>1568</v>
      </c>
      <c r="B906" t="s">
        <v>16</v>
      </c>
      <c r="C906" t="s">
        <v>1569</v>
      </c>
      <c r="D906" s="7">
        <f t="shared" si="140"/>
        <v>0</v>
      </c>
      <c r="E906" s="7">
        <f t="shared" si="141"/>
        <v>486</v>
      </c>
      <c r="F906" s="444">
        <f t="shared" si="142"/>
        <v>2.05761316872428E-3</v>
      </c>
      <c r="G906" s="7">
        <f t="shared" si="145"/>
        <v>1</v>
      </c>
      <c r="H906" s="7">
        <f t="shared" si="146"/>
        <v>0</v>
      </c>
      <c r="I906" s="7">
        <f t="shared" si="147"/>
        <v>1</v>
      </c>
      <c r="J906" s="7">
        <f t="shared" si="143"/>
        <v>0</v>
      </c>
      <c r="K906" s="444">
        <f t="shared" si="144"/>
        <v>0</v>
      </c>
      <c r="L906">
        <f t="shared" si="148"/>
        <v>0</v>
      </c>
      <c r="M906" s="7">
        <f t="shared" si="149"/>
        <v>1</v>
      </c>
    </row>
    <row r="907" spans="1:13" x14ac:dyDescent="0.25">
      <c r="A907" t="s">
        <v>1568</v>
      </c>
      <c r="B907" t="s">
        <v>102</v>
      </c>
      <c r="C907" t="s">
        <v>1570</v>
      </c>
      <c r="D907" s="7">
        <f t="shared" si="140"/>
        <v>0</v>
      </c>
      <c r="E907" s="7">
        <f t="shared" si="141"/>
        <v>486</v>
      </c>
      <c r="F907" s="444">
        <f t="shared" si="142"/>
        <v>1.0288065843621399E-2</v>
      </c>
      <c r="G907" s="7">
        <f t="shared" si="145"/>
        <v>5</v>
      </c>
      <c r="H907" s="7">
        <f t="shared" si="146"/>
        <v>0</v>
      </c>
      <c r="I907" s="7">
        <f t="shared" si="147"/>
        <v>5</v>
      </c>
      <c r="J907" s="7">
        <f t="shared" si="143"/>
        <v>0</v>
      </c>
      <c r="K907" s="444">
        <f t="shared" si="144"/>
        <v>0</v>
      </c>
      <c r="L907">
        <f t="shared" si="148"/>
        <v>0</v>
      </c>
      <c r="M907" s="7">
        <f t="shared" si="149"/>
        <v>5</v>
      </c>
    </row>
    <row r="908" spans="1:13" x14ac:dyDescent="0.25">
      <c r="A908" t="s">
        <v>1568</v>
      </c>
      <c r="B908" t="s">
        <v>226</v>
      </c>
      <c r="C908" t="s">
        <v>1571</v>
      </c>
      <c r="D908" s="7">
        <f t="shared" si="140"/>
        <v>0</v>
      </c>
      <c r="E908" s="7">
        <f t="shared" si="141"/>
        <v>486</v>
      </c>
      <c r="F908" s="444">
        <f t="shared" si="142"/>
        <v>2.05761316872428E-3</v>
      </c>
      <c r="G908" s="7">
        <f t="shared" si="145"/>
        <v>1</v>
      </c>
      <c r="H908" s="7">
        <f t="shared" si="146"/>
        <v>0</v>
      </c>
      <c r="I908" s="7">
        <f t="shared" si="147"/>
        <v>1</v>
      </c>
      <c r="J908" s="7">
        <f t="shared" si="143"/>
        <v>0</v>
      </c>
      <c r="K908" s="444">
        <f t="shared" si="144"/>
        <v>0</v>
      </c>
      <c r="L908">
        <f t="shared" si="148"/>
        <v>0</v>
      </c>
      <c r="M908" s="7">
        <f t="shared" si="149"/>
        <v>1</v>
      </c>
    </row>
    <row r="909" spans="1:13" x14ac:dyDescent="0.25">
      <c r="A909" t="s">
        <v>1568</v>
      </c>
      <c r="B909" t="s">
        <v>468</v>
      </c>
      <c r="C909" t="s">
        <v>1572</v>
      </c>
      <c r="D909" s="7">
        <f t="shared" si="140"/>
        <v>0</v>
      </c>
      <c r="E909" s="7">
        <f t="shared" si="141"/>
        <v>486</v>
      </c>
      <c r="F909" s="444">
        <f t="shared" si="142"/>
        <v>4.11522633744856E-3</v>
      </c>
      <c r="G909" s="7">
        <f t="shared" si="145"/>
        <v>2</v>
      </c>
      <c r="H909" s="7">
        <f t="shared" si="146"/>
        <v>0</v>
      </c>
      <c r="I909" s="7">
        <f t="shared" si="147"/>
        <v>2</v>
      </c>
      <c r="J909" s="7">
        <f t="shared" si="143"/>
        <v>0</v>
      </c>
      <c r="K909" s="444">
        <f t="shared" si="144"/>
        <v>0</v>
      </c>
      <c r="L909">
        <f t="shared" si="148"/>
        <v>0</v>
      </c>
      <c r="M909" s="7">
        <f t="shared" si="149"/>
        <v>2</v>
      </c>
    </row>
    <row r="910" spans="1:13" x14ac:dyDescent="0.25">
      <c r="A910" t="s">
        <v>1568</v>
      </c>
      <c r="B910" t="s">
        <v>482</v>
      </c>
      <c r="C910" t="s">
        <v>1573</v>
      </c>
      <c r="D910" s="7">
        <f t="shared" si="140"/>
        <v>0</v>
      </c>
      <c r="E910" s="7">
        <f t="shared" si="141"/>
        <v>486</v>
      </c>
      <c r="F910" s="444">
        <f t="shared" si="142"/>
        <v>0.9711934156378601</v>
      </c>
      <c r="G910" s="7">
        <f t="shared" si="145"/>
        <v>472</v>
      </c>
      <c r="H910" s="7">
        <f t="shared" si="146"/>
        <v>0</v>
      </c>
      <c r="I910" s="7">
        <f t="shared" si="147"/>
        <v>472</v>
      </c>
      <c r="J910" s="7">
        <f t="shared" si="143"/>
        <v>0</v>
      </c>
      <c r="K910" s="444">
        <f t="shared" si="144"/>
        <v>0</v>
      </c>
      <c r="L910">
        <f t="shared" si="148"/>
        <v>0</v>
      </c>
      <c r="M910" s="7">
        <f t="shared" si="149"/>
        <v>472</v>
      </c>
    </row>
    <row r="911" spans="1:13" x14ac:dyDescent="0.25">
      <c r="A911" t="s">
        <v>1568</v>
      </c>
      <c r="B911" t="s">
        <v>550</v>
      </c>
      <c r="C911" t="s">
        <v>1574</v>
      </c>
      <c r="D911" s="7">
        <f t="shared" si="140"/>
        <v>0</v>
      </c>
      <c r="E911" s="7">
        <f t="shared" si="141"/>
        <v>486</v>
      </c>
      <c r="F911" s="444">
        <f t="shared" si="142"/>
        <v>8.23045267489712E-3</v>
      </c>
      <c r="G911" s="7">
        <f t="shared" si="145"/>
        <v>4</v>
      </c>
      <c r="H911" s="7">
        <f t="shared" si="146"/>
        <v>0</v>
      </c>
      <c r="I911" s="7">
        <f t="shared" si="147"/>
        <v>4</v>
      </c>
      <c r="J911" s="7">
        <f t="shared" si="143"/>
        <v>0</v>
      </c>
      <c r="K911" s="444">
        <f t="shared" si="144"/>
        <v>0</v>
      </c>
      <c r="L911">
        <f t="shared" si="148"/>
        <v>0</v>
      </c>
      <c r="M911" s="7">
        <f t="shared" si="149"/>
        <v>4</v>
      </c>
    </row>
    <row r="912" spans="1:13" x14ac:dyDescent="0.25">
      <c r="A912" t="s">
        <v>1568</v>
      </c>
      <c r="B912" t="s">
        <v>180</v>
      </c>
      <c r="C912" t="s">
        <v>1575</v>
      </c>
      <c r="D912" s="7">
        <f t="shared" si="140"/>
        <v>0</v>
      </c>
      <c r="E912" s="7">
        <f t="shared" si="141"/>
        <v>486</v>
      </c>
      <c r="F912" s="444">
        <f t="shared" si="142"/>
        <v>2.05761316872428E-3</v>
      </c>
      <c r="G912" s="7">
        <f t="shared" si="145"/>
        <v>1</v>
      </c>
      <c r="H912" s="7">
        <f t="shared" si="146"/>
        <v>0</v>
      </c>
      <c r="I912" s="7">
        <f t="shared" si="147"/>
        <v>1</v>
      </c>
      <c r="J912" s="7">
        <f t="shared" si="143"/>
        <v>0</v>
      </c>
      <c r="K912" s="444">
        <f t="shared" si="144"/>
        <v>0</v>
      </c>
      <c r="L912">
        <f t="shared" si="148"/>
        <v>0</v>
      </c>
      <c r="M912" s="7">
        <f t="shared" si="149"/>
        <v>1</v>
      </c>
    </row>
    <row r="913" spans="1:13" x14ac:dyDescent="0.25">
      <c r="A913" t="s">
        <v>1576</v>
      </c>
      <c r="B913" t="s">
        <v>34</v>
      </c>
      <c r="C913" t="s">
        <v>1577</v>
      </c>
      <c r="D913" s="7">
        <f t="shared" si="140"/>
        <v>0</v>
      </c>
      <c r="E913" s="7">
        <f t="shared" si="141"/>
        <v>735</v>
      </c>
      <c r="F913" s="444">
        <f t="shared" si="142"/>
        <v>1.3605442176870747E-3</v>
      </c>
      <c r="G913" s="7">
        <f t="shared" si="145"/>
        <v>0.99999999999999989</v>
      </c>
      <c r="H913" s="7">
        <f t="shared" si="146"/>
        <v>0</v>
      </c>
      <c r="I913" s="7">
        <f t="shared" si="147"/>
        <v>0.99999999999999989</v>
      </c>
      <c r="J913" s="7">
        <f t="shared" si="143"/>
        <v>0</v>
      </c>
      <c r="K913" s="444">
        <f t="shared" si="144"/>
        <v>0</v>
      </c>
      <c r="L913">
        <f t="shared" si="148"/>
        <v>0</v>
      </c>
      <c r="M913" s="7">
        <f t="shared" si="149"/>
        <v>0.99999999999999989</v>
      </c>
    </row>
    <row r="914" spans="1:13" x14ac:dyDescent="0.25">
      <c r="A914" t="s">
        <v>1576</v>
      </c>
      <c r="B914" t="s">
        <v>38</v>
      </c>
      <c r="C914" t="s">
        <v>1578</v>
      </c>
      <c r="D914" s="7">
        <f t="shared" si="140"/>
        <v>0</v>
      </c>
      <c r="E914" s="7">
        <f t="shared" si="141"/>
        <v>735</v>
      </c>
      <c r="F914" s="444">
        <f t="shared" si="142"/>
        <v>2.7210884353741495E-3</v>
      </c>
      <c r="G914" s="7">
        <f t="shared" si="145"/>
        <v>1.9999999999999998</v>
      </c>
      <c r="H914" s="7">
        <f t="shared" si="146"/>
        <v>0</v>
      </c>
      <c r="I914" s="7">
        <f t="shared" si="147"/>
        <v>1.9999999999999998</v>
      </c>
      <c r="J914" s="7">
        <f t="shared" si="143"/>
        <v>0</v>
      </c>
      <c r="K914" s="444">
        <f t="shared" si="144"/>
        <v>0</v>
      </c>
      <c r="L914">
        <f t="shared" si="148"/>
        <v>0</v>
      </c>
      <c r="M914" s="7">
        <f t="shared" si="149"/>
        <v>1.9999999999999998</v>
      </c>
    </row>
    <row r="915" spans="1:13" x14ac:dyDescent="0.25">
      <c r="A915" t="s">
        <v>1576</v>
      </c>
      <c r="B915" t="s">
        <v>78</v>
      </c>
      <c r="C915" t="s">
        <v>1579</v>
      </c>
      <c r="D915" s="7">
        <f t="shared" si="140"/>
        <v>0</v>
      </c>
      <c r="E915" s="7">
        <f t="shared" si="141"/>
        <v>735</v>
      </c>
      <c r="F915" s="444">
        <f t="shared" si="142"/>
        <v>0.86258503401360542</v>
      </c>
      <c r="G915" s="7">
        <f t="shared" si="145"/>
        <v>634</v>
      </c>
      <c r="H915" s="7">
        <f t="shared" si="146"/>
        <v>0</v>
      </c>
      <c r="I915" s="7">
        <f t="shared" si="147"/>
        <v>634</v>
      </c>
      <c r="J915" s="7">
        <f t="shared" si="143"/>
        <v>0</v>
      </c>
      <c r="K915" s="444">
        <f t="shared" si="144"/>
        <v>0</v>
      </c>
      <c r="L915">
        <f t="shared" si="148"/>
        <v>0</v>
      </c>
      <c r="M915" s="7">
        <f t="shared" si="149"/>
        <v>634</v>
      </c>
    </row>
    <row r="916" spans="1:13" x14ac:dyDescent="0.25">
      <c r="A916" t="s">
        <v>1576</v>
      </c>
      <c r="B916" t="s">
        <v>88</v>
      </c>
      <c r="C916" t="s">
        <v>1580</v>
      </c>
      <c r="D916" s="7">
        <f t="shared" si="140"/>
        <v>0</v>
      </c>
      <c r="E916" s="7">
        <f t="shared" si="141"/>
        <v>735</v>
      </c>
      <c r="F916" s="444">
        <f t="shared" si="142"/>
        <v>1.3605442176870747E-3</v>
      </c>
      <c r="G916" s="7">
        <f t="shared" si="145"/>
        <v>0.99999999999999989</v>
      </c>
      <c r="H916" s="7">
        <f t="shared" si="146"/>
        <v>0</v>
      </c>
      <c r="I916" s="7">
        <f t="shared" si="147"/>
        <v>0.99999999999999989</v>
      </c>
      <c r="J916" s="7">
        <f t="shared" si="143"/>
        <v>0</v>
      </c>
      <c r="K916" s="444">
        <f t="shared" si="144"/>
        <v>0</v>
      </c>
      <c r="L916">
        <f t="shared" si="148"/>
        <v>0</v>
      </c>
      <c r="M916" s="7">
        <f t="shared" si="149"/>
        <v>0.99999999999999989</v>
      </c>
    </row>
    <row r="917" spans="1:13" x14ac:dyDescent="0.25">
      <c r="A917" t="s">
        <v>1576</v>
      </c>
      <c r="B917" t="s">
        <v>140</v>
      </c>
      <c r="C917" t="s">
        <v>1581</v>
      </c>
      <c r="D917" s="7">
        <f t="shared" si="140"/>
        <v>0</v>
      </c>
      <c r="E917" s="7">
        <f t="shared" si="141"/>
        <v>735</v>
      </c>
      <c r="F917" s="444">
        <f t="shared" si="142"/>
        <v>4.0816326530612249E-3</v>
      </c>
      <c r="G917" s="7">
        <f t="shared" si="145"/>
        <v>3.0000000000000004</v>
      </c>
      <c r="H917" s="7">
        <f t="shared" si="146"/>
        <v>0</v>
      </c>
      <c r="I917" s="7">
        <f t="shared" si="147"/>
        <v>3.0000000000000004</v>
      </c>
      <c r="J917" s="7">
        <f t="shared" si="143"/>
        <v>0</v>
      </c>
      <c r="K917" s="444">
        <f t="shared" si="144"/>
        <v>0</v>
      </c>
      <c r="L917">
        <f t="shared" si="148"/>
        <v>0</v>
      </c>
      <c r="M917" s="7">
        <f t="shared" si="149"/>
        <v>3.0000000000000004</v>
      </c>
    </row>
    <row r="918" spans="1:13" x14ac:dyDescent="0.25">
      <c r="A918" t="s">
        <v>1576</v>
      </c>
      <c r="B918" t="s">
        <v>154</v>
      </c>
      <c r="C918" t="s">
        <v>1582</v>
      </c>
      <c r="D918" s="7">
        <f t="shared" si="140"/>
        <v>0</v>
      </c>
      <c r="E918" s="7">
        <f t="shared" si="141"/>
        <v>735</v>
      </c>
      <c r="F918" s="444">
        <f t="shared" si="142"/>
        <v>1.3605442176870747E-3</v>
      </c>
      <c r="G918" s="7">
        <f t="shared" si="145"/>
        <v>0.99999999999999989</v>
      </c>
      <c r="H918" s="7">
        <f t="shared" si="146"/>
        <v>0</v>
      </c>
      <c r="I918" s="7">
        <f t="shared" si="147"/>
        <v>0.99999999999999989</v>
      </c>
      <c r="J918" s="7">
        <f t="shared" si="143"/>
        <v>0</v>
      </c>
      <c r="K918" s="444">
        <f t="shared" si="144"/>
        <v>0</v>
      </c>
      <c r="L918">
        <f t="shared" si="148"/>
        <v>0</v>
      </c>
      <c r="M918" s="7">
        <f t="shared" si="149"/>
        <v>0.99999999999999989</v>
      </c>
    </row>
    <row r="919" spans="1:13" x14ac:dyDescent="0.25">
      <c r="A919" t="s">
        <v>1576</v>
      </c>
      <c r="B919" t="s">
        <v>346</v>
      </c>
      <c r="C919" t="s">
        <v>1583</v>
      </c>
      <c r="D919" s="7">
        <f t="shared" si="140"/>
        <v>0</v>
      </c>
      <c r="E919" s="7">
        <f t="shared" si="141"/>
        <v>735</v>
      </c>
      <c r="F919" s="444">
        <f t="shared" si="142"/>
        <v>1.3605442176870747E-3</v>
      </c>
      <c r="G919" s="7">
        <f t="shared" si="145"/>
        <v>0.99999999999999989</v>
      </c>
      <c r="H919" s="7">
        <f t="shared" si="146"/>
        <v>0</v>
      </c>
      <c r="I919" s="7">
        <f t="shared" si="147"/>
        <v>0.99999999999999989</v>
      </c>
      <c r="J919" s="7">
        <f t="shared" si="143"/>
        <v>0</v>
      </c>
      <c r="K919" s="444">
        <f t="shared" si="144"/>
        <v>0</v>
      </c>
      <c r="L919">
        <f t="shared" si="148"/>
        <v>0</v>
      </c>
      <c r="M919" s="7">
        <f t="shared" si="149"/>
        <v>0.99999999999999989</v>
      </c>
    </row>
    <row r="920" spans="1:13" x14ac:dyDescent="0.25">
      <c r="A920" t="s">
        <v>1576</v>
      </c>
      <c r="B920" t="s">
        <v>376</v>
      </c>
      <c r="C920" t="s">
        <v>1584</v>
      </c>
      <c r="D920" s="7">
        <f t="shared" si="140"/>
        <v>0</v>
      </c>
      <c r="E920" s="7">
        <f t="shared" si="141"/>
        <v>735</v>
      </c>
      <c r="F920" s="444">
        <f t="shared" si="142"/>
        <v>1.3605442176870747E-3</v>
      </c>
      <c r="G920" s="7">
        <f t="shared" si="145"/>
        <v>0.99999999999999989</v>
      </c>
      <c r="H920" s="7">
        <f t="shared" si="146"/>
        <v>0</v>
      </c>
      <c r="I920" s="7">
        <f t="shared" si="147"/>
        <v>0.99999999999999989</v>
      </c>
      <c r="J920" s="7">
        <f t="shared" si="143"/>
        <v>0</v>
      </c>
      <c r="K920" s="444">
        <f t="shared" si="144"/>
        <v>0</v>
      </c>
      <c r="L920">
        <f t="shared" si="148"/>
        <v>0</v>
      </c>
      <c r="M920" s="7">
        <f t="shared" si="149"/>
        <v>0.99999999999999989</v>
      </c>
    </row>
    <row r="921" spans="1:13" x14ac:dyDescent="0.25">
      <c r="A921" t="s">
        <v>1576</v>
      </c>
      <c r="B921" t="s">
        <v>420</v>
      </c>
      <c r="C921" t="s">
        <v>1585</v>
      </c>
      <c r="D921" s="7">
        <f t="shared" si="140"/>
        <v>0</v>
      </c>
      <c r="E921" s="7">
        <f t="shared" si="141"/>
        <v>735</v>
      </c>
      <c r="F921" s="444">
        <f t="shared" si="142"/>
        <v>2.7210884353741495E-3</v>
      </c>
      <c r="G921" s="7">
        <f t="shared" si="145"/>
        <v>1.9999999999999998</v>
      </c>
      <c r="H921" s="7">
        <f t="shared" si="146"/>
        <v>0</v>
      </c>
      <c r="I921" s="7">
        <f t="shared" si="147"/>
        <v>1.9999999999999998</v>
      </c>
      <c r="J921" s="7">
        <f t="shared" si="143"/>
        <v>0</v>
      </c>
      <c r="K921" s="444">
        <f t="shared" si="144"/>
        <v>0</v>
      </c>
      <c r="L921">
        <f t="shared" si="148"/>
        <v>0</v>
      </c>
      <c r="M921" s="7">
        <f t="shared" si="149"/>
        <v>1.9999999999999998</v>
      </c>
    </row>
    <row r="922" spans="1:13" x14ac:dyDescent="0.25">
      <c r="A922" t="s">
        <v>1576</v>
      </c>
      <c r="B922" t="s">
        <v>424</v>
      </c>
      <c r="C922" t="s">
        <v>1586</v>
      </c>
      <c r="D922" s="7">
        <f t="shared" si="140"/>
        <v>0</v>
      </c>
      <c r="E922" s="7">
        <f t="shared" si="141"/>
        <v>735</v>
      </c>
      <c r="F922" s="444">
        <f t="shared" si="142"/>
        <v>4.3537414965986392E-2</v>
      </c>
      <c r="G922" s="7">
        <f t="shared" si="145"/>
        <v>31.999999999999996</v>
      </c>
      <c r="H922" s="7">
        <f t="shared" si="146"/>
        <v>0</v>
      </c>
      <c r="I922" s="7">
        <f t="shared" si="147"/>
        <v>31.999999999999996</v>
      </c>
      <c r="J922" s="7">
        <f t="shared" si="143"/>
        <v>0</v>
      </c>
      <c r="K922" s="444">
        <f t="shared" si="144"/>
        <v>0</v>
      </c>
      <c r="L922">
        <f t="shared" si="148"/>
        <v>0</v>
      </c>
      <c r="M922" s="7">
        <f t="shared" si="149"/>
        <v>31.999999999999996</v>
      </c>
    </row>
    <row r="923" spans="1:13" x14ac:dyDescent="0.25">
      <c r="A923" t="s">
        <v>1576</v>
      </c>
      <c r="B923" t="s">
        <v>502</v>
      </c>
      <c r="C923" t="s">
        <v>1587</v>
      </c>
      <c r="D923" s="7">
        <f t="shared" si="140"/>
        <v>0</v>
      </c>
      <c r="E923" s="7">
        <f t="shared" si="141"/>
        <v>735</v>
      </c>
      <c r="F923" s="444">
        <f t="shared" si="142"/>
        <v>6.3945578231292516E-2</v>
      </c>
      <c r="G923" s="7">
        <f t="shared" si="145"/>
        <v>47</v>
      </c>
      <c r="H923" s="7">
        <f t="shared" si="146"/>
        <v>0</v>
      </c>
      <c r="I923" s="7">
        <f t="shared" si="147"/>
        <v>47</v>
      </c>
      <c r="J923" s="7">
        <f t="shared" si="143"/>
        <v>0</v>
      </c>
      <c r="K923" s="444">
        <f t="shared" si="144"/>
        <v>0</v>
      </c>
      <c r="L923">
        <f t="shared" si="148"/>
        <v>0</v>
      </c>
      <c r="M923" s="7">
        <f t="shared" si="149"/>
        <v>47</v>
      </c>
    </row>
    <row r="924" spans="1:13" x14ac:dyDescent="0.25">
      <c r="A924" t="s">
        <v>1576</v>
      </c>
      <c r="B924" t="s">
        <v>548</v>
      </c>
      <c r="C924" t="s">
        <v>1588</v>
      </c>
      <c r="D924" s="7">
        <f t="shared" si="140"/>
        <v>0</v>
      </c>
      <c r="E924" s="7">
        <f t="shared" si="141"/>
        <v>735</v>
      </c>
      <c r="F924" s="444">
        <f t="shared" si="142"/>
        <v>1.3605442176870747E-3</v>
      </c>
      <c r="G924" s="7">
        <f t="shared" si="145"/>
        <v>0.99999999999999989</v>
      </c>
      <c r="H924" s="7">
        <f t="shared" si="146"/>
        <v>0</v>
      </c>
      <c r="I924" s="7">
        <f t="shared" si="147"/>
        <v>0.99999999999999989</v>
      </c>
      <c r="J924" s="7">
        <f t="shared" si="143"/>
        <v>0</v>
      </c>
      <c r="K924" s="444">
        <f t="shared" si="144"/>
        <v>0</v>
      </c>
      <c r="L924">
        <f t="shared" si="148"/>
        <v>0</v>
      </c>
      <c r="M924" s="7">
        <f t="shared" si="149"/>
        <v>0.99999999999999989</v>
      </c>
    </row>
    <row r="925" spans="1:13" x14ac:dyDescent="0.25">
      <c r="A925" t="s">
        <v>1576</v>
      </c>
      <c r="B925" t="s">
        <v>74</v>
      </c>
      <c r="C925" t="s">
        <v>1589</v>
      </c>
      <c r="D925" s="7">
        <f t="shared" si="140"/>
        <v>0</v>
      </c>
      <c r="E925" s="7">
        <f t="shared" si="141"/>
        <v>735</v>
      </c>
      <c r="F925" s="444">
        <f t="shared" si="142"/>
        <v>6.8027210884353739E-3</v>
      </c>
      <c r="G925" s="7">
        <f t="shared" si="145"/>
        <v>5</v>
      </c>
      <c r="H925" s="7">
        <f t="shared" si="146"/>
        <v>0</v>
      </c>
      <c r="I925" s="7">
        <f t="shared" si="147"/>
        <v>5</v>
      </c>
      <c r="J925" s="7">
        <f t="shared" si="143"/>
        <v>0</v>
      </c>
      <c r="K925" s="444">
        <f t="shared" si="144"/>
        <v>0</v>
      </c>
      <c r="L925">
        <f t="shared" si="148"/>
        <v>0</v>
      </c>
      <c r="M925" s="7">
        <f t="shared" si="149"/>
        <v>5</v>
      </c>
    </row>
    <row r="926" spans="1:13" x14ac:dyDescent="0.25">
      <c r="A926" t="s">
        <v>1576</v>
      </c>
      <c r="B926" t="s">
        <v>570</v>
      </c>
      <c r="C926" t="s">
        <v>1590</v>
      </c>
      <c r="D926" s="7">
        <f t="shared" si="140"/>
        <v>0</v>
      </c>
      <c r="E926" s="7">
        <f t="shared" si="141"/>
        <v>735</v>
      </c>
      <c r="F926" s="444">
        <f t="shared" si="142"/>
        <v>5.4421768707482989E-3</v>
      </c>
      <c r="G926" s="7">
        <f t="shared" si="145"/>
        <v>3.9999999999999996</v>
      </c>
      <c r="H926" s="7">
        <f t="shared" si="146"/>
        <v>0</v>
      </c>
      <c r="I926" s="7">
        <f t="shared" si="147"/>
        <v>3.9999999999999996</v>
      </c>
      <c r="J926" s="7">
        <f t="shared" si="143"/>
        <v>0</v>
      </c>
      <c r="K926" s="444">
        <f t="shared" si="144"/>
        <v>0</v>
      </c>
      <c r="L926">
        <f t="shared" si="148"/>
        <v>0</v>
      </c>
      <c r="M926" s="7">
        <f t="shared" si="149"/>
        <v>3.9999999999999996</v>
      </c>
    </row>
    <row r="927" spans="1:13" x14ac:dyDescent="0.25">
      <c r="A927" t="s">
        <v>1591</v>
      </c>
      <c r="B927" t="s">
        <v>482</v>
      </c>
      <c r="C927" t="s">
        <v>1592</v>
      </c>
      <c r="D927" s="7">
        <f t="shared" si="140"/>
        <v>0</v>
      </c>
      <c r="E927" s="7">
        <f t="shared" si="141"/>
        <v>630</v>
      </c>
      <c r="F927" s="444">
        <f t="shared" si="142"/>
        <v>1</v>
      </c>
      <c r="G927" s="7">
        <f t="shared" si="145"/>
        <v>630</v>
      </c>
      <c r="H927" s="7">
        <f t="shared" si="146"/>
        <v>0</v>
      </c>
      <c r="I927" s="7">
        <f t="shared" si="147"/>
        <v>630</v>
      </c>
      <c r="J927" s="7">
        <f t="shared" si="143"/>
        <v>0</v>
      </c>
      <c r="K927" s="444">
        <f t="shared" si="144"/>
        <v>0</v>
      </c>
      <c r="L927">
        <f t="shared" si="148"/>
        <v>0</v>
      </c>
      <c r="M927" s="7">
        <f t="shared" si="149"/>
        <v>630</v>
      </c>
    </row>
    <row r="928" spans="1:13" x14ac:dyDescent="0.25">
      <c r="A928" t="s">
        <v>1593</v>
      </c>
      <c r="B928" t="s">
        <v>76</v>
      </c>
      <c r="C928" t="s">
        <v>1594</v>
      </c>
      <c r="D928" s="7">
        <f t="shared" si="140"/>
        <v>0</v>
      </c>
      <c r="E928" s="7">
        <f t="shared" si="141"/>
        <v>360</v>
      </c>
      <c r="F928" s="444">
        <f t="shared" si="142"/>
        <v>1.4084507042253521E-2</v>
      </c>
      <c r="G928" s="7">
        <f t="shared" si="145"/>
        <v>5.070422535211268</v>
      </c>
      <c r="H928" s="7">
        <f t="shared" si="146"/>
        <v>0</v>
      </c>
      <c r="I928" s="7">
        <f t="shared" si="147"/>
        <v>5.070422535211268</v>
      </c>
      <c r="J928" s="7">
        <f t="shared" si="143"/>
        <v>0</v>
      </c>
      <c r="K928" s="444">
        <f t="shared" si="144"/>
        <v>0</v>
      </c>
      <c r="L928">
        <f t="shared" si="148"/>
        <v>0</v>
      </c>
      <c r="M928" s="7">
        <f t="shared" si="149"/>
        <v>5.070422535211268</v>
      </c>
    </row>
    <row r="929" spans="1:13" x14ac:dyDescent="0.25">
      <c r="A929" t="s">
        <v>1593</v>
      </c>
      <c r="B929" t="s">
        <v>80</v>
      </c>
      <c r="C929" t="s">
        <v>1595</v>
      </c>
      <c r="D929" s="7">
        <f t="shared" si="140"/>
        <v>0</v>
      </c>
      <c r="E929" s="7">
        <f t="shared" si="141"/>
        <v>360</v>
      </c>
      <c r="F929" s="444">
        <f t="shared" si="142"/>
        <v>1.4084507042253521E-2</v>
      </c>
      <c r="G929" s="7">
        <f t="shared" si="145"/>
        <v>5.070422535211268</v>
      </c>
      <c r="H929" s="7">
        <f t="shared" si="146"/>
        <v>0</v>
      </c>
      <c r="I929" s="7">
        <f t="shared" si="147"/>
        <v>5.070422535211268</v>
      </c>
      <c r="J929" s="7">
        <f t="shared" si="143"/>
        <v>0</v>
      </c>
      <c r="K929" s="444">
        <f t="shared" si="144"/>
        <v>0</v>
      </c>
      <c r="L929">
        <f t="shared" si="148"/>
        <v>0</v>
      </c>
      <c r="M929" s="7">
        <f t="shared" si="149"/>
        <v>5.070422535211268</v>
      </c>
    </row>
    <row r="930" spans="1:13" x14ac:dyDescent="0.25">
      <c r="A930" t="s">
        <v>1593</v>
      </c>
      <c r="B930" t="s">
        <v>222</v>
      </c>
      <c r="C930" t="s">
        <v>1596</v>
      </c>
      <c r="D930" s="7">
        <f t="shared" si="140"/>
        <v>0</v>
      </c>
      <c r="E930" s="7">
        <f t="shared" si="141"/>
        <v>360</v>
      </c>
      <c r="F930" s="444">
        <f t="shared" si="142"/>
        <v>5.6338028169014088E-3</v>
      </c>
      <c r="G930" s="7">
        <f t="shared" si="145"/>
        <v>2.028169014084507</v>
      </c>
      <c r="H930" s="7">
        <f t="shared" si="146"/>
        <v>0</v>
      </c>
      <c r="I930" s="7">
        <f t="shared" si="147"/>
        <v>2.028169014084507</v>
      </c>
      <c r="J930" s="7">
        <f t="shared" si="143"/>
        <v>0</v>
      </c>
      <c r="K930" s="444">
        <f t="shared" si="144"/>
        <v>0</v>
      </c>
      <c r="L930">
        <f t="shared" si="148"/>
        <v>0</v>
      </c>
      <c r="M930" s="7">
        <f t="shared" si="149"/>
        <v>2.028169014084507</v>
      </c>
    </row>
    <row r="931" spans="1:13" x14ac:dyDescent="0.25">
      <c r="A931" t="s">
        <v>1593</v>
      </c>
      <c r="B931" t="s">
        <v>248</v>
      </c>
      <c r="C931" t="s">
        <v>1597</v>
      </c>
      <c r="D931" s="7">
        <f t="shared" si="140"/>
        <v>0</v>
      </c>
      <c r="E931" s="7">
        <f t="shared" si="141"/>
        <v>360</v>
      </c>
      <c r="F931" s="444">
        <f t="shared" si="142"/>
        <v>2.8169014084507044E-3</v>
      </c>
      <c r="G931" s="7">
        <f t="shared" si="145"/>
        <v>1.0140845070422535</v>
      </c>
      <c r="H931" s="7">
        <f t="shared" si="146"/>
        <v>0</v>
      </c>
      <c r="I931" s="7">
        <f t="shared" si="147"/>
        <v>1.0140845070422535</v>
      </c>
      <c r="J931" s="7">
        <f t="shared" si="143"/>
        <v>0</v>
      </c>
      <c r="K931" s="444">
        <f t="shared" si="144"/>
        <v>0</v>
      </c>
      <c r="L931">
        <f t="shared" si="148"/>
        <v>0</v>
      </c>
      <c r="M931" s="7">
        <f t="shared" si="149"/>
        <v>1.0140845070422535</v>
      </c>
    </row>
    <row r="932" spans="1:13" x14ac:dyDescent="0.25">
      <c r="A932" t="s">
        <v>1593</v>
      </c>
      <c r="B932" t="s">
        <v>328</v>
      </c>
      <c r="C932" t="s">
        <v>1598</v>
      </c>
      <c r="D932" s="7">
        <f t="shared" si="140"/>
        <v>0</v>
      </c>
      <c r="E932" s="7">
        <f t="shared" si="141"/>
        <v>360</v>
      </c>
      <c r="F932" s="444">
        <f t="shared" si="142"/>
        <v>9.8591549295774641E-2</v>
      </c>
      <c r="G932" s="7">
        <f t="shared" si="145"/>
        <v>35.492957746478872</v>
      </c>
      <c r="H932" s="7">
        <f t="shared" si="146"/>
        <v>0</v>
      </c>
      <c r="I932" s="7">
        <f t="shared" si="147"/>
        <v>35.492957746478872</v>
      </c>
      <c r="J932" s="7">
        <f t="shared" si="143"/>
        <v>0</v>
      </c>
      <c r="K932" s="444">
        <f t="shared" si="144"/>
        <v>0</v>
      </c>
      <c r="L932">
        <f t="shared" si="148"/>
        <v>0</v>
      </c>
      <c r="M932" s="7">
        <f t="shared" si="149"/>
        <v>35.492957746478872</v>
      </c>
    </row>
    <row r="933" spans="1:13" x14ac:dyDescent="0.25">
      <c r="A933" t="s">
        <v>1593</v>
      </c>
      <c r="B933" t="s">
        <v>362</v>
      </c>
      <c r="C933" t="s">
        <v>1599</v>
      </c>
      <c r="D933" s="7">
        <f t="shared" si="140"/>
        <v>0</v>
      </c>
      <c r="E933" s="7">
        <f t="shared" si="141"/>
        <v>360</v>
      </c>
      <c r="F933" s="444">
        <f t="shared" si="142"/>
        <v>4.788732394366197E-2</v>
      </c>
      <c r="G933" s="7">
        <f t="shared" si="145"/>
        <v>17.239436619718308</v>
      </c>
      <c r="H933" s="7">
        <f t="shared" si="146"/>
        <v>0</v>
      </c>
      <c r="I933" s="7">
        <f t="shared" si="147"/>
        <v>17.239436619718308</v>
      </c>
      <c r="J933" s="7">
        <f t="shared" si="143"/>
        <v>0</v>
      </c>
      <c r="K933" s="444">
        <f t="shared" si="144"/>
        <v>0</v>
      </c>
      <c r="L933">
        <f t="shared" si="148"/>
        <v>0</v>
      </c>
      <c r="M933" s="7">
        <f t="shared" si="149"/>
        <v>17.239436619718308</v>
      </c>
    </row>
    <row r="934" spans="1:13" x14ac:dyDescent="0.25">
      <c r="A934" t="s">
        <v>1593</v>
      </c>
      <c r="B934" t="s">
        <v>390</v>
      </c>
      <c r="C934" t="s">
        <v>1600</v>
      </c>
      <c r="D934" s="7">
        <f t="shared" si="140"/>
        <v>0</v>
      </c>
      <c r="E934" s="7">
        <f t="shared" si="141"/>
        <v>360</v>
      </c>
      <c r="F934" s="444">
        <f t="shared" si="142"/>
        <v>2.8169014084507044E-3</v>
      </c>
      <c r="G934" s="7">
        <f t="shared" si="145"/>
        <v>1.0140845070422535</v>
      </c>
      <c r="H934" s="7">
        <f t="shared" si="146"/>
        <v>0</v>
      </c>
      <c r="I934" s="7">
        <f t="shared" si="147"/>
        <v>1.0140845070422535</v>
      </c>
      <c r="J934" s="7">
        <f t="shared" si="143"/>
        <v>0</v>
      </c>
      <c r="K934" s="444">
        <f t="shared" si="144"/>
        <v>0</v>
      </c>
      <c r="L934">
        <f t="shared" si="148"/>
        <v>0</v>
      </c>
      <c r="M934" s="7">
        <f t="shared" si="149"/>
        <v>1.0140845070422535</v>
      </c>
    </row>
    <row r="935" spans="1:13" x14ac:dyDescent="0.25">
      <c r="A935" t="s">
        <v>1593</v>
      </c>
      <c r="B935" t="s">
        <v>392</v>
      </c>
      <c r="C935" t="s">
        <v>1601</v>
      </c>
      <c r="D935" s="7">
        <f t="shared" si="140"/>
        <v>0</v>
      </c>
      <c r="E935" s="7">
        <f t="shared" si="141"/>
        <v>360</v>
      </c>
      <c r="F935" s="444">
        <f t="shared" si="142"/>
        <v>7.3239436619718309E-2</v>
      </c>
      <c r="G935" s="7">
        <f t="shared" si="145"/>
        <v>26.366197183098592</v>
      </c>
      <c r="H935" s="7">
        <f t="shared" si="146"/>
        <v>0</v>
      </c>
      <c r="I935" s="7">
        <f t="shared" si="147"/>
        <v>26.366197183098592</v>
      </c>
      <c r="J935" s="7">
        <f t="shared" si="143"/>
        <v>0</v>
      </c>
      <c r="K935" s="444">
        <f t="shared" si="144"/>
        <v>0</v>
      </c>
      <c r="L935">
        <f t="shared" si="148"/>
        <v>0</v>
      </c>
      <c r="M935" s="7">
        <f t="shared" si="149"/>
        <v>26.366197183098592</v>
      </c>
    </row>
    <row r="936" spans="1:13" x14ac:dyDescent="0.25">
      <c r="A936" t="s">
        <v>1593</v>
      </c>
      <c r="B936" t="s">
        <v>474</v>
      </c>
      <c r="C936" t="s">
        <v>1602</v>
      </c>
      <c r="D936" s="7">
        <f t="shared" si="140"/>
        <v>0</v>
      </c>
      <c r="E936" s="7">
        <f t="shared" si="141"/>
        <v>360</v>
      </c>
      <c r="F936" s="444">
        <f t="shared" si="142"/>
        <v>0.36056338028169016</v>
      </c>
      <c r="G936" s="7">
        <f t="shared" si="145"/>
        <v>129.80281690140845</v>
      </c>
      <c r="H936" s="7">
        <f t="shared" si="146"/>
        <v>0</v>
      </c>
      <c r="I936" s="7">
        <f t="shared" si="147"/>
        <v>129.80281690140845</v>
      </c>
      <c r="J936" s="7">
        <f t="shared" si="143"/>
        <v>0</v>
      </c>
      <c r="K936" s="444">
        <f t="shared" si="144"/>
        <v>0</v>
      </c>
      <c r="L936">
        <f t="shared" si="148"/>
        <v>0</v>
      </c>
      <c r="M936" s="7">
        <f t="shared" si="149"/>
        <v>129.80281690140845</v>
      </c>
    </row>
    <row r="937" spans="1:13" x14ac:dyDescent="0.25">
      <c r="A937" t="s">
        <v>1593</v>
      </c>
      <c r="B937" t="s">
        <v>488</v>
      </c>
      <c r="C937" t="s">
        <v>1603</v>
      </c>
      <c r="D937" s="7">
        <f t="shared" si="140"/>
        <v>0</v>
      </c>
      <c r="E937" s="7">
        <f t="shared" si="141"/>
        <v>360</v>
      </c>
      <c r="F937" s="444">
        <f t="shared" si="142"/>
        <v>7.0422535211267609E-2</v>
      </c>
      <c r="G937" s="7">
        <f t="shared" si="145"/>
        <v>25.35211267605634</v>
      </c>
      <c r="H937" s="7">
        <f t="shared" si="146"/>
        <v>0</v>
      </c>
      <c r="I937" s="7">
        <f t="shared" si="147"/>
        <v>25.35211267605634</v>
      </c>
      <c r="J937" s="7">
        <f t="shared" si="143"/>
        <v>0</v>
      </c>
      <c r="K937" s="444">
        <f t="shared" si="144"/>
        <v>0</v>
      </c>
      <c r="L937">
        <f t="shared" si="148"/>
        <v>0</v>
      </c>
      <c r="M937" s="7">
        <f t="shared" si="149"/>
        <v>25.35211267605634</v>
      </c>
    </row>
    <row r="938" spans="1:13" x14ac:dyDescent="0.25">
      <c r="A938" t="s">
        <v>1593</v>
      </c>
      <c r="B938" t="s">
        <v>524</v>
      </c>
      <c r="C938" t="s">
        <v>1604</v>
      </c>
      <c r="D938" s="7">
        <f t="shared" si="140"/>
        <v>0</v>
      </c>
      <c r="E938" s="7">
        <f t="shared" si="141"/>
        <v>360</v>
      </c>
      <c r="F938" s="444">
        <f t="shared" si="142"/>
        <v>1.6901408450704224E-2</v>
      </c>
      <c r="G938" s="7">
        <f t="shared" si="145"/>
        <v>6.0845070422535201</v>
      </c>
      <c r="H938" s="7">
        <f t="shared" si="146"/>
        <v>0</v>
      </c>
      <c r="I938" s="7">
        <f t="shared" si="147"/>
        <v>6.0845070422535201</v>
      </c>
      <c r="J938" s="7">
        <f t="shared" si="143"/>
        <v>0</v>
      </c>
      <c r="K938" s="444">
        <f t="shared" si="144"/>
        <v>0</v>
      </c>
      <c r="L938">
        <f t="shared" si="148"/>
        <v>0</v>
      </c>
      <c r="M938" s="7">
        <f t="shared" si="149"/>
        <v>6.0845070422535201</v>
      </c>
    </row>
    <row r="939" spans="1:13" x14ac:dyDescent="0.25">
      <c r="A939" t="s">
        <v>1593</v>
      </c>
      <c r="B939" t="s">
        <v>540</v>
      </c>
      <c r="C939" t="s">
        <v>1605</v>
      </c>
      <c r="D939" s="7">
        <f t="shared" si="140"/>
        <v>0</v>
      </c>
      <c r="E939" s="7">
        <f t="shared" si="141"/>
        <v>360</v>
      </c>
      <c r="F939" s="444">
        <f t="shared" si="142"/>
        <v>6.4788732394366194E-2</v>
      </c>
      <c r="G939" s="7">
        <f t="shared" si="145"/>
        <v>23.323943661971828</v>
      </c>
      <c r="H939" s="7">
        <f t="shared" si="146"/>
        <v>0</v>
      </c>
      <c r="I939" s="7">
        <f t="shared" si="147"/>
        <v>23.323943661971828</v>
      </c>
      <c r="J939" s="7">
        <f t="shared" si="143"/>
        <v>0</v>
      </c>
      <c r="K939" s="444">
        <f t="shared" si="144"/>
        <v>0</v>
      </c>
      <c r="L939">
        <f t="shared" si="148"/>
        <v>0</v>
      </c>
      <c r="M939" s="7">
        <f t="shared" si="149"/>
        <v>23.323943661971828</v>
      </c>
    </row>
    <row r="940" spans="1:13" x14ac:dyDescent="0.25">
      <c r="A940" t="s">
        <v>1593</v>
      </c>
      <c r="B940" t="s">
        <v>136</v>
      </c>
      <c r="C940" t="s">
        <v>1606</v>
      </c>
      <c r="D940" s="7">
        <f t="shared" si="140"/>
        <v>0</v>
      </c>
      <c r="E940" s="7">
        <f t="shared" si="141"/>
        <v>360</v>
      </c>
      <c r="F940" s="444">
        <f t="shared" si="142"/>
        <v>2.8169014084507044E-3</v>
      </c>
      <c r="G940" s="7">
        <f t="shared" si="145"/>
        <v>1.0140845070422535</v>
      </c>
      <c r="H940" s="7">
        <f t="shared" si="146"/>
        <v>0</v>
      </c>
      <c r="I940" s="7">
        <f t="shared" si="147"/>
        <v>1.0140845070422535</v>
      </c>
      <c r="J940" s="7">
        <f t="shared" si="143"/>
        <v>0</v>
      </c>
      <c r="K940" s="444">
        <f t="shared" si="144"/>
        <v>0</v>
      </c>
      <c r="L940">
        <f t="shared" si="148"/>
        <v>0</v>
      </c>
      <c r="M940" s="7">
        <f t="shared" si="149"/>
        <v>1.0140845070422535</v>
      </c>
    </row>
    <row r="941" spans="1:13" x14ac:dyDescent="0.25">
      <c r="A941" t="s">
        <v>1593</v>
      </c>
      <c r="B941" t="s">
        <v>202</v>
      </c>
      <c r="C941" t="s">
        <v>1607</v>
      </c>
      <c r="D941" s="7">
        <f t="shared" si="140"/>
        <v>0</v>
      </c>
      <c r="E941" s="7">
        <f t="shared" si="141"/>
        <v>360</v>
      </c>
      <c r="F941" s="444">
        <f t="shared" si="142"/>
        <v>2.8169014084507044E-3</v>
      </c>
      <c r="G941" s="7">
        <f t="shared" si="145"/>
        <v>1.0140845070422535</v>
      </c>
      <c r="H941" s="7">
        <f t="shared" si="146"/>
        <v>0</v>
      </c>
      <c r="I941" s="7">
        <f t="shared" si="147"/>
        <v>1.0140845070422535</v>
      </c>
      <c r="J941" s="7">
        <f t="shared" si="143"/>
        <v>0</v>
      </c>
      <c r="K941" s="444">
        <f t="shared" si="144"/>
        <v>0</v>
      </c>
      <c r="L941">
        <f t="shared" si="148"/>
        <v>0</v>
      </c>
      <c r="M941" s="7">
        <f t="shared" si="149"/>
        <v>1.0140845070422535</v>
      </c>
    </row>
    <row r="942" spans="1:13" x14ac:dyDescent="0.25">
      <c r="A942" t="s">
        <v>1593</v>
      </c>
      <c r="B942" t="s">
        <v>480</v>
      </c>
      <c r="C942" t="s">
        <v>1608</v>
      </c>
      <c r="D942" s="7">
        <f t="shared" si="140"/>
        <v>0</v>
      </c>
      <c r="E942" s="7">
        <f t="shared" si="141"/>
        <v>360</v>
      </c>
      <c r="F942" s="444">
        <f t="shared" si="142"/>
        <v>0.16619718309859155</v>
      </c>
      <c r="G942" s="7">
        <f t="shared" si="145"/>
        <v>59.83098591549296</v>
      </c>
      <c r="H942" s="7">
        <f t="shared" si="146"/>
        <v>0</v>
      </c>
      <c r="I942" s="7">
        <f t="shared" si="147"/>
        <v>59.83098591549296</v>
      </c>
      <c r="J942" s="7">
        <f t="shared" si="143"/>
        <v>0</v>
      </c>
      <c r="K942" s="444">
        <f t="shared" si="144"/>
        <v>0</v>
      </c>
      <c r="L942">
        <f t="shared" si="148"/>
        <v>0</v>
      </c>
      <c r="M942" s="7">
        <f t="shared" si="149"/>
        <v>59.83098591549296</v>
      </c>
    </row>
    <row r="943" spans="1:13" x14ac:dyDescent="0.25">
      <c r="A943" t="s">
        <v>1593</v>
      </c>
      <c r="B943" t="s">
        <v>500</v>
      </c>
      <c r="C943" t="s">
        <v>1609</v>
      </c>
      <c r="D943" s="7">
        <f t="shared" si="140"/>
        <v>0</v>
      </c>
      <c r="E943" s="7">
        <f t="shared" si="141"/>
        <v>360</v>
      </c>
      <c r="F943" s="444">
        <f t="shared" si="142"/>
        <v>2.5352112676056339E-2</v>
      </c>
      <c r="G943" s="7">
        <f t="shared" si="145"/>
        <v>9.126760563380282</v>
      </c>
      <c r="H943" s="7">
        <f t="shared" si="146"/>
        <v>0</v>
      </c>
      <c r="I943" s="7">
        <f t="shared" si="147"/>
        <v>9.126760563380282</v>
      </c>
      <c r="J943" s="7">
        <f t="shared" si="143"/>
        <v>0</v>
      </c>
      <c r="K943" s="444">
        <f t="shared" si="144"/>
        <v>0</v>
      </c>
      <c r="L943">
        <f t="shared" si="148"/>
        <v>0</v>
      </c>
      <c r="M943" s="7">
        <f t="shared" si="149"/>
        <v>9.126760563380282</v>
      </c>
    </row>
    <row r="944" spans="1:13" x14ac:dyDescent="0.25">
      <c r="A944" t="s">
        <v>1593</v>
      </c>
      <c r="B944" t="s">
        <v>418</v>
      </c>
      <c r="C944" t="s">
        <v>1610</v>
      </c>
      <c r="D944" s="7">
        <f t="shared" si="140"/>
        <v>0</v>
      </c>
      <c r="E944" s="7">
        <f t="shared" si="141"/>
        <v>360</v>
      </c>
      <c r="F944" s="444">
        <f t="shared" si="142"/>
        <v>3.0985915492957747E-2</v>
      </c>
      <c r="G944" s="7">
        <f t="shared" si="145"/>
        <v>11.154929577464788</v>
      </c>
      <c r="H944" s="7">
        <f t="shared" si="146"/>
        <v>0</v>
      </c>
      <c r="I944" s="7">
        <f t="shared" si="147"/>
        <v>11.154929577464788</v>
      </c>
      <c r="J944" s="7">
        <f t="shared" si="143"/>
        <v>0</v>
      </c>
      <c r="K944" s="444">
        <f t="shared" si="144"/>
        <v>0</v>
      </c>
      <c r="L944">
        <f t="shared" si="148"/>
        <v>0</v>
      </c>
      <c r="M944" s="7">
        <f t="shared" si="149"/>
        <v>11.154929577464788</v>
      </c>
    </row>
    <row r="945" spans="1:13" x14ac:dyDescent="0.25">
      <c r="A945" t="s">
        <v>1611</v>
      </c>
      <c r="B945" t="s">
        <v>14</v>
      </c>
      <c r="C945" t="s">
        <v>1612</v>
      </c>
      <c r="D945" s="7">
        <f t="shared" si="140"/>
        <v>0</v>
      </c>
      <c r="E945" s="7">
        <f t="shared" si="141"/>
        <v>300</v>
      </c>
      <c r="F945" s="444">
        <f t="shared" si="142"/>
        <v>3.3333333333333335E-3</v>
      </c>
      <c r="G945" s="7">
        <f t="shared" si="145"/>
        <v>1</v>
      </c>
      <c r="H945" s="7">
        <f t="shared" si="146"/>
        <v>0</v>
      </c>
      <c r="I945" s="7">
        <f t="shared" si="147"/>
        <v>1</v>
      </c>
      <c r="J945" s="7">
        <f t="shared" si="143"/>
        <v>0</v>
      </c>
      <c r="K945" s="444">
        <f t="shared" si="144"/>
        <v>0</v>
      </c>
      <c r="L945">
        <f t="shared" si="148"/>
        <v>0</v>
      </c>
      <c r="M945" s="7">
        <f t="shared" si="149"/>
        <v>1</v>
      </c>
    </row>
    <row r="946" spans="1:13" x14ac:dyDescent="0.25">
      <c r="A946" t="s">
        <v>1611</v>
      </c>
      <c r="B946" t="s">
        <v>66</v>
      </c>
      <c r="C946" t="s">
        <v>1613</v>
      </c>
      <c r="D946" s="7">
        <f t="shared" si="140"/>
        <v>0</v>
      </c>
      <c r="E946" s="7">
        <f t="shared" si="141"/>
        <v>300</v>
      </c>
      <c r="F946" s="444">
        <f t="shared" si="142"/>
        <v>1.6666666666666666E-2</v>
      </c>
      <c r="G946" s="7">
        <f t="shared" si="145"/>
        <v>5</v>
      </c>
      <c r="H946" s="7">
        <f t="shared" si="146"/>
        <v>0</v>
      </c>
      <c r="I946" s="7">
        <f t="shared" si="147"/>
        <v>5</v>
      </c>
      <c r="J946" s="7">
        <f t="shared" si="143"/>
        <v>0</v>
      </c>
      <c r="K946" s="444">
        <f t="shared" si="144"/>
        <v>0</v>
      </c>
      <c r="L946">
        <f t="shared" si="148"/>
        <v>0</v>
      </c>
      <c r="M946" s="7">
        <f t="shared" si="149"/>
        <v>5</v>
      </c>
    </row>
    <row r="947" spans="1:13" x14ac:dyDescent="0.25">
      <c r="A947" t="s">
        <v>1611</v>
      </c>
      <c r="B947" t="s">
        <v>70</v>
      </c>
      <c r="C947" t="s">
        <v>1614</v>
      </c>
      <c r="D947" s="7">
        <f t="shared" si="140"/>
        <v>0</v>
      </c>
      <c r="E947" s="7">
        <f t="shared" si="141"/>
        <v>300</v>
      </c>
      <c r="F947" s="444">
        <f t="shared" si="142"/>
        <v>6.6666666666666671E-3</v>
      </c>
      <c r="G947" s="7">
        <f t="shared" si="145"/>
        <v>2</v>
      </c>
      <c r="H947" s="7">
        <f t="shared" si="146"/>
        <v>0</v>
      </c>
      <c r="I947" s="7">
        <f t="shared" si="147"/>
        <v>2</v>
      </c>
      <c r="J947" s="7">
        <f t="shared" si="143"/>
        <v>0</v>
      </c>
      <c r="K947" s="444">
        <f t="shared" si="144"/>
        <v>0</v>
      </c>
      <c r="L947">
        <f t="shared" si="148"/>
        <v>0</v>
      </c>
      <c r="M947" s="7">
        <f t="shared" si="149"/>
        <v>2</v>
      </c>
    </row>
    <row r="948" spans="1:13" x14ac:dyDescent="0.25">
      <c r="A948" t="s">
        <v>1611</v>
      </c>
      <c r="B948" t="s">
        <v>78</v>
      </c>
      <c r="C948" t="s">
        <v>1615</v>
      </c>
      <c r="D948" s="7">
        <f t="shared" si="140"/>
        <v>0</v>
      </c>
      <c r="E948" s="7">
        <f t="shared" si="141"/>
        <v>300</v>
      </c>
      <c r="F948" s="444">
        <f t="shared" si="142"/>
        <v>0.02</v>
      </c>
      <c r="G948" s="7">
        <f t="shared" si="145"/>
        <v>6</v>
      </c>
      <c r="H948" s="7">
        <f t="shared" si="146"/>
        <v>0</v>
      </c>
      <c r="I948" s="7">
        <f t="shared" si="147"/>
        <v>6</v>
      </c>
      <c r="J948" s="7">
        <f t="shared" si="143"/>
        <v>0</v>
      </c>
      <c r="K948" s="444">
        <f t="shared" si="144"/>
        <v>0</v>
      </c>
      <c r="L948">
        <f t="shared" si="148"/>
        <v>0</v>
      </c>
      <c r="M948" s="7">
        <f t="shared" si="149"/>
        <v>6</v>
      </c>
    </row>
    <row r="949" spans="1:13" x14ac:dyDescent="0.25">
      <c r="A949" t="s">
        <v>1611</v>
      </c>
      <c r="B949" t="s">
        <v>92</v>
      </c>
      <c r="C949" t="s">
        <v>1616</v>
      </c>
      <c r="D949" s="7">
        <f t="shared" si="140"/>
        <v>0</v>
      </c>
      <c r="E949" s="7">
        <f t="shared" si="141"/>
        <v>300</v>
      </c>
      <c r="F949" s="444">
        <f t="shared" si="142"/>
        <v>6.3333333333333339E-2</v>
      </c>
      <c r="G949" s="7">
        <f t="shared" si="145"/>
        <v>19</v>
      </c>
      <c r="H949" s="7">
        <f t="shared" si="146"/>
        <v>0</v>
      </c>
      <c r="I949" s="7">
        <f t="shared" si="147"/>
        <v>19</v>
      </c>
      <c r="J949" s="7">
        <f t="shared" si="143"/>
        <v>0</v>
      </c>
      <c r="K949" s="444">
        <f t="shared" si="144"/>
        <v>0</v>
      </c>
      <c r="L949">
        <f t="shared" si="148"/>
        <v>0</v>
      </c>
      <c r="M949" s="7">
        <f t="shared" si="149"/>
        <v>19</v>
      </c>
    </row>
    <row r="950" spans="1:13" x14ac:dyDescent="0.25">
      <c r="A950" t="s">
        <v>1611</v>
      </c>
      <c r="B950" t="s">
        <v>118</v>
      </c>
      <c r="C950" t="s">
        <v>1617</v>
      </c>
      <c r="D950" s="7">
        <f t="shared" si="140"/>
        <v>0</v>
      </c>
      <c r="E950" s="7">
        <f t="shared" si="141"/>
        <v>300</v>
      </c>
      <c r="F950" s="444">
        <f t="shared" si="142"/>
        <v>3.3333333333333335E-3</v>
      </c>
      <c r="G950" s="7">
        <f t="shared" si="145"/>
        <v>1</v>
      </c>
      <c r="H950" s="7">
        <f t="shared" si="146"/>
        <v>0</v>
      </c>
      <c r="I950" s="7">
        <f t="shared" si="147"/>
        <v>1</v>
      </c>
      <c r="J950" s="7">
        <f t="shared" si="143"/>
        <v>0</v>
      </c>
      <c r="K950" s="444">
        <f t="shared" si="144"/>
        <v>0</v>
      </c>
      <c r="L950">
        <f t="shared" si="148"/>
        <v>0</v>
      </c>
      <c r="M950" s="7">
        <f t="shared" si="149"/>
        <v>1</v>
      </c>
    </row>
    <row r="951" spans="1:13" x14ac:dyDescent="0.25">
      <c r="A951" t="s">
        <v>1611</v>
      </c>
      <c r="B951" t="s">
        <v>138</v>
      </c>
      <c r="C951" t="s">
        <v>1618</v>
      </c>
      <c r="D951" s="7">
        <f t="shared" si="140"/>
        <v>0</v>
      </c>
      <c r="E951" s="7">
        <f t="shared" si="141"/>
        <v>300</v>
      </c>
      <c r="F951" s="444">
        <f t="shared" si="142"/>
        <v>3.3333333333333335E-3</v>
      </c>
      <c r="G951" s="7">
        <f t="shared" si="145"/>
        <v>1</v>
      </c>
      <c r="H951" s="7">
        <f t="shared" si="146"/>
        <v>0</v>
      </c>
      <c r="I951" s="7">
        <f t="shared" si="147"/>
        <v>1</v>
      </c>
      <c r="J951" s="7">
        <f t="shared" si="143"/>
        <v>0</v>
      </c>
      <c r="K951" s="444">
        <f t="shared" si="144"/>
        <v>0</v>
      </c>
      <c r="L951">
        <f t="shared" si="148"/>
        <v>0</v>
      </c>
      <c r="M951" s="7">
        <f t="shared" si="149"/>
        <v>1</v>
      </c>
    </row>
    <row r="952" spans="1:13" x14ac:dyDescent="0.25">
      <c r="A952" t="s">
        <v>1611</v>
      </c>
      <c r="B952" t="s">
        <v>156</v>
      </c>
      <c r="C952" t="s">
        <v>1619</v>
      </c>
      <c r="D952" s="7">
        <f t="shared" si="140"/>
        <v>0</v>
      </c>
      <c r="E952" s="7">
        <f t="shared" si="141"/>
        <v>300</v>
      </c>
      <c r="F952" s="444">
        <f t="shared" si="142"/>
        <v>6.6666666666666671E-3</v>
      </c>
      <c r="G952" s="7">
        <f t="shared" si="145"/>
        <v>2</v>
      </c>
      <c r="H952" s="7">
        <f t="shared" si="146"/>
        <v>0</v>
      </c>
      <c r="I952" s="7">
        <f t="shared" si="147"/>
        <v>2</v>
      </c>
      <c r="J952" s="7">
        <f t="shared" si="143"/>
        <v>0</v>
      </c>
      <c r="K952" s="444">
        <f t="shared" si="144"/>
        <v>0</v>
      </c>
      <c r="L952">
        <f t="shared" si="148"/>
        <v>0</v>
      </c>
      <c r="M952" s="7">
        <f t="shared" si="149"/>
        <v>2</v>
      </c>
    </row>
    <row r="953" spans="1:13" x14ac:dyDescent="0.25">
      <c r="A953" t="s">
        <v>1611</v>
      </c>
      <c r="B953" t="s">
        <v>160</v>
      </c>
      <c r="C953" t="s">
        <v>1620</v>
      </c>
      <c r="D953" s="7">
        <f t="shared" si="140"/>
        <v>0</v>
      </c>
      <c r="E953" s="7">
        <f t="shared" si="141"/>
        <v>300</v>
      </c>
      <c r="F953" s="444">
        <f t="shared" si="142"/>
        <v>0.04</v>
      </c>
      <c r="G953" s="7">
        <f t="shared" si="145"/>
        <v>12</v>
      </c>
      <c r="H953" s="7">
        <f t="shared" si="146"/>
        <v>0</v>
      </c>
      <c r="I953" s="7">
        <f t="shared" si="147"/>
        <v>12</v>
      </c>
      <c r="J953" s="7">
        <f t="shared" si="143"/>
        <v>0</v>
      </c>
      <c r="K953" s="444">
        <f t="shared" si="144"/>
        <v>0</v>
      </c>
      <c r="L953">
        <f t="shared" si="148"/>
        <v>0</v>
      </c>
      <c r="M953" s="7">
        <f t="shared" si="149"/>
        <v>12</v>
      </c>
    </row>
    <row r="954" spans="1:13" x14ac:dyDescent="0.25">
      <c r="A954" t="s">
        <v>1611</v>
      </c>
      <c r="B954" t="s">
        <v>288</v>
      </c>
      <c r="C954" t="s">
        <v>1621</v>
      </c>
      <c r="D954" s="7">
        <f t="shared" si="140"/>
        <v>0</v>
      </c>
      <c r="E954" s="7">
        <f t="shared" si="141"/>
        <v>300</v>
      </c>
      <c r="F954" s="444">
        <f t="shared" si="142"/>
        <v>0.04</v>
      </c>
      <c r="G954" s="7">
        <f t="shared" si="145"/>
        <v>12</v>
      </c>
      <c r="H954" s="7">
        <f t="shared" si="146"/>
        <v>0</v>
      </c>
      <c r="I954" s="7">
        <f t="shared" si="147"/>
        <v>12</v>
      </c>
      <c r="J954" s="7">
        <f t="shared" si="143"/>
        <v>0</v>
      </c>
      <c r="K954" s="444">
        <f t="shared" si="144"/>
        <v>0</v>
      </c>
      <c r="L954">
        <f t="shared" si="148"/>
        <v>0</v>
      </c>
      <c r="M954" s="7">
        <f t="shared" si="149"/>
        <v>12</v>
      </c>
    </row>
    <row r="955" spans="1:13" x14ac:dyDescent="0.25">
      <c r="A955" t="s">
        <v>1611</v>
      </c>
      <c r="B955" t="s">
        <v>294</v>
      </c>
      <c r="C955" t="s">
        <v>1622</v>
      </c>
      <c r="D955" s="7">
        <f t="shared" si="140"/>
        <v>0</v>
      </c>
      <c r="E955" s="7">
        <f t="shared" si="141"/>
        <v>300</v>
      </c>
      <c r="F955" s="444">
        <f t="shared" si="142"/>
        <v>1.6666666666666666E-2</v>
      </c>
      <c r="G955" s="7">
        <f t="shared" si="145"/>
        <v>5</v>
      </c>
      <c r="H955" s="7">
        <f t="shared" si="146"/>
        <v>0</v>
      </c>
      <c r="I955" s="7">
        <f t="shared" si="147"/>
        <v>5</v>
      </c>
      <c r="J955" s="7">
        <f t="shared" si="143"/>
        <v>0</v>
      </c>
      <c r="K955" s="444">
        <f t="shared" si="144"/>
        <v>0</v>
      </c>
      <c r="L955">
        <f t="shared" si="148"/>
        <v>0</v>
      </c>
      <c r="M955" s="7">
        <f t="shared" si="149"/>
        <v>5</v>
      </c>
    </row>
    <row r="956" spans="1:13" x14ac:dyDescent="0.25">
      <c r="A956" t="s">
        <v>1611</v>
      </c>
      <c r="B956" t="s">
        <v>312</v>
      </c>
      <c r="C956" t="s">
        <v>1623</v>
      </c>
      <c r="D956" s="7">
        <f t="shared" si="140"/>
        <v>0</v>
      </c>
      <c r="E956" s="7">
        <f t="shared" si="141"/>
        <v>300</v>
      </c>
      <c r="F956" s="444">
        <f t="shared" si="142"/>
        <v>3.6666666666666667E-2</v>
      </c>
      <c r="G956" s="7">
        <f t="shared" si="145"/>
        <v>11</v>
      </c>
      <c r="H956" s="7">
        <f t="shared" si="146"/>
        <v>0</v>
      </c>
      <c r="I956" s="7">
        <f t="shared" si="147"/>
        <v>11</v>
      </c>
      <c r="J956" s="7">
        <f t="shared" si="143"/>
        <v>0</v>
      </c>
      <c r="K956" s="444">
        <f t="shared" si="144"/>
        <v>0</v>
      </c>
      <c r="L956">
        <f t="shared" si="148"/>
        <v>0</v>
      </c>
      <c r="M956" s="7">
        <f t="shared" si="149"/>
        <v>11</v>
      </c>
    </row>
    <row r="957" spans="1:13" x14ac:dyDescent="0.25">
      <c r="A957" t="s">
        <v>1611</v>
      </c>
      <c r="B957" t="s">
        <v>346</v>
      </c>
      <c r="C957" t="s">
        <v>1624</v>
      </c>
      <c r="D957" s="7">
        <f t="shared" si="140"/>
        <v>0</v>
      </c>
      <c r="E957" s="7">
        <f t="shared" si="141"/>
        <v>300</v>
      </c>
      <c r="F957" s="444">
        <f t="shared" si="142"/>
        <v>1.3333333333333334E-2</v>
      </c>
      <c r="G957" s="7">
        <f t="shared" si="145"/>
        <v>4</v>
      </c>
      <c r="H957" s="7">
        <f t="shared" si="146"/>
        <v>0</v>
      </c>
      <c r="I957" s="7">
        <f t="shared" si="147"/>
        <v>4</v>
      </c>
      <c r="J957" s="7">
        <f t="shared" si="143"/>
        <v>0</v>
      </c>
      <c r="K957" s="444">
        <f t="shared" si="144"/>
        <v>0</v>
      </c>
      <c r="L957">
        <f t="shared" si="148"/>
        <v>0</v>
      </c>
      <c r="M957" s="7">
        <f t="shared" si="149"/>
        <v>4</v>
      </c>
    </row>
    <row r="958" spans="1:13" x14ac:dyDescent="0.25">
      <c r="A958" t="s">
        <v>1611</v>
      </c>
      <c r="B958" t="s">
        <v>378</v>
      </c>
      <c r="C958" t="s">
        <v>1625</v>
      </c>
      <c r="D958" s="7">
        <f t="shared" si="140"/>
        <v>0</v>
      </c>
      <c r="E958" s="7">
        <f t="shared" si="141"/>
        <v>300</v>
      </c>
      <c r="F958" s="444">
        <f t="shared" si="142"/>
        <v>0.01</v>
      </c>
      <c r="G958" s="7">
        <f t="shared" si="145"/>
        <v>3</v>
      </c>
      <c r="H958" s="7">
        <f t="shared" si="146"/>
        <v>0</v>
      </c>
      <c r="I958" s="7">
        <f t="shared" si="147"/>
        <v>3</v>
      </c>
      <c r="J958" s="7">
        <f t="shared" si="143"/>
        <v>0</v>
      </c>
      <c r="K958" s="444">
        <f t="shared" si="144"/>
        <v>0</v>
      </c>
      <c r="L958">
        <f t="shared" si="148"/>
        <v>0</v>
      </c>
      <c r="M958" s="7">
        <f t="shared" si="149"/>
        <v>3</v>
      </c>
    </row>
    <row r="959" spans="1:13" x14ac:dyDescent="0.25">
      <c r="A959" t="s">
        <v>1611</v>
      </c>
      <c r="B959" t="s">
        <v>398</v>
      </c>
      <c r="C959" t="s">
        <v>1626</v>
      </c>
      <c r="D959" s="7">
        <f t="shared" si="140"/>
        <v>0</v>
      </c>
      <c r="E959" s="7">
        <f t="shared" si="141"/>
        <v>300</v>
      </c>
      <c r="F959" s="444">
        <f t="shared" si="142"/>
        <v>0.06</v>
      </c>
      <c r="G959" s="7">
        <f t="shared" si="145"/>
        <v>18</v>
      </c>
      <c r="H959" s="7">
        <f t="shared" si="146"/>
        <v>0</v>
      </c>
      <c r="I959" s="7">
        <f t="shared" si="147"/>
        <v>18</v>
      </c>
      <c r="J959" s="7">
        <f t="shared" si="143"/>
        <v>0</v>
      </c>
      <c r="K959" s="444">
        <f t="shared" si="144"/>
        <v>0</v>
      </c>
      <c r="L959">
        <f t="shared" si="148"/>
        <v>0</v>
      </c>
      <c r="M959" s="7">
        <f t="shared" si="149"/>
        <v>18</v>
      </c>
    </row>
    <row r="960" spans="1:13" x14ac:dyDescent="0.25">
      <c r="A960" t="s">
        <v>1611</v>
      </c>
      <c r="B960" t="s">
        <v>410</v>
      </c>
      <c r="C960" t="s">
        <v>1627</v>
      </c>
      <c r="D960" s="7">
        <f t="shared" si="140"/>
        <v>0</v>
      </c>
      <c r="E960" s="7">
        <f t="shared" si="141"/>
        <v>300</v>
      </c>
      <c r="F960" s="444">
        <f t="shared" si="142"/>
        <v>0.37</v>
      </c>
      <c r="G960" s="7">
        <f t="shared" si="145"/>
        <v>111</v>
      </c>
      <c r="H960" s="7">
        <f t="shared" si="146"/>
        <v>0</v>
      </c>
      <c r="I960" s="7">
        <f t="shared" si="147"/>
        <v>111</v>
      </c>
      <c r="J960" s="7">
        <f t="shared" si="143"/>
        <v>0</v>
      </c>
      <c r="K960" s="444">
        <f t="shared" si="144"/>
        <v>0</v>
      </c>
      <c r="L960">
        <f t="shared" si="148"/>
        <v>0</v>
      </c>
      <c r="M960" s="7">
        <f t="shared" si="149"/>
        <v>111</v>
      </c>
    </row>
    <row r="961" spans="1:14" x14ac:dyDescent="0.25">
      <c r="A961" t="s">
        <v>1611</v>
      </c>
      <c r="B961" t="s">
        <v>434</v>
      </c>
      <c r="C961" t="s">
        <v>1628</v>
      </c>
      <c r="D961" s="7">
        <f t="shared" si="140"/>
        <v>0</v>
      </c>
      <c r="E961" s="7">
        <f t="shared" si="141"/>
        <v>300</v>
      </c>
      <c r="F961" s="444">
        <f t="shared" si="142"/>
        <v>3.3333333333333335E-3</v>
      </c>
      <c r="G961" s="7">
        <f t="shared" si="145"/>
        <v>1</v>
      </c>
      <c r="H961" s="7">
        <f t="shared" si="146"/>
        <v>0</v>
      </c>
      <c r="I961" s="7">
        <f t="shared" si="147"/>
        <v>1</v>
      </c>
      <c r="J961" s="7">
        <f t="shared" si="143"/>
        <v>0</v>
      </c>
      <c r="K961" s="444">
        <f t="shared" si="144"/>
        <v>0</v>
      </c>
      <c r="L961">
        <f t="shared" si="148"/>
        <v>0</v>
      </c>
      <c r="M961" s="7">
        <f t="shared" si="149"/>
        <v>1</v>
      </c>
    </row>
    <row r="962" spans="1:14" x14ac:dyDescent="0.25">
      <c r="A962" t="s">
        <v>1611</v>
      </c>
      <c r="B962" t="s">
        <v>442</v>
      </c>
      <c r="C962" t="s">
        <v>1629</v>
      </c>
      <c r="D962" s="7">
        <f t="shared" si="140"/>
        <v>0</v>
      </c>
      <c r="E962" s="7">
        <f t="shared" si="141"/>
        <v>300</v>
      </c>
      <c r="F962" s="444">
        <f t="shared" si="142"/>
        <v>3.3333333333333335E-3</v>
      </c>
      <c r="G962" s="7">
        <f t="shared" si="145"/>
        <v>1</v>
      </c>
      <c r="H962" s="7">
        <f t="shared" si="146"/>
        <v>0</v>
      </c>
      <c r="I962" s="7">
        <f t="shared" si="147"/>
        <v>1</v>
      </c>
      <c r="J962" s="7">
        <f t="shared" si="143"/>
        <v>0</v>
      </c>
      <c r="K962" s="444">
        <f t="shared" si="144"/>
        <v>0</v>
      </c>
      <c r="L962">
        <f t="shared" si="148"/>
        <v>0</v>
      </c>
      <c r="M962" s="7">
        <f t="shared" si="149"/>
        <v>1</v>
      </c>
    </row>
    <row r="963" spans="1:14" x14ac:dyDescent="0.25">
      <c r="A963" t="s">
        <v>1611</v>
      </c>
      <c r="B963" t="s">
        <v>448</v>
      </c>
      <c r="C963" t="s">
        <v>1630</v>
      </c>
      <c r="D963" s="7">
        <f t="shared" si="140"/>
        <v>0</v>
      </c>
      <c r="E963" s="7">
        <f t="shared" si="141"/>
        <v>300</v>
      </c>
      <c r="F963" s="444">
        <f t="shared" si="142"/>
        <v>0.01</v>
      </c>
      <c r="G963" s="7">
        <f t="shared" si="145"/>
        <v>3</v>
      </c>
      <c r="H963" s="7">
        <f t="shared" si="146"/>
        <v>0</v>
      </c>
      <c r="I963" s="7">
        <f t="shared" si="147"/>
        <v>3</v>
      </c>
      <c r="J963" s="7">
        <f t="shared" si="143"/>
        <v>0</v>
      </c>
      <c r="K963" s="444">
        <f t="shared" si="144"/>
        <v>0</v>
      </c>
      <c r="L963">
        <f t="shared" si="148"/>
        <v>0</v>
      </c>
      <c r="M963" s="7">
        <f t="shared" si="149"/>
        <v>3</v>
      </c>
    </row>
    <row r="964" spans="1:14" x14ac:dyDescent="0.25">
      <c r="A964" t="s">
        <v>1611</v>
      </c>
      <c r="B964" t="s">
        <v>486</v>
      </c>
      <c r="C964" t="s">
        <v>1631</v>
      </c>
      <c r="D964" s="7">
        <f t="shared" ref="D964:D990" si="150">IFERROR(VALUE(VLOOKUP(C964,SubCaps,5,FALSE)),0)</f>
        <v>0</v>
      </c>
      <c r="E964" s="7">
        <f t="shared" ref="E964:E990" si="151">VLOOKUP(A964,MaxEnro,8,FALSE)</f>
        <v>300</v>
      </c>
      <c r="F964" s="444">
        <f t="shared" ref="F964:F990" si="152">VLOOKUP(C964,DistPercent,3,FALSE)</f>
        <v>3.3333333333333335E-3</v>
      </c>
      <c r="G964" s="7">
        <f t="shared" si="145"/>
        <v>1</v>
      </c>
      <c r="H964" s="7">
        <f t="shared" si="146"/>
        <v>0</v>
      </c>
      <c r="I964" s="7">
        <f t="shared" si="147"/>
        <v>1</v>
      </c>
      <c r="J964" s="7">
        <f t="shared" ref="J964:J990" si="153">IF(H964&gt;0,0,VLOOKUP(A964,CappedEnro,2,FALSE))</f>
        <v>0</v>
      </c>
      <c r="K964" s="444">
        <f t="shared" ref="K964:K990" si="154">IF(J964&gt;0,IFERROR(VLOOKUP(C964,CappedEnroPercent,3,FALSE),0),0)</f>
        <v>0</v>
      </c>
      <c r="L964">
        <f t="shared" si="148"/>
        <v>0</v>
      </c>
      <c r="M964" s="7">
        <f t="shared" si="149"/>
        <v>1</v>
      </c>
    </row>
    <row r="965" spans="1:14" x14ac:dyDescent="0.25">
      <c r="A965" t="s">
        <v>1611</v>
      </c>
      <c r="B965" t="s">
        <v>502</v>
      </c>
      <c r="C965" t="s">
        <v>1632</v>
      </c>
      <c r="D965" s="7">
        <f t="shared" si="150"/>
        <v>0</v>
      </c>
      <c r="E965" s="7">
        <f t="shared" si="151"/>
        <v>300</v>
      </c>
      <c r="F965" s="444">
        <f t="shared" si="152"/>
        <v>1.3333333333333334E-2</v>
      </c>
      <c r="G965" s="7">
        <f t="shared" ref="G965:G990" si="155">E965*F965</f>
        <v>4</v>
      </c>
      <c r="H965" s="7">
        <f t="shared" ref="H965:H990" si="156">IF(AND(D965&gt;0,G965&gt;D965),G965-D965,0)</f>
        <v>0</v>
      </c>
      <c r="I965" s="7">
        <f t="shared" ref="I965:I990" si="157">G965-H965</f>
        <v>4</v>
      </c>
      <c r="J965" s="7">
        <f t="shared" si="153"/>
        <v>0</v>
      </c>
      <c r="K965" s="444">
        <f t="shared" si="154"/>
        <v>0</v>
      </c>
      <c r="L965">
        <f t="shared" ref="L965:L990" si="158">J965*K965</f>
        <v>0</v>
      </c>
      <c r="M965" s="7">
        <f t="shared" ref="M965:M990" si="159">I965+L965</f>
        <v>4</v>
      </c>
    </row>
    <row r="966" spans="1:14" x14ac:dyDescent="0.25">
      <c r="A966" t="s">
        <v>1611</v>
      </c>
      <c r="B966" t="s">
        <v>532</v>
      </c>
      <c r="C966" t="s">
        <v>1633</v>
      </c>
      <c r="D966" s="7">
        <f t="shared" si="150"/>
        <v>0</v>
      </c>
      <c r="E966" s="7">
        <f t="shared" si="151"/>
        <v>300</v>
      </c>
      <c r="F966" s="444">
        <f t="shared" si="152"/>
        <v>0.12333333333333334</v>
      </c>
      <c r="G966" s="7">
        <f t="shared" si="155"/>
        <v>37</v>
      </c>
      <c r="H966" s="7">
        <f t="shared" si="156"/>
        <v>0</v>
      </c>
      <c r="I966" s="7">
        <f t="shared" si="157"/>
        <v>37</v>
      </c>
      <c r="J966" s="7">
        <f t="shared" si="153"/>
        <v>0</v>
      </c>
      <c r="K966" s="444">
        <f t="shared" si="154"/>
        <v>0</v>
      </c>
      <c r="L966">
        <f t="shared" si="158"/>
        <v>0</v>
      </c>
      <c r="M966" s="7">
        <f t="shared" si="159"/>
        <v>37</v>
      </c>
    </row>
    <row r="967" spans="1:14" x14ac:dyDescent="0.25">
      <c r="A967" t="s">
        <v>1611</v>
      </c>
      <c r="B967" t="s">
        <v>548</v>
      </c>
      <c r="C967" t="s">
        <v>1634</v>
      </c>
      <c r="D967" s="7">
        <f t="shared" si="150"/>
        <v>0</v>
      </c>
      <c r="E967" s="7">
        <f t="shared" si="151"/>
        <v>300</v>
      </c>
      <c r="F967" s="444">
        <f t="shared" si="152"/>
        <v>3.3333333333333335E-3</v>
      </c>
      <c r="G967" s="7">
        <f t="shared" si="155"/>
        <v>1</v>
      </c>
      <c r="H967" s="7">
        <f t="shared" si="156"/>
        <v>0</v>
      </c>
      <c r="I967" s="7">
        <f t="shared" si="157"/>
        <v>1</v>
      </c>
      <c r="J967" s="7">
        <f t="shared" si="153"/>
        <v>0</v>
      </c>
      <c r="K967" s="444">
        <f t="shared" si="154"/>
        <v>0</v>
      </c>
      <c r="L967">
        <f t="shared" si="158"/>
        <v>0</v>
      </c>
      <c r="M967" s="7">
        <f t="shared" si="159"/>
        <v>1</v>
      </c>
    </row>
    <row r="968" spans="1:14" x14ac:dyDescent="0.25">
      <c r="A968" t="s">
        <v>1611</v>
      </c>
      <c r="B968" t="s">
        <v>566</v>
      </c>
      <c r="C968" t="s">
        <v>1635</v>
      </c>
      <c r="D968" s="7">
        <f t="shared" si="150"/>
        <v>0</v>
      </c>
      <c r="E968" s="7">
        <f t="shared" si="151"/>
        <v>300</v>
      </c>
      <c r="F968" s="444">
        <f t="shared" si="152"/>
        <v>3.3333333333333335E-3</v>
      </c>
      <c r="G968" s="7">
        <f t="shared" si="155"/>
        <v>1</v>
      </c>
      <c r="H968" s="7">
        <f t="shared" si="156"/>
        <v>0</v>
      </c>
      <c r="I968" s="7">
        <f t="shared" si="157"/>
        <v>1</v>
      </c>
      <c r="J968" s="7">
        <f t="shared" si="153"/>
        <v>0</v>
      </c>
      <c r="K968" s="444">
        <f t="shared" si="154"/>
        <v>0</v>
      </c>
      <c r="L968">
        <f t="shared" si="158"/>
        <v>0</v>
      </c>
      <c r="M968" s="7">
        <f t="shared" si="159"/>
        <v>1</v>
      </c>
    </row>
    <row r="969" spans="1:14" x14ac:dyDescent="0.25">
      <c r="A969" t="s">
        <v>1611</v>
      </c>
      <c r="B969" t="s">
        <v>74</v>
      </c>
      <c r="C969" t="s">
        <v>1636</v>
      </c>
      <c r="D969" s="7">
        <f t="shared" si="150"/>
        <v>0</v>
      </c>
      <c r="E969" s="7">
        <f t="shared" si="151"/>
        <v>300</v>
      </c>
      <c r="F969" s="444">
        <f t="shared" si="152"/>
        <v>6.6666666666666671E-3</v>
      </c>
      <c r="G969" s="7">
        <f t="shared" si="155"/>
        <v>2</v>
      </c>
      <c r="H969" s="7">
        <f t="shared" si="156"/>
        <v>0</v>
      </c>
      <c r="I969" s="7">
        <f t="shared" si="157"/>
        <v>2</v>
      </c>
      <c r="J969" s="7">
        <f t="shared" si="153"/>
        <v>0</v>
      </c>
      <c r="K969" s="444">
        <f t="shared" si="154"/>
        <v>0</v>
      </c>
      <c r="L969">
        <f t="shared" si="158"/>
        <v>0</v>
      </c>
      <c r="M969" s="7">
        <f t="shared" si="159"/>
        <v>2</v>
      </c>
    </row>
    <row r="970" spans="1:14" x14ac:dyDescent="0.25">
      <c r="A970" t="s">
        <v>1611</v>
      </c>
      <c r="B970" t="s">
        <v>124</v>
      </c>
      <c r="C970" t="s">
        <v>1637</v>
      </c>
      <c r="D970" s="7">
        <f t="shared" si="150"/>
        <v>0</v>
      </c>
      <c r="E970" s="7">
        <f t="shared" si="151"/>
        <v>300</v>
      </c>
      <c r="F970" s="444">
        <f t="shared" si="152"/>
        <v>3.3333333333333335E-3</v>
      </c>
      <c r="G970" s="7">
        <f t="shared" si="155"/>
        <v>1</v>
      </c>
      <c r="H970" s="7">
        <f t="shared" si="156"/>
        <v>0</v>
      </c>
      <c r="I970" s="7">
        <f t="shared" si="157"/>
        <v>1</v>
      </c>
      <c r="J970" s="7">
        <f t="shared" si="153"/>
        <v>0</v>
      </c>
      <c r="K970" s="444">
        <f t="shared" si="154"/>
        <v>0</v>
      </c>
      <c r="L970">
        <f t="shared" si="158"/>
        <v>0</v>
      </c>
      <c r="M970" s="7">
        <f t="shared" si="159"/>
        <v>1</v>
      </c>
    </row>
    <row r="971" spans="1:14" x14ac:dyDescent="0.25">
      <c r="A971" t="s">
        <v>1611</v>
      </c>
      <c r="B971" t="s">
        <v>174</v>
      </c>
      <c r="C971" t="s">
        <v>1638</v>
      </c>
      <c r="D971" s="7">
        <f t="shared" si="150"/>
        <v>0</v>
      </c>
      <c r="E971" s="7">
        <f t="shared" si="151"/>
        <v>300</v>
      </c>
      <c r="F971" s="444">
        <f t="shared" si="152"/>
        <v>3.3333333333333335E-3</v>
      </c>
      <c r="G971" s="7">
        <f t="shared" si="155"/>
        <v>1</v>
      </c>
      <c r="H971" s="7">
        <f t="shared" si="156"/>
        <v>0</v>
      </c>
      <c r="I971" s="7">
        <f t="shared" si="157"/>
        <v>1</v>
      </c>
      <c r="J971" s="7">
        <f t="shared" si="153"/>
        <v>0</v>
      </c>
      <c r="K971" s="444">
        <f t="shared" si="154"/>
        <v>0</v>
      </c>
      <c r="L971">
        <f t="shared" si="158"/>
        <v>0</v>
      </c>
      <c r="M971" s="7">
        <f t="shared" si="159"/>
        <v>1</v>
      </c>
    </row>
    <row r="972" spans="1:14" x14ac:dyDescent="0.25">
      <c r="A972" t="s">
        <v>1611</v>
      </c>
      <c r="B972" t="s">
        <v>326</v>
      </c>
      <c r="C972" t="s">
        <v>1639</v>
      </c>
      <c r="D972" s="7">
        <f t="shared" si="150"/>
        <v>0</v>
      </c>
      <c r="E972" s="7">
        <f t="shared" si="151"/>
        <v>300</v>
      </c>
      <c r="F972" s="444">
        <f t="shared" si="152"/>
        <v>3.3333333333333335E-3</v>
      </c>
      <c r="G972" s="7">
        <f t="shared" si="155"/>
        <v>1</v>
      </c>
      <c r="H972" s="7">
        <f t="shared" si="156"/>
        <v>0</v>
      </c>
      <c r="I972" s="7">
        <f t="shared" si="157"/>
        <v>1</v>
      </c>
      <c r="J972" s="7">
        <f t="shared" si="153"/>
        <v>0</v>
      </c>
      <c r="K972" s="444">
        <f t="shared" si="154"/>
        <v>0</v>
      </c>
      <c r="L972">
        <f t="shared" si="158"/>
        <v>0</v>
      </c>
      <c r="M972" s="7">
        <f t="shared" si="159"/>
        <v>1</v>
      </c>
    </row>
    <row r="973" spans="1:14" x14ac:dyDescent="0.25">
      <c r="A973" t="s">
        <v>1611</v>
      </c>
      <c r="B973" t="s">
        <v>384</v>
      </c>
      <c r="C973" t="s">
        <v>1640</v>
      </c>
      <c r="D973" s="7">
        <f t="shared" si="150"/>
        <v>0</v>
      </c>
      <c r="E973" s="7">
        <f t="shared" si="151"/>
        <v>300</v>
      </c>
      <c r="F973" s="444">
        <f t="shared" si="152"/>
        <v>0.01</v>
      </c>
      <c r="G973" s="7">
        <f t="shared" si="155"/>
        <v>3</v>
      </c>
      <c r="H973" s="7">
        <f t="shared" si="156"/>
        <v>0</v>
      </c>
      <c r="I973" s="7">
        <f t="shared" si="157"/>
        <v>3</v>
      </c>
      <c r="J973" s="7">
        <f t="shared" si="153"/>
        <v>0</v>
      </c>
      <c r="K973" s="444">
        <f t="shared" si="154"/>
        <v>0</v>
      </c>
      <c r="L973">
        <f t="shared" si="158"/>
        <v>0</v>
      </c>
      <c r="M973" s="7">
        <f t="shared" si="159"/>
        <v>3</v>
      </c>
    </row>
    <row r="974" spans="1:14" x14ac:dyDescent="0.25">
      <c r="A974" t="s">
        <v>1611</v>
      </c>
      <c r="B974" t="s">
        <v>460</v>
      </c>
      <c r="C974" t="s">
        <v>1641</v>
      </c>
      <c r="D974" s="7">
        <f t="shared" si="150"/>
        <v>0</v>
      </c>
      <c r="E974" s="7">
        <f t="shared" si="151"/>
        <v>300</v>
      </c>
      <c r="F974" s="444">
        <f t="shared" si="152"/>
        <v>8.666666666666667E-2</v>
      </c>
      <c r="G974" s="7">
        <f t="shared" si="155"/>
        <v>26</v>
      </c>
      <c r="H974" s="7">
        <f t="shared" si="156"/>
        <v>0</v>
      </c>
      <c r="I974" s="7">
        <f t="shared" si="157"/>
        <v>26</v>
      </c>
      <c r="J974" s="7">
        <f t="shared" si="153"/>
        <v>0</v>
      </c>
      <c r="K974" s="444">
        <f t="shared" si="154"/>
        <v>0</v>
      </c>
      <c r="L974">
        <f t="shared" si="158"/>
        <v>0</v>
      </c>
      <c r="M974" s="7">
        <f t="shared" si="159"/>
        <v>26</v>
      </c>
    </row>
    <row r="975" spans="1:14" x14ac:dyDescent="0.25">
      <c r="A975" t="s">
        <v>1611</v>
      </c>
      <c r="B975" t="s">
        <v>570</v>
      </c>
      <c r="C975" t="s">
        <v>1642</v>
      </c>
      <c r="D975" s="7">
        <f t="shared" si="150"/>
        <v>0</v>
      </c>
      <c r="E975" s="7">
        <f t="shared" si="151"/>
        <v>300</v>
      </c>
      <c r="F975" s="444">
        <f t="shared" si="152"/>
        <v>1.3333333333333334E-2</v>
      </c>
      <c r="G975" s="7">
        <f t="shared" si="155"/>
        <v>4</v>
      </c>
      <c r="H975" s="7">
        <f t="shared" si="156"/>
        <v>0</v>
      </c>
      <c r="I975" s="7">
        <f t="shared" si="157"/>
        <v>4</v>
      </c>
      <c r="J975" s="7">
        <f t="shared" si="153"/>
        <v>0</v>
      </c>
      <c r="K975" s="444">
        <f t="shared" si="154"/>
        <v>0</v>
      </c>
      <c r="L975">
        <f t="shared" si="158"/>
        <v>0</v>
      </c>
      <c r="M975" s="7">
        <f t="shared" si="159"/>
        <v>4</v>
      </c>
      <c r="N975" s="7"/>
    </row>
    <row r="976" spans="1:14" x14ac:dyDescent="0.25">
      <c r="A976" t="s">
        <v>1643</v>
      </c>
      <c r="B976" t="s">
        <v>214</v>
      </c>
      <c r="C976" t="s">
        <v>1644</v>
      </c>
      <c r="D976" s="7">
        <f t="shared" si="150"/>
        <v>0</v>
      </c>
      <c r="E976" s="7">
        <f t="shared" si="151"/>
        <v>250</v>
      </c>
      <c r="F976" s="444">
        <f t="shared" si="152"/>
        <v>0.25294117647058822</v>
      </c>
      <c r="G976" s="7">
        <f t="shared" si="155"/>
        <v>63.235294117647058</v>
      </c>
      <c r="H976" s="7">
        <f t="shared" si="156"/>
        <v>0</v>
      </c>
      <c r="I976" s="7">
        <f t="shared" si="157"/>
        <v>63.235294117647058</v>
      </c>
      <c r="J976" s="7">
        <f t="shared" si="153"/>
        <v>0</v>
      </c>
      <c r="K976" s="444">
        <f t="shared" si="154"/>
        <v>0</v>
      </c>
      <c r="L976">
        <f t="shared" si="158"/>
        <v>0</v>
      </c>
      <c r="M976" s="7">
        <f t="shared" si="159"/>
        <v>63.235294117647058</v>
      </c>
    </row>
    <row r="977" spans="1:13" x14ac:dyDescent="0.25">
      <c r="A977" t="s">
        <v>1643</v>
      </c>
      <c r="B977" t="s">
        <v>244</v>
      </c>
      <c r="C977" t="s">
        <v>1645</v>
      </c>
      <c r="D977" s="7">
        <f t="shared" si="150"/>
        <v>0</v>
      </c>
      <c r="E977" s="7">
        <f t="shared" si="151"/>
        <v>250</v>
      </c>
      <c r="F977" s="444">
        <f t="shared" si="152"/>
        <v>0.6705882352941176</v>
      </c>
      <c r="G977" s="7">
        <f t="shared" si="155"/>
        <v>167.64705882352939</v>
      </c>
      <c r="H977" s="7">
        <f t="shared" si="156"/>
        <v>0</v>
      </c>
      <c r="I977" s="7">
        <f t="shared" si="157"/>
        <v>167.64705882352939</v>
      </c>
      <c r="J977" s="7">
        <f t="shared" si="153"/>
        <v>0</v>
      </c>
      <c r="K977" s="444">
        <f t="shared" si="154"/>
        <v>0</v>
      </c>
      <c r="L977">
        <f t="shared" si="158"/>
        <v>0</v>
      </c>
      <c r="M977" s="7">
        <f t="shared" si="159"/>
        <v>167.64705882352939</v>
      </c>
    </row>
    <row r="978" spans="1:13" x14ac:dyDescent="0.25">
      <c r="A978" t="s">
        <v>1643</v>
      </c>
      <c r="B978" t="s">
        <v>266</v>
      </c>
      <c r="C978" t="s">
        <v>1646</v>
      </c>
      <c r="D978" s="7">
        <f t="shared" si="150"/>
        <v>0</v>
      </c>
      <c r="E978" s="7">
        <f t="shared" si="151"/>
        <v>250</v>
      </c>
      <c r="F978" s="444">
        <f t="shared" si="152"/>
        <v>1.7647058823529412E-2</v>
      </c>
      <c r="G978" s="7">
        <f t="shared" si="155"/>
        <v>4.4117647058823533</v>
      </c>
      <c r="H978" s="7">
        <f t="shared" si="156"/>
        <v>0</v>
      </c>
      <c r="I978" s="7">
        <f t="shared" si="157"/>
        <v>4.4117647058823533</v>
      </c>
      <c r="J978" s="7">
        <f t="shared" si="153"/>
        <v>0</v>
      </c>
      <c r="K978" s="444">
        <f t="shared" si="154"/>
        <v>0</v>
      </c>
      <c r="L978">
        <f t="shared" si="158"/>
        <v>0</v>
      </c>
      <c r="M978" s="7">
        <f t="shared" si="159"/>
        <v>4.4117647058823533</v>
      </c>
    </row>
    <row r="979" spans="1:13" x14ac:dyDescent="0.25">
      <c r="A979" t="s">
        <v>1643</v>
      </c>
      <c r="B979" t="s">
        <v>310</v>
      </c>
      <c r="C979" t="s">
        <v>1647</v>
      </c>
      <c r="D979" s="7">
        <f t="shared" si="150"/>
        <v>0</v>
      </c>
      <c r="E979" s="7">
        <f t="shared" si="151"/>
        <v>250</v>
      </c>
      <c r="F979" s="444">
        <f t="shared" si="152"/>
        <v>5.2941176470588235E-2</v>
      </c>
      <c r="G979" s="7">
        <f t="shared" si="155"/>
        <v>13.235294117647058</v>
      </c>
      <c r="H979" s="7">
        <f t="shared" si="156"/>
        <v>0</v>
      </c>
      <c r="I979" s="7">
        <f t="shared" si="157"/>
        <v>13.235294117647058</v>
      </c>
      <c r="J979" s="7">
        <f t="shared" si="153"/>
        <v>0</v>
      </c>
      <c r="K979" s="444">
        <f t="shared" si="154"/>
        <v>0</v>
      </c>
      <c r="L979">
        <f t="shared" si="158"/>
        <v>0</v>
      </c>
      <c r="M979" s="7">
        <f t="shared" si="159"/>
        <v>13.235294117647058</v>
      </c>
    </row>
    <row r="980" spans="1:13" x14ac:dyDescent="0.25">
      <c r="A980" t="s">
        <v>1643</v>
      </c>
      <c r="B980" t="s">
        <v>504</v>
      </c>
      <c r="C980" t="s">
        <v>1648</v>
      </c>
      <c r="D980" s="7">
        <f t="shared" si="150"/>
        <v>0</v>
      </c>
      <c r="E980" s="7">
        <f t="shared" si="151"/>
        <v>250</v>
      </c>
      <c r="F980" s="444">
        <f t="shared" si="152"/>
        <v>5.8823529411764705E-3</v>
      </c>
      <c r="G980" s="7">
        <f t="shared" si="155"/>
        <v>1.4705882352941175</v>
      </c>
      <c r="H980" s="7">
        <f t="shared" si="156"/>
        <v>0</v>
      </c>
      <c r="I980" s="7">
        <f t="shared" si="157"/>
        <v>1.4705882352941175</v>
      </c>
      <c r="J980" s="7">
        <f t="shared" si="153"/>
        <v>0</v>
      </c>
      <c r="K980" s="444">
        <f t="shared" si="154"/>
        <v>0</v>
      </c>
      <c r="L980">
        <f t="shared" si="158"/>
        <v>0</v>
      </c>
      <c r="M980" s="7">
        <f t="shared" si="159"/>
        <v>1.4705882352941175</v>
      </c>
    </row>
    <row r="981" spans="1:13" x14ac:dyDescent="0.25">
      <c r="A981" t="s">
        <v>1649</v>
      </c>
      <c r="B981" t="s">
        <v>248</v>
      </c>
      <c r="C981" t="s">
        <v>1650</v>
      </c>
      <c r="D981" s="7">
        <f t="shared" si="150"/>
        <v>0</v>
      </c>
      <c r="E981" s="7">
        <f t="shared" si="151"/>
        <v>360</v>
      </c>
      <c r="F981" s="444">
        <f t="shared" si="152"/>
        <v>3.1578947368421054E-2</v>
      </c>
      <c r="G981" s="7">
        <f t="shared" si="155"/>
        <v>11.368421052631579</v>
      </c>
      <c r="H981" s="7">
        <f t="shared" si="156"/>
        <v>0</v>
      </c>
      <c r="I981" s="7">
        <f t="shared" si="157"/>
        <v>11.368421052631579</v>
      </c>
      <c r="J981" s="7">
        <f t="shared" si="153"/>
        <v>0</v>
      </c>
      <c r="K981" s="444">
        <f t="shared" si="154"/>
        <v>0</v>
      </c>
      <c r="L981">
        <f t="shared" si="158"/>
        <v>0</v>
      </c>
      <c r="M981" s="7">
        <f t="shared" si="159"/>
        <v>11.368421052631579</v>
      </c>
    </row>
    <row r="982" spans="1:13" x14ac:dyDescent="0.25">
      <c r="A982" t="s">
        <v>1649</v>
      </c>
      <c r="B982" t="s">
        <v>252</v>
      </c>
      <c r="C982" t="s">
        <v>1651</v>
      </c>
      <c r="D982" s="7">
        <f t="shared" si="150"/>
        <v>0</v>
      </c>
      <c r="E982" s="7">
        <f t="shared" si="151"/>
        <v>360</v>
      </c>
      <c r="F982" s="444">
        <f t="shared" si="152"/>
        <v>1.0526315789473684E-2</v>
      </c>
      <c r="G982" s="7">
        <f t="shared" si="155"/>
        <v>3.7894736842105261</v>
      </c>
      <c r="H982" s="7">
        <f t="shared" si="156"/>
        <v>0</v>
      </c>
      <c r="I982" s="7">
        <f t="shared" si="157"/>
        <v>3.7894736842105261</v>
      </c>
      <c r="J982" s="7">
        <f t="shared" si="153"/>
        <v>0</v>
      </c>
      <c r="K982" s="444">
        <f t="shared" si="154"/>
        <v>0</v>
      </c>
      <c r="L982">
        <f t="shared" si="158"/>
        <v>0</v>
      </c>
      <c r="M982" s="7">
        <f t="shared" si="159"/>
        <v>3.7894736842105261</v>
      </c>
    </row>
    <row r="983" spans="1:13" x14ac:dyDescent="0.25">
      <c r="A983" t="s">
        <v>1649</v>
      </c>
      <c r="B983" t="s">
        <v>318</v>
      </c>
      <c r="C983" t="s">
        <v>1652</v>
      </c>
      <c r="D983" s="7">
        <f t="shared" si="150"/>
        <v>0</v>
      </c>
      <c r="E983" s="7">
        <f t="shared" si="151"/>
        <v>360</v>
      </c>
      <c r="F983" s="444">
        <f t="shared" si="152"/>
        <v>5.263157894736842E-3</v>
      </c>
      <c r="G983" s="7">
        <f t="shared" si="155"/>
        <v>1.8947368421052631</v>
      </c>
      <c r="H983" s="7">
        <f t="shared" si="156"/>
        <v>0</v>
      </c>
      <c r="I983" s="7">
        <f t="shared" si="157"/>
        <v>1.8947368421052631</v>
      </c>
      <c r="J983" s="7">
        <f t="shared" si="153"/>
        <v>0</v>
      </c>
      <c r="K983" s="444">
        <f t="shared" si="154"/>
        <v>0</v>
      </c>
      <c r="L983">
        <f t="shared" si="158"/>
        <v>0</v>
      </c>
      <c r="M983" s="7">
        <f t="shared" si="159"/>
        <v>1.8947368421052631</v>
      </c>
    </row>
    <row r="984" spans="1:13" x14ac:dyDescent="0.25">
      <c r="A984" t="s">
        <v>1649</v>
      </c>
      <c r="B984" t="s">
        <v>374</v>
      </c>
      <c r="C984" t="s">
        <v>1653</v>
      </c>
      <c r="D984" s="7">
        <f t="shared" si="150"/>
        <v>0</v>
      </c>
      <c r="E984" s="7">
        <f t="shared" si="151"/>
        <v>360</v>
      </c>
      <c r="F984" s="444">
        <f t="shared" si="152"/>
        <v>5.263157894736842E-3</v>
      </c>
      <c r="G984" s="7">
        <f t="shared" si="155"/>
        <v>1.8947368421052631</v>
      </c>
      <c r="H984" s="7">
        <f t="shared" si="156"/>
        <v>0</v>
      </c>
      <c r="I984" s="7">
        <f t="shared" si="157"/>
        <v>1.8947368421052631</v>
      </c>
      <c r="J984" s="7">
        <f t="shared" si="153"/>
        <v>0</v>
      </c>
      <c r="K984" s="444">
        <f t="shared" si="154"/>
        <v>0</v>
      </c>
      <c r="L984">
        <f t="shared" si="158"/>
        <v>0</v>
      </c>
      <c r="M984" s="7">
        <f t="shared" si="159"/>
        <v>1.8947368421052631</v>
      </c>
    </row>
    <row r="985" spans="1:13" x14ac:dyDescent="0.25">
      <c r="A985" t="s">
        <v>1649</v>
      </c>
      <c r="B985" t="s">
        <v>362</v>
      </c>
      <c r="C985" t="s">
        <v>1654</v>
      </c>
      <c r="D985" s="7">
        <f t="shared" si="150"/>
        <v>0</v>
      </c>
      <c r="E985" s="7">
        <f t="shared" si="151"/>
        <v>360</v>
      </c>
      <c r="F985" s="444">
        <f t="shared" si="152"/>
        <v>5.263157894736842E-3</v>
      </c>
      <c r="G985" s="7">
        <f t="shared" si="155"/>
        <v>1.8947368421052631</v>
      </c>
      <c r="H985" s="7">
        <f t="shared" si="156"/>
        <v>0</v>
      </c>
      <c r="I985" s="7">
        <f t="shared" si="157"/>
        <v>1.8947368421052631</v>
      </c>
      <c r="J985" s="7">
        <f t="shared" si="153"/>
        <v>0</v>
      </c>
      <c r="K985" s="444">
        <f t="shared" si="154"/>
        <v>0</v>
      </c>
      <c r="L985">
        <f t="shared" si="158"/>
        <v>0</v>
      </c>
      <c r="M985" s="7">
        <f t="shared" si="159"/>
        <v>1.8947368421052631</v>
      </c>
    </row>
    <row r="986" spans="1:13" x14ac:dyDescent="0.25">
      <c r="A986" t="s">
        <v>1649</v>
      </c>
      <c r="B986" t="s">
        <v>390</v>
      </c>
      <c r="C986" t="s">
        <v>1655</v>
      </c>
      <c r="D986" s="7">
        <f t="shared" si="150"/>
        <v>0</v>
      </c>
      <c r="E986" s="7">
        <f t="shared" si="151"/>
        <v>360</v>
      </c>
      <c r="F986" s="444">
        <f t="shared" si="152"/>
        <v>5.263157894736842E-3</v>
      </c>
      <c r="G986" s="7">
        <f t="shared" si="155"/>
        <v>1.8947368421052631</v>
      </c>
      <c r="H986" s="7">
        <f t="shared" si="156"/>
        <v>0</v>
      </c>
      <c r="I986" s="7">
        <f t="shared" si="157"/>
        <v>1.8947368421052631</v>
      </c>
      <c r="J986" s="7">
        <f t="shared" si="153"/>
        <v>0</v>
      </c>
      <c r="K986" s="444">
        <f t="shared" si="154"/>
        <v>0</v>
      </c>
      <c r="L986">
        <f t="shared" si="158"/>
        <v>0</v>
      </c>
      <c r="M986" s="7">
        <f t="shared" si="159"/>
        <v>1.8947368421052631</v>
      </c>
    </row>
    <row r="987" spans="1:13" x14ac:dyDescent="0.25">
      <c r="A987" t="s">
        <v>1649</v>
      </c>
      <c r="B987" t="s">
        <v>456</v>
      </c>
      <c r="C987" t="s">
        <v>1656</v>
      </c>
      <c r="D987" s="7">
        <f t="shared" si="150"/>
        <v>0</v>
      </c>
      <c r="E987" s="7">
        <f t="shared" si="151"/>
        <v>360</v>
      </c>
      <c r="F987" s="444">
        <f t="shared" si="152"/>
        <v>1.5789473684210527E-2</v>
      </c>
      <c r="G987" s="7">
        <f t="shared" si="155"/>
        <v>5.6842105263157894</v>
      </c>
      <c r="H987" s="7">
        <f t="shared" si="156"/>
        <v>0</v>
      </c>
      <c r="I987" s="7">
        <f t="shared" si="157"/>
        <v>5.6842105263157894</v>
      </c>
      <c r="J987" s="7">
        <f t="shared" si="153"/>
        <v>0</v>
      </c>
      <c r="K987" s="444">
        <f t="shared" si="154"/>
        <v>0</v>
      </c>
      <c r="L987">
        <f t="shared" si="158"/>
        <v>0</v>
      </c>
      <c r="M987" s="7">
        <f t="shared" si="159"/>
        <v>5.6842105263157894</v>
      </c>
    </row>
    <row r="988" spans="1:13" x14ac:dyDescent="0.25">
      <c r="A988" t="s">
        <v>1649</v>
      </c>
      <c r="B988" t="s">
        <v>474</v>
      </c>
      <c r="C988" t="s">
        <v>1657</v>
      </c>
      <c r="D988" s="7">
        <f t="shared" si="150"/>
        <v>0</v>
      </c>
      <c r="E988" s="7">
        <f t="shared" si="151"/>
        <v>360</v>
      </c>
      <c r="F988" s="444">
        <f t="shared" si="152"/>
        <v>1.0526315789473684E-2</v>
      </c>
      <c r="G988" s="7">
        <f t="shared" si="155"/>
        <v>3.7894736842105261</v>
      </c>
      <c r="H988" s="7">
        <f t="shared" si="156"/>
        <v>0</v>
      </c>
      <c r="I988" s="7">
        <f t="shared" si="157"/>
        <v>3.7894736842105261</v>
      </c>
      <c r="J988" s="7">
        <f t="shared" si="153"/>
        <v>0</v>
      </c>
      <c r="K988" s="444">
        <f t="shared" si="154"/>
        <v>0</v>
      </c>
      <c r="L988">
        <f t="shared" si="158"/>
        <v>0</v>
      </c>
      <c r="M988" s="7">
        <f t="shared" si="159"/>
        <v>3.7894736842105261</v>
      </c>
    </row>
    <row r="989" spans="1:13" x14ac:dyDescent="0.25">
      <c r="A989" t="s">
        <v>1649</v>
      </c>
      <c r="B989" t="s">
        <v>584</v>
      </c>
      <c r="C989" t="s">
        <v>1658</v>
      </c>
      <c r="D989" s="7">
        <f t="shared" si="150"/>
        <v>0</v>
      </c>
      <c r="E989" s="7">
        <f t="shared" si="151"/>
        <v>360</v>
      </c>
      <c r="F989" s="444">
        <f t="shared" si="152"/>
        <v>0.90526315789473688</v>
      </c>
      <c r="G989" s="7">
        <f t="shared" si="155"/>
        <v>325.89473684210526</v>
      </c>
      <c r="H989" s="7">
        <f t="shared" si="156"/>
        <v>0</v>
      </c>
      <c r="I989" s="7">
        <f t="shared" si="157"/>
        <v>325.89473684210526</v>
      </c>
      <c r="J989" s="7">
        <f t="shared" si="153"/>
        <v>0</v>
      </c>
      <c r="K989" s="444">
        <f t="shared" si="154"/>
        <v>0</v>
      </c>
      <c r="L989">
        <f t="shared" si="158"/>
        <v>0</v>
      </c>
      <c r="M989" s="7">
        <f t="shared" si="159"/>
        <v>325.89473684210526</v>
      </c>
    </row>
    <row r="990" spans="1:13" x14ac:dyDescent="0.25">
      <c r="A990" t="s">
        <v>1649</v>
      </c>
      <c r="B990" t="s">
        <v>520</v>
      </c>
      <c r="C990" t="s">
        <v>1659</v>
      </c>
      <c r="D990" s="7">
        <f t="shared" si="150"/>
        <v>0</v>
      </c>
      <c r="E990" s="7">
        <f t="shared" si="151"/>
        <v>360</v>
      </c>
      <c r="F990" s="444">
        <f t="shared" si="152"/>
        <v>5.263157894736842E-3</v>
      </c>
      <c r="G990" s="7">
        <f t="shared" si="155"/>
        <v>1.8947368421052631</v>
      </c>
      <c r="H990" s="7">
        <f t="shared" si="156"/>
        <v>0</v>
      </c>
      <c r="I990" s="7">
        <f t="shared" si="157"/>
        <v>1.8947368421052631</v>
      </c>
      <c r="J990" s="7">
        <f t="shared" si="153"/>
        <v>0</v>
      </c>
      <c r="K990" s="444">
        <f t="shared" si="154"/>
        <v>0</v>
      </c>
      <c r="L990">
        <f t="shared" si="158"/>
        <v>0</v>
      </c>
      <c r="M990" s="7">
        <f t="shared" si="159"/>
        <v>1.8947368421052631</v>
      </c>
    </row>
    <row r="991" spans="1:13" x14ac:dyDescent="0.25">
      <c r="G991" s="7">
        <f>SUM(G4:G990)</f>
        <v>50255.000000000036</v>
      </c>
      <c r="H991" s="7">
        <f>SUM(H4:H990)</f>
        <v>100.66296291008454</v>
      </c>
      <c r="I991" s="7">
        <f>SUM(I4:I990)</f>
        <v>50154.33703708995</v>
      </c>
      <c r="L991" s="7">
        <f>SUM(L4:L990)</f>
        <v>100.66296291008453</v>
      </c>
      <c r="M991" s="7">
        <f>SUM(M4:M990)</f>
        <v>50255.000000000087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B4674-8050-47AE-A8CE-2ECDB6576908}">
  <dimension ref="A9:G419"/>
  <sheetViews>
    <sheetView workbookViewId="0">
      <selection activeCell="G10" sqref="G10"/>
    </sheetView>
  </sheetViews>
  <sheetFormatPr defaultRowHeight="15" x14ac:dyDescent="0.25"/>
  <cols>
    <col min="3" max="7" width="10.5703125" customWidth="1"/>
  </cols>
  <sheetData>
    <row r="9" spans="1:7" ht="45" x14ac:dyDescent="0.25">
      <c r="A9" t="s">
        <v>1660</v>
      </c>
      <c r="B9" t="s">
        <v>2</v>
      </c>
      <c r="C9" s="445" t="s">
        <v>1661</v>
      </c>
      <c r="D9" s="445" t="s">
        <v>1662</v>
      </c>
      <c r="E9" s="445" t="s">
        <v>1663</v>
      </c>
      <c r="F9" s="445" t="s">
        <v>1664</v>
      </c>
      <c r="G9" s="476" t="s">
        <v>1665</v>
      </c>
    </row>
    <row r="10" spans="1:7" x14ac:dyDescent="0.25">
      <c r="A10" t="s">
        <v>10</v>
      </c>
      <c r="B10">
        <v>1</v>
      </c>
      <c r="C10" s="7">
        <v>2202</v>
      </c>
      <c r="D10" s="7">
        <v>31308320.691020001</v>
      </c>
      <c r="E10">
        <v>1.1152142211046745</v>
      </c>
      <c r="F10" s="7">
        <f>IFERROR(D10/C10,0)</f>
        <v>14218.129287475023</v>
      </c>
      <c r="G10" s="7">
        <f>F10*E10</f>
        <v>15856.259978897018</v>
      </c>
    </row>
    <row r="11" spans="1:7" x14ac:dyDescent="0.25">
      <c r="A11" t="s">
        <v>1666</v>
      </c>
      <c r="B11">
        <v>2</v>
      </c>
      <c r="C11" s="7">
        <v>0</v>
      </c>
      <c r="D11" s="7">
        <v>0</v>
      </c>
      <c r="E11">
        <v>0</v>
      </c>
      <c r="F11" s="7">
        <f t="shared" ref="F11:F74" si="0">IFERROR(D11/C11,0)</f>
        <v>0</v>
      </c>
      <c r="G11" s="7">
        <f t="shared" ref="G11:G74" si="1">F11*E11</f>
        <v>0</v>
      </c>
    </row>
    <row r="12" spans="1:7" x14ac:dyDescent="0.25">
      <c r="A12" t="s">
        <v>14</v>
      </c>
      <c r="B12">
        <v>3</v>
      </c>
      <c r="C12" s="7">
        <v>1173</v>
      </c>
      <c r="D12" s="7">
        <v>15155841.089999998</v>
      </c>
      <c r="E12">
        <v>1.0585493714266119</v>
      </c>
      <c r="F12" s="7">
        <f t="shared" si="0"/>
        <v>12920.580639386188</v>
      </c>
      <c r="G12" s="7">
        <f t="shared" si="1"/>
        <v>13677.072514289101</v>
      </c>
    </row>
    <row r="13" spans="1:7" x14ac:dyDescent="0.25">
      <c r="A13" t="s">
        <v>1667</v>
      </c>
      <c r="B13">
        <v>4</v>
      </c>
      <c r="C13" s="7">
        <v>0</v>
      </c>
      <c r="D13" s="7">
        <v>0</v>
      </c>
      <c r="E13">
        <v>0</v>
      </c>
      <c r="F13" s="7">
        <f t="shared" si="0"/>
        <v>0</v>
      </c>
      <c r="G13" s="7">
        <f t="shared" si="1"/>
        <v>0</v>
      </c>
    </row>
    <row r="14" spans="1:7" x14ac:dyDescent="0.25">
      <c r="A14" t="s">
        <v>16</v>
      </c>
      <c r="B14">
        <v>5</v>
      </c>
      <c r="C14" s="7">
        <v>3486</v>
      </c>
      <c r="D14" s="7">
        <v>49293554.080000013</v>
      </c>
      <c r="E14">
        <v>1.4270667584654426</v>
      </c>
      <c r="F14" s="7">
        <f t="shared" si="0"/>
        <v>14140.434331612167</v>
      </c>
      <c r="G14" s="7">
        <f t="shared" si="1"/>
        <v>20179.343784907232</v>
      </c>
    </row>
    <row r="15" spans="1:7" x14ac:dyDescent="0.25">
      <c r="A15" t="s">
        <v>1668</v>
      </c>
      <c r="B15">
        <v>6</v>
      </c>
      <c r="C15" s="7">
        <v>0</v>
      </c>
      <c r="D15" s="7">
        <v>0</v>
      </c>
      <c r="E15">
        <v>0</v>
      </c>
      <c r="F15" s="7">
        <f t="shared" si="0"/>
        <v>0</v>
      </c>
      <c r="G15" s="7">
        <f t="shared" si="1"/>
        <v>0</v>
      </c>
    </row>
    <row r="16" spans="1:7" x14ac:dyDescent="0.25">
      <c r="A16" t="s">
        <v>18</v>
      </c>
      <c r="B16">
        <v>7</v>
      </c>
      <c r="C16" s="7">
        <v>1898</v>
      </c>
      <c r="D16" s="7">
        <v>25587888.82</v>
      </c>
      <c r="E16">
        <v>1.494063163683728</v>
      </c>
      <c r="F16" s="7">
        <f t="shared" si="0"/>
        <v>13481.500958904109</v>
      </c>
      <c r="G16" s="7">
        <f t="shared" si="1"/>
        <v>20142.213973865488</v>
      </c>
    </row>
    <row r="17" spans="1:7" x14ac:dyDescent="0.25">
      <c r="A17" t="s">
        <v>20</v>
      </c>
      <c r="B17">
        <v>8</v>
      </c>
      <c r="C17" s="7">
        <v>984</v>
      </c>
      <c r="D17" s="7">
        <v>13086999.189999999</v>
      </c>
      <c r="E17">
        <v>1.9541280720571754</v>
      </c>
      <c r="F17" s="7">
        <f t="shared" si="0"/>
        <v>13299.795924796748</v>
      </c>
      <c r="G17" s="7">
        <f t="shared" si="1"/>
        <v>25989.504569276949</v>
      </c>
    </row>
    <row r="18" spans="1:7" x14ac:dyDescent="0.25">
      <c r="A18" t="s">
        <v>24</v>
      </c>
      <c r="B18">
        <v>9</v>
      </c>
      <c r="C18" s="7">
        <v>5465</v>
      </c>
      <c r="D18" s="7">
        <v>70406478.480460003</v>
      </c>
      <c r="E18">
        <v>1.6476589673987678</v>
      </c>
      <c r="F18" s="7">
        <f t="shared" si="0"/>
        <v>12883.161661566332</v>
      </c>
      <c r="G18" s="7">
        <f t="shared" si="1"/>
        <v>21227.056840127774</v>
      </c>
    </row>
    <row r="19" spans="1:7" x14ac:dyDescent="0.25">
      <c r="A19" t="s">
        <v>26</v>
      </c>
      <c r="B19">
        <v>10</v>
      </c>
      <c r="C19" s="7">
        <v>6021</v>
      </c>
      <c r="D19" s="7">
        <v>75087383.503060013</v>
      </c>
      <c r="E19">
        <v>1.419752378674235</v>
      </c>
      <c r="F19" s="7">
        <f t="shared" si="0"/>
        <v>12470.915712184025</v>
      </c>
      <c r="G19" s="7">
        <f t="shared" si="1"/>
        <v>17705.612246619163</v>
      </c>
    </row>
    <row r="20" spans="1:7" x14ac:dyDescent="0.25">
      <c r="A20" t="s">
        <v>1669</v>
      </c>
      <c r="B20">
        <v>11</v>
      </c>
      <c r="C20" s="7">
        <v>0</v>
      </c>
      <c r="D20" s="7">
        <v>0</v>
      </c>
      <c r="E20">
        <v>0</v>
      </c>
      <c r="F20" s="7">
        <f t="shared" si="0"/>
        <v>0</v>
      </c>
      <c r="G20" s="7">
        <f t="shared" si="1"/>
        <v>0</v>
      </c>
    </row>
    <row r="21" spans="1:7" x14ac:dyDescent="0.25">
      <c r="A21" t="s">
        <v>1670</v>
      </c>
      <c r="B21">
        <v>12</v>
      </c>
      <c r="C21" s="7">
        <v>0</v>
      </c>
      <c r="D21" s="7">
        <v>0</v>
      </c>
      <c r="E21">
        <v>0</v>
      </c>
      <c r="F21" s="7">
        <f t="shared" si="0"/>
        <v>0</v>
      </c>
      <c r="G21" s="7">
        <f t="shared" si="1"/>
        <v>0</v>
      </c>
    </row>
    <row r="22" spans="1:7" x14ac:dyDescent="0.25">
      <c r="A22" t="s">
        <v>1671</v>
      </c>
      <c r="B22">
        <v>13</v>
      </c>
      <c r="C22" s="7">
        <v>11</v>
      </c>
      <c r="D22" s="7">
        <v>31333.620000000003</v>
      </c>
      <c r="E22">
        <v>0</v>
      </c>
      <c r="F22" s="7">
        <f t="shared" si="0"/>
        <v>2848.5109090909095</v>
      </c>
      <c r="G22" s="7">
        <f t="shared" si="1"/>
        <v>0</v>
      </c>
    </row>
    <row r="23" spans="1:7" x14ac:dyDescent="0.25">
      <c r="A23" t="s">
        <v>30</v>
      </c>
      <c r="B23">
        <v>14</v>
      </c>
      <c r="C23" s="7">
        <v>2857</v>
      </c>
      <c r="D23" s="7">
        <v>36642002.230000004</v>
      </c>
      <c r="E23">
        <v>1.2297449944338197</v>
      </c>
      <c r="F23" s="7">
        <f t="shared" si="0"/>
        <v>12825.342047602382</v>
      </c>
      <c r="G23" s="7">
        <f t="shared" si="1"/>
        <v>15771.900184940625</v>
      </c>
    </row>
    <row r="24" spans="1:7" x14ac:dyDescent="0.25">
      <c r="A24" t="s">
        <v>1672</v>
      </c>
      <c r="B24">
        <v>15</v>
      </c>
      <c r="C24" s="7">
        <v>0</v>
      </c>
      <c r="D24" s="7">
        <v>0</v>
      </c>
      <c r="E24">
        <v>0</v>
      </c>
      <c r="F24" s="7">
        <f t="shared" si="0"/>
        <v>0</v>
      </c>
      <c r="G24" s="7">
        <f t="shared" si="1"/>
        <v>0</v>
      </c>
    </row>
    <row r="25" spans="1:7" x14ac:dyDescent="0.25">
      <c r="A25" t="s">
        <v>34</v>
      </c>
      <c r="B25">
        <v>16</v>
      </c>
      <c r="C25" s="7">
        <v>6313</v>
      </c>
      <c r="D25" s="7">
        <v>73760552.799999997</v>
      </c>
      <c r="E25">
        <v>1.0109742805332425</v>
      </c>
      <c r="F25" s="7">
        <f t="shared" si="0"/>
        <v>11683.914588943449</v>
      </c>
      <c r="G25" s="7">
        <f t="shared" si="1"/>
        <v>11812.137145368959</v>
      </c>
    </row>
    <row r="26" spans="1:7" x14ac:dyDescent="0.25">
      <c r="A26" t="s">
        <v>36</v>
      </c>
      <c r="B26">
        <v>17</v>
      </c>
      <c r="C26" s="7">
        <v>2367</v>
      </c>
      <c r="D26" s="7">
        <v>31519682.449999996</v>
      </c>
      <c r="E26">
        <v>1.1832927623465981</v>
      </c>
      <c r="F26" s="7">
        <f t="shared" si="0"/>
        <v>13316.300147866496</v>
      </c>
      <c r="G26" s="7">
        <f t="shared" si="1"/>
        <v>15757.081586205359</v>
      </c>
    </row>
    <row r="27" spans="1:7" x14ac:dyDescent="0.25">
      <c r="A27" t="s">
        <v>38</v>
      </c>
      <c r="B27">
        <v>18</v>
      </c>
      <c r="C27" s="7">
        <v>572</v>
      </c>
      <c r="D27" s="7">
        <v>9281221.1600000001</v>
      </c>
      <c r="E27">
        <v>1.3296053292263843</v>
      </c>
      <c r="F27" s="7">
        <f t="shared" si="0"/>
        <v>16225.911118881118</v>
      </c>
      <c r="G27" s="7">
        <f t="shared" si="1"/>
        <v>21574.057895217979</v>
      </c>
    </row>
    <row r="28" spans="1:7" x14ac:dyDescent="0.25">
      <c r="A28" t="s">
        <v>1673</v>
      </c>
      <c r="B28">
        <v>19</v>
      </c>
      <c r="C28" s="7">
        <v>0</v>
      </c>
      <c r="D28" s="7">
        <v>0</v>
      </c>
      <c r="E28">
        <v>0</v>
      </c>
      <c r="F28" s="7">
        <f t="shared" si="0"/>
        <v>0</v>
      </c>
      <c r="G28" s="7">
        <f t="shared" si="1"/>
        <v>0</v>
      </c>
    </row>
    <row r="29" spans="1:7" x14ac:dyDescent="0.25">
      <c r="A29" t="s">
        <v>42</v>
      </c>
      <c r="B29">
        <v>20</v>
      </c>
      <c r="C29" s="7">
        <v>5306</v>
      </c>
      <c r="D29" s="7">
        <v>84433052.209999993</v>
      </c>
      <c r="E29">
        <v>1.1650517332841253</v>
      </c>
      <c r="F29" s="7">
        <f t="shared" si="0"/>
        <v>15912.75013381078</v>
      </c>
      <c r="G29" s="7">
        <f t="shared" si="1"/>
        <v>18539.177124713446</v>
      </c>
    </row>
    <row r="30" spans="1:7" x14ac:dyDescent="0.25">
      <c r="A30" t="s">
        <v>1674</v>
      </c>
      <c r="B30">
        <v>21</v>
      </c>
      <c r="C30" s="7">
        <v>0</v>
      </c>
      <c r="D30" s="7">
        <v>0</v>
      </c>
      <c r="E30">
        <v>0</v>
      </c>
      <c r="F30" s="7">
        <f t="shared" si="0"/>
        <v>0</v>
      </c>
      <c r="G30" s="7">
        <f t="shared" si="1"/>
        <v>0</v>
      </c>
    </row>
    <row r="31" spans="1:7" x14ac:dyDescent="0.25">
      <c r="A31" t="s">
        <v>1675</v>
      </c>
      <c r="B31">
        <v>22</v>
      </c>
      <c r="C31" s="7">
        <v>13</v>
      </c>
      <c r="D31" s="7">
        <v>31333.620000000003</v>
      </c>
      <c r="E31">
        <v>0</v>
      </c>
      <c r="F31" s="7">
        <f t="shared" si="0"/>
        <v>2410.2784615384617</v>
      </c>
      <c r="G31" s="7">
        <f t="shared" si="1"/>
        <v>0</v>
      </c>
    </row>
    <row r="32" spans="1:7" x14ac:dyDescent="0.25">
      <c r="A32" t="s">
        <v>44</v>
      </c>
      <c r="B32">
        <v>23</v>
      </c>
      <c r="C32" s="7">
        <v>2579</v>
      </c>
      <c r="D32" s="7">
        <v>33790443.250139996</v>
      </c>
      <c r="E32">
        <v>1.5785517980613541</v>
      </c>
      <c r="F32" s="7">
        <f t="shared" si="0"/>
        <v>13102.149379658782</v>
      </c>
      <c r="G32" s="7">
        <f t="shared" si="1"/>
        <v>20682.421461728827</v>
      </c>
    </row>
    <row r="33" spans="1:7" x14ac:dyDescent="0.25">
      <c r="A33" t="s">
        <v>46</v>
      </c>
      <c r="B33">
        <v>24</v>
      </c>
      <c r="C33" s="7">
        <v>2106</v>
      </c>
      <c r="D33" s="7">
        <v>26828170.41</v>
      </c>
      <c r="E33">
        <v>1.1931017982537144</v>
      </c>
      <c r="F33" s="7">
        <f t="shared" si="0"/>
        <v>12738.922321937322</v>
      </c>
      <c r="G33" s="7">
        <f t="shared" si="1"/>
        <v>15198.831130117802</v>
      </c>
    </row>
    <row r="34" spans="1:7" x14ac:dyDescent="0.25">
      <c r="A34" t="s">
        <v>48</v>
      </c>
      <c r="B34">
        <v>25</v>
      </c>
      <c r="C34" s="7">
        <v>2175</v>
      </c>
      <c r="D34" s="7">
        <v>28950885.059999999</v>
      </c>
      <c r="E34">
        <v>1.3841836261547991</v>
      </c>
      <c r="F34" s="7">
        <f t="shared" si="0"/>
        <v>13310.751751724138</v>
      </c>
      <c r="G34" s="7">
        <f t="shared" si="1"/>
        <v>18424.52462654786</v>
      </c>
    </row>
    <row r="35" spans="1:7" x14ac:dyDescent="0.25">
      <c r="A35" t="s">
        <v>50</v>
      </c>
      <c r="B35">
        <v>26</v>
      </c>
      <c r="C35" s="7">
        <v>4521</v>
      </c>
      <c r="D35" s="7">
        <v>57566061.567019984</v>
      </c>
      <c r="E35">
        <v>1.3216477985294077</v>
      </c>
      <c r="F35" s="7">
        <f t="shared" si="0"/>
        <v>12733.037285339524</v>
      </c>
      <c r="G35" s="7">
        <f t="shared" si="1"/>
        <v>16828.590696761847</v>
      </c>
    </row>
    <row r="36" spans="1:7" x14ac:dyDescent="0.25">
      <c r="A36" t="s">
        <v>52</v>
      </c>
      <c r="B36">
        <v>27</v>
      </c>
      <c r="C36" s="7">
        <v>682</v>
      </c>
      <c r="D36" s="7">
        <v>8622884.1500000004</v>
      </c>
      <c r="E36">
        <v>1.1383944082228956</v>
      </c>
      <c r="F36" s="7">
        <f t="shared" si="0"/>
        <v>12643.525146627566</v>
      </c>
      <c r="G36" s="7">
        <f t="shared" si="1"/>
        <v>14393.318327146388</v>
      </c>
    </row>
    <row r="37" spans="1:7" x14ac:dyDescent="0.25">
      <c r="A37" t="s">
        <v>1676</v>
      </c>
      <c r="B37">
        <v>28</v>
      </c>
      <c r="C37" s="7">
        <v>0</v>
      </c>
      <c r="D37" s="7">
        <v>0</v>
      </c>
      <c r="E37">
        <v>0</v>
      </c>
      <c r="F37" s="7">
        <f t="shared" si="0"/>
        <v>0</v>
      </c>
      <c r="G37" s="7">
        <f t="shared" si="1"/>
        <v>0</v>
      </c>
    </row>
    <row r="38" spans="1:7" x14ac:dyDescent="0.25">
      <c r="A38" t="s">
        <v>1677</v>
      </c>
      <c r="B38">
        <v>29</v>
      </c>
      <c r="C38" s="7">
        <v>0</v>
      </c>
      <c r="D38" s="7">
        <v>0</v>
      </c>
      <c r="E38">
        <v>0</v>
      </c>
      <c r="F38" s="7">
        <f t="shared" si="0"/>
        <v>0</v>
      </c>
      <c r="G38" s="7">
        <f t="shared" si="1"/>
        <v>0</v>
      </c>
    </row>
    <row r="39" spans="1:7" x14ac:dyDescent="0.25">
      <c r="A39" t="s">
        <v>58</v>
      </c>
      <c r="B39">
        <v>30</v>
      </c>
      <c r="C39" s="7">
        <v>4466</v>
      </c>
      <c r="D39" s="7">
        <v>60674481.210000001</v>
      </c>
      <c r="E39">
        <v>1.2032539957372035</v>
      </c>
      <c r="F39" s="7">
        <f t="shared" si="0"/>
        <v>13585.866818181818</v>
      </c>
      <c r="G39" s="7">
        <f t="shared" si="1"/>
        <v>16347.24853453076</v>
      </c>
    </row>
    <row r="40" spans="1:7" x14ac:dyDescent="0.25">
      <c r="A40" t="s">
        <v>60</v>
      </c>
      <c r="B40">
        <v>31</v>
      </c>
      <c r="C40" s="7">
        <v>4925</v>
      </c>
      <c r="D40" s="7">
        <v>63308667.839999996</v>
      </c>
      <c r="E40">
        <v>1.4488459106998013</v>
      </c>
      <c r="F40" s="7">
        <f t="shared" si="0"/>
        <v>12854.551845685279</v>
      </c>
      <c r="G40" s="7">
        <f t="shared" si="1"/>
        <v>18624.264875499699</v>
      </c>
    </row>
    <row r="41" spans="1:7" x14ac:dyDescent="0.25">
      <c r="A41" t="s">
        <v>1678</v>
      </c>
      <c r="B41">
        <v>32</v>
      </c>
      <c r="C41" s="7">
        <v>17</v>
      </c>
      <c r="D41" s="7">
        <v>31333.620000000003</v>
      </c>
      <c r="E41">
        <v>0</v>
      </c>
      <c r="F41" s="7">
        <f t="shared" si="0"/>
        <v>1843.1541176470589</v>
      </c>
      <c r="G41" s="7">
        <f t="shared" si="1"/>
        <v>0</v>
      </c>
    </row>
    <row r="42" spans="1:7" x14ac:dyDescent="0.25">
      <c r="A42" t="s">
        <v>1679</v>
      </c>
      <c r="B42">
        <v>33</v>
      </c>
      <c r="C42" s="7">
        <v>13</v>
      </c>
      <c r="D42" s="7">
        <v>31333.620000000003</v>
      </c>
      <c r="E42">
        <v>0</v>
      </c>
      <c r="F42" s="7">
        <f t="shared" si="0"/>
        <v>2410.2784615384617</v>
      </c>
      <c r="G42" s="7">
        <f t="shared" si="1"/>
        <v>0</v>
      </c>
    </row>
    <row r="43" spans="1:7" x14ac:dyDescent="0.25">
      <c r="A43" t="s">
        <v>1680</v>
      </c>
      <c r="B43">
        <v>34</v>
      </c>
      <c r="C43" s="7">
        <v>0</v>
      </c>
      <c r="D43" s="7">
        <v>0</v>
      </c>
      <c r="E43">
        <v>0</v>
      </c>
      <c r="F43" s="7">
        <f t="shared" si="0"/>
        <v>0</v>
      </c>
      <c r="G43" s="7">
        <f t="shared" si="1"/>
        <v>0</v>
      </c>
    </row>
    <row r="44" spans="1:7" x14ac:dyDescent="0.25">
      <c r="A44" t="s">
        <v>64</v>
      </c>
      <c r="B44">
        <v>35</v>
      </c>
      <c r="C44" s="7">
        <v>57369</v>
      </c>
      <c r="D44" s="7">
        <v>1092665529.0536599</v>
      </c>
      <c r="E44">
        <v>1.378639369045648</v>
      </c>
      <c r="F44" s="7">
        <f t="shared" si="0"/>
        <v>19046.271140400913</v>
      </c>
      <c r="G44" s="7">
        <f t="shared" si="1"/>
        <v>26257.939227674651</v>
      </c>
    </row>
    <row r="45" spans="1:7" x14ac:dyDescent="0.25">
      <c r="A45" t="s">
        <v>66</v>
      </c>
      <c r="B45">
        <v>36</v>
      </c>
      <c r="C45" s="7">
        <v>1698</v>
      </c>
      <c r="D45" s="7">
        <v>23447895.609999996</v>
      </c>
      <c r="E45">
        <v>1.4789031101298828</v>
      </c>
      <c r="F45" s="7">
        <f t="shared" si="0"/>
        <v>13809.125800942282</v>
      </c>
      <c r="G45" s="7">
        <f t="shared" si="1"/>
        <v>20422.359095188349</v>
      </c>
    </row>
    <row r="46" spans="1:7" x14ac:dyDescent="0.25">
      <c r="A46" t="s">
        <v>1681</v>
      </c>
      <c r="B46">
        <v>37</v>
      </c>
      <c r="C46" s="7">
        <v>5</v>
      </c>
      <c r="D46" s="7">
        <v>0</v>
      </c>
      <c r="E46">
        <v>0</v>
      </c>
      <c r="F46" s="7">
        <f t="shared" si="0"/>
        <v>0</v>
      </c>
      <c r="G46" s="7">
        <f t="shared" si="1"/>
        <v>0</v>
      </c>
    </row>
    <row r="47" spans="1:7" x14ac:dyDescent="0.25">
      <c r="A47" t="s">
        <v>68</v>
      </c>
      <c r="B47">
        <v>38</v>
      </c>
      <c r="C47" s="7">
        <v>745</v>
      </c>
      <c r="D47" s="7">
        <v>8750711.4501600005</v>
      </c>
      <c r="E47">
        <v>1.6905559228657514</v>
      </c>
      <c r="F47" s="7">
        <f t="shared" si="0"/>
        <v>11745.921409610739</v>
      </c>
      <c r="G47" s="7">
        <f t="shared" si="1"/>
        <v>19857.137008533071</v>
      </c>
    </row>
    <row r="48" spans="1:7" x14ac:dyDescent="0.25">
      <c r="A48" t="s">
        <v>1682</v>
      </c>
      <c r="B48">
        <v>39</v>
      </c>
      <c r="C48" s="7">
        <v>14</v>
      </c>
      <c r="D48" s="7">
        <v>31333.620000000003</v>
      </c>
      <c r="E48">
        <v>0</v>
      </c>
      <c r="F48" s="7">
        <f t="shared" si="0"/>
        <v>2238.1157142857146</v>
      </c>
      <c r="G48" s="7">
        <f t="shared" si="1"/>
        <v>0</v>
      </c>
    </row>
    <row r="49" spans="1:7" x14ac:dyDescent="0.25">
      <c r="A49" t="s">
        <v>70</v>
      </c>
      <c r="B49">
        <v>40</v>
      </c>
      <c r="C49" s="7">
        <v>5181</v>
      </c>
      <c r="D49" s="7">
        <v>71538737.931439996</v>
      </c>
      <c r="E49">
        <v>1.264407540383846</v>
      </c>
      <c r="F49" s="7">
        <f t="shared" si="0"/>
        <v>13807.90155017178</v>
      </c>
      <c r="G49" s="7">
        <f t="shared" si="1"/>
        <v>17458.814836914993</v>
      </c>
    </row>
    <row r="50" spans="1:7" x14ac:dyDescent="0.25">
      <c r="A50" t="s">
        <v>72</v>
      </c>
      <c r="B50">
        <v>41</v>
      </c>
      <c r="C50" s="7">
        <v>421</v>
      </c>
      <c r="D50" s="7">
        <v>5828713.75</v>
      </c>
      <c r="E50">
        <v>1.8210868827558873</v>
      </c>
      <c r="F50" s="7">
        <f t="shared" si="0"/>
        <v>13844.925771971497</v>
      </c>
      <c r="G50" s="7">
        <f t="shared" si="1"/>
        <v>25212.812716066219</v>
      </c>
    </row>
    <row r="51" spans="1:7" x14ac:dyDescent="0.25">
      <c r="A51" t="s">
        <v>1683</v>
      </c>
      <c r="B51">
        <v>42</v>
      </c>
      <c r="C51" s="7">
        <v>18</v>
      </c>
      <c r="D51" s="7">
        <v>31333.620000000003</v>
      </c>
      <c r="E51">
        <v>0</v>
      </c>
      <c r="F51" s="7">
        <f t="shared" si="0"/>
        <v>1740.7566666666669</v>
      </c>
      <c r="G51" s="7">
        <f t="shared" si="1"/>
        <v>0</v>
      </c>
    </row>
    <row r="52" spans="1:7" x14ac:dyDescent="0.25">
      <c r="A52" t="s">
        <v>76</v>
      </c>
      <c r="B52">
        <v>43</v>
      </c>
      <c r="C52" s="7">
        <v>270</v>
      </c>
      <c r="D52" s="7">
        <v>3525374.62</v>
      </c>
      <c r="E52">
        <v>1.2909944389581032</v>
      </c>
      <c r="F52" s="7">
        <f t="shared" si="0"/>
        <v>13056.943037037037</v>
      </c>
      <c r="G52" s="7">
        <f t="shared" si="1"/>
        <v>16856.440850607542</v>
      </c>
    </row>
    <row r="53" spans="1:7" x14ac:dyDescent="0.25">
      <c r="A53" t="s">
        <v>78</v>
      </c>
      <c r="B53">
        <v>44</v>
      </c>
      <c r="C53" s="7">
        <v>16775</v>
      </c>
      <c r="D53" s="7">
        <v>300515367.78999996</v>
      </c>
      <c r="E53">
        <v>1.0348764365547041</v>
      </c>
      <c r="F53" s="7">
        <f t="shared" si="0"/>
        <v>17914.477960655735</v>
      </c>
      <c r="G53" s="7">
        <f t="shared" si="1"/>
        <v>18539.271114661187</v>
      </c>
    </row>
    <row r="54" spans="1:7" x14ac:dyDescent="0.25">
      <c r="A54" t="s">
        <v>80</v>
      </c>
      <c r="B54">
        <v>45</v>
      </c>
      <c r="C54" s="7">
        <v>225</v>
      </c>
      <c r="D54" s="7">
        <v>3154632.0799999996</v>
      </c>
      <c r="E54">
        <v>1.2349479373848848</v>
      </c>
      <c r="F54" s="7">
        <f t="shared" si="0"/>
        <v>14020.58702222222</v>
      </c>
      <c r="G54" s="7">
        <f t="shared" si="1"/>
        <v>17314.695024018616</v>
      </c>
    </row>
    <row r="55" spans="1:7" x14ac:dyDescent="0.25">
      <c r="A55" t="s">
        <v>82</v>
      </c>
      <c r="B55">
        <v>46</v>
      </c>
      <c r="C55" s="7">
        <v>6899</v>
      </c>
      <c r="D55" s="7">
        <v>89297199.122439995</v>
      </c>
      <c r="E55">
        <v>1.9226263830700108</v>
      </c>
      <c r="F55" s="7">
        <f t="shared" si="0"/>
        <v>12943.498930633425</v>
      </c>
      <c r="G55" s="7">
        <f t="shared" si="1"/>
        <v>24885.512533274294</v>
      </c>
    </row>
    <row r="56" spans="1:7" x14ac:dyDescent="0.25">
      <c r="A56" t="s">
        <v>1684</v>
      </c>
      <c r="B56">
        <v>47</v>
      </c>
      <c r="C56" s="7">
        <v>1</v>
      </c>
      <c r="D56" s="7">
        <v>0</v>
      </c>
      <c r="E56">
        <v>0</v>
      </c>
      <c r="F56" s="7">
        <f t="shared" si="0"/>
        <v>0</v>
      </c>
      <c r="G56" s="7">
        <f t="shared" si="1"/>
        <v>0</v>
      </c>
    </row>
    <row r="57" spans="1:7" x14ac:dyDescent="0.25">
      <c r="A57" t="s">
        <v>84</v>
      </c>
      <c r="B57">
        <v>48</v>
      </c>
      <c r="C57" s="7">
        <v>3523</v>
      </c>
      <c r="D57" s="7">
        <v>47623746.734960005</v>
      </c>
      <c r="E57">
        <v>1.8166795979722057</v>
      </c>
      <c r="F57" s="7">
        <f t="shared" si="0"/>
        <v>13517.952521986945</v>
      </c>
      <c r="G57" s="7">
        <f t="shared" si="1"/>
        <v>24557.788553050606</v>
      </c>
    </row>
    <row r="58" spans="1:7" x14ac:dyDescent="0.25">
      <c r="A58" t="s">
        <v>86</v>
      </c>
      <c r="B58">
        <v>49</v>
      </c>
      <c r="C58" s="7">
        <v>7297</v>
      </c>
      <c r="D58" s="7">
        <v>103214403.17592002</v>
      </c>
      <c r="E58">
        <v>2.2521081237189242</v>
      </c>
      <c r="F58" s="7">
        <f t="shared" si="0"/>
        <v>14144.772259273677</v>
      </c>
      <c r="G58" s="7">
        <f t="shared" si="1"/>
        <v>31855.556513264331</v>
      </c>
    </row>
    <row r="59" spans="1:7" x14ac:dyDescent="0.25">
      <c r="A59" t="s">
        <v>88</v>
      </c>
      <c r="B59">
        <v>50</v>
      </c>
      <c r="C59" s="7">
        <v>3291</v>
      </c>
      <c r="D59" s="7">
        <v>43746832.593329996</v>
      </c>
      <c r="E59">
        <v>1.421594733604443</v>
      </c>
      <c r="F59" s="7">
        <f t="shared" si="0"/>
        <v>13292.869217055604</v>
      </c>
      <c r="G59" s="7">
        <f t="shared" si="1"/>
        <v>18897.072873458863</v>
      </c>
    </row>
    <row r="60" spans="1:7" x14ac:dyDescent="0.25">
      <c r="A60" t="s">
        <v>90</v>
      </c>
      <c r="B60">
        <v>51</v>
      </c>
      <c r="C60" s="7">
        <v>571</v>
      </c>
      <c r="D60" s="7">
        <v>6601260.38772</v>
      </c>
      <c r="E60">
        <v>2.0096869310416055</v>
      </c>
      <c r="F60" s="7">
        <f t="shared" si="0"/>
        <v>11560.876335761821</v>
      </c>
      <c r="G60" s="7">
        <f t="shared" si="1"/>
        <v>23233.742083368696</v>
      </c>
    </row>
    <row r="61" spans="1:7" x14ac:dyDescent="0.25">
      <c r="A61" t="s">
        <v>92</v>
      </c>
      <c r="B61">
        <v>52</v>
      </c>
      <c r="C61" s="7">
        <v>1501</v>
      </c>
      <c r="D61" s="7">
        <v>20251989.317469999</v>
      </c>
      <c r="E61">
        <v>1.3636989909756698</v>
      </c>
      <c r="F61" s="7">
        <f t="shared" si="0"/>
        <v>13492.331324097267</v>
      </c>
      <c r="G61" s="7">
        <f t="shared" si="1"/>
        <v>18399.478612580868</v>
      </c>
    </row>
    <row r="62" spans="1:7" x14ac:dyDescent="0.25">
      <c r="A62" t="s">
        <v>1685</v>
      </c>
      <c r="B62">
        <v>53</v>
      </c>
      <c r="C62" s="7">
        <v>11</v>
      </c>
      <c r="D62" s="7">
        <v>31333.620000000003</v>
      </c>
      <c r="E62">
        <v>0</v>
      </c>
      <c r="F62" s="7">
        <f t="shared" si="0"/>
        <v>2848.5109090909095</v>
      </c>
      <c r="G62" s="7">
        <f t="shared" si="1"/>
        <v>0</v>
      </c>
    </row>
    <row r="63" spans="1:7" x14ac:dyDescent="0.25">
      <c r="A63" t="s">
        <v>1686</v>
      </c>
      <c r="B63">
        <v>54</v>
      </c>
      <c r="C63" s="7">
        <v>0</v>
      </c>
      <c r="D63" s="7">
        <v>0</v>
      </c>
      <c r="E63">
        <v>0</v>
      </c>
      <c r="F63" s="7">
        <f t="shared" si="0"/>
        <v>0</v>
      </c>
      <c r="G63" s="7">
        <f t="shared" si="1"/>
        <v>0</v>
      </c>
    </row>
    <row r="64" spans="1:7" x14ac:dyDescent="0.25">
      <c r="A64" t="s">
        <v>1687</v>
      </c>
      <c r="B64">
        <v>55</v>
      </c>
      <c r="C64" s="7">
        <v>0</v>
      </c>
      <c r="D64" s="7">
        <v>0</v>
      </c>
      <c r="E64">
        <v>0</v>
      </c>
      <c r="F64" s="7">
        <f t="shared" si="0"/>
        <v>0</v>
      </c>
      <c r="G64" s="7">
        <f t="shared" si="1"/>
        <v>0</v>
      </c>
    </row>
    <row r="65" spans="1:7" x14ac:dyDescent="0.25">
      <c r="A65" t="s">
        <v>96</v>
      </c>
      <c r="B65">
        <v>56</v>
      </c>
      <c r="C65" s="7">
        <v>5181</v>
      </c>
      <c r="D65" s="7">
        <v>64902832.800000012</v>
      </c>
      <c r="E65">
        <v>1.2935074063800043</v>
      </c>
      <c r="F65" s="7">
        <f t="shared" si="0"/>
        <v>12527.086045165028</v>
      </c>
      <c r="G65" s="7">
        <f t="shared" si="1"/>
        <v>16203.878579780559</v>
      </c>
    </row>
    <row r="66" spans="1:7" x14ac:dyDescent="0.25">
      <c r="A66" t="s">
        <v>98</v>
      </c>
      <c r="B66">
        <v>57</v>
      </c>
      <c r="C66" s="7">
        <v>7095</v>
      </c>
      <c r="D66" s="7">
        <v>144190352.574</v>
      </c>
      <c r="E66">
        <v>1.0174052401989768</v>
      </c>
      <c r="F66" s="7">
        <f t="shared" si="0"/>
        <v>20322.812202114164</v>
      </c>
      <c r="G66" s="7">
        <f t="shared" si="1"/>
        <v>20676.535630010658</v>
      </c>
    </row>
    <row r="67" spans="1:7" x14ac:dyDescent="0.25">
      <c r="A67" t="s">
        <v>1688</v>
      </c>
      <c r="B67">
        <v>58</v>
      </c>
      <c r="C67" s="7">
        <v>1</v>
      </c>
      <c r="D67" s="7">
        <v>0</v>
      </c>
      <c r="E67">
        <v>0</v>
      </c>
      <c r="F67" s="7">
        <f t="shared" si="0"/>
        <v>0</v>
      </c>
      <c r="G67" s="7">
        <f t="shared" si="1"/>
        <v>0</v>
      </c>
    </row>
    <row r="68" spans="1:7" x14ac:dyDescent="0.25">
      <c r="A68" t="s">
        <v>1689</v>
      </c>
      <c r="B68">
        <v>59</v>
      </c>
      <c r="C68" s="7">
        <v>7</v>
      </c>
      <c r="D68" s="7">
        <v>0</v>
      </c>
      <c r="E68">
        <v>0</v>
      </c>
      <c r="F68" s="7">
        <f t="shared" si="0"/>
        <v>0</v>
      </c>
      <c r="G68" s="7">
        <f t="shared" si="1"/>
        <v>0</v>
      </c>
    </row>
    <row r="69" spans="1:7" x14ac:dyDescent="0.25">
      <c r="A69" t="s">
        <v>1690</v>
      </c>
      <c r="B69">
        <v>60</v>
      </c>
      <c r="C69" s="7">
        <v>14</v>
      </c>
      <c r="D69" s="7">
        <v>31333.620000000003</v>
      </c>
      <c r="E69">
        <v>0</v>
      </c>
      <c r="F69" s="7">
        <f t="shared" si="0"/>
        <v>2238.1157142857146</v>
      </c>
      <c r="G69" s="7">
        <f t="shared" si="1"/>
        <v>0</v>
      </c>
    </row>
    <row r="70" spans="1:7" x14ac:dyDescent="0.25">
      <c r="A70" t="s">
        <v>102</v>
      </c>
      <c r="B70">
        <v>61</v>
      </c>
      <c r="C70" s="7">
        <v>7202</v>
      </c>
      <c r="D70" s="7">
        <v>115843355.41999999</v>
      </c>
      <c r="E70">
        <v>1.028475976765979</v>
      </c>
      <c r="F70" s="7">
        <f t="shared" si="0"/>
        <v>16084.886895306858</v>
      </c>
      <c r="G70" s="7">
        <f t="shared" si="1"/>
        <v>16542.919760821016</v>
      </c>
    </row>
    <row r="71" spans="1:7" x14ac:dyDescent="0.25">
      <c r="A71" t="s">
        <v>1691</v>
      </c>
      <c r="B71">
        <v>62</v>
      </c>
      <c r="C71" s="7">
        <v>0</v>
      </c>
      <c r="D71" s="7">
        <v>0</v>
      </c>
      <c r="E71">
        <v>0</v>
      </c>
      <c r="F71" s="7">
        <f t="shared" si="0"/>
        <v>0</v>
      </c>
      <c r="G71" s="7">
        <f t="shared" si="1"/>
        <v>0</v>
      </c>
    </row>
    <row r="72" spans="1:7" x14ac:dyDescent="0.25">
      <c r="A72" t="s">
        <v>104</v>
      </c>
      <c r="B72">
        <v>63</v>
      </c>
      <c r="C72" s="7">
        <v>204</v>
      </c>
      <c r="D72" s="7">
        <v>2811888.09</v>
      </c>
      <c r="E72">
        <v>1.3545673688321309</v>
      </c>
      <c r="F72" s="7">
        <f t="shared" si="0"/>
        <v>13783.765147058823</v>
      </c>
      <c r="G72" s="7">
        <f t="shared" si="1"/>
        <v>18671.0384878515</v>
      </c>
    </row>
    <row r="73" spans="1:7" x14ac:dyDescent="0.25">
      <c r="A73" t="s">
        <v>106</v>
      </c>
      <c r="B73">
        <v>64</v>
      </c>
      <c r="C73" s="7">
        <v>2095</v>
      </c>
      <c r="D73" s="7">
        <v>32816702.870000005</v>
      </c>
      <c r="E73">
        <v>1.0998713642786013</v>
      </c>
      <c r="F73" s="7">
        <f t="shared" si="0"/>
        <v>15664.297312649167</v>
      </c>
      <c r="G73" s="7">
        <f t="shared" si="1"/>
        <v>17228.712055729069</v>
      </c>
    </row>
    <row r="74" spans="1:7" x14ac:dyDescent="0.25">
      <c r="A74" t="s">
        <v>108</v>
      </c>
      <c r="B74">
        <v>65</v>
      </c>
      <c r="C74" s="7">
        <v>1433</v>
      </c>
      <c r="D74" s="7">
        <v>17292351.914279997</v>
      </c>
      <c r="E74">
        <v>1.72327599295826</v>
      </c>
      <c r="F74" s="7">
        <f t="shared" si="0"/>
        <v>12067.237902498253</v>
      </c>
      <c r="G74" s="7">
        <f t="shared" si="1"/>
        <v>20795.181378691228</v>
      </c>
    </row>
    <row r="75" spans="1:7" x14ac:dyDescent="0.25">
      <c r="A75" t="s">
        <v>1692</v>
      </c>
      <c r="B75">
        <v>66</v>
      </c>
      <c r="C75" s="7">
        <v>0</v>
      </c>
      <c r="D75" s="7">
        <v>0</v>
      </c>
      <c r="E75">
        <v>0</v>
      </c>
      <c r="F75" s="7">
        <f t="shared" ref="F75:F138" si="2">IFERROR(D75/C75,0)</f>
        <v>0</v>
      </c>
      <c r="G75" s="7">
        <f t="shared" ref="G75:G138" si="3">F75*E75</f>
        <v>0</v>
      </c>
    </row>
    <row r="76" spans="1:7" x14ac:dyDescent="0.25">
      <c r="A76" t="s">
        <v>110</v>
      </c>
      <c r="B76">
        <v>67</v>
      </c>
      <c r="C76" s="7">
        <v>1943</v>
      </c>
      <c r="D76" s="7">
        <v>23417792.20301</v>
      </c>
      <c r="E76">
        <v>2.059882329503036</v>
      </c>
      <c r="F76" s="7">
        <f t="shared" si="2"/>
        <v>12052.38919352033</v>
      </c>
      <c r="G76" s="7">
        <f t="shared" si="3"/>
        <v>24826.503528025874</v>
      </c>
    </row>
    <row r="77" spans="1:7" x14ac:dyDescent="0.25">
      <c r="A77" t="s">
        <v>114</v>
      </c>
      <c r="B77">
        <v>68</v>
      </c>
      <c r="C77" s="7">
        <v>68</v>
      </c>
      <c r="D77" s="7">
        <v>913469.52999999991</v>
      </c>
      <c r="E77">
        <v>2.5173347938240362</v>
      </c>
      <c r="F77" s="7">
        <f t="shared" si="2"/>
        <v>13433.375441176469</v>
      </c>
      <c r="G77" s="7">
        <f t="shared" si="3"/>
        <v>33816.30339657484</v>
      </c>
    </row>
    <row r="78" spans="1:7" x14ac:dyDescent="0.25">
      <c r="A78" t="s">
        <v>1693</v>
      </c>
      <c r="B78">
        <v>69</v>
      </c>
      <c r="C78" s="7">
        <v>5</v>
      </c>
      <c r="D78" s="7">
        <v>0</v>
      </c>
      <c r="E78">
        <v>0</v>
      </c>
      <c r="F78" s="7">
        <f t="shared" si="2"/>
        <v>0</v>
      </c>
      <c r="G78" s="7">
        <f t="shared" si="3"/>
        <v>0</v>
      </c>
    </row>
    <row r="79" spans="1:7" x14ac:dyDescent="0.25">
      <c r="A79" t="s">
        <v>1694</v>
      </c>
      <c r="B79">
        <v>70</v>
      </c>
      <c r="C79" s="7">
        <v>14</v>
      </c>
      <c r="D79" s="7">
        <v>31333.620000000003</v>
      </c>
      <c r="E79">
        <v>0</v>
      </c>
      <c r="F79" s="7">
        <f t="shared" si="2"/>
        <v>2238.1157142857146</v>
      </c>
      <c r="G79" s="7">
        <f t="shared" si="3"/>
        <v>0</v>
      </c>
    </row>
    <row r="80" spans="1:7" x14ac:dyDescent="0.25">
      <c r="A80" t="s">
        <v>116</v>
      </c>
      <c r="B80">
        <v>71</v>
      </c>
      <c r="C80" s="7">
        <v>3349</v>
      </c>
      <c r="D80" s="7">
        <v>43044183.200000003</v>
      </c>
      <c r="E80">
        <v>1.4152526396156595</v>
      </c>
      <c r="F80" s="7">
        <f t="shared" si="2"/>
        <v>12852.846581068976</v>
      </c>
      <c r="G80" s="7">
        <f t="shared" si="3"/>
        <v>18190.025050432974</v>
      </c>
    </row>
    <row r="81" spans="1:7" x14ac:dyDescent="0.25">
      <c r="A81" t="s">
        <v>118</v>
      </c>
      <c r="B81">
        <v>72</v>
      </c>
      <c r="C81" s="7">
        <v>3284</v>
      </c>
      <c r="D81" s="7">
        <v>43433265.559999995</v>
      </c>
      <c r="E81">
        <v>1.2529632133130142</v>
      </c>
      <c r="F81" s="7">
        <f t="shared" si="2"/>
        <v>13225.720328867234</v>
      </c>
      <c r="G81" s="7">
        <f t="shared" si="3"/>
        <v>16571.341041636744</v>
      </c>
    </row>
    <row r="82" spans="1:7" x14ac:dyDescent="0.25">
      <c r="A82" t="s">
        <v>120</v>
      </c>
      <c r="B82">
        <v>73</v>
      </c>
      <c r="C82" s="7">
        <v>2748</v>
      </c>
      <c r="D82" s="7">
        <v>37988497.513899997</v>
      </c>
      <c r="E82">
        <v>1.7613143339165875</v>
      </c>
      <c r="F82" s="7">
        <f t="shared" si="2"/>
        <v>13824.052952656477</v>
      </c>
      <c r="G82" s="7">
        <f t="shared" si="3"/>
        <v>24348.502618335777</v>
      </c>
    </row>
    <row r="83" spans="1:7" x14ac:dyDescent="0.25">
      <c r="A83" t="s">
        <v>122</v>
      </c>
      <c r="B83">
        <v>74</v>
      </c>
      <c r="C83" s="7">
        <v>279</v>
      </c>
      <c r="D83" s="7">
        <v>3413850.3500000006</v>
      </c>
      <c r="E83">
        <v>1.8523857480072126</v>
      </c>
      <c r="F83" s="7">
        <f t="shared" si="2"/>
        <v>12236.022759856633</v>
      </c>
      <c r="G83" s="7">
        <f t="shared" si="3"/>
        <v>22665.834172650306</v>
      </c>
    </row>
    <row r="84" spans="1:7" x14ac:dyDescent="0.25">
      <c r="A84" t="s">
        <v>1695</v>
      </c>
      <c r="B84">
        <v>75</v>
      </c>
      <c r="C84" s="7">
        <v>0</v>
      </c>
      <c r="D84" s="7">
        <v>0</v>
      </c>
      <c r="E84">
        <v>0</v>
      </c>
      <c r="F84" s="7">
        <f t="shared" si="2"/>
        <v>0</v>
      </c>
      <c r="G84" s="7">
        <f t="shared" si="3"/>
        <v>0</v>
      </c>
    </row>
    <row r="85" spans="1:7" x14ac:dyDescent="0.25">
      <c r="A85" t="s">
        <v>1696</v>
      </c>
      <c r="B85">
        <v>76</v>
      </c>
      <c r="C85" s="7">
        <v>1</v>
      </c>
      <c r="D85" s="7">
        <v>0</v>
      </c>
      <c r="E85">
        <v>0</v>
      </c>
      <c r="F85" s="7">
        <f t="shared" si="2"/>
        <v>0</v>
      </c>
      <c r="G85" s="7">
        <f t="shared" si="3"/>
        <v>0</v>
      </c>
    </row>
    <row r="86" spans="1:7" x14ac:dyDescent="0.25">
      <c r="A86" t="s">
        <v>128</v>
      </c>
      <c r="B86">
        <v>77</v>
      </c>
      <c r="C86" s="7">
        <v>1072</v>
      </c>
      <c r="D86" s="7">
        <v>13674917.09</v>
      </c>
      <c r="E86">
        <v>1.2603704225833074</v>
      </c>
      <c r="F86" s="7">
        <f t="shared" si="2"/>
        <v>12756.452509328357</v>
      </c>
      <c r="G86" s="7">
        <f t="shared" si="3"/>
        <v>16077.855439846075</v>
      </c>
    </row>
    <row r="87" spans="1:7" x14ac:dyDescent="0.25">
      <c r="A87" t="s">
        <v>130</v>
      </c>
      <c r="B87">
        <v>78</v>
      </c>
      <c r="C87" s="7">
        <v>491</v>
      </c>
      <c r="D87" s="7">
        <v>5763755.9709200012</v>
      </c>
      <c r="E87">
        <v>1.9849663446991967</v>
      </c>
      <c r="F87" s="7">
        <f t="shared" si="2"/>
        <v>11738.810531405297</v>
      </c>
      <c r="G87" s="7">
        <f t="shared" si="3"/>
        <v>23301.143831640009</v>
      </c>
    </row>
    <row r="88" spans="1:7" x14ac:dyDescent="0.25">
      <c r="A88" t="s">
        <v>134</v>
      </c>
      <c r="B88">
        <v>79</v>
      </c>
      <c r="C88" s="7">
        <v>3837</v>
      </c>
      <c r="D88" s="7">
        <v>53087774.280000016</v>
      </c>
      <c r="E88">
        <v>1.0102650068271204</v>
      </c>
      <c r="F88" s="7">
        <f t="shared" si="2"/>
        <v>13835.750398749027</v>
      </c>
      <c r="G88" s="7">
        <f t="shared" si="3"/>
        <v>13977.774471050519</v>
      </c>
    </row>
    <row r="89" spans="1:7" x14ac:dyDescent="0.25">
      <c r="A89" t="s">
        <v>1697</v>
      </c>
      <c r="B89">
        <v>80</v>
      </c>
      <c r="C89" s="7">
        <v>0</v>
      </c>
      <c r="D89" s="7">
        <v>0</v>
      </c>
      <c r="E89">
        <v>0</v>
      </c>
      <c r="F89" s="7">
        <f t="shared" si="2"/>
        <v>0</v>
      </c>
      <c r="G89" s="7">
        <f t="shared" si="3"/>
        <v>0</v>
      </c>
    </row>
    <row r="90" spans="1:7" x14ac:dyDescent="0.25">
      <c r="A90" t="s">
        <v>1698</v>
      </c>
      <c r="B90">
        <v>81</v>
      </c>
      <c r="C90" s="7">
        <v>0</v>
      </c>
      <c r="D90" s="7">
        <v>0</v>
      </c>
      <c r="E90">
        <v>0</v>
      </c>
      <c r="F90" s="7">
        <f t="shared" si="2"/>
        <v>0</v>
      </c>
      <c r="G90" s="7">
        <f t="shared" si="3"/>
        <v>0</v>
      </c>
    </row>
    <row r="91" spans="1:7" x14ac:dyDescent="0.25">
      <c r="A91" t="s">
        <v>138</v>
      </c>
      <c r="B91">
        <v>82</v>
      </c>
      <c r="C91" s="7">
        <v>2658</v>
      </c>
      <c r="D91" s="7">
        <v>32584829.457200002</v>
      </c>
      <c r="E91">
        <v>1.4490403305178978</v>
      </c>
      <c r="F91" s="7">
        <f t="shared" si="2"/>
        <v>12259.153294657637</v>
      </c>
      <c r="G91" s="7">
        <f t="shared" si="3"/>
        <v>17764.00754196028</v>
      </c>
    </row>
    <row r="92" spans="1:7" x14ac:dyDescent="0.25">
      <c r="A92" t="s">
        <v>140</v>
      </c>
      <c r="B92">
        <v>83</v>
      </c>
      <c r="C92" s="7">
        <v>1963</v>
      </c>
      <c r="D92" s="7">
        <v>25788642.530000005</v>
      </c>
      <c r="E92">
        <v>1.0959094289858273</v>
      </c>
      <c r="F92" s="7">
        <f t="shared" si="2"/>
        <v>13137.362470708102</v>
      </c>
      <c r="G92" s="7">
        <f t="shared" si="3"/>
        <v>14397.359403653554</v>
      </c>
    </row>
    <row r="93" spans="1:7" x14ac:dyDescent="0.25">
      <c r="A93" t="s">
        <v>1699</v>
      </c>
      <c r="B93">
        <v>84</v>
      </c>
      <c r="C93" s="7">
        <v>14</v>
      </c>
      <c r="D93" s="7">
        <v>31333.620000000003</v>
      </c>
      <c r="E93">
        <v>0</v>
      </c>
      <c r="F93" s="7">
        <f t="shared" si="2"/>
        <v>2238.1157142857146</v>
      </c>
      <c r="G93" s="7">
        <f t="shared" si="3"/>
        <v>0</v>
      </c>
    </row>
    <row r="94" spans="1:7" x14ac:dyDescent="0.25">
      <c r="A94" t="s">
        <v>144</v>
      </c>
      <c r="B94">
        <v>85</v>
      </c>
      <c r="C94" s="7">
        <v>198</v>
      </c>
      <c r="D94" s="7">
        <v>2815837.5</v>
      </c>
      <c r="E94">
        <v>1.7179445289971105</v>
      </c>
      <c r="F94" s="7">
        <f t="shared" si="2"/>
        <v>14221.401515151516</v>
      </c>
      <c r="G94" s="7">
        <f t="shared" si="3"/>
        <v>24431.578927625764</v>
      </c>
    </row>
    <row r="95" spans="1:7" x14ac:dyDescent="0.25">
      <c r="A95" t="s">
        <v>146</v>
      </c>
      <c r="B95">
        <v>86</v>
      </c>
      <c r="C95" s="7">
        <v>1580</v>
      </c>
      <c r="D95" s="7">
        <v>21198915.09</v>
      </c>
      <c r="E95">
        <v>1.1018528040910991</v>
      </c>
      <c r="F95" s="7">
        <f t="shared" si="2"/>
        <v>13417.034867088607</v>
      </c>
      <c r="G95" s="7">
        <f t="shared" si="3"/>
        <v>14783.597490889628</v>
      </c>
    </row>
    <row r="96" spans="1:7" x14ac:dyDescent="0.25">
      <c r="A96" t="s">
        <v>142</v>
      </c>
      <c r="B96">
        <v>87</v>
      </c>
      <c r="C96" s="7">
        <v>2522</v>
      </c>
      <c r="D96" s="7">
        <v>32538020.899999999</v>
      </c>
      <c r="E96">
        <v>1.3324526739032097</v>
      </c>
      <c r="F96" s="7">
        <f t="shared" si="2"/>
        <v>12901.673632038064</v>
      </c>
      <c r="G96" s="7">
        <f t="shared" si="3"/>
        <v>17190.869528835654</v>
      </c>
    </row>
    <row r="97" spans="1:7" x14ac:dyDescent="0.25">
      <c r="A97" t="s">
        <v>148</v>
      </c>
      <c r="B97">
        <v>88</v>
      </c>
      <c r="C97" s="7">
        <v>3404</v>
      </c>
      <c r="D97" s="7">
        <v>42968922.149999999</v>
      </c>
      <c r="E97">
        <v>1.3228108588556686</v>
      </c>
      <c r="F97" s="7">
        <f t="shared" si="2"/>
        <v>12623.067611633373</v>
      </c>
      <c r="G97" s="7">
        <f t="shared" si="3"/>
        <v>16697.930908737915</v>
      </c>
    </row>
    <row r="98" spans="1:7" x14ac:dyDescent="0.25">
      <c r="A98" t="s">
        <v>150</v>
      </c>
      <c r="B98">
        <v>89</v>
      </c>
      <c r="C98" s="7">
        <v>434</v>
      </c>
      <c r="D98" s="7">
        <v>6559283.4900000012</v>
      </c>
      <c r="E98">
        <v>1.9856242391317058</v>
      </c>
      <c r="F98" s="7">
        <f t="shared" si="2"/>
        <v>15113.556428571432</v>
      </c>
      <c r="G98" s="7">
        <f t="shared" si="3"/>
        <v>30009.84398405625</v>
      </c>
    </row>
    <row r="99" spans="1:7" x14ac:dyDescent="0.25">
      <c r="A99" t="s">
        <v>1700</v>
      </c>
      <c r="B99">
        <v>90</v>
      </c>
      <c r="C99" s="7">
        <v>0</v>
      </c>
      <c r="D99" s="7">
        <v>0</v>
      </c>
      <c r="E99">
        <v>0</v>
      </c>
      <c r="F99" s="7">
        <f t="shared" si="2"/>
        <v>0</v>
      </c>
      <c r="G99" s="7">
        <f t="shared" si="3"/>
        <v>0</v>
      </c>
    </row>
    <row r="100" spans="1:7" x14ac:dyDescent="0.25">
      <c r="A100" t="s">
        <v>152</v>
      </c>
      <c r="B100">
        <v>91</v>
      </c>
      <c r="C100" s="7">
        <v>204</v>
      </c>
      <c r="D100" s="7">
        <v>2678321.6500000004</v>
      </c>
      <c r="E100">
        <v>2.1320771564975844</v>
      </c>
      <c r="F100" s="7">
        <f t="shared" si="2"/>
        <v>13129.027696078434</v>
      </c>
      <c r="G100" s="7">
        <f t="shared" si="3"/>
        <v>27992.100037832941</v>
      </c>
    </row>
    <row r="101" spans="1:7" x14ac:dyDescent="0.25">
      <c r="A101" t="s">
        <v>1701</v>
      </c>
      <c r="B101">
        <v>92</v>
      </c>
      <c r="C101" s="7">
        <v>0</v>
      </c>
      <c r="D101" s="7">
        <v>0</v>
      </c>
      <c r="E101">
        <v>0</v>
      </c>
      <c r="F101" s="7">
        <f t="shared" si="2"/>
        <v>0</v>
      </c>
      <c r="G101" s="7">
        <f t="shared" si="3"/>
        <v>0</v>
      </c>
    </row>
    <row r="102" spans="1:7" x14ac:dyDescent="0.25">
      <c r="A102" t="s">
        <v>154</v>
      </c>
      <c r="B102">
        <v>93</v>
      </c>
      <c r="C102" s="7">
        <v>8020</v>
      </c>
      <c r="D102" s="7">
        <v>145191504.62497997</v>
      </c>
      <c r="E102">
        <v>0.99982889987723533</v>
      </c>
      <c r="F102" s="7">
        <f t="shared" si="2"/>
        <v>18103.678880920197</v>
      </c>
      <c r="G102" s="7">
        <f t="shared" si="3"/>
        <v>18100.58133924118</v>
      </c>
    </row>
    <row r="103" spans="1:7" x14ac:dyDescent="0.25">
      <c r="A103" t="s">
        <v>156</v>
      </c>
      <c r="B103">
        <v>94</v>
      </c>
      <c r="C103" s="7">
        <v>1595</v>
      </c>
      <c r="D103" s="7">
        <v>22975413.470000003</v>
      </c>
      <c r="E103">
        <v>1.0209395778776769</v>
      </c>
      <c r="F103" s="7">
        <f t="shared" si="2"/>
        <v>14404.647943573669</v>
      </c>
      <c r="G103" s="7">
        <f t="shared" si="3"/>
        <v>14706.275190988648</v>
      </c>
    </row>
    <row r="104" spans="1:7" x14ac:dyDescent="0.25">
      <c r="A104" t="s">
        <v>158</v>
      </c>
      <c r="B104">
        <v>95</v>
      </c>
      <c r="C104" s="7">
        <v>12433</v>
      </c>
      <c r="D104" s="7">
        <v>224504736.72000003</v>
      </c>
      <c r="E104">
        <v>1.0095349482477822</v>
      </c>
      <c r="F104" s="7">
        <f t="shared" si="2"/>
        <v>18057.165343843</v>
      </c>
      <c r="G104" s="7">
        <f t="shared" si="3"/>
        <v>18229.33948089819</v>
      </c>
    </row>
    <row r="105" spans="1:7" x14ac:dyDescent="0.25">
      <c r="A105" t="s">
        <v>160</v>
      </c>
      <c r="B105">
        <v>96</v>
      </c>
      <c r="C105" s="7">
        <v>2870</v>
      </c>
      <c r="D105" s="7">
        <v>40245678.639999993</v>
      </c>
      <c r="E105">
        <v>1.5448074931416245</v>
      </c>
      <c r="F105" s="7">
        <f t="shared" si="2"/>
        <v>14022.884543554004</v>
      </c>
      <c r="G105" s="7">
        <f t="shared" si="3"/>
        <v>21662.657118342093</v>
      </c>
    </row>
    <row r="106" spans="1:7" x14ac:dyDescent="0.25">
      <c r="A106" t="s">
        <v>164</v>
      </c>
      <c r="B106">
        <v>97</v>
      </c>
      <c r="C106" s="7">
        <v>5623</v>
      </c>
      <c r="D106" s="7">
        <v>98931513.090000004</v>
      </c>
      <c r="E106">
        <v>0.99269359849080874</v>
      </c>
      <c r="F106" s="7">
        <f t="shared" si="2"/>
        <v>17594.080222301262</v>
      </c>
      <c r="G106" s="7">
        <f t="shared" si="3"/>
        <v>17465.530808012209</v>
      </c>
    </row>
    <row r="107" spans="1:7" x14ac:dyDescent="0.25">
      <c r="A107" t="s">
        <v>166</v>
      </c>
      <c r="B107">
        <v>98</v>
      </c>
      <c r="C107" s="7">
        <v>55</v>
      </c>
      <c r="D107" s="7">
        <v>826151.28</v>
      </c>
      <c r="E107">
        <v>1.7133968969677982</v>
      </c>
      <c r="F107" s="7">
        <f t="shared" si="2"/>
        <v>15020.932363636364</v>
      </c>
      <c r="G107" s="7">
        <f t="shared" si="3"/>
        <v>25736.818901417722</v>
      </c>
    </row>
    <row r="108" spans="1:7" x14ac:dyDescent="0.25">
      <c r="A108" t="s">
        <v>168</v>
      </c>
      <c r="B108">
        <v>99</v>
      </c>
      <c r="C108" s="7">
        <v>2573</v>
      </c>
      <c r="D108" s="7">
        <v>34625608.42464</v>
      </c>
      <c r="E108">
        <v>1.4529865543811185</v>
      </c>
      <c r="F108" s="7">
        <f t="shared" si="2"/>
        <v>13457.290487617567</v>
      </c>
      <c r="G108" s="7">
        <f t="shared" si="3"/>
        <v>19553.262136909249</v>
      </c>
    </row>
    <row r="109" spans="1:7" x14ac:dyDescent="0.25">
      <c r="A109" t="s">
        <v>170</v>
      </c>
      <c r="B109">
        <v>100</v>
      </c>
      <c r="C109" s="7">
        <v>9521</v>
      </c>
      <c r="D109" s="7">
        <v>160181291.17508996</v>
      </c>
      <c r="E109">
        <v>1.2530943913013426</v>
      </c>
      <c r="F109" s="7">
        <f t="shared" si="2"/>
        <v>16823.998652987077</v>
      </c>
      <c r="G109" s="7">
        <f t="shared" si="3"/>
        <v>21082.058351319447</v>
      </c>
    </row>
    <row r="110" spans="1:7" x14ac:dyDescent="0.25">
      <c r="A110" t="s">
        <v>172</v>
      </c>
      <c r="B110">
        <v>101</v>
      </c>
      <c r="C110" s="7">
        <v>5058</v>
      </c>
      <c r="D110" s="7">
        <v>64629046.677320004</v>
      </c>
      <c r="E110">
        <v>1.3889241898876277</v>
      </c>
      <c r="F110" s="7">
        <f t="shared" si="2"/>
        <v>12777.589299588772</v>
      </c>
      <c r="G110" s="7">
        <f t="shared" si="3"/>
        <v>17747.102866648154</v>
      </c>
    </row>
    <row r="111" spans="1:7" x14ac:dyDescent="0.25">
      <c r="A111" t="s">
        <v>1702</v>
      </c>
      <c r="B111">
        <v>102</v>
      </c>
      <c r="C111" s="7">
        <v>1</v>
      </c>
      <c r="D111" s="7">
        <v>0</v>
      </c>
      <c r="E111">
        <v>0</v>
      </c>
      <c r="F111" s="7">
        <f t="shared" si="2"/>
        <v>0</v>
      </c>
      <c r="G111" s="7">
        <f t="shared" si="3"/>
        <v>0</v>
      </c>
    </row>
    <row r="112" spans="1:7" x14ac:dyDescent="0.25">
      <c r="A112" t="s">
        <v>178</v>
      </c>
      <c r="B112">
        <v>103</v>
      </c>
      <c r="C112" s="7">
        <v>2453</v>
      </c>
      <c r="D112" s="7">
        <v>40652546.760000005</v>
      </c>
      <c r="E112">
        <v>0.99215785141403245</v>
      </c>
      <c r="F112" s="7">
        <f t="shared" si="2"/>
        <v>16572.583269465962</v>
      </c>
      <c r="G112" s="7">
        <f t="shared" si="3"/>
        <v>16442.618609013491</v>
      </c>
    </row>
    <row r="113" spans="1:7" x14ac:dyDescent="0.25">
      <c r="A113" t="s">
        <v>1703</v>
      </c>
      <c r="B113">
        <v>104</v>
      </c>
      <c r="C113" s="7">
        <v>0</v>
      </c>
      <c r="D113" s="7">
        <v>0</v>
      </c>
      <c r="E113">
        <v>0</v>
      </c>
      <c r="F113" s="7">
        <f t="shared" si="2"/>
        <v>0</v>
      </c>
      <c r="G113" s="7">
        <f t="shared" si="3"/>
        <v>0</v>
      </c>
    </row>
    <row r="114" spans="1:7" x14ac:dyDescent="0.25">
      <c r="A114" t="s">
        <v>182</v>
      </c>
      <c r="B114">
        <v>105</v>
      </c>
      <c r="C114" s="7">
        <v>1196</v>
      </c>
      <c r="D114" s="7">
        <v>14411674.6</v>
      </c>
      <c r="E114">
        <v>1.482070162226848</v>
      </c>
      <c r="F114" s="7">
        <f t="shared" si="2"/>
        <v>12049.895150501672</v>
      </c>
      <c r="G114" s="7">
        <f t="shared" si="3"/>
        <v>17858.790060520521</v>
      </c>
    </row>
    <row r="115" spans="1:7" x14ac:dyDescent="0.25">
      <c r="A115" t="s">
        <v>1704</v>
      </c>
      <c r="B115">
        <v>106</v>
      </c>
      <c r="C115" s="7">
        <v>0</v>
      </c>
      <c r="D115" s="7">
        <v>0</v>
      </c>
      <c r="E115">
        <v>0</v>
      </c>
      <c r="F115" s="7">
        <f t="shared" si="2"/>
        <v>0</v>
      </c>
      <c r="G115" s="7">
        <f t="shared" si="3"/>
        <v>0</v>
      </c>
    </row>
    <row r="116" spans="1:7" x14ac:dyDescent="0.25">
      <c r="A116" t="s">
        <v>186</v>
      </c>
      <c r="B116">
        <v>107</v>
      </c>
      <c r="C116" s="7">
        <v>3064</v>
      </c>
      <c r="D116" s="7">
        <v>45136102.379200004</v>
      </c>
      <c r="E116">
        <v>1.3022948094126634</v>
      </c>
      <c r="F116" s="7">
        <f t="shared" si="2"/>
        <v>14731.103909660576</v>
      </c>
      <c r="G116" s="7">
        <f t="shared" si="3"/>
        <v>19184.240158469562</v>
      </c>
    </row>
    <row r="117" spans="1:7" x14ac:dyDescent="0.25">
      <c r="A117" t="s">
        <v>1705</v>
      </c>
      <c r="B117">
        <v>108</v>
      </c>
      <c r="C117" s="7">
        <v>9</v>
      </c>
      <c r="D117" s="7">
        <v>0</v>
      </c>
      <c r="E117">
        <v>0</v>
      </c>
      <c r="F117" s="7">
        <f t="shared" si="2"/>
        <v>0</v>
      </c>
      <c r="G117" s="7">
        <f t="shared" si="3"/>
        <v>0</v>
      </c>
    </row>
    <row r="118" spans="1:7" x14ac:dyDescent="0.25">
      <c r="A118" t="s">
        <v>1706</v>
      </c>
      <c r="B118">
        <v>109</v>
      </c>
      <c r="C118" s="7">
        <v>0</v>
      </c>
      <c r="D118" s="7">
        <v>0</v>
      </c>
      <c r="E118">
        <v>0</v>
      </c>
      <c r="F118" s="7">
        <f t="shared" si="2"/>
        <v>0</v>
      </c>
      <c r="G118" s="7">
        <f t="shared" si="3"/>
        <v>0</v>
      </c>
    </row>
    <row r="119" spans="1:7" x14ac:dyDescent="0.25">
      <c r="A119" t="s">
        <v>188</v>
      </c>
      <c r="B119">
        <v>110</v>
      </c>
      <c r="C119" s="7">
        <v>2902</v>
      </c>
      <c r="D119" s="7">
        <v>35878025.090000004</v>
      </c>
      <c r="E119">
        <v>1.2851490009324951</v>
      </c>
      <c r="F119" s="7">
        <f t="shared" si="2"/>
        <v>12363.206440385942</v>
      </c>
      <c r="G119" s="7">
        <f t="shared" si="3"/>
        <v>15888.562405184182</v>
      </c>
    </row>
    <row r="120" spans="1:7" x14ac:dyDescent="0.25">
      <c r="A120" t="s">
        <v>190</v>
      </c>
      <c r="B120">
        <v>111</v>
      </c>
      <c r="C120" s="7">
        <v>655</v>
      </c>
      <c r="D120" s="7">
        <v>9374137.4299999997</v>
      </c>
      <c r="E120">
        <v>1.2041699884830763</v>
      </c>
      <c r="F120" s="7">
        <f t="shared" si="2"/>
        <v>14311.660198473282</v>
      </c>
      <c r="G120" s="7">
        <f t="shared" si="3"/>
        <v>17233.671696369274</v>
      </c>
    </row>
    <row r="121" spans="1:7" x14ac:dyDescent="0.25">
      <c r="A121" t="s">
        <v>1707</v>
      </c>
      <c r="B121">
        <v>112</v>
      </c>
      <c r="C121" s="7">
        <v>0</v>
      </c>
      <c r="D121" s="7">
        <v>0</v>
      </c>
      <c r="E121">
        <v>0</v>
      </c>
      <c r="F121" s="7">
        <f t="shared" si="2"/>
        <v>0</v>
      </c>
      <c r="G121" s="7">
        <f t="shared" si="3"/>
        <v>0</v>
      </c>
    </row>
    <row r="122" spans="1:7" x14ac:dyDescent="0.25">
      <c r="A122" t="s">
        <v>1708</v>
      </c>
      <c r="B122">
        <v>113</v>
      </c>
      <c r="C122" s="7">
        <v>0</v>
      </c>
      <c r="D122" s="7">
        <v>0</v>
      </c>
      <c r="E122">
        <v>0</v>
      </c>
      <c r="F122" s="7">
        <f t="shared" si="2"/>
        <v>0</v>
      </c>
      <c r="G122" s="7">
        <f t="shared" si="3"/>
        <v>0</v>
      </c>
    </row>
    <row r="123" spans="1:7" x14ac:dyDescent="0.25">
      <c r="A123" t="s">
        <v>192</v>
      </c>
      <c r="B123">
        <v>114</v>
      </c>
      <c r="C123" s="7">
        <v>1759</v>
      </c>
      <c r="D123" s="7">
        <v>27282534.25</v>
      </c>
      <c r="E123">
        <v>1.2017422458041722</v>
      </c>
      <c r="F123" s="7">
        <f t="shared" si="2"/>
        <v>15510.252558271744</v>
      </c>
      <c r="G123" s="7">
        <f t="shared" si="3"/>
        <v>18639.325742367393</v>
      </c>
    </row>
    <row r="124" spans="1:7" x14ac:dyDescent="0.25">
      <c r="A124" t="s">
        <v>1709</v>
      </c>
      <c r="B124">
        <v>115</v>
      </c>
      <c r="C124" s="7">
        <v>0</v>
      </c>
      <c r="D124" s="7">
        <v>0</v>
      </c>
      <c r="E124">
        <v>0</v>
      </c>
      <c r="F124" s="7">
        <f t="shared" si="2"/>
        <v>0</v>
      </c>
      <c r="G124" s="7">
        <f t="shared" si="3"/>
        <v>0</v>
      </c>
    </row>
    <row r="125" spans="1:7" x14ac:dyDescent="0.25">
      <c r="A125" t="s">
        <v>1710</v>
      </c>
      <c r="B125">
        <v>116</v>
      </c>
      <c r="C125" s="7">
        <v>10</v>
      </c>
      <c r="D125" s="7">
        <v>0</v>
      </c>
      <c r="E125">
        <v>0</v>
      </c>
      <c r="F125" s="7">
        <f t="shared" si="2"/>
        <v>0</v>
      </c>
      <c r="G125" s="7">
        <f t="shared" si="3"/>
        <v>0</v>
      </c>
    </row>
    <row r="126" spans="1:7" x14ac:dyDescent="0.25">
      <c r="A126" t="s">
        <v>196</v>
      </c>
      <c r="B126">
        <v>117</v>
      </c>
      <c r="C126" s="7">
        <v>449</v>
      </c>
      <c r="D126" s="7">
        <v>5819046.46</v>
      </c>
      <c r="E126">
        <v>1.5157732927495602</v>
      </c>
      <c r="F126" s="7">
        <f t="shared" si="2"/>
        <v>12960.014387527839</v>
      </c>
      <c r="G126" s="7">
        <f t="shared" si="3"/>
        <v>19644.443682264748</v>
      </c>
    </row>
    <row r="127" spans="1:7" x14ac:dyDescent="0.25">
      <c r="A127" t="s">
        <v>198</v>
      </c>
      <c r="B127">
        <v>118</v>
      </c>
      <c r="C127" s="7">
        <v>564</v>
      </c>
      <c r="D127" s="7">
        <v>7260404.5569599997</v>
      </c>
      <c r="E127">
        <v>1.1250611062552891</v>
      </c>
      <c r="F127" s="7">
        <f t="shared" si="2"/>
        <v>12873.057725106382</v>
      </c>
      <c r="G127" s="7">
        <f t="shared" si="3"/>
        <v>14482.976565096382</v>
      </c>
    </row>
    <row r="128" spans="1:7" x14ac:dyDescent="0.25">
      <c r="A128" t="s">
        <v>1711</v>
      </c>
      <c r="B128">
        <v>119</v>
      </c>
      <c r="C128" s="7">
        <v>0</v>
      </c>
      <c r="D128" s="7">
        <v>0</v>
      </c>
      <c r="E128">
        <v>0</v>
      </c>
      <c r="F128" s="7">
        <f t="shared" si="2"/>
        <v>0</v>
      </c>
      <c r="G128" s="7">
        <f t="shared" si="3"/>
        <v>0</v>
      </c>
    </row>
    <row r="129" spans="1:7" x14ac:dyDescent="0.25">
      <c r="A129" t="s">
        <v>1712</v>
      </c>
      <c r="B129">
        <v>120</v>
      </c>
      <c r="C129" s="7">
        <v>0</v>
      </c>
      <c r="D129" s="7">
        <v>0</v>
      </c>
      <c r="E129">
        <v>0</v>
      </c>
      <c r="F129" s="7">
        <f t="shared" si="2"/>
        <v>0</v>
      </c>
      <c r="G129" s="7">
        <f t="shared" si="3"/>
        <v>0</v>
      </c>
    </row>
    <row r="130" spans="1:7" x14ac:dyDescent="0.25">
      <c r="A130" t="s">
        <v>206</v>
      </c>
      <c r="B130">
        <v>121</v>
      </c>
      <c r="C130" s="7">
        <v>85</v>
      </c>
      <c r="D130" s="7">
        <v>1046304.0499999999</v>
      </c>
      <c r="E130">
        <v>1.7124179795407684</v>
      </c>
      <c r="F130" s="7">
        <f t="shared" si="2"/>
        <v>12309.459411764705</v>
      </c>
      <c r="G130" s="7">
        <f t="shared" si="3"/>
        <v>21078.939615133211</v>
      </c>
    </row>
    <row r="131" spans="1:7" x14ac:dyDescent="0.25">
      <c r="A131" t="s">
        <v>208</v>
      </c>
      <c r="B131">
        <v>122</v>
      </c>
      <c r="C131" s="7">
        <v>2497</v>
      </c>
      <c r="D131" s="7">
        <v>30815795.88817</v>
      </c>
      <c r="E131">
        <v>1.3439008398709213</v>
      </c>
      <c r="F131" s="7">
        <f t="shared" si="2"/>
        <v>12341.127708518223</v>
      </c>
      <c r="G131" s="7">
        <f t="shared" si="3"/>
        <v>16585.251892431937</v>
      </c>
    </row>
    <row r="132" spans="1:7" x14ac:dyDescent="0.25">
      <c r="A132" t="s">
        <v>1713</v>
      </c>
      <c r="B132">
        <v>123</v>
      </c>
      <c r="C132" s="7">
        <v>6</v>
      </c>
      <c r="D132" s="7">
        <v>0</v>
      </c>
      <c r="E132">
        <v>0</v>
      </c>
      <c r="F132" s="7">
        <f t="shared" si="2"/>
        <v>0</v>
      </c>
      <c r="G132" s="7">
        <f t="shared" si="3"/>
        <v>0</v>
      </c>
    </row>
    <row r="133" spans="1:7" x14ac:dyDescent="0.25">
      <c r="A133" t="s">
        <v>1714</v>
      </c>
      <c r="B133">
        <v>124</v>
      </c>
      <c r="C133" s="7">
        <v>0</v>
      </c>
      <c r="D133" s="7">
        <v>0</v>
      </c>
      <c r="E133">
        <v>0</v>
      </c>
      <c r="F133" s="7">
        <f t="shared" si="2"/>
        <v>0</v>
      </c>
      <c r="G133" s="7">
        <f t="shared" si="3"/>
        <v>0</v>
      </c>
    </row>
    <row r="134" spans="1:7" x14ac:dyDescent="0.25">
      <c r="A134" t="s">
        <v>210</v>
      </c>
      <c r="B134">
        <v>125</v>
      </c>
      <c r="C134" s="7">
        <v>881</v>
      </c>
      <c r="D134" s="7">
        <v>10628615.550000001</v>
      </c>
      <c r="E134">
        <v>1.4718547185997333</v>
      </c>
      <c r="F134" s="7">
        <f t="shared" si="2"/>
        <v>12064.262826333712</v>
      </c>
      <c r="G134" s="7">
        <f t="shared" si="3"/>
        <v>17756.842167366627</v>
      </c>
    </row>
    <row r="135" spans="1:7" x14ac:dyDescent="0.25">
      <c r="A135" t="s">
        <v>1715</v>
      </c>
      <c r="B135">
        <v>126</v>
      </c>
      <c r="C135" s="7">
        <v>0</v>
      </c>
      <c r="D135" s="7">
        <v>0</v>
      </c>
      <c r="E135">
        <v>0</v>
      </c>
      <c r="F135" s="7">
        <f t="shared" si="2"/>
        <v>0</v>
      </c>
      <c r="G135" s="7">
        <f t="shared" si="3"/>
        <v>0</v>
      </c>
    </row>
    <row r="136" spans="1:7" x14ac:dyDescent="0.25">
      <c r="A136" t="s">
        <v>212</v>
      </c>
      <c r="B136">
        <v>127</v>
      </c>
      <c r="C136" s="7">
        <v>310</v>
      </c>
      <c r="D136" s="7">
        <v>3612759.0500000003</v>
      </c>
      <c r="E136">
        <v>1.9753140376790708</v>
      </c>
      <c r="F136" s="7">
        <f t="shared" si="2"/>
        <v>11654.061451612904</v>
      </c>
      <c r="G136" s="7">
        <f t="shared" si="3"/>
        <v>23020.431181345499</v>
      </c>
    </row>
    <row r="137" spans="1:7" x14ac:dyDescent="0.25">
      <c r="A137" t="s">
        <v>214</v>
      </c>
      <c r="B137">
        <v>128</v>
      </c>
      <c r="C137" s="7">
        <v>8401</v>
      </c>
      <c r="D137" s="7">
        <v>135341694.96000001</v>
      </c>
      <c r="E137">
        <v>1.0360715367772924</v>
      </c>
      <c r="F137" s="7">
        <f t="shared" si="2"/>
        <v>16110.188663254376</v>
      </c>
      <c r="G137" s="7">
        <f t="shared" si="3"/>
        <v>16691.307926110076</v>
      </c>
    </row>
    <row r="138" spans="1:7" x14ac:dyDescent="0.25">
      <c r="A138" t="s">
        <v>1716</v>
      </c>
      <c r="B138">
        <v>129</v>
      </c>
      <c r="C138" s="7">
        <v>4</v>
      </c>
      <c r="D138" s="7">
        <v>0</v>
      </c>
      <c r="E138">
        <v>0</v>
      </c>
      <c r="F138" s="7">
        <f t="shared" si="2"/>
        <v>0</v>
      </c>
      <c r="G138" s="7">
        <f t="shared" si="3"/>
        <v>0</v>
      </c>
    </row>
    <row r="139" spans="1:7" x14ac:dyDescent="0.25">
      <c r="A139" t="s">
        <v>1717</v>
      </c>
      <c r="B139">
        <v>130</v>
      </c>
      <c r="C139" s="7">
        <v>0</v>
      </c>
      <c r="D139" s="7">
        <v>0</v>
      </c>
      <c r="E139">
        <v>0</v>
      </c>
      <c r="F139" s="7">
        <f t="shared" ref="F139:F202" si="4">IFERROR(D139/C139,0)</f>
        <v>0</v>
      </c>
      <c r="G139" s="7">
        <f t="shared" ref="G139:G202" si="5">F139*E139</f>
        <v>0</v>
      </c>
    </row>
    <row r="140" spans="1:7" x14ac:dyDescent="0.25">
      <c r="A140" t="s">
        <v>218</v>
      </c>
      <c r="B140">
        <v>131</v>
      </c>
      <c r="C140" s="7">
        <v>3606</v>
      </c>
      <c r="D140" s="7">
        <v>44423847.725979999</v>
      </c>
      <c r="E140">
        <v>1.5363899066310054</v>
      </c>
      <c r="F140" s="7">
        <f t="shared" si="4"/>
        <v>12319.425326117582</v>
      </c>
      <c r="G140" s="7">
        <f t="shared" si="5"/>
        <v>18927.440726541434</v>
      </c>
    </row>
    <row r="141" spans="1:7" x14ac:dyDescent="0.25">
      <c r="A141" t="s">
        <v>1718</v>
      </c>
      <c r="B141">
        <v>132</v>
      </c>
      <c r="C141" s="7">
        <v>10</v>
      </c>
      <c r="D141" s="7">
        <v>0</v>
      </c>
      <c r="E141">
        <v>0</v>
      </c>
      <c r="F141" s="7">
        <f t="shared" si="4"/>
        <v>0</v>
      </c>
      <c r="G141" s="7">
        <f t="shared" si="5"/>
        <v>0</v>
      </c>
    </row>
    <row r="142" spans="1:7" x14ac:dyDescent="0.25">
      <c r="A142" t="s">
        <v>220</v>
      </c>
      <c r="B142">
        <v>133</v>
      </c>
      <c r="C142" s="7">
        <v>1355</v>
      </c>
      <c r="D142" s="7">
        <v>20770668.846000001</v>
      </c>
      <c r="E142">
        <v>1.0431142256018728</v>
      </c>
      <c r="F142" s="7">
        <f t="shared" si="4"/>
        <v>15328.906897416975</v>
      </c>
      <c r="G142" s="7">
        <f t="shared" si="5"/>
        <v>15989.800847622315</v>
      </c>
    </row>
    <row r="143" spans="1:7" x14ac:dyDescent="0.25">
      <c r="A143" t="s">
        <v>1719</v>
      </c>
      <c r="B143">
        <v>134</v>
      </c>
      <c r="C143" s="7">
        <v>2</v>
      </c>
      <c r="D143" s="7">
        <v>0</v>
      </c>
      <c r="E143">
        <v>0</v>
      </c>
      <c r="F143" s="7">
        <f t="shared" si="4"/>
        <v>0</v>
      </c>
      <c r="G143" s="7">
        <f t="shared" si="5"/>
        <v>0</v>
      </c>
    </row>
    <row r="144" spans="1:7" x14ac:dyDescent="0.25">
      <c r="A144" t="s">
        <v>222</v>
      </c>
      <c r="B144">
        <v>135</v>
      </c>
      <c r="C144" s="7">
        <v>157</v>
      </c>
      <c r="D144" s="7">
        <v>2294910.98</v>
      </c>
      <c r="E144">
        <v>1.2793910661274859</v>
      </c>
      <c r="F144" s="7">
        <f t="shared" si="4"/>
        <v>14617.267388535032</v>
      </c>
      <c r="G144" s="7">
        <f t="shared" si="5"/>
        <v>18701.201308088366</v>
      </c>
    </row>
    <row r="145" spans="1:7" x14ac:dyDescent="0.25">
      <c r="A145" t="s">
        <v>224</v>
      </c>
      <c r="B145">
        <v>136</v>
      </c>
      <c r="C145" s="7">
        <v>2652</v>
      </c>
      <c r="D145" s="7">
        <v>32047825.761619993</v>
      </c>
      <c r="E145">
        <v>1.3229098175100291</v>
      </c>
      <c r="F145" s="7">
        <f t="shared" si="4"/>
        <v>12084.398854306181</v>
      </c>
      <c r="G145" s="7">
        <f t="shared" si="5"/>
        <v>15986.569883068594</v>
      </c>
    </row>
    <row r="146" spans="1:7" x14ac:dyDescent="0.25">
      <c r="A146" t="s">
        <v>226</v>
      </c>
      <c r="B146">
        <v>137</v>
      </c>
      <c r="C146" s="7">
        <v>5850</v>
      </c>
      <c r="D146" s="7">
        <v>105568247.89000002</v>
      </c>
      <c r="E146">
        <v>1.0060080994745249</v>
      </c>
      <c r="F146" s="7">
        <f t="shared" si="4"/>
        <v>18045.854340170943</v>
      </c>
      <c r="G146" s="7">
        <f t="shared" si="5"/>
        <v>18154.275628149477</v>
      </c>
    </row>
    <row r="147" spans="1:7" x14ac:dyDescent="0.25">
      <c r="A147" t="s">
        <v>230</v>
      </c>
      <c r="B147">
        <v>138</v>
      </c>
      <c r="C147" s="7">
        <v>865</v>
      </c>
      <c r="D147" s="7">
        <v>11256820.869999999</v>
      </c>
      <c r="E147">
        <v>1.4864261486895896</v>
      </c>
      <c r="F147" s="7">
        <f t="shared" si="4"/>
        <v>13013.665745664739</v>
      </c>
      <c r="G147" s="7">
        <f t="shared" si="5"/>
        <v>19343.853054662075</v>
      </c>
    </row>
    <row r="148" spans="1:7" x14ac:dyDescent="0.25">
      <c r="A148" t="s">
        <v>232</v>
      </c>
      <c r="B148">
        <v>139</v>
      </c>
      <c r="C148" s="7">
        <v>4165</v>
      </c>
      <c r="D148" s="7">
        <v>51032647.669479996</v>
      </c>
      <c r="E148">
        <v>1.311670706171846</v>
      </c>
      <c r="F148" s="7">
        <f t="shared" si="4"/>
        <v>12252.736535289314</v>
      </c>
      <c r="G148" s="7">
        <f t="shared" si="5"/>
        <v>16071.555583780511</v>
      </c>
    </row>
    <row r="149" spans="1:7" x14ac:dyDescent="0.25">
      <c r="A149" t="s">
        <v>1720</v>
      </c>
      <c r="B149">
        <v>140</v>
      </c>
      <c r="C149" s="7">
        <v>0</v>
      </c>
      <c r="D149" s="7">
        <v>0</v>
      </c>
      <c r="E149">
        <v>0</v>
      </c>
      <c r="F149" s="7">
        <f t="shared" si="4"/>
        <v>0</v>
      </c>
      <c r="G149" s="7">
        <f t="shared" si="5"/>
        <v>0</v>
      </c>
    </row>
    <row r="150" spans="1:7" x14ac:dyDescent="0.25">
      <c r="A150" t="s">
        <v>234</v>
      </c>
      <c r="B150">
        <v>141</v>
      </c>
      <c r="C150" s="7">
        <v>2407</v>
      </c>
      <c r="D150" s="7">
        <v>34435006.320120007</v>
      </c>
      <c r="E150">
        <v>1.5508654617169264</v>
      </c>
      <c r="F150" s="7">
        <f t="shared" si="4"/>
        <v>14306.19290407977</v>
      </c>
      <c r="G150" s="7">
        <f t="shared" si="5"/>
        <v>22186.980463597087</v>
      </c>
    </row>
    <row r="151" spans="1:7" x14ac:dyDescent="0.25">
      <c r="A151" t="s">
        <v>236</v>
      </c>
      <c r="B151">
        <v>142</v>
      </c>
      <c r="C151" s="7">
        <v>757</v>
      </c>
      <c r="D151" s="7">
        <v>10488074.666370001</v>
      </c>
      <c r="E151">
        <v>1.8863867480121894</v>
      </c>
      <c r="F151" s="7">
        <f t="shared" si="4"/>
        <v>13854.788198639368</v>
      </c>
      <c r="G151" s="7">
        <f t="shared" si="5"/>
        <v>26135.488854428975</v>
      </c>
    </row>
    <row r="152" spans="1:7" x14ac:dyDescent="0.25">
      <c r="A152" t="s">
        <v>1721</v>
      </c>
      <c r="B152">
        <v>143</v>
      </c>
      <c r="C152" s="7">
        <v>37</v>
      </c>
      <c r="D152" s="7">
        <v>62667.240000000005</v>
      </c>
      <c r="E152">
        <v>0</v>
      </c>
      <c r="F152" s="7">
        <f t="shared" si="4"/>
        <v>1693.7091891891894</v>
      </c>
      <c r="G152" s="7">
        <f t="shared" si="5"/>
        <v>0</v>
      </c>
    </row>
    <row r="153" spans="1:7" x14ac:dyDescent="0.25">
      <c r="A153" t="s">
        <v>238</v>
      </c>
      <c r="B153">
        <v>144</v>
      </c>
      <c r="C153" s="7">
        <v>1551</v>
      </c>
      <c r="D153" s="7">
        <v>20202762.245699998</v>
      </c>
      <c r="E153">
        <v>1.7322002356710733</v>
      </c>
      <c r="F153" s="7">
        <f t="shared" si="4"/>
        <v>13025.636522050288</v>
      </c>
      <c r="G153" s="7">
        <f t="shared" si="5"/>
        <v>22563.010653261248</v>
      </c>
    </row>
    <row r="154" spans="1:7" x14ac:dyDescent="0.25">
      <c r="A154" t="s">
        <v>242</v>
      </c>
      <c r="B154">
        <v>145</v>
      </c>
      <c r="C154" s="7">
        <v>1151</v>
      </c>
      <c r="D154" s="7">
        <v>14350085.744379999</v>
      </c>
      <c r="E154">
        <v>1.1441316665308241</v>
      </c>
      <c r="F154" s="7">
        <f t="shared" si="4"/>
        <v>12467.494130651607</v>
      </c>
      <c r="G154" s="7">
        <f t="shared" si="5"/>
        <v>14264.454837165691</v>
      </c>
    </row>
    <row r="155" spans="1:7" x14ac:dyDescent="0.25">
      <c r="A155" t="s">
        <v>1722</v>
      </c>
      <c r="B155">
        <v>146</v>
      </c>
      <c r="C155" s="7">
        <v>14</v>
      </c>
      <c r="D155" s="7">
        <v>31333.620000000003</v>
      </c>
      <c r="E155">
        <v>0</v>
      </c>
      <c r="F155" s="7">
        <f t="shared" si="4"/>
        <v>2238.1157142857146</v>
      </c>
      <c r="G155" s="7">
        <f t="shared" si="5"/>
        <v>0</v>
      </c>
    </row>
    <row r="156" spans="1:7" x14ac:dyDescent="0.25">
      <c r="A156" t="s">
        <v>1723</v>
      </c>
      <c r="B156">
        <v>147</v>
      </c>
      <c r="C156" s="7">
        <v>2</v>
      </c>
      <c r="D156" s="7">
        <v>0</v>
      </c>
      <c r="E156">
        <v>0</v>
      </c>
      <c r="F156" s="7">
        <f t="shared" si="4"/>
        <v>0</v>
      </c>
      <c r="G156" s="7">
        <f t="shared" si="5"/>
        <v>0</v>
      </c>
    </row>
    <row r="157" spans="1:7" x14ac:dyDescent="0.25">
      <c r="A157" t="s">
        <v>1724</v>
      </c>
      <c r="B157">
        <v>148</v>
      </c>
      <c r="C157" s="7">
        <v>0</v>
      </c>
      <c r="D157" s="7">
        <v>0</v>
      </c>
      <c r="E157">
        <v>0</v>
      </c>
      <c r="F157" s="7">
        <f t="shared" si="4"/>
        <v>0</v>
      </c>
      <c r="G157" s="7">
        <f t="shared" si="5"/>
        <v>0</v>
      </c>
    </row>
    <row r="158" spans="1:7" x14ac:dyDescent="0.25">
      <c r="A158" t="s">
        <v>244</v>
      </c>
      <c r="B158">
        <v>149</v>
      </c>
      <c r="C158" s="7">
        <v>14816</v>
      </c>
      <c r="D158" s="7">
        <v>294653296.35000002</v>
      </c>
      <c r="E158">
        <v>1.0111863971010862</v>
      </c>
      <c r="F158" s="7">
        <f t="shared" si="4"/>
        <v>19887.506503104752</v>
      </c>
      <c r="G158" s="7">
        <f t="shared" si="5"/>
        <v>20109.976048198914</v>
      </c>
    </row>
    <row r="159" spans="1:7" x14ac:dyDescent="0.25">
      <c r="A159" t="s">
        <v>246</v>
      </c>
      <c r="B159">
        <v>150</v>
      </c>
      <c r="C159" s="7">
        <v>549</v>
      </c>
      <c r="D159" s="7">
        <v>8186331.2699999996</v>
      </c>
      <c r="E159">
        <v>1.5316276034593073</v>
      </c>
      <c r="F159" s="7">
        <f t="shared" si="4"/>
        <v>14911.350218579235</v>
      </c>
      <c r="G159" s="7">
        <f t="shared" si="5"/>
        <v>22838.635599624929</v>
      </c>
    </row>
    <row r="160" spans="1:7" x14ac:dyDescent="0.25">
      <c r="A160" t="s">
        <v>248</v>
      </c>
      <c r="B160">
        <v>151</v>
      </c>
      <c r="C160" s="7">
        <v>1405</v>
      </c>
      <c r="D160" s="7">
        <v>18868567.170000002</v>
      </c>
      <c r="E160">
        <v>1.1550504267382291</v>
      </c>
      <c r="F160" s="7">
        <f t="shared" si="4"/>
        <v>13429.585174377225</v>
      </c>
      <c r="G160" s="7">
        <f t="shared" si="5"/>
        <v>15511.848086581809</v>
      </c>
    </row>
    <row r="161" spans="1:7" x14ac:dyDescent="0.25">
      <c r="A161" t="s">
        <v>250</v>
      </c>
      <c r="B161">
        <v>152</v>
      </c>
      <c r="C161" s="7">
        <v>482</v>
      </c>
      <c r="D161" s="7">
        <v>6494152.129999999</v>
      </c>
      <c r="E161">
        <v>2.5727579575996176</v>
      </c>
      <c r="F161" s="7">
        <f t="shared" si="4"/>
        <v>13473.344668049791</v>
      </c>
      <c r="G161" s="7">
        <f t="shared" si="5"/>
        <v>34663.654710207476</v>
      </c>
    </row>
    <row r="162" spans="1:7" x14ac:dyDescent="0.25">
      <c r="A162" t="s">
        <v>252</v>
      </c>
      <c r="B162">
        <v>153</v>
      </c>
      <c r="C162" s="7">
        <v>6009</v>
      </c>
      <c r="D162" s="7">
        <v>89251394.669999987</v>
      </c>
      <c r="E162">
        <v>1.0012945375745648</v>
      </c>
      <c r="F162" s="7">
        <f t="shared" si="4"/>
        <v>14852.953015476784</v>
      </c>
      <c r="G162" s="7">
        <f t="shared" si="5"/>
        <v>14872.180721248564</v>
      </c>
    </row>
    <row r="163" spans="1:7" x14ac:dyDescent="0.25">
      <c r="A163" t="s">
        <v>254</v>
      </c>
      <c r="B163">
        <v>154</v>
      </c>
      <c r="C163" s="7">
        <v>105</v>
      </c>
      <c r="D163" s="7">
        <v>1368217.8599999999</v>
      </c>
      <c r="E163">
        <v>2.3654797359087314</v>
      </c>
      <c r="F163" s="7">
        <f t="shared" si="4"/>
        <v>13030.646285714285</v>
      </c>
      <c r="G163" s="7">
        <f t="shared" si="5"/>
        <v>30823.729734651519</v>
      </c>
    </row>
    <row r="164" spans="1:7" x14ac:dyDescent="0.25">
      <c r="A164" t="s">
        <v>256</v>
      </c>
      <c r="B164">
        <v>155</v>
      </c>
      <c r="C164" s="7">
        <v>6851</v>
      </c>
      <c r="D164" s="7">
        <v>88790964.973200008</v>
      </c>
      <c r="E164">
        <v>1.7973755354766376</v>
      </c>
      <c r="F164" s="7">
        <f t="shared" si="4"/>
        <v>12960.292654094294</v>
      </c>
      <c r="G164" s="7">
        <f t="shared" si="5"/>
        <v>23294.512949086664</v>
      </c>
    </row>
    <row r="165" spans="1:7" x14ac:dyDescent="0.25">
      <c r="A165" t="s">
        <v>1725</v>
      </c>
      <c r="B165">
        <v>156</v>
      </c>
      <c r="C165" s="7">
        <v>0</v>
      </c>
      <c r="D165" s="7">
        <v>0</v>
      </c>
      <c r="E165">
        <v>0</v>
      </c>
      <c r="F165" s="7">
        <f t="shared" si="4"/>
        <v>0</v>
      </c>
      <c r="G165" s="7">
        <f t="shared" si="5"/>
        <v>0</v>
      </c>
    </row>
    <row r="166" spans="1:7" x14ac:dyDescent="0.25">
      <c r="A166" t="s">
        <v>258</v>
      </c>
      <c r="B166">
        <v>157</v>
      </c>
      <c r="C166" s="7">
        <v>585</v>
      </c>
      <c r="D166" s="7">
        <v>7280789.1836000001</v>
      </c>
      <c r="E166">
        <v>1.9573781736428522</v>
      </c>
      <c r="F166" s="7">
        <f t="shared" si="4"/>
        <v>12445.793476239316</v>
      </c>
      <c r="G166" s="7">
        <f t="shared" si="5"/>
        <v>24361.124504057436</v>
      </c>
    </row>
    <row r="167" spans="1:7" x14ac:dyDescent="0.25">
      <c r="A167" t="s">
        <v>262</v>
      </c>
      <c r="B167">
        <v>158</v>
      </c>
      <c r="C167" s="7">
        <v>1636</v>
      </c>
      <c r="D167" s="7">
        <v>19562958.07</v>
      </c>
      <c r="E167">
        <v>1.464068316983252</v>
      </c>
      <c r="F167" s="7">
        <f t="shared" si="4"/>
        <v>11957.798331295844</v>
      </c>
      <c r="G167" s="7">
        <f t="shared" si="5"/>
        <v>17507.033677725445</v>
      </c>
    </row>
    <row r="168" spans="1:7" x14ac:dyDescent="0.25">
      <c r="A168" t="s">
        <v>264</v>
      </c>
      <c r="B168">
        <v>159</v>
      </c>
      <c r="C168" s="7">
        <v>2723</v>
      </c>
      <c r="D168" s="7">
        <v>32762811.199999999</v>
      </c>
      <c r="E168">
        <v>1.4159348707607322</v>
      </c>
      <c r="F168" s="7">
        <f t="shared" si="4"/>
        <v>12031.880719794344</v>
      </c>
      <c r="G168" s="7">
        <f t="shared" si="5"/>
        <v>17036.359471990552</v>
      </c>
    </row>
    <row r="169" spans="1:7" x14ac:dyDescent="0.25">
      <c r="A169" t="s">
        <v>266</v>
      </c>
      <c r="B169">
        <v>160</v>
      </c>
      <c r="C169" s="7">
        <v>16506</v>
      </c>
      <c r="D169" s="7">
        <v>293467034.36000001</v>
      </c>
      <c r="E169">
        <v>1.0156068819773281</v>
      </c>
      <c r="F169" s="7">
        <f t="shared" si="4"/>
        <v>17779.415628256393</v>
      </c>
      <c r="G169" s="7">
        <f t="shared" si="5"/>
        <v>18056.896869592452</v>
      </c>
    </row>
    <row r="170" spans="1:7" x14ac:dyDescent="0.25">
      <c r="A170" t="s">
        <v>268</v>
      </c>
      <c r="B170">
        <v>161</v>
      </c>
      <c r="C170" s="7">
        <v>2221</v>
      </c>
      <c r="D170" s="7">
        <v>30791426.59</v>
      </c>
      <c r="E170">
        <v>1.3490608448395616</v>
      </c>
      <c r="F170" s="7">
        <f t="shared" si="4"/>
        <v>13863.767037370553</v>
      </c>
      <c r="G170" s="7">
        <f t="shared" si="5"/>
        <v>18703.065272093983</v>
      </c>
    </row>
    <row r="171" spans="1:7" x14ac:dyDescent="0.25">
      <c r="A171" t="s">
        <v>270</v>
      </c>
      <c r="B171">
        <v>162</v>
      </c>
      <c r="C171" s="7">
        <v>1633</v>
      </c>
      <c r="D171" s="7">
        <v>20930609.250000004</v>
      </c>
      <c r="E171">
        <v>1.2009800168421343</v>
      </c>
      <c r="F171" s="7">
        <f t="shared" si="4"/>
        <v>12817.274494794858</v>
      </c>
      <c r="G171" s="7">
        <f t="shared" si="5"/>
        <v>15393.290538628986</v>
      </c>
    </row>
    <row r="172" spans="1:7" x14ac:dyDescent="0.25">
      <c r="A172" t="s">
        <v>272</v>
      </c>
      <c r="B172">
        <v>163</v>
      </c>
      <c r="C172" s="7">
        <v>18143</v>
      </c>
      <c r="D172" s="7">
        <v>330459022.88999993</v>
      </c>
      <c r="E172">
        <v>0.99017419497947501</v>
      </c>
      <c r="F172" s="7">
        <f t="shared" si="4"/>
        <v>18214.133433831226</v>
      </c>
      <c r="G172" s="7">
        <f t="shared" si="5"/>
        <v>18035.164910092575</v>
      </c>
    </row>
    <row r="173" spans="1:7" x14ac:dyDescent="0.25">
      <c r="A173" t="s">
        <v>274</v>
      </c>
      <c r="B173">
        <v>164</v>
      </c>
      <c r="C173" s="7">
        <v>2195</v>
      </c>
      <c r="D173" s="7">
        <v>27115434.266620003</v>
      </c>
      <c r="E173">
        <v>1.4152055636289953</v>
      </c>
      <c r="F173" s="7">
        <f t="shared" si="4"/>
        <v>12353.273014405468</v>
      </c>
      <c r="G173" s="7">
        <f t="shared" si="5"/>
        <v>17482.420699014547</v>
      </c>
    </row>
    <row r="174" spans="1:7" x14ac:dyDescent="0.25">
      <c r="A174" t="s">
        <v>276</v>
      </c>
      <c r="B174">
        <v>165</v>
      </c>
      <c r="C174" s="7">
        <v>6863</v>
      </c>
      <c r="D174" s="7">
        <v>118754562.88744</v>
      </c>
      <c r="E174">
        <v>0.99919424188278516</v>
      </c>
      <c r="F174" s="7">
        <f t="shared" si="4"/>
        <v>17303.593601550343</v>
      </c>
      <c r="G174" s="7">
        <f t="shared" si="5"/>
        <v>17289.651090548909</v>
      </c>
    </row>
    <row r="175" spans="1:7" x14ac:dyDescent="0.25">
      <c r="A175" t="s">
        <v>1726</v>
      </c>
      <c r="B175">
        <v>166</v>
      </c>
      <c r="C175" s="7">
        <v>0</v>
      </c>
      <c r="D175" s="7">
        <v>0</v>
      </c>
      <c r="E175">
        <v>0</v>
      </c>
      <c r="F175" s="7">
        <f t="shared" si="4"/>
        <v>0</v>
      </c>
      <c r="G175" s="7">
        <f t="shared" si="5"/>
        <v>0</v>
      </c>
    </row>
    <row r="176" spans="1:7" x14ac:dyDescent="0.25">
      <c r="A176" t="s">
        <v>280</v>
      </c>
      <c r="B176">
        <v>167</v>
      </c>
      <c r="C176" s="7">
        <v>3412</v>
      </c>
      <c r="D176" s="7">
        <v>44801273.100719996</v>
      </c>
      <c r="E176">
        <v>1.4629840645456271</v>
      </c>
      <c r="F176" s="7">
        <f t="shared" si="4"/>
        <v>13130.502081101991</v>
      </c>
      <c r="G176" s="7">
        <f t="shared" si="5"/>
        <v>19209.715304135407</v>
      </c>
    </row>
    <row r="177" spans="1:7" x14ac:dyDescent="0.25">
      <c r="A177" t="s">
        <v>282</v>
      </c>
      <c r="B177">
        <v>168</v>
      </c>
      <c r="C177" s="7">
        <v>2588</v>
      </c>
      <c r="D177" s="7">
        <v>31695205.810000002</v>
      </c>
      <c r="E177">
        <v>1.6560182779076444</v>
      </c>
      <c r="F177" s="7">
        <f t="shared" si="4"/>
        <v>12246.98833462133</v>
      </c>
      <c r="G177" s="7">
        <f t="shared" si="5"/>
        <v>20281.236531454626</v>
      </c>
    </row>
    <row r="178" spans="1:7" x14ac:dyDescent="0.25">
      <c r="A178" t="s">
        <v>284</v>
      </c>
      <c r="B178">
        <v>169</v>
      </c>
      <c r="C178" s="7">
        <v>388</v>
      </c>
      <c r="D178" s="7">
        <v>4950181.76</v>
      </c>
      <c r="E178">
        <v>1.4884719599620824</v>
      </c>
      <c r="F178" s="7">
        <f t="shared" si="4"/>
        <v>12758.200412371134</v>
      </c>
      <c r="G178" s="7">
        <f t="shared" si="5"/>
        <v>18990.223573391111</v>
      </c>
    </row>
    <row r="179" spans="1:7" x14ac:dyDescent="0.25">
      <c r="A179" t="s">
        <v>286</v>
      </c>
      <c r="B179">
        <v>170</v>
      </c>
      <c r="C179" s="7">
        <v>5345</v>
      </c>
      <c r="D179" s="7">
        <v>89321916.40640001</v>
      </c>
      <c r="E179">
        <v>1.0553175847489531</v>
      </c>
      <c r="F179" s="7">
        <f t="shared" si="4"/>
        <v>16711.303350121612</v>
      </c>
      <c r="G179" s="7">
        <f t="shared" si="5"/>
        <v>17635.732289457428</v>
      </c>
    </row>
    <row r="180" spans="1:7" x14ac:dyDescent="0.25">
      <c r="A180" t="s">
        <v>288</v>
      </c>
      <c r="B180">
        <v>171</v>
      </c>
      <c r="C180" s="7">
        <v>3669</v>
      </c>
      <c r="D180" s="7">
        <v>45021154.001639999</v>
      </c>
      <c r="E180">
        <v>1.2525638106017187</v>
      </c>
      <c r="F180" s="7">
        <f t="shared" si="4"/>
        <v>12270.687926312346</v>
      </c>
      <c r="G180" s="7">
        <f t="shared" si="5"/>
        <v>15369.819627686295</v>
      </c>
    </row>
    <row r="181" spans="1:7" x14ac:dyDescent="0.25">
      <c r="A181" t="s">
        <v>294</v>
      </c>
      <c r="B181">
        <v>172</v>
      </c>
      <c r="C181" s="7">
        <v>1416</v>
      </c>
      <c r="D181" s="7">
        <v>20719807.800000004</v>
      </c>
      <c r="E181">
        <v>1.6543191225104836</v>
      </c>
      <c r="F181" s="7">
        <f t="shared" si="4"/>
        <v>14632.632627118648</v>
      </c>
      <c r="G181" s="7">
        <f t="shared" si="5"/>
        <v>24207.043967713194</v>
      </c>
    </row>
    <row r="182" spans="1:7" x14ac:dyDescent="0.25">
      <c r="A182" t="s">
        <v>296</v>
      </c>
      <c r="B182">
        <v>173</v>
      </c>
      <c r="C182" s="7">
        <v>383</v>
      </c>
      <c r="D182" s="7">
        <v>4659674.8499999996</v>
      </c>
      <c r="E182">
        <v>1.7883892716863072</v>
      </c>
      <c r="F182" s="7">
        <f t="shared" si="4"/>
        <v>12166.252872062661</v>
      </c>
      <c r="G182" s="7">
        <f t="shared" si="5"/>
        <v>21757.996113019588</v>
      </c>
    </row>
    <row r="183" spans="1:7" x14ac:dyDescent="0.25">
      <c r="A183" t="s">
        <v>298</v>
      </c>
      <c r="B183">
        <v>174</v>
      </c>
      <c r="C183" s="7">
        <v>1258</v>
      </c>
      <c r="D183" s="7">
        <v>16462190.198960003</v>
      </c>
      <c r="E183">
        <v>1.5909834730402255</v>
      </c>
      <c r="F183" s="7">
        <f t="shared" si="4"/>
        <v>13086.001747980925</v>
      </c>
      <c r="G183" s="7">
        <f t="shared" si="5"/>
        <v>20819.612509213151</v>
      </c>
    </row>
    <row r="184" spans="1:7" x14ac:dyDescent="0.25">
      <c r="A184" t="s">
        <v>300</v>
      </c>
      <c r="B184">
        <v>175</v>
      </c>
      <c r="C184" s="7">
        <v>2371</v>
      </c>
      <c r="D184" s="7">
        <v>29033949.418940004</v>
      </c>
      <c r="E184">
        <v>1.5375272742609054</v>
      </c>
      <c r="F184" s="7">
        <f t="shared" si="4"/>
        <v>12245.444714862928</v>
      </c>
      <c r="G184" s="7">
        <f t="shared" si="5"/>
        <v>18827.705234555808</v>
      </c>
    </row>
    <row r="185" spans="1:7" x14ac:dyDescent="0.25">
      <c r="A185" t="s">
        <v>302</v>
      </c>
      <c r="B185">
        <v>176</v>
      </c>
      <c r="C185" s="7">
        <v>4524</v>
      </c>
      <c r="D185" s="7">
        <v>60311058.799760006</v>
      </c>
      <c r="E185">
        <v>1.2520807852987181</v>
      </c>
      <c r="F185" s="7">
        <f t="shared" si="4"/>
        <v>13331.356940707339</v>
      </c>
      <c r="G185" s="7">
        <f t="shared" si="5"/>
        <v>16691.93586741836</v>
      </c>
    </row>
    <row r="186" spans="1:7" x14ac:dyDescent="0.25">
      <c r="A186" t="s">
        <v>304</v>
      </c>
      <c r="B186">
        <v>177</v>
      </c>
      <c r="C186" s="7">
        <v>2157</v>
      </c>
      <c r="D186" s="7">
        <v>27462268.686240003</v>
      </c>
      <c r="E186">
        <v>1.3796992674442876</v>
      </c>
      <c r="F186" s="7">
        <f t="shared" si="4"/>
        <v>12731.696192044508</v>
      </c>
      <c r="G186" s="7">
        <f t="shared" si="5"/>
        <v>17565.911909487033</v>
      </c>
    </row>
    <row r="187" spans="1:7" x14ac:dyDescent="0.25">
      <c r="A187" t="s">
        <v>306</v>
      </c>
      <c r="B187">
        <v>178</v>
      </c>
      <c r="C187" s="7">
        <v>4112</v>
      </c>
      <c r="D187" s="7">
        <v>51787569.133500002</v>
      </c>
      <c r="E187">
        <v>1.0811306771093396</v>
      </c>
      <c r="F187" s="7">
        <f t="shared" si="4"/>
        <v>12594.253193944553</v>
      </c>
      <c r="G187" s="7">
        <f t="shared" si="5"/>
        <v>13616.033483255738</v>
      </c>
    </row>
    <row r="188" spans="1:7" x14ac:dyDescent="0.25">
      <c r="A188" t="s">
        <v>1727</v>
      </c>
      <c r="B188">
        <v>179</v>
      </c>
      <c r="C188" s="7">
        <v>10</v>
      </c>
      <c r="D188" s="7">
        <v>0</v>
      </c>
      <c r="E188">
        <v>0</v>
      </c>
      <c r="F188" s="7">
        <f t="shared" si="4"/>
        <v>0</v>
      </c>
      <c r="G188" s="7">
        <f t="shared" si="5"/>
        <v>0</v>
      </c>
    </row>
    <row r="189" spans="1:7" x14ac:dyDescent="0.25">
      <c r="A189" t="s">
        <v>1728</v>
      </c>
      <c r="B189">
        <v>180</v>
      </c>
      <c r="C189" s="7">
        <v>8</v>
      </c>
      <c r="D189" s="7">
        <v>0</v>
      </c>
      <c r="E189">
        <v>0</v>
      </c>
      <c r="F189" s="7">
        <f t="shared" si="4"/>
        <v>0</v>
      </c>
      <c r="G189" s="7">
        <f t="shared" si="5"/>
        <v>0</v>
      </c>
    </row>
    <row r="190" spans="1:7" x14ac:dyDescent="0.25">
      <c r="A190" t="s">
        <v>310</v>
      </c>
      <c r="B190">
        <v>181</v>
      </c>
      <c r="C190" s="7">
        <v>6860</v>
      </c>
      <c r="D190" s="7">
        <v>104184603.56</v>
      </c>
      <c r="E190">
        <v>1.0101569653001017</v>
      </c>
      <c r="F190" s="7">
        <f t="shared" si="4"/>
        <v>15187.259994169097</v>
      </c>
      <c r="G190" s="7">
        <f t="shared" si="5"/>
        <v>15341.516466933495</v>
      </c>
    </row>
    <row r="191" spans="1:7" x14ac:dyDescent="0.25">
      <c r="A191" t="s">
        <v>312</v>
      </c>
      <c r="B191">
        <v>182</v>
      </c>
      <c r="C191" s="7">
        <v>3086</v>
      </c>
      <c r="D191" s="7">
        <v>43683735.260000005</v>
      </c>
      <c r="E191">
        <v>1.1660854723053005</v>
      </c>
      <c r="F191" s="7">
        <f t="shared" si="4"/>
        <v>14155.455366169801</v>
      </c>
      <c r="G191" s="7">
        <f t="shared" si="5"/>
        <v>16506.470856356711</v>
      </c>
    </row>
    <row r="192" spans="1:7" x14ac:dyDescent="0.25">
      <c r="A192" t="s">
        <v>1729</v>
      </c>
      <c r="B192">
        <v>183</v>
      </c>
      <c r="C192" s="7">
        <v>2</v>
      </c>
      <c r="D192" s="7">
        <v>0</v>
      </c>
      <c r="E192">
        <v>0</v>
      </c>
      <c r="F192" s="7">
        <f t="shared" si="4"/>
        <v>0</v>
      </c>
      <c r="G192" s="7">
        <f t="shared" si="5"/>
        <v>0</v>
      </c>
    </row>
    <row r="193" spans="1:7" x14ac:dyDescent="0.25">
      <c r="A193" t="s">
        <v>314</v>
      </c>
      <c r="B193">
        <v>184</v>
      </c>
      <c r="C193" s="7">
        <v>702</v>
      </c>
      <c r="D193" s="7">
        <v>8428205.9944499992</v>
      </c>
      <c r="E193">
        <v>1.7339724287551261</v>
      </c>
      <c r="F193" s="7">
        <f t="shared" si="4"/>
        <v>12005.991445085469</v>
      </c>
      <c r="G193" s="7">
        <f t="shared" si="5"/>
        <v>20818.058145648116</v>
      </c>
    </row>
    <row r="194" spans="1:7" x14ac:dyDescent="0.25">
      <c r="A194" t="s">
        <v>316</v>
      </c>
      <c r="B194">
        <v>185</v>
      </c>
      <c r="C194" s="7">
        <v>4680</v>
      </c>
      <c r="D194" s="7">
        <v>77165366.011219993</v>
      </c>
      <c r="E194">
        <v>1.1255514051408548</v>
      </c>
      <c r="F194" s="7">
        <f t="shared" si="4"/>
        <v>16488.326070773503</v>
      </c>
      <c r="G194" s="7">
        <f t="shared" si="5"/>
        <v>18558.458577379704</v>
      </c>
    </row>
    <row r="195" spans="1:7" x14ac:dyDescent="0.25">
      <c r="A195" t="s">
        <v>318</v>
      </c>
      <c r="B195">
        <v>186</v>
      </c>
      <c r="C195" s="7">
        <v>1646</v>
      </c>
      <c r="D195" s="7">
        <v>22651497.619999997</v>
      </c>
      <c r="E195">
        <v>1.3124468162132832</v>
      </c>
      <c r="F195" s="7">
        <f t="shared" si="4"/>
        <v>13761.541688942891</v>
      </c>
      <c r="G195" s="7">
        <f t="shared" si="5"/>
        <v>18061.291575839467</v>
      </c>
    </row>
    <row r="196" spans="1:7" x14ac:dyDescent="0.25">
      <c r="A196" t="s">
        <v>320</v>
      </c>
      <c r="B196">
        <v>187</v>
      </c>
      <c r="C196" s="7">
        <v>1086</v>
      </c>
      <c r="D196" s="7">
        <v>13969750.356479999</v>
      </c>
      <c r="E196">
        <v>1.5557021706129397</v>
      </c>
      <c r="F196" s="7">
        <f t="shared" si="4"/>
        <v>12863.490199337015</v>
      </c>
      <c r="G196" s="7">
        <f t="shared" si="5"/>
        <v>20011.75962476687</v>
      </c>
    </row>
    <row r="197" spans="1:7" x14ac:dyDescent="0.25">
      <c r="A197" t="s">
        <v>1730</v>
      </c>
      <c r="B197">
        <v>188</v>
      </c>
      <c r="C197" s="7">
        <v>5</v>
      </c>
      <c r="D197" s="7">
        <v>0</v>
      </c>
      <c r="E197">
        <v>0</v>
      </c>
      <c r="F197" s="7">
        <f t="shared" si="4"/>
        <v>0</v>
      </c>
      <c r="G197" s="7">
        <f t="shared" si="5"/>
        <v>0</v>
      </c>
    </row>
    <row r="198" spans="1:7" x14ac:dyDescent="0.25">
      <c r="A198" t="s">
        <v>322</v>
      </c>
      <c r="B198">
        <v>189</v>
      </c>
      <c r="C198" s="7">
        <v>4303</v>
      </c>
      <c r="D198" s="7">
        <v>53997297.515580006</v>
      </c>
      <c r="E198">
        <v>1.3415500678325203</v>
      </c>
      <c r="F198" s="7">
        <f t="shared" si="4"/>
        <v>12548.756104015803</v>
      </c>
      <c r="G198" s="7">
        <f t="shared" si="5"/>
        <v>16834.784602556156</v>
      </c>
    </row>
    <row r="199" spans="1:7" x14ac:dyDescent="0.25">
      <c r="A199" t="s">
        <v>1731</v>
      </c>
      <c r="B199">
        <v>190</v>
      </c>
      <c r="C199" s="7">
        <v>19</v>
      </c>
      <c r="D199" s="7">
        <v>215323.09999999998</v>
      </c>
      <c r="E199">
        <v>0</v>
      </c>
      <c r="F199" s="7">
        <f t="shared" si="4"/>
        <v>11332.794736842105</v>
      </c>
      <c r="G199" s="7">
        <f t="shared" si="5"/>
        <v>0</v>
      </c>
    </row>
    <row r="200" spans="1:7" x14ac:dyDescent="0.25">
      <c r="A200" t="s">
        <v>328</v>
      </c>
      <c r="B200">
        <v>191</v>
      </c>
      <c r="C200" s="7">
        <v>811</v>
      </c>
      <c r="D200" s="7">
        <v>11428283.880000003</v>
      </c>
      <c r="E200">
        <v>1.2773432330588097</v>
      </c>
      <c r="F200" s="7">
        <f t="shared" si="4"/>
        <v>14091.595413070287</v>
      </c>
      <c r="G200" s="7">
        <f t="shared" si="5"/>
        <v>17999.804043887892</v>
      </c>
    </row>
    <row r="201" spans="1:7" x14ac:dyDescent="0.25">
      <c r="A201" t="s">
        <v>1732</v>
      </c>
      <c r="B201">
        <v>192</v>
      </c>
      <c r="C201" s="7">
        <v>1</v>
      </c>
      <c r="D201" s="7">
        <v>0</v>
      </c>
      <c r="E201">
        <v>0</v>
      </c>
      <c r="F201" s="7">
        <f t="shared" si="4"/>
        <v>0</v>
      </c>
      <c r="G201" s="7">
        <f t="shared" si="5"/>
        <v>0</v>
      </c>
    </row>
    <row r="202" spans="1:7" x14ac:dyDescent="0.25">
      <c r="A202" t="s">
        <v>1733</v>
      </c>
      <c r="B202">
        <v>193</v>
      </c>
      <c r="C202" s="7">
        <v>0</v>
      </c>
      <c r="D202" s="7">
        <v>0</v>
      </c>
      <c r="E202">
        <v>0</v>
      </c>
      <c r="F202" s="7">
        <f t="shared" si="4"/>
        <v>0</v>
      </c>
      <c r="G202" s="7">
        <f t="shared" si="5"/>
        <v>0</v>
      </c>
    </row>
    <row r="203" spans="1:7" x14ac:dyDescent="0.25">
      <c r="A203" t="s">
        <v>1734</v>
      </c>
      <c r="B203">
        <v>194</v>
      </c>
      <c r="C203" s="7">
        <v>5</v>
      </c>
      <c r="D203" s="7">
        <v>0</v>
      </c>
      <c r="E203">
        <v>0</v>
      </c>
      <c r="F203" s="7">
        <f t="shared" ref="F203:F266" si="6">IFERROR(D203/C203,0)</f>
        <v>0</v>
      </c>
      <c r="G203" s="7">
        <f t="shared" ref="G203:G266" si="7">F203*E203</f>
        <v>0</v>
      </c>
    </row>
    <row r="204" spans="1:7" x14ac:dyDescent="0.25">
      <c r="A204" t="s">
        <v>1735</v>
      </c>
      <c r="B204">
        <v>195</v>
      </c>
      <c r="C204" s="7">
        <v>7</v>
      </c>
      <c r="D204" s="7">
        <v>71641.610000000015</v>
      </c>
      <c r="E204">
        <v>0</v>
      </c>
      <c r="F204" s="7">
        <f t="shared" si="6"/>
        <v>10234.515714285717</v>
      </c>
      <c r="G204" s="7">
        <f t="shared" si="7"/>
        <v>0</v>
      </c>
    </row>
    <row r="205" spans="1:7" x14ac:dyDescent="0.25">
      <c r="A205" t="s">
        <v>332</v>
      </c>
      <c r="B205">
        <v>196</v>
      </c>
      <c r="C205" s="7">
        <v>238</v>
      </c>
      <c r="D205" s="7">
        <v>2792987.29</v>
      </c>
      <c r="E205">
        <v>1.6276535393663472</v>
      </c>
      <c r="F205" s="7">
        <f t="shared" si="6"/>
        <v>11735.240714285714</v>
      </c>
      <c r="G205" s="7">
        <f t="shared" si="7"/>
        <v>19100.906083923201</v>
      </c>
    </row>
    <row r="206" spans="1:7" x14ac:dyDescent="0.25">
      <c r="A206" t="s">
        <v>334</v>
      </c>
      <c r="B206">
        <v>197</v>
      </c>
      <c r="C206" s="7">
        <v>1668</v>
      </c>
      <c r="D206" s="7">
        <v>24873567.490000002</v>
      </c>
      <c r="E206">
        <v>1.8348705372697245</v>
      </c>
      <c r="F206" s="7">
        <f t="shared" si="6"/>
        <v>14912.210725419665</v>
      </c>
      <c r="G206" s="7">
        <f t="shared" si="7"/>
        <v>27361.976105630129</v>
      </c>
    </row>
    <row r="207" spans="1:7" x14ac:dyDescent="0.25">
      <c r="A207" t="s">
        <v>340</v>
      </c>
      <c r="B207">
        <v>198</v>
      </c>
      <c r="C207" s="7">
        <v>5293</v>
      </c>
      <c r="D207" s="7">
        <v>65495738.137170002</v>
      </c>
      <c r="E207">
        <v>1.52147994422725</v>
      </c>
      <c r="F207" s="7">
        <f t="shared" si="6"/>
        <v>12374.029498804081</v>
      </c>
      <c r="G207" s="7">
        <f t="shared" si="7"/>
        <v>18826.837711706779</v>
      </c>
    </row>
    <row r="208" spans="1:7" x14ac:dyDescent="0.25">
      <c r="A208" t="s">
        <v>344</v>
      </c>
      <c r="B208">
        <v>199</v>
      </c>
      <c r="C208" s="7">
        <v>5582</v>
      </c>
      <c r="D208" s="7">
        <v>70612801.104759991</v>
      </c>
      <c r="E208">
        <v>1.7351873935361997</v>
      </c>
      <c r="F208" s="7">
        <f t="shared" si="6"/>
        <v>12650.089771544248</v>
      </c>
      <c r="G208" s="7">
        <f t="shared" si="7"/>
        <v>21950.276298684803</v>
      </c>
    </row>
    <row r="209" spans="1:7" x14ac:dyDescent="0.25">
      <c r="A209" t="s">
        <v>1736</v>
      </c>
      <c r="B209">
        <v>200</v>
      </c>
      <c r="C209" s="7">
        <v>15</v>
      </c>
      <c r="D209" s="7">
        <v>183449.93</v>
      </c>
      <c r="E209">
        <v>0</v>
      </c>
      <c r="F209" s="7">
        <f t="shared" si="6"/>
        <v>12229.995333333332</v>
      </c>
      <c r="G209" s="7">
        <f t="shared" si="7"/>
        <v>0</v>
      </c>
    </row>
    <row r="210" spans="1:7" x14ac:dyDescent="0.25">
      <c r="A210" t="s">
        <v>346</v>
      </c>
      <c r="B210">
        <v>201</v>
      </c>
      <c r="C210" s="7">
        <v>14110</v>
      </c>
      <c r="D210" s="7">
        <v>268117405.63</v>
      </c>
      <c r="E210">
        <v>1.0052451737032957</v>
      </c>
      <c r="F210" s="7">
        <f t="shared" si="6"/>
        <v>19001.942284195604</v>
      </c>
      <c r="G210" s="7">
        <f t="shared" si="7"/>
        <v>19101.610772176209</v>
      </c>
    </row>
    <row r="211" spans="1:7" x14ac:dyDescent="0.25">
      <c r="A211" t="s">
        <v>1737</v>
      </c>
      <c r="B211">
        <v>202</v>
      </c>
      <c r="C211" s="7">
        <v>1</v>
      </c>
      <c r="D211" s="7">
        <v>0</v>
      </c>
      <c r="E211">
        <v>0</v>
      </c>
      <c r="F211" s="7">
        <f t="shared" si="6"/>
        <v>0</v>
      </c>
      <c r="G211" s="7">
        <f t="shared" si="7"/>
        <v>0</v>
      </c>
    </row>
    <row r="212" spans="1:7" x14ac:dyDescent="0.25">
      <c r="A212" t="s">
        <v>1738</v>
      </c>
      <c r="B212">
        <v>203</v>
      </c>
      <c r="C212" s="7">
        <v>3</v>
      </c>
      <c r="D212" s="7">
        <v>0</v>
      </c>
      <c r="E212">
        <v>0</v>
      </c>
      <c r="F212" s="7">
        <f t="shared" si="6"/>
        <v>0</v>
      </c>
      <c r="G212" s="7">
        <f t="shared" si="7"/>
        <v>0</v>
      </c>
    </row>
    <row r="213" spans="1:7" x14ac:dyDescent="0.25">
      <c r="A213" t="s">
        <v>350</v>
      </c>
      <c r="B213">
        <v>204</v>
      </c>
      <c r="C213" s="7">
        <v>2185</v>
      </c>
      <c r="D213" s="7">
        <v>26594987.450000007</v>
      </c>
      <c r="E213">
        <v>1.5461892206816394</v>
      </c>
      <c r="F213" s="7">
        <f t="shared" si="6"/>
        <v>12171.618970251719</v>
      </c>
      <c r="G213" s="7">
        <f t="shared" si="7"/>
        <v>18819.626050047362</v>
      </c>
    </row>
    <row r="214" spans="1:7" x14ac:dyDescent="0.25">
      <c r="A214" t="s">
        <v>1739</v>
      </c>
      <c r="B214">
        <v>205</v>
      </c>
      <c r="C214" s="7">
        <v>0</v>
      </c>
      <c r="D214" s="7">
        <v>0</v>
      </c>
      <c r="E214">
        <v>0</v>
      </c>
      <c r="F214" s="7">
        <f t="shared" si="6"/>
        <v>0</v>
      </c>
      <c r="G214" s="7">
        <f t="shared" si="7"/>
        <v>0</v>
      </c>
    </row>
    <row r="215" spans="1:7" x14ac:dyDescent="0.25">
      <c r="A215" t="s">
        <v>1740</v>
      </c>
      <c r="B215">
        <v>206</v>
      </c>
      <c r="C215" s="7">
        <v>0</v>
      </c>
      <c r="D215" s="7">
        <v>0</v>
      </c>
      <c r="E215">
        <v>0</v>
      </c>
      <c r="F215" s="7">
        <f t="shared" si="6"/>
        <v>0</v>
      </c>
      <c r="G215" s="7">
        <f t="shared" si="7"/>
        <v>0</v>
      </c>
    </row>
    <row r="216" spans="1:7" x14ac:dyDescent="0.25">
      <c r="A216" t="s">
        <v>352</v>
      </c>
      <c r="B216">
        <v>207</v>
      </c>
      <c r="C216" s="7">
        <v>11757</v>
      </c>
      <c r="D216" s="7">
        <v>146889890.18299997</v>
      </c>
      <c r="E216">
        <v>1.7235108915167943</v>
      </c>
      <c r="F216" s="7">
        <f t="shared" si="6"/>
        <v>12493.824120353829</v>
      </c>
      <c r="G216" s="7">
        <f t="shared" si="7"/>
        <v>21533.241948125054</v>
      </c>
    </row>
    <row r="217" spans="1:7" x14ac:dyDescent="0.25">
      <c r="A217" t="s">
        <v>354</v>
      </c>
      <c r="B217">
        <v>208</v>
      </c>
      <c r="C217" s="7">
        <v>1031</v>
      </c>
      <c r="D217" s="7">
        <v>12188990.349440001</v>
      </c>
      <c r="E217">
        <v>1.441433152862416</v>
      </c>
      <c r="F217" s="7">
        <f t="shared" si="6"/>
        <v>11822.493064442289</v>
      </c>
      <c r="G217" s="7">
        <f t="shared" si="7"/>
        <v>17041.333452573097</v>
      </c>
    </row>
    <row r="218" spans="1:7" x14ac:dyDescent="0.25">
      <c r="A218" t="s">
        <v>356</v>
      </c>
      <c r="B218">
        <v>209</v>
      </c>
      <c r="C218" s="7">
        <v>1280</v>
      </c>
      <c r="D218" s="7">
        <v>21674282.890000001</v>
      </c>
      <c r="E218">
        <v>1.196783925837607</v>
      </c>
      <c r="F218" s="7">
        <f t="shared" si="6"/>
        <v>16933.033507812499</v>
      </c>
      <c r="G218" s="7">
        <f t="shared" si="7"/>
        <v>20265.182317819588</v>
      </c>
    </row>
    <row r="219" spans="1:7" x14ac:dyDescent="0.25">
      <c r="A219" t="s">
        <v>368</v>
      </c>
      <c r="B219">
        <v>210</v>
      </c>
      <c r="C219" s="7">
        <v>2600</v>
      </c>
      <c r="D219" s="7">
        <v>34930045.909999996</v>
      </c>
      <c r="E219">
        <v>1.3116052118041217</v>
      </c>
      <c r="F219" s="7">
        <f t="shared" si="6"/>
        <v>13434.633042307691</v>
      </c>
      <c r="G219" s="7">
        <f t="shared" si="7"/>
        <v>17620.934716966629</v>
      </c>
    </row>
    <row r="220" spans="1:7" x14ac:dyDescent="0.25">
      <c r="A220" t="s">
        <v>358</v>
      </c>
      <c r="B220">
        <v>211</v>
      </c>
      <c r="C220" s="7">
        <v>4460</v>
      </c>
      <c r="D220" s="7">
        <v>56772709.989999995</v>
      </c>
      <c r="E220">
        <v>1.2389843516104004</v>
      </c>
      <c r="F220" s="7">
        <f t="shared" si="6"/>
        <v>12729.307172645738</v>
      </c>
      <c r="G220" s="7">
        <f t="shared" si="7"/>
        <v>15771.412393750099</v>
      </c>
    </row>
    <row r="221" spans="1:7" x14ac:dyDescent="0.25">
      <c r="A221" t="s">
        <v>360</v>
      </c>
      <c r="B221">
        <v>212</v>
      </c>
      <c r="C221" s="7">
        <v>3974</v>
      </c>
      <c r="D221" s="7">
        <v>51033303.409999996</v>
      </c>
      <c r="E221">
        <v>1.1729174220821883</v>
      </c>
      <c r="F221" s="7">
        <f t="shared" si="6"/>
        <v>12841.797536487165</v>
      </c>
      <c r="G221" s="7">
        <f t="shared" si="7"/>
        <v>15062.368061397923</v>
      </c>
    </row>
    <row r="222" spans="1:7" x14ac:dyDescent="0.25">
      <c r="A222" t="s">
        <v>372</v>
      </c>
      <c r="B222">
        <v>213</v>
      </c>
      <c r="C222" s="7">
        <v>1667</v>
      </c>
      <c r="D222" s="7">
        <v>20167624.91</v>
      </c>
      <c r="E222">
        <v>1.7068484618633852</v>
      </c>
      <c r="F222" s="7">
        <f t="shared" si="6"/>
        <v>12098.155314937012</v>
      </c>
      <c r="G222" s="7">
        <f t="shared" si="7"/>
        <v>20649.717790684579</v>
      </c>
    </row>
    <row r="223" spans="1:7" x14ac:dyDescent="0.25">
      <c r="A223" t="s">
        <v>374</v>
      </c>
      <c r="B223">
        <v>214</v>
      </c>
      <c r="C223" s="7">
        <v>1918</v>
      </c>
      <c r="D223" s="7">
        <v>26832146.800000001</v>
      </c>
      <c r="E223">
        <v>1.0918063968293059</v>
      </c>
      <c r="F223" s="7">
        <f t="shared" si="6"/>
        <v>13989.649009384777</v>
      </c>
      <c r="G223" s="7">
        <f t="shared" si="7"/>
        <v>15273.988277843062</v>
      </c>
    </row>
    <row r="224" spans="1:7" x14ac:dyDescent="0.25">
      <c r="A224" t="s">
        <v>362</v>
      </c>
      <c r="B224">
        <v>215</v>
      </c>
      <c r="C224" s="7">
        <v>565</v>
      </c>
      <c r="D224" s="7">
        <v>7927938.7600000016</v>
      </c>
      <c r="E224">
        <v>1.1033131276061106</v>
      </c>
      <c r="F224" s="7">
        <f t="shared" si="6"/>
        <v>14031.750017699118</v>
      </c>
      <c r="G224" s="7">
        <f t="shared" si="7"/>
        <v>15481.41399781471</v>
      </c>
    </row>
    <row r="225" spans="1:7" x14ac:dyDescent="0.25">
      <c r="A225" t="s">
        <v>1741</v>
      </c>
      <c r="B225">
        <v>216</v>
      </c>
      <c r="C225" s="7">
        <v>0</v>
      </c>
      <c r="D225" s="7">
        <v>0</v>
      </c>
      <c r="E225">
        <v>0</v>
      </c>
      <c r="F225" s="7">
        <f t="shared" si="6"/>
        <v>0</v>
      </c>
      <c r="G225" s="7">
        <f t="shared" si="7"/>
        <v>0</v>
      </c>
    </row>
    <row r="226" spans="1:7" x14ac:dyDescent="0.25">
      <c r="A226" t="s">
        <v>366</v>
      </c>
      <c r="B226">
        <v>217</v>
      </c>
      <c r="C226" s="7">
        <v>2260</v>
      </c>
      <c r="D226" s="7">
        <v>28705962.854540005</v>
      </c>
      <c r="E226">
        <v>1.5403726957829631</v>
      </c>
      <c r="F226" s="7">
        <f t="shared" si="6"/>
        <v>12701.75347546018</v>
      </c>
      <c r="G226" s="7">
        <f t="shared" si="7"/>
        <v>19565.434242165218</v>
      </c>
    </row>
    <row r="227" spans="1:7" x14ac:dyDescent="0.25">
      <c r="A227" t="s">
        <v>376</v>
      </c>
      <c r="B227">
        <v>218</v>
      </c>
      <c r="C227" s="7">
        <v>2173</v>
      </c>
      <c r="D227" s="7">
        <v>27945848.56000001</v>
      </c>
      <c r="E227">
        <v>1.4016005939722394</v>
      </c>
      <c r="F227" s="7">
        <f t="shared" si="6"/>
        <v>12860.49174413254</v>
      </c>
      <c r="G227" s="7">
        <f t="shared" si="7"/>
        <v>18025.272867351247</v>
      </c>
    </row>
    <row r="228" spans="1:7" x14ac:dyDescent="0.25">
      <c r="A228" t="s">
        <v>378</v>
      </c>
      <c r="B228">
        <v>219</v>
      </c>
      <c r="C228" s="7">
        <v>2115</v>
      </c>
      <c r="D228" s="7">
        <v>25858123.54016</v>
      </c>
      <c r="E228">
        <v>1.4933943523749376</v>
      </c>
      <c r="F228" s="7">
        <f t="shared" si="6"/>
        <v>12226.063139555556</v>
      </c>
      <c r="G228" s="7">
        <f t="shared" si="7"/>
        <v>18258.333644391663</v>
      </c>
    </row>
    <row r="229" spans="1:7" x14ac:dyDescent="0.25">
      <c r="A229" t="s">
        <v>380</v>
      </c>
      <c r="B229">
        <v>220</v>
      </c>
      <c r="C229" s="7">
        <v>3596</v>
      </c>
      <c r="D229" s="7">
        <v>55126253.968800001</v>
      </c>
      <c r="E229">
        <v>1.3296882134901573</v>
      </c>
      <c r="F229" s="7">
        <f t="shared" si="6"/>
        <v>15329.881526362626</v>
      </c>
      <c r="G229" s="7">
        <f t="shared" si="7"/>
        <v>20383.962779804886</v>
      </c>
    </row>
    <row r="230" spans="1:7" x14ac:dyDescent="0.25">
      <c r="A230" t="s">
        <v>382</v>
      </c>
      <c r="B230">
        <v>221</v>
      </c>
      <c r="C230" s="7">
        <v>421</v>
      </c>
      <c r="D230" s="7">
        <v>6078189.6100000003</v>
      </c>
      <c r="E230">
        <v>1.9393668857080062</v>
      </c>
      <c r="F230" s="7">
        <f t="shared" si="6"/>
        <v>14437.505011876485</v>
      </c>
      <c r="G230" s="7">
        <f t="shared" si="7"/>
        <v>27999.619132276628</v>
      </c>
    </row>
    <row r="231" spans="1:7" x14ac:dyDescent="0.25">
      <c r="A231" t="s">
        <v>1742</v>
      </c>
      <c r="B231">
        <v>222</v>
      </c>
      <c r="C231" s="7">
        <v>0</v>
      </c>
      <c r="D231" s="7">
        <v>0</v>
      </c>
      <c r="E231">
        <v>0</v>
      </c>
      <c r="F231" s="7">
        <f t="shared" si="6"/>
        <v>0</v>
      </c>
      <c r="G231" s="7">
        <f t="shared" si="7"/>
        <v>0</v>
      </c>
    </row>
    <row r="232" spans="1:7" x14ac:dyDescent="0.25">
      <c r="A232" t="s">
        <v>386</v>
      </c>
      <c r="B232">
        <v>223</v>
      </c>
      <c r="C232" s="7">
        <v>573</v>
      </c>
      <c r="D232" s="7">
        <v>9184678.2699999996</v>
      </c>
      <c r="E232">
        <v>1.0001608619786189</v>
      </c>
      <c r="F232" s="7">
        <f t="shared" si="6"/>
        <v>16029.10692844677</v>
      </c>
      <c r="G232" s="7">
        <f t="shared" si="7"/>
        <v>16031.685402302774</v>
      </c>
    </row>
    <row r="233" spans="1:7" x14ac:dyDescent="0.25">
      <c r="A233" t="s">
        <v>388</v>
      </c>
      <c r="B233">
        <v>224</v>
      </c>
      <c r="C233" s="7">
        <v>145</v>
      </c>
      <c r="D233" s="7">
        <v>2013696.19</v>
      </c>
      <c r="E233">
        <v>2.7098857137510923</v>
      </c>
      <c r="F233" s="7">
        <f t="shared" si="6"/>
        <v>13887.559931034482</v>
      </c>
      <c r="G233" s="7">
        <f t="shared" si="7"/>
        <v>37633.70025597245</v>
      </c>
    </row>
    <row r="234" spans="1:7" x14ac:dyDescent="0.25">
      <c r="A234" t="s">
        <v>1743</v>
      </c>
      <c r="B234">
        <v>225</v>
      </c>
      <c r="C234" s="7">
        <v>0</v>
      </c>
      <c r="D234" s="7">
        <v>0</v>
      </c>
      <c r="E234">
        <v>0</v>
      </c>
      <c r="F234" s="7">
        <f t="shared" si="6"/>
        <v>0</v>
      </c>
      <c r="G234" s="7">
        <f t="shared" si="7"/>
        <v>0</v>
      </c>
    </row>
    <row r="235" spans="1:7" x14ac:dyDescent="0.25">
      <c r="A235" t="s">
        <v>390</v>
      </c>
      <c r="B235">
        <v>226</v>
      </c>
      <c r="C235" s="7">
        <v>1569</v>
      </c>
      <c r="D235" s="7">
        <v>23238143.069999997</v>
      </c>
      <c r="E235">
        <v>1.0948897324961822</v>
      </c>
      <c r="F235" s="7">
        <f t="shared" si="6"/>
        <v>14810.798642447417</v>
      </c>
      <c r="G235" s="7">
        <f t="shared" si="7"/>
        <v>16216.191363684069</v>
      </c>
    </row>
    <row r="236" spans="1:7" x14ac:dyDescent="0.25">
      <c r="A236" t="s">
        <v>392</v>
      </c>
      <c r="B236">
        <v>227</v>
      </c>
      <c r="C236" s="7">
        <v>1196</v>
      </c>
      <c r="D236" s="7">
        <v>18623110.270000003</v>
      </c>
      <c r="E236">
        <v>1.2621028959804124</v>
      </c>
      <c r="F236" s="7">
        <f t="shared" si="6"/>
        <v>15571.16243311037</v>
      </c>
      <c r="G236" s="7">
        <f t="shared" si="7"/>
        <v>19652.409200610004</v>
      </c>
    </row>
    <row r="237" spans="1:7" x14ac:dyDescent="0.25">
      <c r="A237" t="s">
        <v>1744</v>
      </c>
      <c r="B237">
        <v>228</v>
      </c>
      <c r="C237" s="7">
        <v>0</v>
      </c>
      <c r="D237" s="7">
        <v>0</v>
      </c>
      <c r="E237">
        <v>0</v>
      </c>
      <c r="F237" s="7">
        <f t="shared" si="6"/>
        <v>0</v>
      </c>
      <c r="G237" s="7">
        <f t="shared" si="7"/>
        <v>0</v>
      </c>
    </row>
    <row r="238" spans="1:7" x14ac:dyDescent="0.25">
      <c r="A238" t="s">
        <v>394</v>
      </c>
      <c r="B238">
        <v>229</v>
      </c>
      <c r="C238" s="7">
        <v>5981</v>
      </c>
      <c r="D238" s="7">
        <v>85961437.290000021</v>
      </c>
      <c r="E238">
        <v>1.0861124921803416</v>
      </c>
      <c r="F238" s="7">
        <f t="shared" si="6"/>
        <v>14372.418874770108</v>
      </c>
      <c r="G238" s="7">
        <f t="shared" si="7"/>
        <v>15610.063682736343</v>
      </c>
    </row>
    <row r="239" spans="1:7" x14ac:dyDescent="0.25">
      <c r="A239" t="s">
        <v>396</v>
      </c>
      <c r="B239">
        <v>230</v>
      </c>
      <c r="C239" s="7">
        <v>63</v>
      </c>
      <c r="D239" s="7">
        <v>871161.3899999999</v>
      </c>
      <c r="E239">
        <v>2.8531598967598253</v>
      </c>
      <c r="F239" s="7">
        <f t="shared" si="6"/>
        <v>13827.958571428569</v>
      </c>
      <c r="G239" s="7">
        <f t="shared" si="7"/>
        <v>39453.37685005628</v>
      </c>
    </row>
    <row r="240" spans="1:7" x14ac:dyDescent="0.25">
      <c r="A240" t="s">
        <v>398</v>
      </c>
      <c r="B240">
        <v>231</v>
      </c>
      <c r="C240" s="7">
        <v>2483</v>
      </c>
      <c r="D240" s="7">
        <v>31456574.479819994</v>
      </c>
      <c r="E240">
        <v>1.2712771596209609</v>
      </c>
      <c r="F240" s="7">
        <f t="shared" si="6"/>
        <v>12668.777478783728</v>
      </c>
      <c r="G240" s="7">
        <f t="shared" si="7"/>
        <v>16105.527449098176</v>
      </c>
    </row>
    <row r="241" spans="1:7" x14ac:dyDescent="0.25">
      <c r="A241" t="s">
        <v>1745</v>
      </c>
      <c r="B241">
        <v>232</v>
      </c>
      <c r="C241" s="7">
        <v>0</v>
      </c>
      <c r="D241" s="7">
        <v>0</v>
      </c>
      <c r="E241">
        <v>0</v>
      </c>
      <c r="F241" s="7">
        <f t="shared" si="6"/>
        <v>0</v>
      </c>
      <c r="G241" s="7">
        <f t="shared" si="7"/>
        <v>0</v>
      </c>
    </row>
    <row r="242" spans="1:7" x14ac:dyDescent="0.25">
      <c r="A242" t="s">
        <v>1746</v>
      </c>
      <c r="B242">
        <v>233</v>
      </c>
      <c r="C242" s="7">
        <v>8</v>
      </c>
      <c r="D242" s="7">
        <v>0</v>
      </c>
      <c r="E242">
        <v>0</v>
      </c>
      <c r="F242" s="7">
        <f t="shared" si="6"/>
        <v>0</v>
      </c>
      <c r="G242" s="7">
        <f t="shared" si="7"/>
        <v>0</v>
      </c>
    </row>
    <row r="243" spans="1:7" x14ac:dyDescent="0.25">
      <c r="A243" t="s">
        <v>402</v>
      </c>
      <c r="B243">
        <v>234</v>
      </c>
      <c r="C243" s="7">
        <v>83</v>
      </c>
      <c r="D243" s="7">
        <v>1165176.5200000003</v>
      </c>
      <c r="E243">
        <v>1.9311194471805977</v>
      </c>
      <c r="F243" s="7">
        <f t="shared" si="6"/>
        <v>14038.271325301208</v>
      </c>
      <c r="G243" s="7">
        <f t="shared" si="7"/>
        <v>27109.578761086905</v>
      </c>
    </row>
    <row r="244" spans="1:7" x14ac:dyDescent="0.25">
      <c r="A244" t="s">
        <v>1747</v>
      </c>
      <c r="B244">
        <v>235</v>
      </c>
      <c r="C244" s="7">
        <v>0</v>
      </c>
      <c r="D244" s="7">
        <v>0</v>
      </c>
      <c r="E244">
        <v>0</v>
      </c>
      <c r="F244" s="7">
        <f t="shared" si="6"/>
        <v>0</v>
      </c>
      <c r="G244" s="7">
        <f t="shared" si="7"/>
        <v>0</v>
      </c>
    </row>
    <row r="245" spans="1:7" x14ac:dyDescent="0.25">
      <c r="A245" t="s">
        <v>406</v>
      </c>
      <c r="B245">
        <v>236</v>
      </c>
      <c r="C245" s="7">
        <v>5558</v>
      </c>
      <c r="D245" s="7">
        <v>85455431.730000004</v>
      </c>
      <c r="E245">
        <v>1.1368100799416319</v>
      </c>
      <c r="F245" s="7">
        <f t="shared" si="6"/>
        <v>15375.212617848147</v>
      </c>
      <c r="G245" s="7">
        <f t="shared" si="7"/>
        <v>17478.696685215538</v>
      </c>
    </row>
    <row r="246" spans="1:7" x14ac:dyDescent="0.25">
      <c r="A246" t="s">
        <v>1748</v>
      </c>
      <c r="B246">
        <v>237</v>
      </c>
      <c r="C246" s="7">
        <v>7</v>
      </c>
      <c r="D246" s="7">
        <v>0</v>
      </c>
      <c r="E246">
        <v>0</v>
      </c>
      <c r="F246" s="7">
        <f t="shared" si="6"/>
        <v>0</v>
      </c>
      <c r="G246" s="7">
        <f t="shared" si="7"/>
        <v>0</v>
      </c>
    </row>
    <row r="247" spans="1:7" x14ac:dyDescent="0.25">
      <c r="A247" t="s">
        <v>408</v>
      </c>
      <c r="B247">
        <v>238</v>
      </c>
      <c r="C247" s="7">
        <v>633</v>
      </c>
      <c r="D247" s="7">
        <v>8133761.9300000006</v>
      </c>
      <c r="E247">
        <v>1.3803212510400065</v>
      </c>
      <c r="F247" s="7">
        <f t="shared" si="6"/>
        <v>12849.544913112166</v>
      </c>
      <c r="G247" s="7">
        <f t="shared" si="7"/>
        <v>17736.499909761736</v>
      </c>
    </row>
    <row r="248" spans="1:7" x14ac:dyDescent="0.25">
      <c r="A248" t="s">
        <v>410</v>
      </c>
      <c r="B248">
        <v>239</v>
      </c>
      <c r="C248" s="7">
        <v>7591</v>
      </c>
      <c r="D248" s="7">
        <v>97515510.102759987</v>
      </c>
      <c r="E248">
        <v>1.2921962328770242</v>
      </c>
      <c r="F248" s="7">
        <f t="shared" si="6"/>
        <v>12846.200777599788</v>
      </c>
      <c r="G248" s="7">
        <f t="shared" si="7"/>
        <v>16599.812251596344</v>
      </c>
    </row>
    <row r="249" spans="1:7" x14ac:dyDescent="0.25">
      <c r="A249" t="s">
        <v>412</v>
      </c>
      <c r="B249">
        <v>240</v>
      </c>
      <c r="C249" s="7">
        <v>263</v>
      </c>
      <c r="D249" s="7">
        <v>3310787.0560400002</v>
      </c>
      <c r="E249">
        <v>1.4255130433467342</v>
      </c>
      <c r="F249" s="7">
        <f t="shared" si="6"/>
        <v>12588.54393931559</v>
      </c>
      <c r="G249" s="7">
        <f t="shared" si="7"/>
        <v>17945.133582237853</v>
      </c>
    </row>
    <row r="250" spans="1:7" x14ac:dyDescent="0.25">
      <c r="A250" t="s">
        <v>1749</v>
      </c>
      <c r="B250">
        <v>241</v>
      </c>
      <c r="C250" s="7">
        <v>0</v>
      </c>
      <c r="D250" s="7">
        <v>0</v>
      </c>
      <c r="E250">
        <v>0</v>
      </c>
      <c r="F250" s="7">
        <f t="shared" si="6"/>
        <v>0</v>
      </c>
      <c r="G250" s="7">
        <f t="shared" si="7"/>
        <v>0</v>
      </c>
    </row>
    <row r="251" spans="1:7" x14ac:dyDescent="0.25">
      <c r="A251" t="s">
        <v>414</v>
      </c>
      <c r="B251">
        <v>242</v>
      </c>
      <c r="C251" s="7">
        <v>87</v>
      </c>
      <c r="D251" s="7">
        <v>1541993.42</v>
      </c>
      <c r="E251">
        <v>3.6896464588939337</v>
      </c>
      <c r="F251" s="7">
        <f t="shared" si="6"/>
        <v>17724.062298850575</v>
      </c>
      <c r="G251" s="7">
        <f t="shared" si="7"/>
        <v>65395.523698169498</v>
      </c>
    </row>
    <row r="252" spans="1:7" x14ac:dyDescent="0.25">
      <c r="A252" t="s">
        <v>420</v>
      </c>
      <c r="B252">
        <v>243</v>
      </c>
      <c r="C252" s="7">
        <v>9799</v>
      </c>
      <c r="D252" s="7">
        <v>142139420.18450001</v>
      </c>
      <c r="E252">
        <v>1.1073912760230509</v>
      </c>
      <c r="F252" s="7">
        <f t="shared" si="6"/>
        <v>14505.50262113481</v>
      </c>
      <c r="G252" s="7">
        <f t="shared" si="7"/>
        <v>16063.267056974188</v>
      </c>
    </row>
    <row r="253" spans="1:7" x14ac:dyDescent="0.25">
      <c r="A253" t="s">
        <v>424</v>
      </c>
      <c r="B253">
        <v>244</v>
      </c>
      <c r="C253" s="7">
        <v>3105</v>
      </c>
      <c r="D253" s="7">
        <v>52425044.745200001</v>
      </c>
      <c r="E253">
        <v>1.2861679730868041</v>
      </c>
      <c r="F253" s="7">
        <f t="shared" si="6"/>
        <v>16884.072381706923</v>
      </c>
      <c r="G253" s="7">
        <f t="shared" si="7"/>
        <v>21715.753152630881</v>
      </c>
    </row>
    <row r="254" spans="1:7" x14ac:dyDescent="0.25">
      <c r="A254" t="s">
        <v>1750</v>
      </c>
      <c r="B254">
        <v>245</v>
      </c>
      <c r="C254" s="7">
        <v>0</v>
      </c>
      <c r="D254" s="7">
        <v>0</v>
      </c>
      <c r="E254">
        <v>0</v>
      </c>
      <c r="F254" s="7">
        <f t="shared" si="6"/>
        <v>0</v>
      </c>
      <c r="G254" s="7">
        <f t="shared" si="7"/>
        <v>0</v>
      </c>
    </row>
    <row r="255" spans="1:7" x14ac:dyDescent="0.25">
      <c r="A255" t="s">
        <v>426</v>
      </c>
      <c r="B255">
        <v>246</v>
      </c>
      <c r="C255" s="7">
        <v>3676</v>
      </c>
      <c r="D255" s="7">
        <v>45443829.591840006</v>
      </c>
      <c r="E255">
        <v>1.3638514713118937</v>
      </c>
      <c r="F255" s="7">
        <f t="shared" si="6"/>
        <v>12362.30402389554</v>
      </c>
      <c r="G255" s="7">
        <f t="shared" si="7"/>
        <v>16860.346531794876</v>
      </c>
    </row>
    <row r="256" spans="1:7" x14ac:dyDescent="0.25">
      <c r="A256" t="s">
        <v>1751</v>
      </c>
      <c r="B256">
        <v>247</v>
      </c>
      <c r="C256" s="7">
        <v>0</v>
      </c>
      <c r="D256" s="7">
        <v>0</v>
      </c>
      <c r="E256">
        <v>0</v>
      </c>
      <c r="F256" s="7">
        <f t="shared" si="6"/>
        <v>0</v>
      </c>
      <c r="G256" s="7">
        <f t="shared" si="7"/>
        <v>0</v>
      </c>
    </row>
    <row r="257" spans="1:7" x14ac:dyDescent="0.25">
      <c r="A257" t="s">
        <v>428</v>
      </c>
      <c r="B257">
        <v>248</v>
      </c>
      <c r="C257" s="7">
        <v>8010</v>
      </c>
      <c r="D257" s="7">
        <v>147473750.17363</v>
      </c>
      <c r="E257">
        <v>1.0322634123713454</v>
      </c>
      <c r="F257" s="7">
        <f t="shared" si="6"/>
        <v>18411.204765746566</v>
      </c>
      <c r="G257" s="7">
        <f t="shared" si="7"/>
        <v>19005.213057357127</v>
      </c>
    </row>
    <row r="258" spans="1:7" x14ac:dyDescent="0.25">
      <c r="A258" t="s">
        <v>430</v>
      </c>
      <c r="B258">
        <v>249</v>
      </c>
      <c r="C258" s="7">
        <v>122</v>
      </c>
      <c r="D258" s="7">
        <v>1486649.69</v>
      </c>
      <c r="E258">
        <v>2.6805738217935318</v>
      </c>
      <c r="F258" s="7">
        <f t="shared" si="6"/>
        <v>12185.65319672131</v>
      </c>
      <c r="G258" s="7">
        <f t="shared" si="7"/>
        <v>32664.542960585812</v>
      </c>
    </row>
    <row r="259" spans="1:7" x14ac:dyDescent="0.25">
      <c r="A259" t="s">
        <v>432</v>
      </c>
      <c r="B259">
        <v>250</v>
      </c>
      <c r="C259" s="7">
        <v>500</v>
      </c>
      <c r="D259" s="7">
        <v>5980349.0099999998</v>
      </c>
      <c r="E259">
        <v>1.2350587117441989</v>
      </c>
      <c r="F259" s="7">
        <f t="shared" si="6"/>
        <v>11960.69802</v>
      </c>
      <c r="G259" s="7">
        <f t="shared" si="7"/>
        <v>14772.164288142591</v>
      </c>
    </row>
    <row r="260" spans="1:7" x14ac:dyDescent="0.25">
      <c r="A260" t="s">
        <v>434</v>
      </c>
      <c r="B260">
        <v>251</v>
      </c>
      <c r="C260" s="7">
        <v>2186</v>
      </c>
      <c r="D260" s="7">
        <v>34631764.016499996</v>
      </c>
      <c r="E260">
        <v>1.1401234521898478</v>
      </c>
      <c r="F260" s="7">
        <f t="shared" si="6"/>
        <v>15842.526997483987</v>
      </c>
      <c r="G260" s="7">
        <f t="shared" si="7"/>
        <v>18062.436571782306</v>
      </c>
    </row>
    <row r="261" spans="1:7" x14ac:dyDescent="0.25">
      <c r="A261" t="s">
        <v>436</v>
      </c>
      <c r="B261">
        <v>252</v>
      </c>
      <c r="C261" s="7">
        <v>555</v>
      </c>
      <c r="D261" s="7">
        <v>7457646.3229699992</v>
      </c>
      <c r="E261">
        <v>2.0445044125495988</v>
      </c>
      <c r="F261" s="7">
        <f t="shared" si="6"/>
        <v>13437.200581927926</v>
      </c>
      <c r="G261" s="7">
        <f t="shared" si="7"/>
        <v>27472.415882065681</v>
      </c>
    </row>
    <row r="262" spans="1:7" x14ac:dyDescent="0.25">
      <c r="A262" t="s">
        <v>438</v>
      </c>
      <c r="B262">
        <v>253</v>
      </c>
      <c r="C262" s="7">
        <v>45</v>
      </c>
      <c r="D262" s="7">
        <v>649360.64000000001</v>
      </c>
      <c r="E262">
        <v>2.9857930013098639</v>
      </c>
      <c r="F262" s="7">
        <f t="shared" si="6"/>
        <v>14430.236444444445</v>
      </c>
      <c r="G262" s="7">
        <f t="shared" si="7"/>
        <v>43085.69898306876</v>
      </c>
    </row>
    <row r="263" spans="1:7" x14ac:dyDescent="0.25">
      <c r="A263" t="s">
        <v>1752</v>
      </c>
      <c r="B263">
        <v>254</v>
      </c>
      <c r="C263" s="7">
        <v>5</v>
      </c>
      <c r="D263" s="7">
        <v>0</v>
      </c>
      <c r="E263">
        <v>0</v>
      </c>
      <c r="F263" s="7">
        <f t="shared" si="6"/>
        <v>0</v>
      </c>
      <c r="G263" s="7">
        <f t="shared" si="7"/>
        <v>0</v>
      </c>
    </row>
    <row r="264" spans="1:7" x14ac:dyDescent="0.25">
      <c r="A264" t="s">
        <v>1753</v>
      </c>
      <c r="B264">
        <v>255</v>
      </c>
      <c r="C264" s="7">
        <v>0</v>
      </c>
      <c r="D264" s="7">
        <v>0</v>
      </c>
      <c r="E264">
        <v>0</v>
      </c>
      <c r="F264" s="7">
        <f t="shared" si="6"/>
        <v>0</v>
      </c>
      <c r="G264" s="7">
        <f t="shared" si="7"/>
        <v>0</v>
      </c>
    </row>
    <row r="265" spans="1:7" x14ac:dyDescent="0.25">
      <c r="A265" t="s">
        <v>1754</v>
      </c>
      <c r="B265">
        <v>256</v>
      </c>
      <c r="C265" s="7">
        <v>14</v>
      </c>
      <c r="D265" s="7">
        <v>31333.620000000003</v>
      </c>
      <c r="E265">
        <v>0</v>
      </c>
      <c r="F265" s="7">
        <f t="shared" si="6"/>
        <v>2238.1157142857146</v>
      </c>
      <c r="G265" s="7">
        <f t="shared" si="7"/>
        <v>0</v>
      </c>
    </row>
    <row r="266" spans="1:7" x14ac:dyDescent="0.25">
      <c r="A266" t="s">
        <v>1755</v>
      </c>
      <c r="B266">
        <v>257</v>
      </c>
      <c r="C266" s="7">
        <v>0</v>
      </c>
      <c r="D266" s="7">
        <v>0</v>
      </c>
      <c r="E266">
        <v>0</v>
      </c>
      <c r="F266" s="7">
        <f t="shared" si="6"/>
        <v>0</v>
      </c>
      <c r="G266" s="7">
        <f t="shared" si="7"/>
        <v>0</v>
      </c>
    </row>
    <row r="267" spans="1:7" x14ac:dyDescent="0.25">
      <c r="A267" t="s">
        <v>440</v>
      </c>
      <c r="B267">
        <v>258</v>
      </c>
      <c r="C267" s="7">
        <v>4290</v>
      </c>
      <c r="D267" s="7">
        <v>65556990.780000001</v>
      </c>
      <c r="E267">
        <v>1.2456585760083183</v>
      </c>
      <c r="F267" s="7">
        <f t="shared" ref="F267:F330" si="8">IFERROR(D267/C267,0)</f>
        <v>15281.349832167833</v>
      </c>
      <c r="G267" s="7">
        <f t="shared" ref="G267:G330" si="9">F267*E267</f>
        <v>19035.344471423137</v>
      </c>
    </row>
    <row r="268" spans="1:7" x14ac:dyDescent="0.25">
      <c r="A268" t="s">
        <v>1756</v>
      </c>
      <c r="B268">
        <v>259</v>
      </c>
      <c r="C268" s="7">
        <v>3</v>
      </c>
      <c r="D268" s="7">
        <v>0</v>
      </c>
      <c r="E268">
        <v>0</v>
      </c>
      <c r="F268" s="7">
        <f t="shared" si="8"/>
        <v>0</v>
      </c>
      <c r="G268" s="7">
        <f t="shared" si="9"/>
        <v>0</v>
      </c>
    </row>
    <row r="269" spans="1:7" x14ac:dyDescent="0.25">
      <c r="A269" t="s">
        <v>1757</v>
      </c>
      <c r="B269">
        <v>260</v>
      </c>
      <c r="C269" s="7">
        <v>0</v>
      </c>
      <c r="D269" s="7">
        <v>0</v>
      </c>
      <c r="E269">
        <v>0</v>
      </c>
      <c r="F269" s="7">
        <f t="shared" si="8"/>
        <v>0</v>
      </c>
      <c r="G269" s="7">
        <f t="shared" si="9"/>
        <v>0</v>
      </c>
    </row>
    <row r="270" spans="1:7" x14ac:dyDescent="0.25">
      <c r="A270" t="s">
        <v>442</v>
      </c>
      <c r="B270">
        <v>261</v>
      </c>
      <c r="C270" s="7">
        <v>2227</v>
      </c>
      <c r="D270" s="7">
        <v>28617302.43</v>
      </c>
      <c r="E270">
        <v>1.765037647409651</v>
      </c>
      <c r="F270" s="7">
        <f t="shared" si="8"/>
        <v>12850.1582532555</v>
      </c>
      <c r="G270" s="7">
        <f t="shared" si="9"/>
        <v>22681.013092167799</v>
      </c>
    </row>
    <row r="271" spans="1:7" x14ac:dyDescent="0.25">
      <c r="A271" t="s">
        <v>444</v>
      </c>
      <c r="B271">
        <v>262</v>
      </c>
      <c r="C271" s="7">
        <v>2977</v>
      </c>
      <c r="D271" s="7">
        <v>44871014.790000007</v>
      </c>
      <c r="E271">
        <v>1.1253509990051158</v>
      </c>
      <c r="F271" s="7">
        <f t="shared" si="8"/>
        <v>15072.561232784685</v>
      </c>
      <c r="G271" s="7">
        <f t="shared" si="9"/>
        <v>16961.921840880026</v>
      </c>
    </row>
    <row r="272" spans="1:7" x14ac:dyDescent="0.25">
      <c r="A272" t="s">
        <v>446</v>
      </c>
      <c r="B272">
        <v>263</v>
      </c>
      <c r="C272" s="7">
        <v>35</v>
      </c>
      <c r="D272" s="7">
        <v>622293.56000000006</v>
      </c>
      <c r="E272">
        <v>1.7137979791275511</v>
      </c>
      <c r="F272" s="7">
        <f t="shared" si="8"/>
        <v>17779.816000000003</v>
      </c>
      <c r="G272" s="7">
        <f t="shared" si="9"/>
        <v>30471.012730059701</v>
      </c>
    </row>
    <row r="273" spans="1:7" x14ac:dyDescent="0.25">
      <c r="A273" t="s">
        <v>448</v>
      </c>
      <c r="B273">
        <v>264</v>
      </c>
      <c r="C273" s="7">
        <v>2752</v>
      </c>
      <c r="D273" s="7">
        <v>33997074.93118</v>
      </c>
      <c r="E273">
        <v>1.4907358659822507</v>
      </c>
      <c r="F273" s="7">
        <f t="shared" si="8"/>
        <v>12353.588274411337</v>
      </c>
      <c r="G273" s="7">
        <f t="shared" si="9"/>
        <v>18415.937114242763</v>
      </c>
    </row>
    <row r="274" spans="1:7" x14ac:dyDescent="0.25">
      <c r="A274" t="s">
        <v>450</v>
      </c>
      <c r="B274">
        <v>265</v>
      </c>
      <c r="C274" s="7">
        <v>2076</v>
      </c>
      <c r="D274" s="7">
        <v>26005226</v>
      </c>
      <c r="E274">
        <v>1.3820503139311575</v>
      </c>
      <c r="F274" s="7">
        <f t="shared" si="8"/>
        <v>12526.602119460502</v>
      </c>
      <c r="G274" s="7">
        <f t="shared" si="9"/>
        <v>17312.39439169109</v>
      </c>
    </row>
    <row r="275" spans="1:7" x14ac:dyDescent="0.25">
      <c r="A275" t="s">
        <v>452</v>
      </c>
      <c r="B275">
        <v>266</v>
      </c>
      <c r="C275" s="7">
        <v>3518</v>
      </c>
      <c r="D275" s="7">
        <v>44234545.49533999</v>
      </c>
      <c r="E275">
        <v>1.5012815630802949</v>
      </c>
      <c r="F275" s="7">
        <f t="shared" si="8"/>
        <v>12573.776434150082</v>
      </c>
      <c r="G275" s="7">
        <f t="shared" si="9"/>
        <v>18876.778738883011</v>
      </c>
    </row>
    <row r="276" spans="1:7" x14ac:dyDescent="0.25">
      <c r="A276" t="s">
        <v>1758</v>
      </c>
      <c r="B276">
        <v>267</v>
      </c>
      <c r="C276" s="7">
        <v>4</v>
      </c>
      <c r="D276" s="7">
        <v>45335.72</v>
      </c>
      <c r="E276">
        <v>0</v>
      </c>
      <c r="F276" s="7">
        <f t="shared" si="8"/>
        <v>11333.93</v>
      </c>
      <c r="G276" s="7">
        <f t="shared" si="9"/>
        <v>0</v>
      </c>
    </row>
    <row r="277" spans="1:7" x14ac:dyDescent="0.25">
      <c r="A277" t="s">
        <v>1759</v>
      </c>
      <c r="B277">
        <v>268</v>
      </c>
      <c r="C277" s="7">
        <v>0</v>
      </c>
      <c r="D277" s="7">
        <v>0</v>
      </c>
      <c r="E277">
        <v>0</v>
      </c>
      <c r="F277" s="7">
        <f t="shared" si="8"/>
        <v>0</v>
      </c>
      <c r="G277" s="7">
        <f t="shared" si="9"/>
        <v>0</v>
      </c>
    </row>
    <row r="278" spans="1:7" x14ac:dyDescent="0.25">
      <c r="A278" t="s">
        <v>454</v>
      </c>
      <c r="B278">
        <v>269</v>
      </c>
      <c r="C278" s="7">
        <v>402</v>
      </c>
      <c r="D278" s="7">
        <v>4713055.3311299998</v>
      </c>
      <c r="E278">
        <v>1.8422384207461275</v>
      </c>
      <c r="F278" s="7">
        <f t="shared" si="8"/>
        <v>11724.01823664179</v>
      </c>
      <c r="G278" s="7">
        <f t="shared" si="9"/>
        <v>21598.436841069772</v>
      </c>
    </row>
    <row r="279" spans="1:7" x14ac:dyDescent="0.25">
      <c r="A279" t="s">
        <v>1760</v>
      </c>
      <c r="B279">
        <v>270</v>
      </c>
      <c r="C279" s="7">
        <v>0</v>
      </c>
      <c r="D279" s="7">
        <v>0</v>
      </c>
      <c r="E279">
        <v>0</v>
      </c>
      <c r="F279" s="7">
        <f t="shared" si="8"/>
        <v>0</v>
      </c>
      <c r="G279" s="7">
        <f t="shared" si="9"/>
        <v>0</v>
      </c>
    </row>
    <row r="280" spans="1:7" x14ac:dyDescent="0.25">
      <c r="A280" t="s">
        <v>456</v>
      </c>
      <c r="B280">
        <v>271</v>
      </c>
      <c r="C280" s="7">
        <v>5998</v>
      </c>
      <c r="D280" s="7">
        <v>74632206.460000008</v>
      </c>
      <c r="E280">
        <v>1.2976373148151421</v>
      </c>
      <c r="F280" s="7">
        <f t="shared" si="8"/>
        <v>12442.848692897634</v>
      </c>
      <c r="G280" s="7">
        <f t="shared" si="9"/>
        <v>16146.304766502788</v>
      </c>
    </row>
    <row r="281" spans="1:7" x14ac:dyDescent="0.25">
      <c r="A281" t="s">
        <v>458</v>
      </c>
      <c r="B281">
        <v>272</v>
      </c>
      <c r="C281" s="7">
        <v>99</v>
      </c>
      <c r="D281" s="7">
        <v>1291393.3900000001</v>
      </c>
      <c r="E281">
        <v>2.1344201357204766</v>
      </c>
      <c r="F281" s="7">
        <f t="shared" si="8"/>
        <v>13044.377676767677</v>
      </c>
      <c r="G281" s="7">
        <f t="shared" si="9"/>
        <v>27842.18237123562</v>
      </c>
    </row>
    <row r="282" spans="1:7" x14ac:dyDescent="0.25">
      <c r="A282" t="s">
        <v>462</v>
      </c>
      <c r="B282">
        <v>273</v>
      </c>
      <c r="C282" s="7">
        <v>1587</v>
      </c>
      <c r="D282" s="7">
        <v>20338952.879999999</v>
      </c>
      <c r="E282">
        <v>1.3383747209159793</v>
      </c>
      <c r="F282" s="7">
        <f t="shared" si="8"/>
        <v>12815.975349716446</v>
      </c>
      <c r="G282" s="7">
        <f t="shared" si="9"/>
        <v>17152.577431942816</v>
      </c>
    </row>
    <row r="283" spans="1:7" x14ac:dyDescent="0.25">
      <c r="A283" t="s">
        <v>466</v>
      </c>
      <c r="B283">
        <v>274</v>
      </c>
      <c r="C283" s="7">
        <v>5146</v>
      </c>
      <c r="D283" s="7">
        <v>76372453.951180011</v>
      </c>
      <c r="E283">
        <v>1.4429908236076399</v>
      </c>
      <c r="F283" s="7">
        <f t="shared" si="8"/>
        <v>14841.129800073846</v>
      </c>
      <c r="G283" s="7">
        <f t="shared" si="9"/>
        <v>21415.614113476448</v>
      </c>
    </row>
    <row r="284" spans="1:7" x14ac:dyDescent="0.25">
      <c r="A284" t="s">
        <v>470</v>
      </c>
      <c r="B284">
        <v>275</v>
      </c>
      <c r="C284" s="7">
        <v>463</v>
      </c>
      <c r="D284" s="7">
        <v>5007256.75</v>
      </c>
      <c r="E284">
        <v>1.2914980473502369</v>
      </c>
      <c r="F284" s="7">
        <f t="shared" si="8"/>
        <v>10814.80939524838</v>
      </c>
      <c r="G284" s="7">
        <f t="shared" si="9"/>
        <v>13967.305216428278</v>
      </c>
    </row>
    <row r="285" spans="1:7" x14ac:dyDescent="0.25">
      <c r="A285" t="s">
        <v>472</v>
      </c>
      <c r="B285">
        <v>276</v>
      </c>
      <c r="C285" s="7">
        <v>1223</v>
      </c>
      <c r="D285" s="7">
        <v>14354419.891719995</v>
      </c>
      <c r="E285">
        <v>1.9180025012123472</v>
      </c>
      <c r="F285" s="7">
        <f t="shared" si="8"/>
        <v>11737.056330106292</v>
      </c>
      <c r="G285" s="7">
        <f t="shared" si="9"/>
        <v>22511.70339801408</v>
      </c>
    </row>
    <row r="286" spans="1:7" x14ac:dyDescent="0.25">
      <c r="A286" t="s">
        <v>474</v>
      </c>
      <c r="B286">
        <v>277</v>
      </c>
      <c r="C286" s="7">
        <v>2248</v>
      </c>
      <c r="D286" s="7">
        <v>41124258.18</v>
      </c>
      <c r="E286">
        <v>1.0159231478496005</v>
      </c>
      <c r="F286" s="7">
        <f t="shared" si="8"/>
        <v>18293.70915480427</v>
      </c>
      <c r="G286" s="7">
        <f t="shared" si="9"/>
        <v>18585.002590393808</v>
      </c>
    </row>
    <row r="287" spans="1:7" x14ac:dyDescent="0.25">
      <c r="A287" t="s">
        <v>468</v>
      </c>
      <c r="B287">
        <v>278</v>
      </c>
      <c r="C287" s="7">
        <v>1817</v>
      </c>
      <c r="D287" s="7">
        <v>24152025.690000005</v>
      </c>
      <c r="E287">
        <v>1.1653412231085678</v>
      </c>
      <c r="F287" s="7">
        <f t="shared" si="8"/>
        <v>13292.254094661534</v>
      </c>
      <c r="G287" s="7">
        <f t="shared" si="9"/>
        <v>15490.011644542739</v>
      </c>
    </row>
    <row r="288" spans="1:7" x14ac:dyDescent="0.25">
      <c r="A288" t="s">
        <v>1761</v>
      </c>
      <c r="B288">
        <v>279</v>
      </c>
      <c r="C288" s="7">
        <v>0</v>
      </c>
      <c r="D288" s="7">
        <v>0</v>
      </c>
      <c r="E288">
        <v>0</v>
      </c>
      <c r="F288" s="7">
        <f t="shared" si="8"/>
        <v>0</v>
      </c>
      <c r="G288" s="7">
        <f t="shared" si="9"/>
        <v>0</v>
      </c>
    </row>
    <row r="289" spans="1:7" x14ac:dyDescent="0.25">
      <c r="A289" t="s">
        <v>1762</v>
      </c>
      <c r="B289">
        <v>280</v>
      </c>
      <c r="C289" s="7">
        <v>4</v>
      </c>
      <c r="D289" s="7">
        <v>0</v>
      </c>
      <c r="E289">
        <v>0</v>
      </c>
      <c r="F289" s="7">
        <f t="shared" si="8"/>
        <v>0</v>
      </c>
      <c r="G289" s="7">
        <f t="shared" si="9"/>
        <v>0</v>
      </c>
    </row>
    <row r="290" spans="1:7" x14ac:dyDescent="0.25">
      <c r="A290" t="s">
        <v>482</v>
      </c>
      <c r="B290">
        <v>281</v>
      </c>
      <c r="C290" s="7">
        <v>28394</v>
      </c>
      <c r="D290" s="7">
        <v>529038743.30999994</v>
      </c>
      <c r="E290">
        <v>0.9992379039870003</v>
      </c>
      <c r="F290" s="7">
        <f t="shared" si="8"/>
        <v>18632.061115376488</v>
      </c>
      <c r="G290" s="7">
        <f t="shared" si="9"/>
        <v>18617.861695886491</v>
      </c>
    </row>
    <row r="291" spans="1:7" x14ac:dyDescent="0.25">
      <c r="A291" t="s">
        <v>1763</v>
      </c>
      <c r="B291">
        <v>282</v>
      </c>
      <c r="C291" s="7">
        <v>1</v>
      </c>
      <c r="D291" s="7">
        <v>0</v>
      </c>
      <c r="E291">
        <v>0</v>
      </c>
      <c r="F291" s="7">
        <f t="shared" si="8"/>
        <v>0</v>
      </c>
      <c r="G291" s="7">
        <f t="shared" si="9"/>
        <v>0</v>
      </c>
    </row>
    <row r="292" spans="1:7" x14ac:dyDescent="0.25">
      <c r="A292" t="s">
        <v>1764</v>
      </c>
      <c r="B292">
        <v>283</v>
      </c>
      <c r="C292" s="7">
        <v>0</v>
      </c>
      <c r="D292" s="7">
        <v>0</v>
      </c>
      <c r="E292">
        <v>0</v>
      </c>
      <c r="F292" s="7">
        <f t="shared" si="8"/>
        <v>0</v>
      </c>
      <c r="G292" s="7">
        <f t="shared" si="9"/>
        <v>0</v>
      </c>
    </row>
    <row r="293" spans="1:7" x14ac:dyDescent="0.25">
      <c r="A293" t="s">
        <v>484</v>
      </c>
      <c r="B293">
        <v>284</v>
      </c>
      <c r="C293" s="7">
        <v>2456</v>
      </c>
      <c r="D293" s="7">
        <v>32113629.707199998</v>
      </c>
      <c r="E293">
        <v>1.4213877441457645</v>
      </c>
      <c r="F293" s="7">
        <f t="shared" si="8"/>
        <v>13075.582128338761</v>
      </c>
      <c r="G293" s="7">
        <f t="shared" si="9"/>
        <v>18585.472184792106</v>
      </c>
    </row>
    <row r="294" spans="1:7" x14ac:dyDescent="0.25">
      <c r="A294" t="s">
        <v>486</v>
      </c>
      <c r="B294">
        <v>285</v>
      </c>
      <c r="C294" s="7">
        <v>3781</v>
      </c>
      <c r="D294" s="7">
        <v>59049092.508600004</v>
      </c>
      <c r="E294">
        <v>1.1695781453436267</v>
      </c>
      <c r="F294" s="7">
        <f t="shared" si="8"/>
        <v>15617.321478074584</v>
      </c>
      <c r="G294" s="7">
        <f t="shared" si="9"/>
        <v>18265.677889561659</v>
      </c>
    </row>
    <row r="295" spans="1:7" x14ac:dyDescent="0.25">
      <c r="A295" t="s">
        <v>1765</v>
      </c>
      <c r="B295">
        <v>286</v>
      </c>
      <c r="C295" s="7">
        <v>0</v>
      </c>
      <c r="D295" s="7">
        <v>0</v>
      </c>
      <c r="E295">
        <v>0</v>
      </c>
      <c r="F295" s="7">
        <f t="shared" si="8"/>
        <v>0</v>
      </c>
      <c r="G295" s="7">
        <f t="shared" si="9"/>
        <v>0</v>
      </c>
    </row>
    <row r="296" spans="1:7" x14ac:dyDescent="0.25">
      <c r="A296" t="s">
        <v>488</v>
      </c>
      <c r="B296">
        <v>287</v>
      </c>
      <c r="C296" s="7">
        <v>901</v>
      </c>
      <c r="D296" s="7">
        <v>11199953.930000002</v>
      </c>
      <c r="E296">
        <v>1.3545290034678721</v>
      </c>
      <c r="F296" s="7">
        <f t="shared" si="8"/>
        <v>12430.581498335185</v>
      </c>
      <c r="G296" s="7">
        <f t="shared" si="9"/>
        <v>16837.583169466125</v>
      </c>
    </row>
    <row r="297" spans="1:7" x14ac:dyDescent="0.25">
      <c r="A297" t="s">
        <v>490</v>
      </c>
      <c r="B297">
        <v>288</v>
      </c>
      <c r="C297" s="7">
        <v>2509</v>
      </c>
      <c r="D297" s="7">
        <v>28533577.814579997</v>
      </c>
      <c r="E297">
        <v>1.7641602429425711</v>
      </c>
      <c r="F297" s="7">
        <f t="shared" si="8"/>
        <v>11372.490161251493</v>
      </c>
      <c r="G297" s="7">
        <f t="shared" si="9"/>
        <v>20062.895005735434</v>
      </c>
    </row>
    <row r="298" spans="1:7" x14ac:dyDescent="0.25">
      <c r="A298" t="s">
        <v>492</v>
      </c>
      <c r="B298">
        <v>289</v>
      </c>
      <c r="C298" s="7">
        <v>142</v>
      </c>
      <c r="D298" s="7">
        <v>2021344.1300000001</v>
      </c>
      <c r="E298">
        <v>2.1377754969989753</v>
      </c>
      <c r="F298" s="7">
        <f t="shared" si="8"/>
        <v>14234.81781690141</v>
      </c>
      <c r="G298" s="7">
        <f t="shared" si="9"/>
        <v>30430.84473321628</v>
      </c>
    </row>
    <row r="299" spans="1:7" x14ac:dyDescent="0.25">
      <c r="A299" t="s">
        <v>494</v>
      </c>
      <c r="B299">
        <v>290</v>
      </c>
      <c r="C299" s="7">
        <v>1314</v>
      </c>
      <c r="D299" s="7">
        <v>16184177.91</v>
      </c>
      <c r="E299">
        <v>1.395923795683921</v>
      </c>
      <c r="F299" s="7">
        <f t="shared" si="8"/>
        <v>12316.72595890411</v>
      </c>
      <c r="G299" s="7">
        <f t="shared" si="9"/>
        <v>17193.210850952106</v>
      </c>
    </row>
    <row r="300" spans="1:7" x14ac:dyDescent="0.25">
      <c r="A300" t="s">
        <v>496</v>
      </c>
      <c r="B300">
        <v>291</v>
      </c>
      <c r="C300" s="7">
        <v>2040</v>
      </c>
      <c r="D300" s="7">
        <v>26081136.16</v>
      </c>
      <c r="E300">
        <v>1.3451007406636593</v>
      </c>
      <c r="F300" s="7">
        <f t="shared" si="8"/>
        <v>12784.870666666668</v>
      </c>
      <c r="G300" s="7">
        <f t="shared" si="9"/>
        <v>17196.939003022424</v>
      </c>
    </row>
    <row r="301" spans="1:7" x14ac:dyDescent="0.25">
      <c r="A301" t="s">
        <v>498</v>
      </c>
      <c r="B301">
        <v>292</v>
      </c>
      <c r="C301" s="7">
        <v>2081</v>
      </c>
      <c r="D301" s="7">
        <v>27307977.879999995</v>
      </c>
      <c r="E301">
        <v>1.1279280547131958</v>
      </c>
      <c r="F301" s="7">
        <f t="shared" si="8"/>
        <v>13122.526612205667</v>
      </c>
      <c r="G301" s="7">
        <f t="shared" si="9"/>
        <v>14801.265914627282</v>
      </c>
    </row>
    <row r="302" spans="1:7" x14ac:dyDescent="0.25">
      <c r="A302" t="s">
        <v>502</v>
      </c>
      <c r="B302">
        <v>293</v>
      </c>
      <c r="C302" s="7">
        <v>8235</v>
      </c>
      <c r="D302" s="7">
        <v>122688785.42999999</v>
      </c>
      <c r="E302">
        <v>1.0346776683796406</v>
      </c>
      <c r="F302" s="7">
        <f t="shared" si="8"/>
        <v>14898.456032786884</v>
      </c>
      <c r="G302" s="7">
        <f t="shared" si="9"/>
        <v>15415.099750460524</v>
      </c>
    </row>
    <row r="303" spans="1:7" x14ac:dyDescent="0.25">
      <c r="A303" t="s">
        <v>1766</v>
      </c>
      <c r="B303">
        <v>294</v>
      </c>
      <c r="C303" s="7">
        <v>1</v>
      </c>
      <c r="D303" s="7">
        <v>0</v>
      </c>
      <c r="E303">
        <v>0</v>
      </c>
      <c r="F303" s="7">
        <f t="shared" si="8"/>
        <v>0</v>
      </c>
      <c r="G303" s="7">
        <f t="shared" si="9"/>
        <v>0</v>
      </c>
    </row>
    <row r="304" spans="1:7" x14ac:dyDescent="0.25">
      <c r="A304" t="s">
        <v>504</v>
      </c>
      <c r="B304">
        <v>295</v>
      </c>
      <c r="C304" s="7">
        <v>3258</v>
      </c>
      <c r="D304" s="7">
        <v>41247320.529999994</v>
      </c>
      <c r="E304">
        <v>1.4939438044755291</v>
      </c>
      <c r="F304" s="7">
        <f t="shared" si="8"/>
        <v>12660.319376918353</v>
      </c>
      <c r="G304" s="7">
        <f t="shared" si="9"/>
        <v>18913.805695828665</v>
      </c>
    </row>
    <row r="305" spans="1:7" x14ac:dyDescent="0.25">
      <c r="A305" t="s">
        <v>506</v>
      </c>
      <c r="B305">
        <v>296</v>
      </c>
      <c r="C305" s="7">
        <v>355</v>
      </c>
      <c r="D305" s="7">
        <v>5343808.4400000004</v>
      </c>
      <c r="E305">
        <v>2.0955529352846951</v>
      </c>
      <c r="F305" s="7">
        <f t="shared" si="8"/>
        <v>15052.981521126761</v>
      </c>
      <c r="G305" s="7">
        <f t="shared" si="9"/>
        <v>31544.31961138346</v>
      </c>
    </row>
    <row r="306" spans="1:7" x14ac:dyDescent="0.25">
      <c r="A306" t="s">
        <v>1767</v>
      </c>
      <c r="B306">
        <v>297</v>
      </c>
      <c r="C306" s="7">
        <v>0</v>
      </c>
      <c r="D306" s="7">
        <v>0</v>
      </c>
      <c r="E306">
        <v>0</v>
      </c>
      <c r="F306" s="7">
        <f t="shared" si="8"/>
        <v>0</v>
      </c>
      <c r="G306" s="7">
        <f t="shared" si="9"/>
        <v>0</v>
      </c>
    </row>
    <row r="307" spans="1:7" x14ac:dyDescent="0.25">
      <c r="A307" t="s">
        <v>508</v>
      </c>
      <c r="B307">
        <v>298</v>
      </c>
      <c r="C307" s="7">
        <v>589</v>
      </c>
      <c r="D307" s="7">
        <v>6900475.6785300002</v>
      </c>
      <c r="E307">
        <v>1.8593144446986414</v>
      </c>
      <c r="F307" s="7">
        <f t="shared" si="8"/>
        <v>11715.578401578947</v>
      </c>
      <c r="G307" s="7">
        <f t="shared" si="9"/>
        <v>21782.944150055155</v>
      </c>
    </row>
    <row r="308" spans="1:7" x14ac:dyDescent="0.25">
      <c r="A308" t="s">
        <v>1768</v>
      </c>
      <c r="B308">
        <v>299</v>
      </c>
      <c r="C308" s="7">
        <v>0</v>
      </c>
      <c r="D308" s="7">
        <v>0</v>
      </c>
      <c r="E308">
        <v>0</v>
      </c>
      <c r="F308" s="7">
        <f t="shared" si="8"/>
        <v>0</v>
      </c>
      <c r="G308" s="7">
        <f t="shared" si="9"/>
        <v>0</v>
      </c>
    </row>
    <row r="309" spans="1:7" x14ac:dyDescent="0.25">
      <c r="A309" t="s">
        <v>512</v>
      </c>
      <c r="B309">
        <v>300</v>
      </c>
      <c r="C309" s="7">
        <v>170</v>
      </c>
      <c r="D309" s="7">
        <v>2213747.1399999997</v>
      </c>
      <c r="E309">
        <v>2.8335136819894107</v>
      </c>
      <c r="F309" s="7">
        <f t="shared" si="8"/>
        <v>13022.041999999998</v>
      </c>
      <c r="G309" s="7">
        <f t="shared" si="9"/>
        <v>36898.13417444074</v>
      </c>
    </row>
    <row r="310" spans="1:7" x14ac:dyDescent="0.25">
      <c r="A310" t="s">
        <v>514</v>
      </c>
      <c r="B310">
        <v>301</v>
      </c>
      <c r="C310" s="7">
        <v>1594</v>
      </c>
      <c r="D310" s="7">
        <v>20761453.84</v>
      </c>
      <c r="E310">
        <v>1.2820791955122259</v>
      </c>
      <c r="F310" s="7">
        <f t="shared" si="8"/>
        <v>13024.751468005019</v>
      </c>
      <c r="G310" s="7">
        <f t="shared" si="9"/>
        <v>16698.762883846557</v>
      </c>
    </row>
    <row r="311" spans="1:7" x14ac:dyDescent="0.25">
      <c r="A311" t="s">
        <v>1769</v>
      </c>
      <c r="B311">
        <v>302</v>
      </c>
      <c r="C311" s="7">
        <v>28</v>
      </c>
      <c r="D311" s="7">
        <v>306004.28999999998</v>
      </c>
      <c r="E311">
        <v>0</v>
      </c>
      <c r="F311" s="7">
        <f t="shared" si="8"/>
        <v>10928.724642857142</v>
      </c>
      <c r="G311" s="7">
        <f t="shared" si="9"/>
        <v>0</v>
      </c>
    </row>
    <row r="312" spans="1:7" x14ac:dyDescent="0.25">
      <c r="A312" t="s">
        <v>1770</v>
      </c>
      <c r="B312">
        <v>303</v>
      </c>
      <c r="C312" s="7">
        <v>5</v>
      </c>
      <c r="D312" s="7">
        <v>0</v>
      </c>
      <c r="E312">
        <v>0</v>
      </c>
      <c r="F312" s="7">
        <f t="shared" si="8"/>
        <v>0</v>
      </c>
      <c r="G312" s="7">
        <f t="shared" si="9"/>
        <v>0</v>
      </c>
    </row>
    <row r="313" spans="1:7" x14ac:dyDescent="0.25">
      <c r="A313" t="s">
        <v>518</v>
      </c>
      <c r="B313">
        <v>304</v>
      </c>
      <c r="C313" s="7">
        <v>1649</v>
      </c>
      <c r="D313" s="7">
        <v>21505498.629999999</v>
      </c>
      <c r="E313">
        <v>1.2830431562474971</v>
      </c>
      <c r="F313" s="7">
        <f t="shared" si="8"/>
        <v>13041.539496664645</v>
      </c>
      <c r="G313" s="7">
        <f t="shared" si="9"/>
        <v>16732.857998127001</v>
      </c>
    </row>
    <row r="314" spans="1:7" x14ac:dyDescent="0.25">
      <c r="A314" t="s">
        <v>522</v>
      </c>
      <c r="B314">
        <v>305</v>
      </c>
      <c r="C314" s="7">
        <v>3359</v>
      </c>
      <c r="D314" s="7">
        <v>43256633.269790001</v>
      </c>
      <c r="E314">
        <v>1.4116389639539033</v>
      </c>
      <c r="F314" s="7">
        <f t="shared" si="8"/>
        <v>12877.830684665079</v>
      </c>
      <c r="G314" s="7">
        <f t="shared" si="9"/>
        <v>18178.847565674398</v>
      </c>
    </row>
    <row r="315" spans="1:7" x14ac:dyDescent="0.25">
      <c r="A315" t="s">
        <v>524</v>
      </c>
      <c r="B315">
        <v>306</v>
      </c>
      <c r="C315" s="7">
        <v>105</v>
      </c>
      <c r="D315" s="7">
        <v>1552698.12</v>
      </c>
      <c r="E315">
        <v>1.353630951576005</v>
      </c>
      <c r="F315" s="7">
        <f t="shared" si="8"/>
        <v>14787.601142857144</v>
      </c>
      <c r="G315" s="7">
        <f t="shared" si="9"/>
        <v>20016.954606532134</v>
      </c>
    </row>
    <row r="316" spans="1:7" x14ac:dyDescent="0.25">
      <c r="A316" t="s">
        <v>526</v>
      </c>
      <c r="B316">
        <v>307</v>
      </c>
      <c r="C316" s="7">
        <v>3643</v>
      </c>
      <c r="D316" s="7">
        <v>46326267.035749994</v>
      </c>
      <c r="E316">
        <v>1.3365292233224495</v>
      </c>
      <c r="F316" s="7">
        <f t="shared" si="8"/>
        <v>12716.515793508097</v>
      </c>
      <c r="G316" s="7">
        <f t="shared" si="9"/>
        <v>16995.99497686504</v>
      </c>
    </row>
    <row r="317" spans="1:7" x14ac:dyDescent="0.25">
      <c r="A317" t="s">
        <v>528</v>
      </c>
      <c r="B317">
        <v>308</v>
      </c>
      <c r="C317" s="7">
        <v>5718</v>
      </c>
      <c r="D317" s="7">
        <v>91898180.6039</v>
      </c>
      <c r="E317">
        <v>1.2681377800784346</v>
      </c>
      <c r="F317" s="7">
        <f t="shared" si="8"/>
        <v>16071.734977946835</v>
      </c>
      <c r="G317" s="7">
        <f t="shared" si="9"/>
        <v>20381.17431694243</v>
      </c>
    </row>
    <row r="318" spans="1:7" x14ac:dyDescent="0.25">
      <c r="A318" t="s">
        <v>530</v>
      </c>
      <c r="B318">
        <v>309</v>
      </c>
      <c r="C318" s="7">
        <v>1266</v>
      </c>
      <c r="D318" s="7">
        <v>19757516.750000004</v>
      </c>
      <c r="E318">
        <v>1.0670177409261736</v>
      </c>
      <c r="F318" s="7">
        <f t="shared" si="8"/>
        <v>15606.253357030018</v>
      </c>
      <c r="G318" s="7">
        <f t="shared" si="9"/>
        <v>16652.149201339682</v>
      </c>
    </row>
    <row r="319" spans="1:7" x14ac:dyDescent="0.25">
      <c r="A319" t="s">
        <v>532</v>
      </c>
      <c r="B319">
        <v>310</v>
      </c>
      <c r="C319" s="7">
        <v>2244</v>
      </c>
      <c r="D319" s="7">
        <v>36246394.119999997</v>
      </c>
      <c r="E319">
        <v>1.1651312908321758</v>
      </c>
      <c r="F319" s="7">
        <f t="shared" si="8"/>
        <v>16152.582049910872</v>
      </c>
      <c r="G319" s="7">
        <f t="shared" si="9"/>
        <v>18819.878774085286</v>
      </c>
    </row>
    <row r="320" spans="1:7" x14ac:dyDescent="0.25">
      <c r="A320" t="s">
        <v>1771</v>
      </c>
      <c r="B320">
        <v>311</v>
      </c>
      <c r="C320" s="7">
        <v>1</v>
      </c>
      <c r="D320" s="7">
        <v>0</v>
      </c>
      <c r="E320">
        <v>0</v>
      </c>
      <c r="F320" s="7">
        <f t="shared" si="8"/>
        <v>0</v>
      </c>
      <c r="G320" s="7">
        <f t="shared" si="9"/>
        <v>0</v>
      </c>
    </row>
    <row r="321" spans="1:7" x14ac:dyDescent="0.25">
      <c r="A321" t="s">
        <v>534</v>
      </c>
      <c r="B321">
        <v>312</v>
      </c>
      <c r="C321" s="7">
        <v>51</v>
      </c>
      <c r="D321" s="7">
        <v>661428.78</v>
      </c>
      <c r="E321">
        <v>1.3092272000149423</v>
      </c>
      <c r="F321" s="7">
        <f t="shared" si="8"/>
        <v>12969.191764705884</v>
      </c>
      <c r="G321" s="7">
        <f t="shared" si="9"/>
        <v>16979.618620562731</v>
      </c>
    </row>
    <row r="322" spans="1:7" x14ac:dyDescent="0.25">
      <c r="A322" t="s">
        <v>1772</v>
      </c>
      <c r="B322">
        <v>313</v>
      </c>
      <c r="C322" s="7">
        <v>6</v>
      </c>
      <c r="D322" s="7">
        <v>0</v>
      </c>
      <c r="E322">
        <v>0</v>
      </c>
      <c r="F322" s="7">
        <f t="shared" si="8"/>
        <v>0</v>
      </c>
      <c r="G322" s="7">
        <f t="shared" si="9"/>
        <v>0</v>
      </c>
    </row>
    <row r="323" spans="1:7" x14ac:dyDescent="0.25">
      <c r="A323" t="s">
        <v>536</v>
      </c>
      <c r="B323">
        <v>314</v>
      </c>
      <c r="C323" s="7">
        <v>2713</v>
      </c>
      <c r="D323" s="7">
        <v>40921873.281510003</v>
      </c>
      <c r="E323">
        <v>1.5913982335075196</v>
      </c>
      <c r="F323" s="7">
        <f t="shared" si="8"/>
        <v>15083.624504795431</v>
      </c>
      <c r="G323" s="7">
        <f t="shared" si="9"/>
        <v>24004.053391822184</v>
      </c>
    </row>
    <row r="324" spans="1:7" x14ac:dyDescent="0.25">
      <c r="A324" t="s">
        <v>538</v>
      </c>
      <c r="B324">
        <v>315</v>
      </c>
      <c r="C324" s="7">
        <v>2672</v>
      </c>
      <c r="D324" s="7">
        <v>32872107.513859998</v>
      </c>
      <c r="E324">
        <v>1.6552928495140464</v>
      </c>
      <c r="F324" s="7">
        <f t="shared" si="8"/>
        <v>12302.435446803891</v>
      </c>
      <c r="G324" s="7">
        <f t="shared" si="9"/>
        <v>20364.133426702625</v>
      </c>
    </row>
    <row r="325" spans="1:7" x14ac:dyDescent="0.25">
      <c r="A325" t="s">
        <v>540</v>
      </c>
      <c r="B325">
        <v>316</v>
      </c>
      <c r="C325" s="7">
        <v>1921</v>
      </c>
      <c r="D325" s="7">
        <v>32563254.680000007</v>
      </c>
      <c r="E325">
        <v>1.0603680536981703</v>
      </c>
      <c r="F325" s="7">
        <f t="shared" si="8"/>
        <v>16951.199729307657</v>
      </c>
      <c r="G325" s="7">
        <f t="shared" si="9"/>
        <v>17974.510664814912</v>
      </c>
    </row>
    <row r="326" spans="1:7" x14ac:dyDescent="0.25">
      <c r="A326" t="s">
        <v>542</v>
      </c>
      <c r="B326">
        <v>317</v>
      </c>
      <c r="C326" s="7">
        <v>4118</v>
      </c>
      <c r="D326" s="7">
        <v>51960615.750649989</v>
      </c>
      <c r="E326">
        <v>2.0264715167221325</v>
      </c>
      <c r="F326" s="7">
        <f t="shared" si="8"/>
        <v>12617.925145859637</v>
      </c>
      <c r="G326" s="7">
        <f t="shared" si="9"/>
        <v>25569.865908216514</v>
      </c>
    </row>
    <row r="327" spans="1:7" x14ac:dyDescent="0.25">
      <c r="A327" t="s">
        <v>544</v>
      </c>
      <c r="B327">
        <v>318</v>
      </c>
      <c r="C327" s="7">
        <v>105</v>
      </c>
      <c r="D327" s="7">
        <v>1407631.8400000003</v>
      </c>
      <c r="E327">
        <v>2.1214198595906679</v>
      </c>
      <c r="F327" s="7">
        <f t="shared" si="8"/>
        <v>13406.017523809527</v>
      </c>
      <c r="G327" s="7">
        <f t="shared" si="9"/>
        <v>28439.791813030042</v>
      </c>
    </row>
    <row r="328" spans="1:7" x14ac:dyDescent="0.25">
      <c r="A328" t="s">
        <v>1773</v>
      </c>
      <c r="B328">
        <v>319</v>
      </c>
      <c r="C328" s="7">
        <v>0</v>
      </c>
      <c r="D328" s="7">
        <v>0</v>
      </c>
      <c r="E328">
        <v>0</v>
      </c>
      <c r="F328" s="7">
        <f t="shared" si="8"/>
        <v>0</v>
      </c>
      <c r="G328" s="7">
        <f t="shared" si="9"/>
        <v>0</v>
      </c>
    </row>
    <row r="329" spans="1:7" x14ac:dyDescent="0.25">
      <c r="A329" t="s">
        <v>1774</v>
      </c>
      <c r="B329">
        <v>320</v>
      </c>
      <c r="C329" s="7">
        <v>0</v>
      </c>
      <c r="D329" s="7">
        <v>0</v>
      </c>
      <c r="E329">
        <v>0</v>
      </c>
      <c r="F329" s="7">
        <f t="shared" si="8"/>
        <v>0</v>
      </c>
      <c r="G329" s="7">
        <f t="shared" si="9"/>
        <v>0</v>
      </c>
    </row>
    <row r="330" spans="1:7" x14ac:dyDescent="0.25">
      <c r="A330" t="s">
        <v>552</v>
      </c>
      <c r="B330">
        <v>321</v>
      </c>
      <c r="C330" s="7">
        <v>3819</v>
      </c>
      <c r="D330" s="7">
        <v>48330921.36999999</v>
      </c>
      <c r="E330">
        <v>1.5144443908448355</v>
      </c>
      <c r="F330" s="7">
        <f t="shared" si="8"/>
        <v>12655.386585493581</v>
      </c>
      <c r="G330" s="7">
        <f t="shared" si="9"/>
        <v>19165.879228373728</v>
      </c>
    </row>
    <row r="331" spans="1:7" x14ac:dyDescent="0.25">
      <c r="A331" t="s">
        <v>546</v>
      </c>
      <c r="B331">
        <v>322</v>
      </c>
      <c r="C331" s="7">
        <v>830</v>
      </c>
      <c r="D331" s="7">
        <v>10920226.02</v>
      </c>
      <c r="E331">
        <v>1.4702298456305685</v>
      </c>
      <c r="F331" s="7">
        <f t="shared" ref="F331:F394" si="10">IFERROR(D331/C331,0)</f>
        <v>13156.898819277108</v>
      </c>
      <c r="G331" s="7">
        <f t="shared" ref="G331:G394" si="11">F331*E331</f>
        <v>19343.66532004279</v>
      </c>
    </row>
    <row r="332" spans="1:7" x14ac:dyDescent="0.25">
      <c r="A332" t="s">
        <v>548</v>
      </c>
      <c r="B332">
        <v>323</v>
      </c>
      <c r="C332" s="7">
        <v>1154</v>
      </c>
      <c r="D332" s="7">
        <v>15462914.529999997</v>
      </c>
      <c r="E332">
        <v>1.2408512186500218</v>
      </c>
      <c r="F332" s="7">
        <f t="shared" si="10"/>
        <v>13399.406005199304</v>
      </c>
      <c r="G332" s="7">
        <f t="shared" si="11"/>
        <v>16626.669270737977</v>
      </c>
    </row>
    <row r="333" spans="1:7" x14ac:dyDescent="0.25">
      <c r="A333" t="s">
        <v>1775</v>
      </c>
      <c r="B333">
        <v>324</v>
      </c>
      <c r="C333" s="7">
        <v>26</v>
      </c>
      <c r="D333" s="7">
        <v>31333.620000000003</v>
      </c>
      <c r="E333">
        <v>0</v>
      </c>
      <c r="F333" s="7">
        <f t="shared" si="10"/>
        <v>1205.1392307692308</v>
      </c>
      <c r="G333" s="7">
        <f t="shared" si="11"/>
        <v>0</v>
      </c>
    </row>
    <row r="334" spans="1:7" x14ac:dyDescent="0.25">
      <c r="A334" t="s">
        <v>554</v>
      </c>
      <c r="B334">
        <v>325</v>
      </c>
      <c r="C334" s="7">
        <v>4815</v>
      </c>
      <c r="D334" s="7">
        <v>68041424.730000004</v>
      </c>
      <c r="E334">
        <v>1.0734355143866607</v>
      </c>
      <c r="F334" s="7">
        <f t="shared" si="10"/>
        <v>14131.137015576325</v>
      </c>
      <c r="G334" s="7">
        <f t="shared" si="11"/>
        <v>15168.864331183555</v>
      </c>
    </row>
    <row r="335" spans="1:7" x14ac:dyDescent="0.25">
      <c r="A335" t="s">
        <v>556</v>
      </c>
      <c r="B335">
        <v>326</v>
      </c>
      <c r="C335" s="7">
        <v>4566</v>
      </c>
      <c r="D335" s="7">
        <v>54754616.140669994</v>
      </c>
      <c r="E335">
        <v>1.3214066543864456</v>
      </c>
      <c r="F335" s="7">
        <f t="shared" si="10"/>
        <v>11991.812558184405</v>
      </c>
      <c r="G335" s="7">
        <f t="shared" si="11"/>
        <v>15846.060912539819</v>
      </c>
    </row>
    <row r="336" spans="1:7" x14ac:dyDescent="0.25">
      <c r="A336" t="s">
        <v>558</v>
      </c>
      <c r="B336">
        <v>327</v>
      </c>
      <c r="C336" s="7">
        <v>92</v>
      </c>
      <c r="D336" s="7">
        <v>1063479.4100000001</v>
      </c>
      <c r="E336">
        <v>2.114240249755321</v>
      </c>
      <c r="F336" s="7">
        <f t="shared" si="10"/>
        <v>11559.558804347827</v>
      </c>
      <c r="G336" s="7">
        <f t="shared" si="11"/>
        <v>24439.68449356567</v>
      </c>
    </row>
    <row r="337" spans="1:7" x14ac:dyDescent="0.25">
      <c r="A337" t="s">
        <v>1776</v>
      </c>
      <c r="B337">
        <v>328</v>
      </c>
      <c r="C337" s="7">
        <v>0</v>
      </c>
      <c r="D337" s="7">
        <v>0</v>
      </c>
      <c r="E337">
        <v>0</v>
      </c>
      <c r="F337" s="7">
        <f t="shared" si="10"/>
        <v>0</v>
      </c>
      <c r="G337" s="7">
        <f t="shared" si="11"/>
        <v>0</v>
      </c>
    </row>
    <row r="338" spans="1:7" x14ac:dyDescent="0.25">
      <c r="A338" t="s">
        <v>1777</v>
      </c>
      <c r="B338">
        <v>329</v>
      </c>
      <c r="C338" s="7">
        <v>4</v>
      </c>
      <c r="D338" s="7">
        <v>0</v>
      </c>
      <c r="E338">
        <v>0</v>
      </c>
      <c r="F338" s="7">
        <f t="shared" si="10"/>
        <v>0</v>
      </c>
      <c r="G338" s="7">
        <f t="shared" si="11"/>
        <v>0</v>
      </c>
    </row>
    <row r="339" spans="1:7" x14ac:dyDescent="0.25">
      <c r="A339" t="s">
        <v>560</v>
      </c>
      <c r="B339">
        <v>330</v>
      </c>
      <c r="C339" s="7">
        <v>2041</v>
      </c>
      <c r="D339" s="7">
        <v>25598494.027800001</v>
      </c>
      <c r="E339">
        <v>2.1492271315717253</v>
      </c>
      <c r="F339" s="7">
        <f t="shared" si="10"/>
        <v>12542.133281626655</v>
      </c>
      <c r="G339" s="7">
        <f t="shared" si="11"/>
        <v>26955.893136660725</v>
      </c>
    </row>
    <row r="340" spans="1:7" x14ac:dyDescent="0.25">
      <c r="A340" t="s">
        <v>562</v>
      </c>
      <c r="B340">
        <v>331</v>
      </c>
      <c r="C340" s="7">
        <v>1595</v>
      </c>
      <c r="D340" s="7">
        <v>21546335.740000002</v>
      </c>
      <c r="E340">
        <v>1.1910061815697073</v>
      </c>
      <c r="F340" s="7">
        <f t="shared" si="10"/>
        <v>13508.674445141067</v>
      </c>
      <c r="G340" s="7">
        <f t="shared" si="11"/>
        <v>16088.914768975746</v>
      </c>
    </row>
    <row r="341" spans="1:7" x14ac:dyDescent="0.25">
      <c r="A341" t="s">
        <v>550</v>
      </c>
      <c r="B341">
        <v>332</v>
      </c>
      <c r="C341" s="7">
        <v>4087</v>
      </c>
      <c r="D341" s="7">
        <v>64724703.980000004</v>
      </c>
      <c r="E341">
        <v>1.0368264382941725</v>
      </c>
      <c r="F341" s="7">
        <f t="shared" si="10"/>
        <v>15836.727178859801</v>
      </c>
      <c r="G341" s="7">
        <f t="shared" si="11"/>
        <v>16419.937435093725</v>
      </c>
    </row>
    <row r="342" spans="1:7" x14ac:dyDescent="0.25">
      <c r="A342" t="s">
        <v>1778</v>
      </c>
      <c r="B342">
        <v>333</v>
      </c>
      <c r="C342" s="7">
        <v>0</v>
      </c>
      <c r="D342" s="7">
        <v>0</v>
      </c>
      <c r="E342">
        <v>0</v>
      </c>
      <c r="F342" s="7">
        <f t="shared" si="10"/>
        <v>0</v>
      </c>
      <c r="G342" s="7">
        <f t="shared" si="11"/>
        <v>0</v>
      </c>
    </row>
    <row r="343" spans="1:7" x14ac:dyDescent="0.25">
      <c r="A343" t="s">
        <v>1779</v>
      </c>
      <c r="B343">
        <v>334</v>
      </c>
      <c r="C343" s="7">
        <v>0</v>
      </c>
      <c r="D343" s="7">
        <v>0</v>
      </c>
      <c r="E343">
        <v>0</v>
      </c>
      <c r="F343" s="7">
        <f t="shared" si="10"/>
        <v>0</v>
      </c>
      <c r="G343" s="7">
        <f t="shared" si="11"/>
        <v>0</v>
      </c>
    </row>
    <row r="344" spans="1:7" x14ac:dyDescent="0.25">
      <c r="A344" t="s">
        <v>564</v>
      </c>
      <c r="B344">
        <v>335</v>
      </c>
      <c r="C344" s="7">
        <v>2890</v>
      </c>
      <c r="D344" s="7">
        <v>35768743.493700005</v>
      </c>
      <c r="E344">
        <v>1.742264219252101</v>
      </c>
      <c r="F344" s="7">
        <f t="shared" si="10"/>
        <v>12376.727852491351</v>
      </c>
      <c r="G344" s="7">
        <f t="shared" si="11"/>
        <v>21563.530088816577</v>
      </c>
    </row>
    <row r="345" spans="1:7" x14ac:dyDescent="0.25">
      <c r="A345" t="s">
        <v>566</v>
      </c>
      <c r="B345">
        <v>336</v>
      </c>
      <c r="C345" s="7">
        <v>5877</v>
      </c>
      <c r="D345" s="7">
        <v>82491911.379860014</v>
      </c>
      <c r="E345">
        <v>1.1338729758643216</v>
      </c>
      <c r="F345" s="7">
        <f t="shared" si="10"/>
        <v>14036.398056807897</v>
      </c>
      <c r="G345" s="7">
        <f t="shared" si="11"/>
        <v>15915.492435088951</v>
      </c>
    </row>
    <row r="346" spans="1:7" x14ac:dyDescent="0.25">
      <c r="A346" t="s">
        <v>568</v>
      </c>
      <c r="B346">
        <v>337</v>
      </c>
      <c r="C346" s="7">
        <v>85</v>
      </c>
      <c r="D346" s="7">
        <v>1085473.6900000002</v>
      </c>
      <c r="E346">
        <v>2.0136300369849653</v>
      </c>
      <c r="F346" s="7">
        <f t="shared" si="10"/>
        <v>12770.278705882354</v>
      </c>
      <c r="G346" s="7">
        <f t="shared" si="11"/>
        <v>25714.6167828342</v>
      </c>
    </row>
    <row r="347" spans="1:7" x14ac:dyDescent="0.25">
      <c r="A347" t="s">
        <v>1780</v>
      </c>
      <c r="B347">
        <v>338</v>
      </c>
      <c r="C347" s="7">
        <v>13</v>
      </c>
      <c r="D347" s="7">
        <v>31333.620000000003</v>
      </c>
      <c r="E347">
        <v>0</v>
      </c>
      <c r="F347" s="7">
        <f t="shared" si="10"/>
        <v>2410.2784615384617</v>
      </c>
      <c r="G347" s="7">
        <f t="shared" si="11"/>
        <v>0</v>
      </c>
    </row>
    <row r="348" spans="1:7" x14ac:dyDescent="0.25">
      <c r="A348" t="s">
        <v>1781</v>
      </c>
      <c r="B348">
        <v>339</v>
      </c>
      <c r="C348" s="7">
        <v>0</v>
      </c>
      <c r="D348" s="7">
        <v>0</v>
      </c>
      <c r="E348">
        <v>0</v>
      </c>
      <c r="F348" s="7">
        <f t="shared" si="10"/>
        <v>0</v>
      </c>
      <c r="G348" s="7">
        <f t="shared" si="11"/>
        <v>0</v>
      </c>
    </row>
    <row r="349" spans="1:7" x14ac:dyDescent="0.25">
      <c r="A349" t="s">
        <v>572</v>
      </c>
      <c r="B349">
        <v>340</v>
      </c>
      <c r="C349" s="7">
        <v>136</v>
      </c>
      <c r="D349" s="7">
        <v>1562601.9400000004</v>
      </c>
      <c r="E349">
        <v>1.5823967043627143</v>
      </c>
      <c r="F349" s="7">
        <f t="shared" si="10"/>
        <v>11489.720147058826</v>
      </c>
      <c r="G349" s="7">
        <f t="shared" si="11"/>
        <v>18181.295294755768</v>
      </c>
    </row>
    <row r="350" spans="1:7" x14ac:dyDescent="0.25">
      <c r="A350" t="s">
        <v>1782</v>
      </c>
      <c r="B350">
        <v>341</v>
      </c>
      <c r="C350" s="7">
        <v>0</v>
      </c>
      <c r="D350" s="7">
        <v>0</v>
      </c>
      <c r="E350">
        <v>0</v>
      </c>
      <c r="F350" s="7">
        <f t="shared" si="10"/>
        <v>0</v>
      </c>
      <c r="G350" s="7">
        <f t="shared" si="11"/>
        <v>0</v>
      </c>
    </row>
    <row r="351" spans="1:7" x14ac:dyDescent="0.25">
      <c r="A351" t="s">
        <v>574</v>
      </c>
      <c r="B351">
        <v>342</v>
      </c>
      <c r="C351" s="7">
        <v>2805</v>
      </c>
      <c r="D351" s="7">
        <v>35565462.772640005</v>
      </c>
      <c r="E351">
        <v>1.7232467633971922</v>
      </c>
      <c r="F351" s="7">
        <f t="shared" si="10"/>
        <v>12679.309366360072</v>
      </c>
      <c r="G351" s="7">
        <f t="shared" si="11"/>
        <v>21849.578827691697</v>
      </c>
    </row>
    <row r="352" spans="1:7" x14ac:dyDescent="0.25">
      <c r="A352" t="s">
        <v>576</v>
      </c>
      <c r="B352">
        <v>343</v>
      </c>
      <c r="C352" s="7">
        <v>1294</v>
      </c>
      <c r="D352" s="7">
        <v>19978450.569999997</v>
      </c>
      <c r="E352">
        <v>1.0115985587621188</v>
      </c>
      <c r="F352" s="7">
        <f t="shared" si="10"/>
        <v>15439.297194744975</v>
      </c>
      <c r="G352" s="7">
        <f t="shared" si="11"/>
        <v>15618.370790504041</v>
      </c>
    </row>
    <row r="353" spans="1:7" x14ac:dyDescent="0.25">
      <c r="A353" t="s">
        <v>578</v>
      </c>
      <c r="B353">
        <v>344</v>
      </c>
      <c r="C353" s="7">
        <v>4346</v>
      </c>
      <c r="D353" s="7">
        <v>53617157.858999997</v>
      </c>
      <c r="E353">
        <v>1.3798031613192165</v>
      </c>
      <c r="F353" s="7">
        <f t="shared" si="10"/>
        <v>12337.127901288541</v>
      </c>
      <c r="G353" s="7">
        <f t="shared" si="11"/>
        <v>17022.80807979744</v>
      </c>
    </row>
    <row r="354" spans="1:7" x14ac:dyDescent="0.25">
      <c r="A354" t="s">
        <v>1783</v>
      </c>
      <c r="B354">
        <v>345</v>
      </c>
      <c r="C354" s="7">
        <v>5</v>
      </c>
      <c r="D354" s="7">
        <v>0</v>
      </c>
      <c r="E354">
        <v>0</v>
      </c>
      <c r="F354" s="7">
        <f t="shared" si="10"/>
        <v>0</v>
      </c>
      <c r="G354" s="7">
        <f t="shared" si="11"/>
        <v>0</v>
      </c>
    </row>
    <row r="355" spans="1:7" x14ac:dyDescent="0.25">
      <c r="A355" t="s">
        <v>580</v>
      </c>
      <c r="B355">
        <v>346</v>
      </c>
      <c r="C355" s="7">
        <v>1995</v>
      </c>
      <c r="D355" s="7">
        <v>29568823.086299997</v>
      </c>
      <c r="E355">
        <v>1.1084918353796613</v>
      </c>
      <c r="F355" s="7">
        <f t="shared" si="10"/>
        <v>14821.465206165412</v>
      </c>
      <c r="G355" s="7">
        <f t="shared" si="11"/>
        <v>16429.47316939809</v>
      </c>
    </row>
    <row r="356" spans="1:7" x14ac:dyDescent="0.25">
      <c r="A356" t="s">
        <v>582</v>
      </c>
      <c r="B356">
        <v>347</v>
      </c>
      <c r="C356" s="7">
        <v>4533</v>
      </c>
      <c r="D356" s="7">
        <v>68702726.552810013</v>
      </c>
      <c r="E356">
        <v>1.4225030082310475</v>
      </c>
      <c r="F356" s="7">
        <f t="shared" si="10"/>
        <v>15156.127631328041</v>
      </c>
      <c r="G356" s="7">
        <f t="shared" si="11"/>
        <v>21559.637148697839</v>
      </c>
    </row>
    <row r="357" spans="1:7" x14ac:dyDescent="0.25">
      <c r="A357" t="s">
        <v>584</v>
      </c>
      <c r="B357">
        <v>348</v>
      </c>
      <c r="C357" s="7">
        <v>26667</v>
      </c>
      <c r="D357" s="7">
        <v>460431799.67000002</v>
      </c>
      <c r="E357">
        <v>1.003824887462017</v>
      </c>
      <c r="F357" s="7">
        <f t="shared" si="10"/>
        <v>17265.976662916713</v>
      </c>
      <c r="G357" s="7">
        <f t="shared" si="11"/>
        <v>17332.017080574184</v>
      </c>
    </row>
    <row r="358" spans="1:7" x14ac:dyDescent="0.25">
      <c r="A358" t="s">
        <v>586</v>
      </c>
      <c r="B358">
        <v>349</v>
      </c>
      <c r="C358" s="7">
        <v>119</v>
      </c>
      <c r="D358" s="7">
        <v>1392083.68</v>
      </c>
      <c r="E358">
        <v>1.5522380403336884</v>
      </c>
      <c r="F358" s="7">
        <f t="shared" si="10"/>
        <v>11698.182184873949</v>
      </c>
      <c r="G358" s="7">
        <f t="shared" si="11"/>
        <v>18158.363390115202</v>
      </c>
    </row>
    <row r="359" spans="1:7" x14ac:dyDescent="0.25">
      <c r="A359" t="s">
        <v>588</v>
      </c>
      <c r="B359">
        <v>350</v>
      </c>
      <c r="C359" s="7">
        <v>956</v>
      </c>
      <c r="D359" s="7">
        <v>11629867.769929999</v>
      </c>
      <c r="E359">
        <v>1.5371929036652299</v>
      </c>
      <c r="F359" s="7">
        <f t="shared" si="10"/>
        <v>12165.133650554393</v>
      </c>
      <c r="G359" s="7">
        <f t="shared" si="11"/>
        <v>18700.157119771306</v>
      </c>
    </row>
    <row r="360" spans="1:7" x14ac:dyDescent="0.25">
      <c r="A360" t="s">
        <v>1784</v>
      </c>
      <c r="B360">
        <v>351</v>
      </c>
      <c r="C360" s="7">
        <v>0</v>
      </c>
      <c r="D360" s="7">
        <v>0</v>
      </c>
      <c r="E360">
        <v>0</v>
      </c>
      <c r="F360" s="7">
        <f t="shared" si="10"/>
        <v>0</v>
      </c>
      <c r="G360" s="7">
        <f t="shared" si="11"/>
        <v>0</v>
      </c>
    </row>
    <row r="361" spans="1:7" x14ac:dyDescent="0.25">
      <c r="A361" t="s">
        <v>1785</v>
      </c>
      <c r="B361">
        <v>406</v>
      </c>
      <c r="C361" s="7">
        <v>119</v>
      </c>
      <c r="D361" s="7">
        <v>1824317.96</v>
      </c>
      <c r="E361">
        <v>1.0456462132364648</v>
      </c>
      <c r="F361" s="7">
        <f t="shared" si="10"/>
        <v>15330.403025210084</v>
      </c>
      <c r="G361" s="7">
        <f t="shared" si="11"/>
        <v>16030.177870699768</v>
      </c>
    </row>
    <row r="362" spans="1:7" x14ac:dyDescent="0.25">
      <c r="A362" t="s">
        <v>12</v>
      </c>
      <c r="B362">
        <v>600</v>
      </c>
      <c r="C362" s="7">
        <v>4960</v>
      </c>
      <c r="D362" s="7">
        <v>63693855.273699999</v>
      </c>
      <c r="E362">
        <v>1.4305582496597387</v>
      </c>
      <c r="F362" s="7">
        <f t="shared" si="10"/>
        <v>12841.503079374999</v>
      </c>
      <c r="G362" s="7">
        <f t="shared" si="11"/>
        <v>18370.518168230843</v>
      </c>
    </row>
    <row r="363" spans="1:7" x14ac:dyDescent="0.25">
      <c r="A363" t="s">
        <v>228</v>
      </c>
      <c r="B363">
        <v>603</v>
      </c>
      <c r="C363" s="7">
        <v>1157</v>
      </c>
      <c r="D363" s="7">
        <v>17812906.970000003</v>
      </c>
      <c r="E363">
        <v>1.1290201697056641</v>
      </c>
      <c r="F363" s="7">
        <f t="shared" si="10"/>
        <v>15395.770933448575</v>
      </c>
      <c r="G363" s="7">
        <f t="shared" si="11"/>
        <v>17382.135912031641</v>
      </c>
    </row>
    <row r="364" spans="1:7" x14ac:dyDescent="0.25">
      <c r="A364" t="s">
        <v>22</v>
      </c>
      <c r="B364">
        <v>605</v>
      </c>
      <c r="C364" s="7">
        <v>1241</v>
      </c>
      <c r="D364" s="7">
        <v>17050004.43</v>
      </c>
      <c r="E364">
        <v>1.6368060654051468</v>
      </c>
      <c r="F364" s="7">
        <f t="shared" si="10"/>
        <v>13738.923795326349</v>
      </c>
      <c r="G364" s="7">
        <f t="shared" si="11"/>
        <v>22487.953800329269</v>
      </c>
    </row>
    <row r="365" spans="1:7" x14ac:dyDescent="0.25">
      <c r="A365" t="s">
        <v>28</v>
      </c>
      <c r="B365">
        <v>610</v>
      </c>
      <c r="C365" s="7">
        <v>2241</v>
      </c>
      <c r="D365" s="7">
        <v>28809471.489999995</v>
      </c>
      <c r="E365">
        <v>1.1293811629576123</v>
      </c>
      <c r="F365" s="7">
        <f t="shared" si="10"/>
        <v>12855.632079428824</v>
      </c>
      <c r="G365" s="7">
        <f t="shared" si="11"/>
        <v>14518.908708420513</v>
      </c>
    </row>
    <row r="366" spans="1:7" x14ac:dyDescent="0.25">
      <c r="A366" t="s">
        <v>32</v>
      </c>
      <c r="B366">
        <v>615</v>
      </c>
      <c r="C366" s="7">
        <v>1773</v>
      </c>
      <c r="D366" s="7">
        <v>28027782.030000005</v>
      </c>
      <c r="E366">
        <v>1.0042556324839715</v>
      </c>
      <c r="F366" s="7">
        <f t="shared" si="10"/>
        <v>15808.11169204738</v>
      </c>
      <c r="G366" s="7">
        <f t="shared" si="11"/>
        <v>15875.385205674307</v>
      </c>
    </row>
    <row r="367" spans="1:7" x14ac:dyDescent="0.25">
      <c r="A367" t="s">
        <v>40</v>
      </c>
      <c r="B367">
        <v>616</v>
      </c>
      <c r="C367" s="7">
        <v>1698</v>
      </c>
      <c r="D367" s="7">
        <v>23191077.520000003</v>
      </c>
      <c r="E367">
        <v>1.1901743781808554</v>
      </c>
      <c r="F367" s="7">
        <f t="shared" si="10"/>
        <v>13657.878398115432</v>
      </c>
      <c r="G367" s="7">
        <f t="shared" si="11"/>
        <v>16255.256929746771</v>
      </c>
    </row>
    <row r="368" spans="1:7" x14ac:dyDescent="0.25">
      <c r="A368" t="s">
        <v>54</v>
      </c>
      <c r="B368">
        <v>618</v>
      </c>
      <c r="C368" s="7">
        <v>946</v>
      </c>
      <c r="D368" s="7">
        <v>13958364.52</v>
      </c>
      <c r="E368">
        <v>2.0160700820523907</v>
      </c>
      <c r="F368" s="7">
        <f t="shared" si="10"/>
        <v>14755.142198731501</v>
      </c>
      <c r="G368" s="7">
        <f t="shared" si="11"/>
        <v>29747.400743291309</v>
      </c>
    </row>
    <row r="369" spans="1:7" x14ac:dyDescent="0.25">
      <c r="A369" t="s">
        <v>56</v>
      </c>
      <c r="B369">
        <v>620</v>
      </c>
      <c r="C369" s="7">
        <v>1053</v>
      </c>
      <c r="D369" s="7">
        <v>13078457.619999999</v>
      </c>
      <c r="E369">
        <v>1.6416560111385317</v>
      </c>
      <c r="F369" s="7">
        <f t="shared" si="10"/>
        <v>12420.18767331434</v>
      </c>
      <c r="G369" s="7">
        <f t="shared" si="11"/>
        <v>20389.67575336518</v>
      </c>
    </row>
    <row r="370" spans="1:7" x14ac:dyDescent="0.25">
      <c r="A370" t="s">
        <v>62</v>
      </c>
      <c r="B370">
        <v>622</v>
      </c>
      <c r="C370" s="7">
        <v>1597</v>
      </c>
      <c r="D370" s="7">
        <v>21527496.449999999</v>
      </c>
      <c r="E370">
        <v>1.1521234139276173</v>
      </c>
      <c r="F370" s="7">
        <f t="shared" si="10"/>
        <v>13479.960206637445</v>
      </c>
      <c r="G370" s="7">
        <f t="shared" si="11"/>
        <v>15530.577772879562</v>
      </c>
    </row>
    <row r="371" spans="1:7" x14ac:dyDescent="0.25">
      <c r="A371" t="s">
        <v>74</v>
      </c>
      <c r="B371">
        <v>625</v>
      </c>
      <c r="C371" s="7">
        <v>5694</v>
      </c>
      <c r="D371" s="7">
        <v>74321749.890000001</v>
      </c>
      <c r="E371">
        <v>1.0864822656782296</v>
      </c>
      <c r="F371" s="7">
        <f t="shared" si="10"/>
        <v>13052.643113804004</v>
      </c>
      <c r="G371" s="7">
        <f t="shared" si="11"/>
        <v>14181.465263375116</v>
      </c>
    </row>
    <row r="372" spans="1:7" x14ac:dyDescent="0.25">
      <c r="A372" t="s">
        <v>100</v>
      </c>
      <c r="B372">
        <v>632</v>
      </c>
      <c r="C372" s="7">
        <v>113</v>
      </c>
      <c r="D372" s="7">
        <v>1534469.02</v>
      </c>
      <c r="E372">
        <v>1.6415983051126064</v>
      </c>
      <c r="F372" s="7">
        <f t="shared" si="10"/>
        <v>13579.371858407079</v>
      </c>
      <c r="G372" s="7">
        <f t="shared" si="11"/>
        <v>22291.873827254887</v>
      </c>
    </row>
    <row r="373" spans="1:7" x14ac:dyDescent="0.25">
      <c r="A373" t="s">
        <v>94</v>
      </c>
      <c r="B373">
        <v>635</v>
      </c>
      <c r="C373" s="7">
        <v>1528</v>
      </c>
      <c r="D373" s="7">
        <v>21902064.09</v>
      </c>
      <c r="E373">
        <v>1.2721991347868953</v>
      </c>
      <c r="F373" s="7">
        <f t="shared" si="10"/>
        <v>14333.811577225131</v>
      </c>
      <c r="G373" s="7">
        <f t="shared" si="11"/>
        <v>18235.462686744195</v>
      </c>
    </row>
    <row r="374" spans="1:7" x14ac:dyDescent="0.25">
      <c r="A374" t="s">
        <v>112</v>
      </c>
      <c r="B374">
        <v>640</v>
      </c>
      <c r="C374" s="7">
        <v>1266</v>
      </c>
      <c r="D374" s="7">
        <v>17229767.337300003</v>
      </c>
      <c r="E374">
        <v>1.7024616836083915</v>
      </c>
      <c r="F374" s="7">
        <f t="shared" si="10"/>
        <v>13609.610850947869</v>
      </c>
      <c r="G374" s="7">
        <f t="shared" si="11"/>
        <v>23169.84100255974</v>
      </c>
    </row>
    <row r="375" spans="1:7" x14ac:dyDescent="0.25">
      <c r="A375" t="s">
        <v>124</v>
      </c>
      <c r="B375">
        <v>645</v>
      </c>
      <c r="C375" s="7">
        <v>3261</v>
      </c>
      <c r="D375" s="7">
        <v>51932115.509999998</v>
      </c>
      <c r="E375">
        <v>1.3046212442029332</v>
      </c>
      <c r="F375" s="7">
        <f t="shared" si="10"/>
        <v>15925.211747930081</v>
      </c>
      <c r="G375" s="7">
        <f t="shared" si="11"/>
        <v>20776.36956477971</v>
      </c>
    </row>
    <row r="376" spans="1:7" x14ac:dyDescent="0.25">
      <c r="A376" t="s">
        <v>126</v>
      </c>
      <c r="B376">
        <v>650</v>
      </c>
      <c r="C376" s="7">
        <v>2603</v>
      </c>
      <c r="D376" s="7">
        <v>30227902.550000001</v>
      </c>
      <c r="E376">
        <v>1.3126088271909568</v>
      </c>
      <c r="F376" s="7">
        <f t="shared" si="10"/>
        <v>11612.71707645025</v>
      </c>
      <c r="G376" s="7">
        <f t="shared" si="11"/>
        <v>15242.95494221976</v>
      </c>
    </row>
    <row r="377" spans="1:7" x14ac:dyDescent="0.25">
      <c r="A377" t="s">
        <v>132</v>
      </c>
      <c r="B377">
        <v>655</v>
      </c>
      <c r="C377" s="7">
        <v>1148</v>
      </c>
      <c r="D377" s="7">
        <v>14605647.154859999</v>
      </c>
      <c r="E377">
        <v>1.6952855877713511</v>
      </c>
      <c r="F377" s="7">
        <f t="shared" si="10"/>
        <v>12722.689159285714</v>
      </c>
      <c r="G377" s="7">
        <f t="shared" si="11"/>
        <v>21568.591569431879</v>
      </c>
    </row>
    <row r="378" spans="1:7" x14ac:dyDescent="0.25">
      <c r="A378" t="s">
        <v>136</v>
      </c>
      <c r="B378">
        <v>658</v>
      </c>
      <c r="C378" s="7">
        <v>3301</v>
      </c>
      <c r="D378" s="7">
        <v>45262047.100000001</v>
      </c>
      <c r="E378">
        <v>1.1584608359151956</v>
      </c>
      <c r="F378" s="7">
        <f t="shared" si="10"/>
        <v>13711.616813086945</v>
      </c>
      <c r="G378" s="7">
        <f t="shared" si="11"/>
        <v>15884.371075037552</v>
      </c>
    </row>
    <row r="379" spans="1:7" x14ac:dyDescent="0.25">
      <c r="A379" t="s">
        <v>342</v>
      </c>
      <c r="B379">
        <v>660</v>
      </c>
      <c r="C379" s="7">
        <v>1170</v>
      </c>
      <c r="D379" s="7">
        <v>16767215.789999999</v>
      </c>
      <c r="E379">
        <v>1.947166466170593</v>
      </c>
      <c r="F379" s="7">
        <f t="shared" si="10"/>
        <v>14330.953666666666</v>
      </c>
      <c r="G379" s="7">
        <f t="shared" si="11"/>
        <v>27904.752407977834</v>
      </c>
    </row>
    <row r="380" spans="1:7" x14ac:dyDescent="0.25">
      <c r="A380" t="s">
        <v>162</v>
      </c>
      <c r="B380">
        <v>662</v>
      </c>
      <c r="C380" s="7">
        <v>224</v>
      </c>
      <c r="D380" s="7">
        <v>2945268.1999999997</v>
      </c>
      <c r="E380">
        <v>1.532456135910246</v>
      </c>
      <c r="F380" s="7">
        <f t="shared" si="10"/>
        <v>13148.518749999999</v>
      </c>
      <c r="G380" s="7">
        <f t="shared" si="11"/>
        <v>20149.528236568418</v>
      </c>
    </row>
    <row r="381" spans="1:7" x14ac:dyDescent="0.25">
      <c r="A381" t="s">
        <v>174</v>
      </c>
      <c r="B381">
        <v>665</v>
      </c>
      <c r="C381" s="7">
        <v>2720</v>
      </c>
      <c r="D381" s="7">
        <v>34443544.609999999</v>
      </c>
      <c r="E381">
        <v>1.1227587959492098</v>
      </c>
      <c r="F381" s="7">
        <f t="shared" si="10"/>
        <v>12663.067871323528</v>
      </c>
      <c r="G381" s="7">
        <f t="shared" si="11"/>
        <v>14217.570836230328</v>
      </c>
    </row>
    <row r="382" spans="1:7" x14ac:dyDescent="0.25">
      <c r="A382" t="s">
        <v>176</v>
      </c>
      <c r="B382">
        <v>670</v>
      </c>
      <c r="C382" s="7">
        <v>478</v>
      </c>
      <c r="D382" s="7">
        <v>6702954.2599999998</v>
      </c>
      <c r="E382">
        <v>1.7579494860385907</v>
      </c>
      <c r="F382" s="7">
        <f t="shared" si="10"/>
        <v>14022.916861924687</v>
      </c>
      <c r="G382" s="7">
        <f t="shared" si="11"/>
        <v>24651.57949018239</v>
      </c>
    </row>
    <row r="383" spans="1:7" x14ac:dyDescent="0.25">
      <c r="A383" t="s">
        <v>180</v>
      </c>
      <c r="B383">
        <v>672</v>
      </c>
      <c r="C383" s="7">
        <v>775</v>
      </c>
      <c r="D383" s="7">
        <v>11040203.029999999</v>
      </c>
      <c r="E383">
        <v>1.2212929264733252</v>
      </c>
      <c r="F383" s="7">
        <f t="shared" si="10"/>
        <v>14245.423264516128</v>
      </c>
      <c r="G383" s="7">
        <f t="shared" si="11"/>
        <v>17397.834667572093</v>
      </c>
    </row>
    <row r="384" spans="1:7" x14ac:dyDescent="0.25">
      <c r="A384" t="s">
        <v>194</v>
      </c>
      <c r="B384">
        <v>673</v>
      </c>
      <c r="C384" s="7">
        <v>2250</v>
      </c>
      <c r="D384" s="7">
        <v>26947308.869999994</v>
      </c>
      <c r="E384">
        <v>1.5704265736138678</v>
      </c>
      <c r="F384" s="7">
        <f t="shared" si="10"/>
        <v>11976.581719999996</v>
      </c>
      <c r="G384" s="7">
        <f t="shared" si="11"/>
        <v>18808.34219414608</v>
      </c>
    </row>
    <row r="385" spans="1:7" x14ac:dyDescent="0.25">
      <c r="A385" t="s">
        <v>184</v>
      </c>
      <c r="B385">
        <v>674</v>
      </c>
      <c r="C385" s="7">
        <v>938</v>
      </c>
      <c r="D385" s="7">
        <v>14821491.82</v>
      </c>
      <c r="E385">
        <v>1.3840094994391101</v>
      </c>
      <c r="F385" s="7">
        <f t="shared" si="10"/>
        <v>15801.163987206823</v>
      </c>
      <c r="G385" s="7">
        <f t="shared" si="11"/>
        <v>21868.961060489408</v>
      </c>
    </row>
    <row r="386" spans="1:7" x14ac:dyDescent="0.25">
      <c r="A386" t="s">
        <v>200</v>
      </c>
      <c r="B386">
        <v>675</v>
      </c>
      <c r="C386" s="7">
        <v>1631</v>
      </c>
      <c r="D386" s="7">
        <v>19885892.132800002</v>
      </c>
      <c r="E386">
        <v>1.7702461957700719</v>
      </c>
      <c r="F386" s="7">
        <f t="shared" si="10"/>
        <v>12192.453790803189</v>
      </c>
      <c r="G386" s="7">
        <f t="shared" si="11"/>
        <v>21583.644940271737</v>
      </c>
    </row>
    <row r="387" spans="1:7" x14ac:dyDescent="0.25">
      <c r="A387" t="s">
        <v>202</v>
      </c>
      <c r="B387">
        <v>680</v>
      </c>
      <c r="C387" s="7">
        <v>2764</v>
      </c>
      <c r="D387" s="7">
        <v>34528192.480000004</v>
      </c>
      <c r="E387">
        <v>1.2956953392449162</v>
      </c>
      <c r="F387" s="7">
        <f t="shared" si="10"/>
        <v>12492.110159189582</v>
      </c>
      <c r="G387" s="7">
        <f t="shared" si="11"/>
        <v>16185.96891059601</v>
      </c>
    </row>
    <row r="388" spans="1:7" x14ac:dyDescent="0.25">
      <c r="A388" t="s">
        <v>204</v>
      </c>
      <c r="B388">
        <v>683</v>
      </c>
      <c r="C388" s="7">
        <v>591</v>
      </c>
      <c r="D388" s="7">
        <v>7747041.8999999985</v>
      </c>
      <c r="E388">
        <v>1.82298757194382</v>
      </c>
      <c r="F388" s="7">
        <f t="shared" si="10"/>
        <v>13108.361928934008</v>
      </c>
      <c r="G388" s="7">
        <f t="shared" si="11"/>
        <v>23896.380884988215</v>
      </c>
    </row>
    <row r="389" spans="1:7" x14ac:dyDescent="0.25">
      <c r="A389" t="s">
        <v>216</v>
      </c>
      <c r="B389">
        <v>685</v>
      </c>
      <c r="C389" s="7">
        <v>81</v>
      </c>
      <c r="D389" s="7">
        <v>1129989.8</v>
      </c>
      <c r="E389">
        <v>1.5150305833294941</v>
      </c>
      <c r="F389" s="7">
        <f t="shared" si="10"/>
        <v>13950.491358024692</v>
      </c>
      <c r="G389" s="7">
        <f t="shared" si="11"/>
        <v>21135.421059881217</v>
      </c>
    </row>
    <row r="390" spans="1:7" x14ac:dyDescent="0.25">
      <c r="A390" t="s">
        <v>240</v>
      </c>
      <c r="B390">
        <v>690</v>
      </c>
      <c r="C390" s="7">
        <v>1962</v>
      </c>
      <c r="D390" s="7">
        <v>25518024.284759995</v>
      </c>
      <c r="E390">
        <v>1.5059501289175423</v>
      </c>
      <c r="F390" s="7">
        <f t="shared" si="10"/>
        <v>13006.128585504584</v>
      </c>
      <c r="G390" s="7">
        <f t="shared" si="11"/>
        <v>19586.581020058762</v>
      </c>
    </row>
    <row r="391" spans="1:7" x14ac:dyDescent="0.25">
      <c r="A391" t="s">
        <v>260</v>
      </c>
      <c r="B391">
        <v>695</v>
      </c>
      <c r="C391" s="7">
        <v>1523</v>
      </c>
      <c r="D391" s="7">
        <v>19842712.566300005</v>
      </c>
      <c r="E391">
        <v>1.6247119104225394</v>
      </c>
      <c r="F391" s="7">
        <f t="shared" si="10"/>
        <v>13028.701619369669</v>
      </c>
      <c r="G391" s="7">
        <f t="shared" si="11"/>
        <v>21167.886698331327</v>
      </c>
    </row>
    <row r="392" spans="1:7" x14ac:dyDescent="0.25">
      <c r="A392" t="s">
        <v>278</v>
      </c>
      <c r="B392">
        <v>698</v>
      </c>
      <c r="C392" s="7">
        <v>1132</v>
      </c>
      <c r="D392" s="7">
        <v>14312199.126010003</v>
      </c>
      <c r="E392">
        <v>1.7924453865318741</v>
      </c>
      <c r="F392" s="7">
        <f t="shared" si="10"/>
        <v>12643.285447005303</v>
      </c>
      <c r="G392" s="7">
        <f t="shared" si="11"/>
        <v>22662.398670090239</v>
      </c>
    </row>
    <row r="393" spans="1:7" x14ac:dyDescent="0.25">
      <c r="A393" t="s">
        <v>290</v>
      </c>
      <c r="B393">
        <v>700</v>
      </c>
      <c r="C393" s="7">
        <v>793</v>
      </c>
      <c r="D393" s="7">
        <v>9312690.3300000019</v>
      </c>
      <c r="E393">
        <v>1.5804342031501497</v>
      </c>
      <c r="F393" s="7">
        <f t="shared" si="10"/>
        <v>11743.619583858766</v>
      </c>
      <c r="G393" s="7">
        <f t="shared" si="11"/>
        <v>18560.018059114322</v>
      </c>
    </row>
    <row r="394" spans="1:7" x14ac:dyDescent="0.25">
      <c r="A394" t="s">
        <v>292</v>
      </c>
      <c r="B394">
        <v>705</v>
      </c>
      <c r="C394" s="7">
        <v>1576</v>
      </c>
      <c r="D394" s="7">
        <v>20399713.314509995</v>
      </c>
      <c r="E394">
        <v>1.7115761496218753</v>
      </c>
      <c r="F394" s="7">
        <f t="shared" si="10"/>
        <v>12943.980529511418</v>
      </c>
      <c r="G394" s="7">
        <f t="shared" si="11"/>
        <v>22154.608355481676</v>
      </c>
    </row>
    <row r="395" spans="1:7" x14ac:dyDescent="0.25">
      <c r="A395" t="s">
        <v>308</v>
      </c>
      <c r="B395">
        <v>710</v>
      </c>
      <c r="C395" s="7">
        <v>1977</v>
      </c>
      <c r="D395" s="7">
        <v>24320452.839999996</v>
      </c>
      <c r="E395">
        <v>1.4396893731290541</v>
      </c>
      <c r="F395" s="7">
        <f t="shared" ref="F395:F419" si="12">IFERROR(D395/C395,0)</f>
        <v>12301.695923115831</v>
      </c>
      <c r="G395" s="7">
        <f t="shared" ref="G395:G419" si="13">F395*E395</f>
        <v>17710.620891974871</v>
      </c>
    </row>
    <row r="396" spans="1:7" x14ac:dyDescent="0.25">
      <c r="A396" t="s">
        <v>326</v>
      </c>
      <c r="B396">
        <v>712</v>
      </c>
      <c r="C396" s="7">
        <v>1615</v>
      </c>
      <c r="D396" s="7">
        <v>23388158.109999996</v>
      </c>
      <c r="E396">
        <v>1.6554244742451665</v>
      </c>
      <c r="F396" s="7">
        <f t="shared" si="12"/>
        <v>14481.831647058822</v>
      </c>
      <c r="G396" s="7">
        <f t="shared" si="13"/>
        <v>23973.578540439365</v>
      </c>
    </row>
    <row r="397" spans="1:7" x14ac:dyDescent="0.25">
      <c r="A397" t="s">
        <v>330</v>
      </c>
      <c r="B397">
        <v>715</v>
      </c>
      <c r="C397" s="7">
        <v>1107</v>
      </c>
      <c r="D397" s="7">
        <v>14593946.480000004</v>
      </c>
      <c r="E397">
        <v>1.5014133817819957</v>
      </c>
      <c r="F397" s="7">
        <f t="shared" si="12"/>
        <v>13183.330153568206</v>
      </c>
      <c r="G397" s="7">
        <f t="shared" si="13"/>
        <v>19793.628309017397</v>
      </c>
    </row>
    <row r="398" spans="1:7" x14ac:dyDescent="0.25">
      <c r="A398" t="s">
        <v>324</v>
      </c>
      <c r="B398">
        <v>717</v>
      </c>
      <c r="C398" s="7">
        <v>780</v>
      </c>
      <c r="D398" s="7">
        <v>11448780.43</v>
      </c>
      <c r="E398">
        <v>1.481138912325725</v>
      </c>
      <c r="F398" s="7">
        <f t="shared" si="12"/>
        <v>14677.923628205128</v>
      </c>
      <c r="G398" s="7">
        <f t="shared" si="13"/>
        <v>21740.043837879803</v>
      </c>
    </row>
    <row r="399" spans="1:7" x14ac:dyDescent="0.25">
      <c r="A399" t="s">
        <v>336</v>
      </c>
      <c r="B399">
        <v>720</v>
      </c>
      <c r="C399" s="7">
        <v>1330</v>
      </c>
      <c r="D399" s="7">
        <v>18550931.039999999</v>
      </c>
      <c r="E399">
        <v>1.1048550609780785</v>
      </c>
      <c r="F399" s="7">
        <f t="shared" si="12"/>
        <v>13948.06845112782</v>
      </c>
      <c r="G399" s="7">
        <f t="shared" si="13"/>
        <v>15410.59401909724</v>
      </c>
    </row>
    <row r="400" spans="1:7" x14ac:dyDescent="0.25">
      <c r="A400" t="s">
        <v>338</v>
      </c>
      <c r="B400">
        <v>725</v>
      </c>
      <c r="C400" s="7">
        <v>3078</v>
      </c>
      <c r="D400" s="7">
        <v>38344953.739600003</v>
      </c>
      <c r="E400">
        <v>1.2717729282008057</v>
      </c>
      <c r="F400" s="7">
        <f t="shared" si="12"/>
        <v>12457.749752956466</v>
      </c>
      <c r="G400" s="7">
        <f t="shared" si="13"/>
        <v>15843.428882110309</v>
      </c>
    </row>
    <row r="401" spans="1:7" x14ac:dyDescent="0.25">
      <c r="A401" t="s">
        <v>348</v>
      </c>
      <c r="B401">
        <v>728</v>
      </c>
      <c r="C401" s="7">
        <v>112</v>
      </c>
      <c r="D401" s="7">
        <v>1567314.62</v>
      </c>
      <c r="E401">
        <v>1.9551149452952183</v>
      </c>
      <c r="F401" s="7">
        <f t="shared" si="12"/>
        <v>13993.880535714286</v>
      </c>
      <c r="G401" s="7">
        <f t="shared" si="13"/>
        <v>27359.644978050859</v>
      </c>
    </row>
    <row r="402" spans="1:7" x14ac:dyDescent="0.25">
      <c r="A402" t="s">
        <v>370</v>
      </c>
      <c r="B402">
        <v>730</v>
      </c>
      <c r="C402" s="7">
        <v>1223</v>
      </c>
      <c r="D402" s="7">
        <v>16319943.35</v>
      </c>
      <c r="E402">
        <v>1.4710660730040528</v>
      </c>
      <c r="F402" s="7">
        <f t="shared" si="12"/>
        <v>13344.189165985283</v>
      </c>
      <c r="G402" s="7">
        <f t="shared" si="13"/>
        <v>19630.183953829197</v>
      </c>
    </row>
    <row r="403" spans="1:7" x14ac:dyDescent="0.25">
      <c r="A403" t="s">
        <v>364</v>
      </c>
      <c r="B403">
        <v>735</v>
      </c>
      <c r="C403" s="7">
        <v>3099</v>
      </c>
      <c r="D403" s="7">
        <v>40409787.039999999</v>
      </c>
      <c r="E403">
        <v>1.2997379932889626</v>
      </c>
      <c r="F403" s="7">
        <f t="shared" si="12"/>
        <v>13039.621503710874</v>
      </c>
      <c r="G403" s="7">
        <f t="shared" si="13"/>
        <v>16948.091486480775</v>
      </c>
    </row>
    <row r="404" spans="1:7" x14ac:dyDescent="0.25">
      <c r="A404" t="s">
        <v>384</v>
      </c>
      <c r="B404">
        <v>740</v>
      </c>
      <c r="C404" s="7">
        <v>949</v>
      </c>
      <c r="D404" s="7">
        <v>11894385.309999999</v>
      </c>
      <c r="E404">
        <v>1.5100049921718877</v>
      </c>
      <c r="F404" s="7">
        <f t="shared" si="12"/>
        <v>12533.598851422548</v>
      </c>
      <c r="G404" s="7">
        <f t="shared" si="13"/>
        <v>18925.796835527886</v>
      </c>
    </row>
    <row r="405" spans="1:7" x14ac:dyDescent="0.25">
      <c r="A405" t="s">
        <v>400</v>
      </c>
      <c r="B405">
        <v>745</v>
      </c>
      <c r="C405" s="7">
        <v>2287</v>
      </c>
      <c r="D405" s="7">
        <v>27917354.039999999</v>
      </c>
      <c r="E405">
        <v>1.4275933105004026</v>
      </c>
      <c r="F405" s="7">
        <f t="shared" si="12"/>
        <v>12206.975968517709</v>
      </c>
      <c r="G405" s="7">
        <f t="shared" si="13"/>
        <v>17426.597234095054</v>
      </c>
    </row>
    <row r="406" spans="1:7" x14ac:dyDescent="0.25">
      <c r="A406" t="s">
        <v>404</v>
      </c>
      <c r="B406">
        <v>750</v>
      </c>
      <c r="C406" s="7">
        <v>545</v>
      </c>
      <c r="D406" s="7">
        <v>7454962.2300000004</v>
      </c>
      <c r="E406">
        <v>1.5736850873363095</v>
      </c>
      <c r="F406" s="7">
        <f t="shared" si="12"/>
        <v>13678.829779816515</v>
      </c>
      <c r="G406" s="7">
        <f t="shared" si="13"/>
        <v>21526.170436709064</v>
      </c>
    </row>
    <row r="407" spans="1:7" x14ac:dyDescent="0.25">
      <c r="A407" t="s">
        <v>416</v>
      </c>
      <c r="B407">
        <v>753</v>
      </c>
      <c r="C407" s="7">
        <v>1931</v>
      </c>
      <c r="D407" s="7">
        <v>26962888.16</v>
      </c>
      <c r="E407">
        <v>1.2671905499877074</v>
      </c>
      <c r="F407" s="7">
        <f t="shared" si="12"/>
        <v>13963.17356809943</v>
      </c>
      <c r="G407" s="7">
        <f t="shared" si="13"/>
        <v>17694.001593333734</v>
      </c>
    </row>
    <row r="408" spans="1:7" x14ac:dyDescent="0.25">
      <c r="A408" t="s">
        <v>422</v>
      </c>
      <c r="B408">
        <v>755</v>
      </c>
      <c r="C408" s="7">
        <v>553</v>
      </c>
      <c r="D408" s="7">
        <v>8946947.1100000013</v>
      </c>
      <c r="E408">
        <v>1.5185015729123581</v>
      </c>
      <c r="F408" s="7">
        <f t="shared" si="12"/>
        <v>16178.927866184451</v>
      </c>
      <c r="G408" s="7">
        <f t="shared" si="13"/>
        <v>24567.72741283667</v>
      </c>
    </row>
    <row r="409" spans="1:7" x14ac:dyDescent="0.25">
      <c r="A409" t="s">
        <v>460</v>
      </c>
      <c r="B409">
        <v>760</v>
      </c>
      <c r="C409" s="7">
        <v>1733</v>
      </c>
      <c r="D409" s="7">
        <v>20583869.060539998</v>
      </c>
      <c r="E409">
        <v>1.1957703836731437</v>
      </c>
      <c r="F409" s="7">
        <f t="shared" si="12"/>
        <v>11877.593225931909</v>
      </c>
      <c r="G409" s="7">
        <f t="shared" si="13"/>
        <v>14202.874208886131</v>
      </c>
    </row>
    <row r="410" spans="1:7" x14ac:dyDescent="0.25">
      <c r="A410" t="s">
        <v>464</v>
      </c>
      <c r="B410">
        <v>763</v>
      </c>
      <c r="C410" s="7">
        <v>955</v>
      </c>
      <c r="D410" s="7">
        <v>13373938.100000001</v>
      </c>
      <c r="E410">
        <v>1.2201694899642348</v>
      </c>
      <c r="F410" s="7">
        <f t="shared" si="12"/>
        <v>14004.123664921468</v>
      </c>
      <c r="G410" s="7">
        <f t="shared" si="13"/>
        <v>17087.404429623297</v>
      </c>
    </row>
    <row r="411" spans="1:7" x14ac:dyDescent="0.25">
      <c r="A411" t="s">
        <v>476</v>
      </c>
      <c r="B411">
        <v>765</v>
      </c>
      <c r="C411" s="7">
        <v>626</v>
      </c>
      <c r="D411" s="7">
        <v>8691671.4900000021</v>
      </c>
      <c r="E411">
        <v>1.688678860096906</v>
      </c>
      <c r="F411" s="7">
        <f t="shared" si="12"/>
        <v>13884.459249201282</v>
      </c>
      <c r="G411" s="7">
        <f t="shared" si="13"/>
        <v>23446.392818003165</v>
      </c>
    </row>
    <row r="412" spans="1:7" x14ac:dyDescent="0.25">
      <c r="A412" t="s">
        <v>478</v>
      </c>
      <c r="B412">
        <v>766</v>
      </c>
      <c r="C412" s="7">
        <v>1258</v>
      </c>
      <c r="D412" s="7">
        <v>16371601.719999999</v>
      </c>
      <c r="E412">
        <v>1.2822806144375039</v>
      </c>
      <c r="F412" s="7">
        <f t="shared" si="12"/>
        <v>13013.991828298886</v>
      </c>
      <c r="G412" s="7">
        <f t="shared" si="13"/>
        <v>16687.589437875748</v>
      </c>
    </row>
    <row r="413" spans="1:7" x14ac:dyDescent="0.25">
      <c r="A413" t="s">
        <v>480</v>
      </c>
      <c r="B413">
        <v>767</v>
      </c>
      <c r="C413" s="7">
        <v>1524</v>
      </c>
      <c r="D413" s="7">
        <v>22188376.850000005</v>
      </c>
      <c r="E413">
        <v>1.0976315424696401</v>
      </c>
      <c r="F413" s="7">
        <f t="shared" si="12"/>
        <v>14559.302395013126</v>
      </c>
      <c r="G413" s="7">
        <f t="shared" si="13"/>
        <v>15980.749545120183</v>
      </c>
    </row>
    <row r="414" spans="1:7" x14ac:dyDescent="0.25">
      <c r="A414" t="s">
        <v>500</v>
      </c>
      <c r="B414">
        <v>770</v>
      </c>
      <c r="C414" s="7">
        <v>1524</v>
      </c>
      <c r="D414" s="7">
        <v>16827265.399999999</v>
      </c>
      <c r="E414">
        <v>1.1522214978965424</v>
      </c>
      <c r="F414" s="7">
        <f t="shared" si="12"/>
        <v>11041.512729658793</v>
      </c>
      <c r="G414" s="7">
        <f t="shared" si="13"/>
        <v>12722.268336411194</v>
      </c>
    </row>
    <row r="415" spans="1:7" x14ac:dyDescent="0.25">
      <c r="A415" t="s">
        <v>510</v>
      </c>
      <c r="B415">
        <v>773</v>
      </c>
      <c r="C415" s="7">
        <v>2156</v>
      </c>
      <c r="D415" s="7">
        <v>29306302.539799996</v>
      </c>
      <c r="E415">
        <v>1.5034918022134243</v>
      </c>
      <c r="F415" s="7">
        <f t="shared" si="12"/>
        <v>13592.904703061222</v>
      </c>
      <c r="G415" s="7">
        <f t="shared" si="13"/>
        <v>20436.820789320846</v>
      </c>
    </row>
    <row r="416" spans="1:7" x14ac:dyDescent="0.25">
      <c r="A416" t="s">
        <v>516</v>
      </c>
      <c r="B416">
        <v>774</v>
      </c>
      <c r="C416" s="7">
        <v>385</v>
      </c>
      <c r="D416" s="7">
        <v>4995929.5200000005</v>
      </c>
      <c r="E416">
        <v>2.6496268304450039</v>
      </c>
      <c r="F416" s="7">
        <f t="shared" si="12"/>
        <v>12976.440311688313</v>
      </c>
      <c r="G416" s="7">
        <f t="shared" si="13"/>
        <v>34382.724413517484</v>
      </c>
    </row>
    <row r="417" spans="1:7" x14ac:dyDescent="0.25">
      <c r="A417" t="s">
        <v>520</v>
      </c>
      <c r="B417">
        <v>775</v>
      </c>
      <c r="C417" s="7">
        <v>6807</v>
      </c>
      <c r="D417" s="7">
        <v>83847039.699999988</v>
      </c>
      <c r="E417">
        <v>1.1122304815606785</v>
      </c>
      <c r="F417" s="7">
        <f t="shared" si="12"/>
        <v>12317.766960481855</v>
      </c>
      <c r="G417" s="7">
        <f t="shared" si="13"/>
        <v>13700.195878208948</v>
      </c>
    </row>
    <row r="418" spans="1:7" x14ac:dyDescent="0.25">
      <c r="A418" t="s">
        <v>418</v>
      </c>
      <c r="B418">
        <v>778</v>
      </c>
      <c r="C418" s="7">
        <v>1034</v>
      </c>
      <c r="D418" s="7">
        <v>14797480.160000002</v>
      </c>
      <c r="E418">
        <v>1.0883749476268139</v>
      </c>
      <c r="F418" s="7">
        <f t="shared" si="12"/>
        <v>14310.90924564797</v>
      </c>
      <c r="G418" s="7">
        <f t="shared" si="13"/>
        <v>15575.635100724196</v>
      </c>
    </row>
    <row r="419" spans="1:7" x14ac:dyDescent="0.25">
      <c r="A419" t="s">
        <v>570</v>
      </c>
      <c r="B419">
        <v>780</v>
      </c>
      <c r="C419" s="7">
        <v>3534</v>
      </c>
      <c r="D419" s="7">
        <v>47635385.039999999</v>
      </c>
      <c r="E419">
        <v>1.1780202536709625</v>
      </c>
      <c r="F419" s="7">
        <f t="shared" si="12"/>
        <v>13479.169507640068</v>
      </c>
      <c r="G419" s="7">
        <f t="shared" si="13"/>
        <v>15878.734682664057</v>
      </c>
    </row>
  </sheetData>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01838-2E57-4923-9C62-57FB35846B05}">
  <dimension ref="A1:P4170"/>
  <sheetViews>
    <sheetView workbookViewId="0">
      <pane ySplit="1" topLeftCell="A2" activePane="bottomLeft" state="frozen"/>
      <selection pane="bottomLeft" sqref="A1:C4170"/>
    </sheetView>
  </sheetViews>
  <sheetFormatPr defaultRowHeight="15" x14ac:dyDescent="0.25"/>
  <cols>
    <col min="4" max="4" width="36.42578125" customWidth="1"/>
    <col min="5" max="5" width="8.85546875" bestFit="1" customWidth="1"/>
    <col min="6" max="6" width="10.5703125" bestFit="1" customWidth="1"/>
    <col min="7" max="7" width="6.5703125" bestFit="1" customWidth="1"/>
    <col min="8" max="8" width="17.28515625" bestFit="1" customWidth="1"/>
    <col min="9" max="9" width="8.42578125" bestFit="1" customWidth="1"/>
    <col min="10" max="10" width="35.42578125" bestFit="1" customWidth="1"/>
    <col min="11" max="11" width="8.85546875" bestFit="1" customWidth="1"/>
    <col min="12" max="12" width="11.140625" bestFit="1" customWidth="1"/>
    <col min="13" max="13" width="8.28515625" bestFit="1" customWidth="1"/>
  </cols>
  <sheetData>
    <row r="1" spans="1:16" x14ac:dyDescent="0.25">
      <c r="A1" t="s">
        <v>590</v>
      </c>
      <c r="B1" t="s">
        <v>591</v>
      </c>
      <c r="C1" t="s">
        <v>592</v>
      </c>
      <c r="D1" s="3" t="s">
        <v>1786</v>
      </c>
      <c r="E1" s="3" t="s">
        <v>1787</v>
      </c>
      <c r="F1" s="3" t="s">
        <v>1788</v>
      </c>
      <c r="G1" s="3" t="s">
        <v>1789</v>
      </c>
      <c r="H1" s="3" t="s">
        <v>1790</v>
      </c>
      <c r="I1" s="3" t="s">
        <v>1791</v>
      </c>
      <c r="J1" s="3" t="s">
        <v>1792</v>
      </c>
      <c r="K1" s="3" t="s">
        <v>1793</v>
      </c>
      <c r="L1" s="3" t="s">
        <v>1794</v>
      </c>
      <c r="M1" s="3" t="s">
        <v>1795</v>
      </c>
      <c r="N1" s="8" t="s">
        <v>1796</v>
      </c>
      <c r="O1" s="8" t="s">
        <v>593</v>
      </c>
      <c r="P1" s="8" t="s">
        <v>594</v>
      </c>
    </row>
    <row r="2" spans="1:16" x14ac:dyDescent="0.25">
      <c r="A2" t="str">
        <f t="shared" ref="A2:A65" si="0">TEXT(LEFT(E2,4),"0000")</f>
        <v>0409</v>
      </c>
      <c r="B2" t="str">
        <f t="shared" ref="B2:B65" si="1">LEFT(K2,4)</f>
        <v>0201</v>
      </c>
      <c r="C2" t="str">
        <f t="shared" ref="C2:C65" si="2">A2&amp;B2</f>
        <v>04090201</v>
      </c>
      <c r="D2" s="1" t="s">
        <v>1797</v>
      </c>
      <c r="E2" s="1" t="s">
        <v>1798</v>
      </c>
      <c r="F2" s="1" t="s">
        <v>1799</v>
      </c>
      <c r="G2" s="1" t="s">
        <v>1800</v>
      </c>
      <c r="H2" s="1" t="s">
        <v>1801</v>
      </c>
      <c r="I2" s="1" t="s">
        <v>1802</v>
      </c>
      <c r="J2" s="1" t="s">
        <v>1801</v>
      </c>
      <c r="K2" s="1" t="s">
        <v>1803</v>
      </c>
      <c r="L2" s="1" t="s">
        <v>1804</v>
      </c>
      <c r="M2" s="2">
        <v>100</v>
      </c>
      <c r="N2" s="443">
        <f t="shared" ref="N2:N65" si="3">VLOOKUP(C2,DistPercent,3,FALSE)</f>
        <v>1</v>
      </c>
      <c r="O2">
        <f t="shared" ref="O2:O65" si="4">IFERROR(VALUE(VLOOKUP(C2,SubCaps,5,FALSE)),0)</f>
        <v>0</v>
      </c>
      <c r="P2">
        <f t="shared" ref="P2:P65" si="5">VLOOKUP(A2,MaxEnro,8,FALSE)</f>
        <v>1044</v>
      </c>
    </row>
    <row r="3" spans="1:16" x14ac:dyDescent="0.25">
      <c r="A3" t="str">
        <f t="shared" si="0"/>
        <v>0409</v>
      </c>
      <c r="B3" t="str">
        <f t="shared" si="1"/>
        <v>0201</v>
      </c>
      <c r="C3" t="str">
        <f t="shared" si="2"/>
        <v>04090201</v>
      </c>
      <c r="D3" s="1" t="s">
        <v>1797</v>
      </c>
      <c r="E3" s="1" t="s">
        <v>1798</v>
      </c>
      <c r="F3" s="1" t="s">
        <v>1799</v>
      </c>
      <c r="G3" s="1" t="s">
        <v>1805</v>
      </c>
      <c r="H3" s="1" t="s">
        <v>1801</v>
      </c>
      <c r="I3" s="1" t="s">
        <v>1802</v>
      </c>
      <c r="J3" s="1" t="s">
        <v>1801</v>
      </c>
      <c r="K3" s="1" t="s">
        <v>1803</v>
      </c>
      <c r="L3" s="1" t="s">
        <v>1804</v>
      </c>
      <c r="M3" s="2">
        <v>100</v>
      </c>
      <c r="N3" s="443">
        <f t="shared" si="3"/>
        <v>1</v>
      </c>
      <c r="O3">
        <f t="shared" si="4"/>
        <v>0</v>
      </c>
      <c r="P3">
        <f t="shared" si="5"/>
        <v>1044</v>
      </c>
    </row>
    <row r="4" spans="1:16" x14ac:dyDescent="0.25">
      <c r="A4" t="str">
        <f t="shared" si="0"/>
        <v>0409</v>
      </c>
      <c r="B4" t="str">
        <f t="shared" si="1"/>
        <v>0201</v>
      </c>
      <c r="C4" t="str">
        <f t="shared" si="2"/>
        <v>04090201</v>
      </c>
      <c r="D4" s="1" t="s">
        <v>1797</v>
      </c>
      <c r="E4" s="1" t="s">
        <v>1798</v>
      </c>
      <c r="F4" s="1" t="s">
        <v>1799</v>
      </c>
      <c r="G4" s="1" t="s">
        <v>1806</v>
      </c>
      <c r="H4" s="1" t="s">
        <v>1801</v>
      </c>
      <c r="I4" s="1" t="s">
        <v>1802</v>
      </c>
      <c r="J4" s="1" t="s">
        <v>1801</v>
      </c>
      <c r="K4" s="1" t="s">
        <v>1803</v>
      </c>
      <c r="L4" s="1" t="s">
        <v>1804</v>
      </c>
      <c r="M4" s="2">
        <v>100</v>
      </c>
      <c r="N4" s="443">
        <f t="shared" si="3"/>
        <v>1</v>
      </c>
      <c r="O4">
        <f t="shared" si="4"/>
        <v>0</v>
      </c>
      <c r="P4">
        <f t="shared" si="5"/>
        <v>1044</v>
      </c>
    </row>
    <row r="5" spans="1:16" x14ac:dyDescent="0.25">
      <c r="A5" t="str">
        <f t="shared" si="0"/>
        <v>0409</v>
      </c>
      <c r="B5" t="str">
        <f t="shared" si="1"/>
        <v>0201</v>
      </c>
      <c r="C5" t="str">
        <f t="shared" si="2"/>
        <v>04090201</v>
      </c>
      <c r="D5" s="1" t="s">
        <v>1797</v>
      </c>
      <c r="E5" s="1" t="s">
        <v>1798</v>
      </c>
      <c r="F5" s="1" t="s">
        <v>1799</v>
      </c>
      <c r="G5" s="1" t="s">
        <v>1807</v>
      </c>
      <c r="H5" s="1" t="s">
        <v>1801</v>
      </c>
      <c r="I5" s="1" t="s">
        <v>1802</v>
      </c>
      <c r="J5" s="1" t="s">
        <v>1801</v>
      </c>
      <c r="K5" s="1" t="s">
        <v>1803</v>
      </c>
      <c r="L5" s="1" t="s">
        <v>1804</v>
      </c>
      <c r="M5" s="2">
        <v>100</v>
      </c>
      <c r="N5" s="443">
        <f t="shared" si="3"/>
        <v>1</v>
      </c>
      <c r="O5">
        <f t="shared" si="4"/>
        <v>0</v>
      </c>
      <c r="P5">
        <f t="shared" si="5"/>
        <v>1044</v>
      </c>
    </row>
    <row r="6" spans="1:16" x14ac:dyDescent="0.25">
      <c r="A6" t="str">
        <f t="shared" si="0"/>
        <v>0409</v>
      </c>
      <c r="B6" t="str">
        <f t="shared" si="1"/>
        <v>0201</v>
      </c>
      <c r="C6" t="str">
        <f t="shared" si="2"/>
        <v>04090201</v>
      </c>
      <c r="D6" s="1" t="s">
        <v>1797</v>
      </c>
      <c r="E6" s="1" t="s">
        <v>1798</v>
      </c>
      <c r="F6" s="1" t="s">
        <v>1799</v>
      </c>
      <c r="G6" s="1" t="s">
        <v>1808</v>
      </c>
      <c r="H6" s="1" t="s">
        <v>1801</v>
      </c>
      <c r="I6" s="1" t="s">
        <v>1802</v>
      </c>
      <c r="J6" s="1" t="s">
        <v>1801</v>
      </c>
      <c r="K6" s="1" t="s">
        <v>1803</v>
      </c>
      <c r="L6" s="1" t="s">
        <v>1804</v>
      </c>
      <c r="M6" s="2">
        <v>100</v>
      </c>
      <c r="N6" s="443">
        <f t="shared" si="3"/>
        <v>1</v>
      </c>
      <c r="O6">
        <f t="shared" si="4"/>
        <v>0</v>
      </c>
      <c r="P6">
        <f t="shared" si="5"/>
        <v>1044</v>
      </c>
    </row>
    <row r="7" spans="1:16" x14ac:dyDescent="0.25">
      <c r="A7" t="str">
        <f t="shared" si="0"/>
        <v>0409</v>
      </c>
      <c r="B7" t="str">
        <f t="shared" si="1"/>
        <v>0201</v>
      </c>
      <c r="C7" t="str">
        <f t="shared" si="2"/>
        <v>04090201</v>
      </c>
      <c r="D7" s="1" t="s">
        <v>1797</v>
      </c>
      <c r="E7" s="1" t="s">
        <v>1798</v>
      </c>
      <c r="F7" s="1" t="s">
        <v>1799</v>
      </c>
      <c r="G7" s="1" t="s">
        <v>1809</v>
      </c>
      <c r="H7" s="1" t="s">
        <v>1801</v>
      </c>
      <c r="I7" s="1" t="s">
        <v>1802</v>
      </c>
      <c r="J7" s="1" t="s">
        <v>1801</v>
      </c>
      <c r="K7" s="1" t="s">
        <v>1803</v>
      </c>
      <c r="L7" s="1" t="s">
        <v>1804</v>
      </c>
      <c r="M7" s="2">
        <v>148</v>
      </c>
      <c r="N7" s="443">
        <f t="shared" si="3"/>
        <v>1</v>
      </c>
      <c r="O7">
        <f t="shared" si="4"/>
        <v>0</v>
      </c>
      <c r="P7">
        <f t="shared" si="5"/>
        <v>1044</v>
      </c>
    </row>
    <row r="8" spans="1:16" x14ac:dyDescent="0.25">
      <c r="A8" t="str">
        <f t="shared" si="0"/>
        <v>0409</v>
      </c>
      <c r="B8" t="str">
        <f t="shared" si="1"/>
        <v>0201</v>
      </c>
      <c r="C8" t="str">
        <f t="shared" si="2"/>
        <v>04090201</v>
      </c>
      <c r="D8" s="1" t="s">
        <v>1797</v>
      </c>
      <c r="E8" s="1" t="s">
        <v>1798</v>
      </c>
      <c r="F8" s="1" t="s">
        <v>1799</v>
      </c>
      <c r="G8" s="1" t="s">
        <v>1810</v>
      </c>
      <c r="H8" s="1" t="s">
        <v>1801</v>
      </c>
      <c r="I8" s="1" t="s">
        <v>1802</v>
      </c>
      <c r="J8" s="1" t="s">
        <v>1801</v>
      </c>
      <c r="K8" s="1" t="s">
        <v>1803</v>
      </c>
      <c r="L8" s="1" t="s">
        <v>1804</v>
      </c>
      <c r="M8" s="2">
        <v>148</v>
      </c>
      <c r="N8" s="443">
        <f t="shared" si="3"/>
        <v>1</v>
      </c>
      <c r="O8">
        <f t="shared" si="4"/>
        <v>0</v>
      </c>
      <c r="P8">
        <f t="shared" si="5"/>
        <v>1044</v>
      </c>
    </row>
    <row r="9" spans="1:16" x14ac:dyDescent="0.25">
      <c r="A9" t="str">
        <f t="shared" si="0"/>
        <v>0409</v>
      </c>
      <c r="B9" t="str">
        <f t="shared" si="1"/>
        <v>0201</v>
      </c>
      <c r="C9" t="str">
        <f t="shared" si="2"/>
        <v>04090201</v>
      </c>
      <c r="D9" s="1" t="s">
        <v>1797</v>
      </c>
      <c r="E9" s="1" t="s">
        <v>1798</v>
      </c>
      <c r="F9" s="1" t="s">
        <v>1799</v>
      </c>
      <c r="G9" s="1" t="s">
        <v>1811</v>
      </c>
      <c r="H9" s="1" t="s">
        <v>1801</v>
      </c>
      <c r="I9" s="1" t="s">
        <v>1802</v>
      </c>
      <c r="J9" s="1" t="s">
        <v>1801</v>
      </c>
      <c r="K9" s="1" t="s">
        <v>1803</v>
      </c>
      <c r="L9" s="1" t="s">
        <v>1804</v>
      </c>
      <c r="M9" s="2">
        <v>148</v>
      </c>
      <c r="N9" s="443">
        <f t="shared" si="3"/>
        <v>1</v>
      </c>
      <c r="O9">
        <f t="shared" si="4"/>
        <v>0</v>
      </c>
      <c r="P9">
        <f t="shared" si="5"/>
        <v>1044</v>
      </c>
    </row>
    <row r="10" spans="1:16" x14ac:dyDescent="0.25">
      <c r="A10" t="str">
        <f t="shared" si="0"/>
        <v>0409</v>
      </c>
      <c r="B10" t="str">
        <f t="shared" si="1"/>
        <v>0201</v>
      </c>
      <c r="C10" t="str">
        <f t="shared" si="2"/>
        <v>04090201</v>
      </c>
      <c r="D10" s="1" t="s">
        <v>1797</v>
      </c>
      <c r="E10" s="1" t="s">
        <v>1798</v>
      </c>
      <c r="F10" s="1" t="s">
        <v>1799</v>
      </c>
      <c r="G10" s="1" t="s">
        <v>1812</v>
      </c>
      <c r="H10" s="1" t="s">
        <v>1801</v>
      </c>
      <c r="I10" s="1" t="s">
        <v>1802</v>
      </c>
      <c r="J10" s="1" t="s">
        <v>1801</v>
      </c>
      <c r="K10" s="1" t="s">
        <v>1803</v>
      </c>
      <c r="L10" s="1" t="s">
        <v>1804</v>
      </c>
      <c r="M10" s="2">
        <v>100</v>
      </c>
      <c r="N10" s="443">
        <f t="shared" si="3"/>
        <v>1</v>
      </c>
      <c r="O10">
        <f t="shared" si="4"/>
        <v>0</v>
      </c>
      <c r="P10">
        <f t="shared" si="5"/>
        <v>1044</v>
      </c>
    </row>
    <row r="11" spans="1:16" x14ac:dyDescent="0.25">
      <c r="A11" t="str">
        <f t="shared" si="0"/>
        <v>0410</v>
      </c>
      <c r="B11" t="str">
        <f t="shared" si="1"/>
        <v>0035</v>
      </c>
      <c r="C11" t="str">
        <f t="shared" si="2"/>
        <v>04100035</v>
      </c>
      <c r="D11" s="1" t="s">
        <v>1813</v>
      </c>
      <c r="E11" s="1" t="s">
        <v>1814</v>
      </c>
      <c r="F11" s="1" t="s">
        <v>1799</v>
      </c>
      <c r="G11" s="1" t="s">
        <v>1815</v>
      </c>
      <c r="H11" s="1" t="s">
        <v>1816</v>
      </c>
      <c r="I11" s="1" t="s">
        <v>1817</v>
      </c>
      <c r="J11" s="1" t="s">
        <v>1816</v>
      </c>
      <c r="K11" s="1" t="s">
        <v>1818</v>
      </c>
      <c r="L11" s="1" t="s">
        <v>1804</v>
      </c>
      <c r="M11" s="2">
        <v>90</v>
      </c>
      <c r="N11" s="443">
        <f t="shared" si="3"/>
        <v>0.50642857142857145</v>
      </c>
      <c r="O11">
        <f t="shared" si="4"/>
        <v>748</v>
      </c>
      <c r="P11">
        <f t="shared" si="5"/>
        <v>1400</v>
      </c>
    </row>
    <row r="12" spans="1:16" x14ac:dyDescent="0.25">
      <c r="A12" t="str">
        <f t="shared" si="0"/>
        <v>0410</v>
      </c>
      <c r="B12" t="str">
        <f t="shared" si="1"/>
        <v>0035</v>
      </c>
      <c r="C12" t="str">
        <f t="shared" si="2"/>
        <v>04100035</v>
      </c>
      <c r="D12" s="1" t="s">
        <v>1813</v>
      </c>
      <c r="E12" s="1" t="s">
        <v>1814</v>
      </c>
      <c r="F12" s="1" t="s">
        <v>1799</v>
      </c>
      <c r="G12" s="1" t="s">
        <v>1819</v>
      </c>
      <c r="H12" s="1" t="s">
        <v>1816</v>
      </c>
      <c r="I12" s="1" t="s">
        <v>1817</v>
      </c>
      <c r="J12" s="1" t="s">
        <v>1816</v>
      </c>
      <c r="K12" s="1" t="s">
        <v>1818</v>
      </c>
      <c r="L12" s="1" t="s">
        <v>1804</v>
      </c>
      <c r="M12" s="2">
        <v>85</v>
      </c>
      <c r="N12" s="443">
        <f t="shared" si="3"/>
        <v>0.50642857142857145</v>
      </c>
      <c r="O12">
        <f t="shared" si="4"/>
        <v>748</v>
      </c>
      <c r="P12">
        <f t="shared" si="5"/>
        <v>1400</v>
      </c>
    </row>
    <row r="13" spans="1:16" x14ac:dyDescent="0.25">
      <c r="A13" t="str">
        <f t="shared" si="0"/>
        <v>0410</v>
      </c>
      <c r="B13" t="str">
        <f t="shared" si="1"/>
        <v>0035</v>
      </c>
      <c r="C13" t="str">
        <f t="shared" si="2"/>
        <v>04100035</v>
      </c>
      <c r="D13" s="1" t="s">
        <v>1813</v>
      </c>
      <c r="E13" s="1" t="s">
        <v>1814</v>
      </c>
      <c r="F13" s="1" t="s">
        <v>1799</v>
      </c>
      <c r="G13" s="1" t="s">
        <v>1820</v>
      </c>
      <c r="H13" s="1" t="s">
        <v>1816</v>
      </c>
      <c r="I13" s="1" t="s">
        <v>1817</v>
      </c>
      <c r="J13" s="1" t="s">
        <v>1816</v>
      </c>
      <c r="K13" s="1" t="s">
        <v>1818</v>
      </c>
      <c r="L13" s="1" t="s">
        <v>1804</v>
      </c>
      <c r="M13" s="2">
        <v>84</v>
      </c>
      <c r="N13" s="443">
        <f t="shared" si="3"/>
        <v>0.50642857142857145</v>
      </c>
      <c r="O13">
        <f t="shared" si="4"/>
        <v>748</v>
      </c>
      <c r="P13">
        <f t="shared" si="5"/>
        <v>1400</v>
      </c>
    </row>
    <row r="14" spans="1:16" x14ac:dyDescent="0.25">
      <c r="A14" t="str">
        <f t="shared" si="0"/>
        <v>0410</v>
      </c>
      <c r="B14" t="str">
        <f t="shared" si="1"/>
        <v>0035</v>
      </c>
      <c r="C14" t="str">
        <f t="shared" si="2"/>
        <v>04100035</v>
      </c>
      <c r="D14" s="1" t="s">
        <v>1813</v>
      </c>
      <c r="E14" s="1" t="s">
        <v>1814</v>
      </c>
      <c r="F14" s="1" t="s">
        <v>1799</v>
      </c>
      <c r="G14" s="1" t="s">
        <v>1821</v>
      </c>
      <c r="H14" s="1" t="s">
        <v>1816</v>
      </c>
      <c r="I14" s="1" t="s">
        <v>1817</v>
      </c>
      <c r="J14" s="1" t="s">
        <v>1816</v>
      </c>
      <c r="K14" s="1" t="s">
        <v>1818</v>
      </c>
      <c r="L14" s="1" t="s">
        <v>1804</v>
      </c>
      <c r="M14" s="2">
        <v>75</v>
      </c>
      <c r="N14" s="443">
        <f t="shared" si="3"/>
        <v>0.50642857142857145</v>
      </c>
      <c r="O14">
        <f t="shared" si="4"/>
        <v>748</v>
      </c>
      <c r="P14">
        <f t="shared" si="5"/>
        <v>1400</v>
      </c>
    </row>
    <row r="15" spans="1:16" x14ac:dyDescent="0.25">
      <c r="A15" t="str">
        <f t="shared" si="0"/>
        <v>0410</v>
      </c>
      <c r="B15" t="str">
        <f t="shared" si="1"/>
        <v>0035</v>
      </c>
      <c r="C15" t="str">
        <f t="shared" si="2"/>
        <v>04100035</v>
      </c>
      <c r="D15" s="1" t="s">
        <v>1822</v>
      </c>
      <c r="E15" s="1" t="s">
        <v>1823</v>
      </c>
      <c r="F15" s="1" t="s">
        <v>1799</v>
      </c>
      <c r="G15" s="1" t="s">
        <v>1808</v>
      </c>
      <c r="H15" s="1" t="s">
        <v>1816</v>
      </c>
      <c r="I15" s="1" t="s">
        <v>1817</v>
      </c>
      <c r="J15" s="1" t="s">
        <v>1816</v>
      </c>
      <c r="K15" s="1" t="s">
        <v>1818</v>
      </c>
      <c r="L15" s="1" t="s">
        <v>1804</v>
      </c>
      <c r="M15" s="2">
        <v>1</v>
      </c>
      <c r="N15" s="443">
        <f t="shared" si="3"/>
        <v>0.50642857142857145</v>
      </c>
      <c r="O15">
        <f t="shared" si="4"/>
        <v>748</v>
      </c>
      <c r="P15">
        <f t="shared" si="5"/>
        <v>1400</v>
      </c>
    </row>
    <row r="16" spans="1:16" x14ac:dyDescent="0.25">
      <c r="A16" t="str">
        <f t="shared" si="0"/>
        <v>0410</v>
      </c>
      <c r="B16" t="str">
        <f t="shared" si="1"/>
        <v>0035</v>
      </c>
      <c r="C16" t="str">
        <f t="shared" si="2"/>
        <v>04100035</v>
      </c>
      <c r="D16" s="1" t="s">
        <v>1822</v>
      </c>
      <c r="E16" s="1" t="s">
        <v>1823</v>
      </c>
      <c r="F16" s="1" t="s">
        <v>1799</v>
      </c>
      <c r="G16" s="1" t="s">
        <v>1810</v>
      </c>
      <c r="H16" s="1" t="s">
        <v>1816</v>
      </c>
      <c r="I16" s="1" t="s">
        <v>1817</v>
      </c>
      <c r="J16" s="1" t="s">
        <v>1816</v>
      </c>
      <c r="K16" s="1" t="s">
        <v>1818</v>
      </c>
      <c r="L16" s="1" t="s">
        <v>1804</v>
      </c>
      <c r="M16" s="2">
        <v>1</v>
      </c>
      <c r="N16" s="443">
        <f t="shared" si="3"/>
        <v>0.50642857142857145</v>
      </c>
      <c r="O16">
        <f t="shared" si="4"/>
        <v>748</v>
      </c>
      <c r="P16">
        <f t="shared" si="5"/>
        <v>1400</v>
      </c>
    </row>
    <row r="17" spans="1:16" x14ac:dyDescent="0.25">
      <c r="A17" t="str">
        <f t="shared" si="0"/>
        <v>0410</v>
      </c>
      <c r="B17" t="str">
        <f t="shared" si="1"/>
        <v>0035</v>
      </c>
      <c r="C17" t="str">
        <f t="shared" si="2"/>
        <v>04100035</v>
      </c>
      <c r="D17" s="1" t="s">
        <v>1822</v>
      </c>
      <c r="E17" s="1" t="s">
        <v>1823</v>
      </c>
      <c r="F17" s="1" t="s">
        <v>1799</v>
      </c>
      <c r="G17" s="1" t="s">
        <v>1811</v>
      </c>
      <c r="H17" s="1" t="s">
        <v>1816</v>
      </c>
      <c r="I17" s="1" t="s">
        <v>1817</v>
      </c>
      <c r="J17" s="1" t="s">
        <v>1816</v>
      </c>
      <c r="K17" s="1" t="s">
        <v>1818</v>
      </c>
      <c r="L17" s="1" t="s">
        <v>1804</v>
      </c>
      <c r="M17" s="2">
        <v>2</v>
      </c>
      <c r="N17" s="443">
        <f t="shared" si="3"/>
        <v>0.50642857142857145</v>
      </c>
      <c r="O17">
        <f t="shared" si="4"/>
        <v>748</v>
      </c>
      <c r="P17">
        <f t="shared" si="5"/>
        <v>1400</v>
      </c>
    </row>
    <row r="18" spans="1:16" x14ac:dyDescent="0.25">
      <c r="A18" t="str">
        <f t="shared" si="0"/>
        <v>0410</v>
      </c>
      <c r="B18" t="str">
        <f t="shared" si="1"/>
        <v>0035</v>
      </c>
      <c r="C18" t="str">
        <f t="shared" si="2"/>
        <v>04100035</v>
      </c>
      <c r="D18" s="1" t="s">
        <v>1824</v>
      </c>
      <c r="E18" s="1" t="s">
        <v>1825</v>
      </c>
      <c r="F18" s="1" t="s">
        <v>1799</v>
      </c>
      <c r="G18" s="1" t="s">
        <v>1808</v>
      </c>
      <c r="H18" s="1" t="s">
        <v>1816</v>
      </c>
      <c r="I18" s="1" t="s">
        <v>1817</v>
      </c>
      <c r="J18" s="1" t="s">
        <v>1816</v>
      </c>
      <c r="K18" s="1" t="s">
        <v>1818</v>
      </c>
      <c r="L18" s="1" t="s">
        <v>1804</v>
      </c>
      <c r="M18" s="2">
        <v>56</v>
      </c>
      <c r="N18" s="443">
        <f t="shared" si="3"/>
        <v>0.50642857142857145</v>
      </c>
      <c r="O18">
        <f t="shared" si="4"/>
        <v>748</v>
      </c>
      <c r="P18">
        <f t="shared" si="5"/>
        <v>1400</v>
      </c>
    </row>
    <row r="19" spans="1:16" x14ac:dyDescent="0.25">
      <c r="A19" t="str">
        <f t="shared" si="0"/>
        <v>0410</v>
      </c>
      <c r="B19" t="str">
        <f t="shared" si="1"/>
        <v>0035</v>
      </c>
      <c r="C19" t="str">
        <f t="shared" si="2"/>
        <v>04100035</v>
      </c>
      <c r="D19" s="1" t="s">
        <v>1824</v>
      </c>
      <c r="E19" s="1" t="s">
        <v>1825</v>
      </c>
      <c r="F19" s="1" t="s">
        <v>1799</v>
      </c>
      <c r="G19" s="1" t="s">
        <v>1809</v>
      </c>
      <c r="H19" s="1" t="s">
        <v>1816</v>
      </c>
      <c r="I19" s="1" t="s">
        <v>1817</v>
      </c>
      <c r="J19" s="1" t="s">
        <v>1816</v>
      </c>
      <c r="K19" s="1" t="s">
        <v>1818</v>
      </c>
      <c r="L19" s="1" t="s">
        <v>1804</v>
      </c>
      <c r="M19" s="2">
        <v>47</v>
      </c>
      <c r="N19" s="443">
        <f t="shared" si="3"/>
        <v>0.50642857142857145</v>
      </c>
      <c r="O19">
        <f t="shared" si="4"/>
        <v>748</v>
      </c>
      <c r="P19">
        <f t="shared" si="5"/>
        <v>1400</v>
      </c>
    </row>
    <row r="20" spans="1:16" x14ac:dyDescent="0.25">
      <c r="A20" t="str">
        <f t="shared" si="0"/>
        <v>0410</v>
      </c>
      <c r="B20" t="str">
        <f t="shared" si="1"/>
        <v>0035</v>
      </c>
      <c r="C20" t="str">
        <f t="shared" si="2"/>
        <v>04100035</v>
      </c>
      <c r="D20" s="1" t="s">
        <v>1824</v>
      </c>
      <c r="E20" s="1" t="s">
        <v>1825</v>
      </c>
      <c r="F20" s="1" t="s">
        <v>1799</v>
      </c>
      <c r="G20" s="1" t="s">
        <v>1810</v>
      </c>
      <c r="H20" s="1" t="s">
        <v>1816</v>
      </c>
      <c r="I20" s="1" t="s">
        <v>1817</v>
      </c>
      <c r="J20" s="1" t="s">
        <v>1816</v>
      </c>
      <c r="K20" s="1" t="s">
        <v>1818</v>
      </c>
      <c r="L20" s="1" t="s">
        <v>1804</v>
      </c>
      <c r="M20" s="2">
        <v>45</v>
      </c>
      <c r="N20" s="443">
        <f t="shared" si="3"/>
        <v>0.50642857142857145</v>
      </c>
      <c r="O20">
        <f t="shared" si="4"/>
        <v>748</v>
      </c>
      <c r="P20">
        <f t="shared" si="5"/>
        <v>1400</v>
      </c>
    </row>
    <row r="21" spans="1:16" x14ac:dyDescent="0.25">
      <c r="A21" t="str">
        <f t="shared" si="0"/>
        <v>0410</v>
      </c>
      <c r="B21" t="str">
        <f t="shared" si="1"/>
        <v>0035</v>
      </c>
      <c r="C21" t="str">
        <f t="shared" si="2"/>
        <v>04100035</v>
      </c>
      <c r="D21" s="1" t="s">
        <v>1824</v>
      </c>
      <c r="E21" s="1" t="s">
        <v>1825</v>
      </c>
      <c r="F21" s="1" t="s">
        <v>1799</v>
      </c>
      <c r="G21" s="1" t="s">
        <v>1811</v>
      </c>
      <c r="H21" s="1" t="s">
        <v>1816</v>
      </c>
      <c r="I21" s="1" t="s">
        <v>1817</v>
      </c>
      <c r="J21" s="1" t="s">
        <v>1816</v>
      </c>
      <c r="K21" s="1" t="s">
        <v>1818</v>
      </c>
      <c r="L21" s="1" t="s">
        <v>1804</v>
      </c>
      <c r="M21" s="2">
        <v>45</v>
      </c>
      <c r="N21" s="443">
        <f t="shared" si="3"/>
        <v>0.50642857142857145</v>
      </c>
      <c r="O21">
        <f t="shared" si="4"/>
        <v>748</v>
      </c>
      <c r="P21">
        <f t="shared" si="5"/>
        <v>1400</v>
      </c>
    </row>
    <row r="22" spans="1:16" x14ac:dyDescent="0.25">
      <c r="A22" t="str">
        <f t="shared" si="0"/>
        <v>0410</v>
      </c>
      <c r="B22" t="str">
        <f t="shared" si="1"/>
        <v>0035</v>
      </c>
      <c r="C22" t="str">
        <f t="shared" si="2"/>
        <v>04100035</v>
      </c>
      <c r="D22" s="1" t="s">
        <v>1826</v>
      </c>
      <c r="E22" s="1" t="s">
        <v>1827</v>
      </c>
      <c r="F22" s="1" t="s">
        <v>1799</v>
      </c>
      <c r="G22" s="1" t="s">
        <v>1808</v>
      </c>
      <c r="H22" s="1" t="s">
        <v>1816</v>
      </c>
      <c r="I22" s="1" t="s">
        <v>1817</v>
      </c>
      <c r="J22" s="1" t="s">
        <v>1816</v>
      </c>
      <c r="K22" s="1" t="s">
        <v>1818</v>
      </c>
      <c r="L22" s="1" t="s">
        <v>1804</v>
      </c>
      <c r="M22" s="2">
        <v>51</v>
      </c>
      <c r="N22" s="443">
        <f t="shared" si="3"/>
        <v>0.50642857142857145</v>
      </c>
      <c r="O22">
        <f t="shared" si="4"/>
        <v>748</v>
      </c>
      <c r="P22">
        <f t="shared" si="5"/>
        <v>1400</v>
      </c>
    </row>
    <row r="23" spans="1:16" x14ac:dyDescent="0.25">
      <c r="A23" t="str">
        <f t="shared" si="0"/>
        <v>0410</v>
      </c>
      <c r="B23" t="str">
        <f t="shared" si="1"/>
        <v>0035</v>
      </c>
      <c r="C23" t="str">
        <f t="shared" si="2"/>
        <v>04100035</v>
      </c>
      <c r="D23" s="1" t="s">
        <v>1826</v>
      </c>
      <c r="E23" s="1" t="s">
        <v>1827</v>
      </c>
      <c r="F23" s="1" t="s">
        <v>1799</v>
      </c>
      <c r="G23" s="1" t="s">
        <v>1809</v>
      </c>
      <c r="H23" s="1" t="s">
        <v>1816</v>
      </c>
      <c r="I23" s="1" t="s">
        <v>1817</v>
      </c>
      <c r="J23" s="1" t="s">
        <v>1816</v>
      </c>
      <c r="K23" s="1" t="s">
        <v>1818</v>
      </c>
      <c r="L23" s="1" t="s">
        <v>1804</v>
      </c>
      <c r="M23" s="2">
        <v>45</v>
      </c>
      <c r="N23" s="443">
        <f t="shared" si="3"/>
        <v>0.50642857142857145</v>
      </c>
      <c r="O23">
        <f t="shared" si="4"/>
        <v>748</v>
      </c>
      <c r="P23">
        <f t="shared" si="5"/>
        <v>1400</v>
      </c>
    </row>
    <row r="24" spans="1:16" x14ac:dyDescent="0.25">
      <c r="A24" t="str">
        <f t="shared" si="0"/>
        <v>0410</v>
      </c>
      <c r="B24" t="str">
        <f t="shared" si="1"/>
        <v>0035</v>
      </c>
      <c r="C24" t="str">
        <f t="shared" si="2"/>
        <v>04100035</v>
      </c>
      <c r="D24" s="1" t="s">
        <v>1826</v>
      </c>
      <c r="E24" s="1" t="s">
        <v>1827</v>
      </c>
      <c r="F24" s="1" t="s">
        <v>1799</v>
      </c>
      <c r="G24" s="1" t="s">
        <v>1810</v>
      </c>
      <c r="H24" s="1" t="s">
        <v>1816</v>
      </c>
      <c r="I24" s="1" t="s">
        <v>1817</v>
      </c>
      <c r="J24" s="1" t="s">
        <v>1816</v>
      </c>
      <c r="K24" s="1" t="s">
        <v>1818</v>
      </c>
      <c r="L24" s="1" t="s">
        <v>1804</v>
      </c>
      <c r="M24" s="2">
        <v>46</v>
      </c>
      <c r="N24" s="443">
        <f t="shared" si="3"/>
        <v>0.50642857142857145</v>
      </c>
      <c r="O24">
        <f t="shared" si="4"/>
        <v>748</v>
      </c>
      <c r="P24">
        <f t="shared" si="5"/>
        <v>1400</v>
      </c>
    </row>
    <row r="25" spans="1:16" x14ac:dyDescent="0.25">
      <c r="A25" t="str">
        <f t="shared" si="0"/>
        <v>0410</v>
      </c>
      <c r="B25" t="str">
        <f t="shared" si="1"/>
        <v>0035</v>
      </c>
      <c r="C25" t="str">
        <f t="shared" si="2"/>
        <v>04100035</v>
      </c>
      <c r="D25" s="1" t="s">
        <v>1826</v>
      </c>
      <c r="E25" s="1" t="s">
        <v>1827</v>
      </c>
      <c r="F25" s="1" t="s">
        <v>1799</v>
      </c>
      <c r="G25" s="1" t="s">
        <v>1811</v>
      </c>
      <c r="H25" s="1" t="s">
        <v>1816</v>
      </c>
      <c r="I25" s="1" t="s">
        <v>1817</v>
      </c>
      <c r="J25" s="1" t="s">
        <v>1816</v>
      </c>
      <c r="K25" s="1" t="s">
        <v>1818</v>
      </c>
      <c r="L25" s="1" t="s">
        <v>1804</v>
      </c>
      <c r="M25" s="2">
        <v>36</v>
      </c>
      <c r="N25" s="443">
        <f t="shared" si="3"/>
        <v>0.50642857142857145</v>
      </c>
      <c r="O25">
        <f t="shared" si="4"/>
        <v>748</v>
      </c>
      <c r="P25">
        <f t="shared" si="5"/>
        <v>1400</v>
      </c>
    </row>
    <row r="26" spans="1:16" x14ac:dyDescent="0.25">
      <c r="A26" t="str">
        <f t="shared" si="0"/>
        <v>0410</v>
      </c>
      <c r="B26" t="str">
        <f t="shared" si="1"/>
        <v>0044</v>
      </c>
      <c r="C26" t="str">
        <f t="shared" si="2"/>
        <v>04100044</v>
      </c>
      <c r="D26" s="1" t="s">
        <v>1813</v>
      </c>
      <c r="E26" s="1" t="s">
        <v>1814</v>
      </c>
      <c r="F26" s="1" t="s">
        <v>1799</v>
      </c>
      <c r="G26" s="1" t="s">
        <v>1815</v>
      </c>
      <c r="H26" s="1" t="s">
        <v>1828</v>
      </c>
      <c r="I26" s="1" t="s">
        <v>1829</v>
      </c>
      <c r="J26" s="1" t="s">
        <v>1828</v>
      </c>
      <c r="K26" s="1" t="s">
        <v>1830</v>
      </c>
      <c r="L26" s="1" t="s">
        <v>1804</v>
      </c>
      <c r="M26" s="2">
        <v>1</v>
      </c>
      <c r="N26" s="443">
        <f t="shared" si="3"/>
        <v>1.4285714285714286E-3</v>
      </c>
      <c r="O26">
        <f t="shared" si="4"/>
        <v>0</v>
      </c>
      <c r="P26">
        <f t="shared" si="5"/>
        <v>1400</v>
      </c>
    </row>
    <row r="27" spans="1:16" x14ac:dyDescent="0.25">
      <c r="A27" t="str">
        <f t="shared" si="0"/>
        <v>0410</v>
      </c>
      <c r="B27" t="str">
        <f t="shared" si="1"/>
        <v>0044</v>
      </c>
      <c r="C27" t="str">
        <f t="shared" si="2"/>
        <v>04100044</v>
      </c>
      <c r="D27" s="1" t="s">
        <v>1826</v>
      </c>
      <c r="E27" s="1" t="s">
        <v>1827</v>
      </c>
      <c r="F27" s="1" t="s">
        <v>1799</v>
      </c>
      <c r="G27" s="1" t="s">
        <v>1808</v>
      </c>
      <c r="H27" s="1" t="s">
        <v>1828</v>
      </c>
      <c r="I27" s="1" t="s">
        <v>1829</v>
      </c>
      <c r="J27" s="1" t="s">
        <v>1828</v>
      </c>
      <c r="K27" s="1" t="s">
        <v>1830</v>
      </c>
      <c r="L27" s="1" t="s">
        <v>1804</v>
      </c>
      <c r="M27" s="2">
        <v>1</v>
      </c>
      <c r="N27" s="443">
        <f t="shared" si="3"/>
        <v>1.4285714285714286E-3</v>
      </c>
      <c r="O27">
        <f t="shared" si="4"/>
        <v>0</v>
      </c>
      <c r="P27">
        <f t="shared" si="5"/>
        <v>1400</v>
      </c>
    </row>
    <row r="28" spans="1:16" x14ac:dyDescent="0.25">
      <c r="A28" t="str">
        <f t="shared" si="0"/>
        <v>0410</v>
      </c>
      <c r="B28" t="str">
        <f t="shared" si="1"/>
        <v>0057</v>
      </c>
      <c r="C28" t="str">
        <f t="shared" si="2"/>
        <v>04100057</v>
      </c>
      <c r="D28" s="1" t="s">
        <v>1813</v>
      </c>
      <c r="E28" s="1" t="s">
        <v>1814</v>
      </c>
      <c r="F28" s="1" t="s">
        <v>1799</v>
      </c>
      <c r="G28" s="1" t="s">
        <v>1815</v>
      </c>
      <c r="H28" s="1" t="s">
        <v>1831</v>
      </c>
      <c r="I28" s="1" t="s">
        <v>1832</v>
      </c>
      <c r="J28" s="1" t="s">
        <v>1831</v>
      </c>
      <c r="K28" s="1" t="s">
        <v>1833</v>
      </c>
      <c r="L28" s="1" t="s">
        <v>1804</v>
      </c>
      <c r="M28" s="2">
        <v>66</v>
      </c>
      <c r="N28" s="443">
        <f t="shared" si="3"/>
        <v>0.36071428571428571</v>
      </c>
      <c r="O28">
        <f t="shared" si="4"/>
        <v>0</v>
      </c>
      <c r="P28">
        <f t="shared" si="5"/>
        <v>1400</v>
      </c>
    </row>
    <row r="29" spans="1:16" x14ac:dyDescent="0.25">
      <c r="A29" t="str">
        <f t="shared" si="0"/>
        <v>0410</v>
      </c>
      <c r="B29" t="str">
        <f t="shared" si="1"/>
        <v>0057</v>
      </c>
      <c r="C29" t="str">
        <f t="shared" si="2"/>
        <v>04100057</v>
      </c>
      <c r="D29" s="1" t="s">
        <v>1813</v>
      </c>
      <c r="E29" s="1" t="s">
        <v>1814</v>
      </c>
      <c r="F29" s="1" t="s">
        <v>1799</v>
      </c>
      <c r="G29" s="1" t="s">
        <v>1819</v>
      </c>
      <c r="H29" s="1" t="s">
        <v>1831</v>
      </c>
      <c r="I29" s="1" t="s">
        <v>1832</v>
      </c>
      <c r="J29" s="1" t="s">
        <v>1831</v>
      </c>
      <c r="K29" s="1" t="s">
        <v>1833</v>
      </c>
      <c r="L29" s="1" t="s">
        <v>1804</v>
      </c>
      <c r="M29" s="2">
        <v>65</v>
      </c>
      <c r="N29" s="443">
        <f t="shared" si="3"/>
        <v>0.36071428571428571</v>
      </c>
      <c r="O29">
        <f t="shared" si="4"/>
        <v>0</v>
      </c>
      <c r="P29">
        <f t="shared" si="5"/>
        <v>1400</v>
      </c>
    </row>
    <row r="30" spans="1:16" x14ac:dyDescent="0.25">
      <c r="A30" t="str">
        <f t="shared" si="0"/>
        <v>0410</v>
      </c>
      <c r="B30" t="str">
        <f t="shared" si="1"/>
        <v>0057</v>
      </c>
      <c r="C30" t="str">
        <f t="shared" si="2"/>
        <v>04100057</v>
      </c>
      <c r="D30" s="1" t="s">
        <v>1813</v>
      </c>
      <c r="E30" s="1" t="s">
        <v>1814</v>
      </c>
      <c r="F30" s="1" t="s">
        <v>1799</v>
      </c>
      <c r="G30" s="1" t="s">
        <v>1820</v>
      </c>
      <c r="H30" s="1" t="s">
        <v>1831</v>
      </c>
      <c r="I30" s="1" t="s">
        <v>1832</v>
      </c>
      <c r="J30" s="1" t="s">
        <v>1831</v>
      </c>
      <c r="K30" s="1" t="s">
        <v>1833</v>
      </c>
      <c r="L30" s="1" t="s">
        <v>1804</v>
      </c>
      <c r="M30" s="2">
        <v>54</v>
      </c>
      <c r="N30" s="443">
        <f t="shared" si="3"/>
        <v>0.36071428571428571</v>
      </c>
      <c r="O30">
        <f t="shared" si="4"/>
        <v>0</v>
      </c>
      <c r="P30">
        <f t="shared" si="5"/>
        <v>1400</v>
      </c>
    </row>
    <row r="31" spans="1:16" x14ac:dyDescent="0.25">
      <c r="A31" t="str">
        <f t="shared" si="0"/>
        <v>0410</v>
      </c>
      <c r="B31" t="str">
        <f t="shared" si="1"/>
        <v>0057</v>
      </c>
      <c r="C31" t="str">
        <f t="shared" si="2"/>
        <v>04100057</v>
      </c>
      <c r="D31" s="1" t="s">
        <v>1813</v>
      </c>
      <c r="E31" s="1" t="s">
        <v>1814</v>
      </c>
      <c r="F31" s="1" t="s">
        <v>1799</v>
      </c>
      <c r="G31" s="1" t="s">
        <v>1821</v>
      </c>
      <c r="H31" s="1" t="s">
        <v>1831</v>
      </c>
      <c r="I31" s="1" t="s">
        <v>1832</v>
      </c>
      <c r="J31" s="1" t="s">
        <v>1831</v>
      </c>
      <c r="K31" s="1" t="s">
        <v>1833</v>
      </c>
      <c r="L31" s="1" t="s">
        <v>1804</v>
      </c>
      <c r="M31" s="2">
        <v>64</v>
      </c>
      <c r="N31" s="443">
        <f t="shared" si="3"/>
        <v>0.36071428571428571</v>
      </c>
      <c r="O31">
        <f t="shared" si="4"/>
        <v>0</v>
      </c>
      <c r="P31">
        <f t="shared" si="5"/>
        <v>1400</v>
      </c>
    </row>
    <row r="32" spans="1:16" x14ac:dyDescent="0.25">
      <c r="A32" t="str">
        <f t="shared" si="0"/>
        <v>0410</v>
      </c>
      <c r="B32" t="str">
        <f t="shared" si="1"/>
        <v>0057</v>
      </c>
      <c r="C32" t="str">
        <f t="shared" si="2"/>
        <v>04100057</v>
      </c>
      <c r="D32" s="1" t="s">
        <v>1822</v>
      </c>
      <c r="E32" s="1" t="s">
        <v>1823</v>
      </c>
      <c r="F32" s="1" t="s">
        <v>1799</v>
      </c>
      <c r="G32" s="1" t="s">
        <v>1808</v>
      </c>
      <c r="H32" s="1" t="s">
        <v>1831</v>
      </c>
      <c r="I32" s="1" t="s">
        <v>1832</v>
      </c>
      <c r="J32" s="1" t="s">
        <v>1831</v>
      </c>
      <c r="K32" s="1" t="s">
        <v>1833</v>
      </c>
      <c r="L32" s="1" t="s">
        <v>1804</v>
      </c>
      <c r="M32" s="2">
        <v>56</v>
      </c>
      <c r="N32" s="443">
        <f t="shared" si="3"/>
        <v>0.36071428571428571</v>
      </c>
      <c r="O32">
        <f t="shared" si="4"/>
        <v>0</v>
      </c>
      <c r="P32">
        <f t="shared" si="5"/>
        <v>1400</v>
      </c>
    </row>
    <row r="33" spans="1:16" x14ac:dyDescent="0.25">
      <c r="A33" t="str">
        <f t="shared" si="0"/>
        <v>0410</v>
      </c>
      <c r="B33" t="str">
        <f t="shared" si="1"/>
        <v>0057</v>
      </c>
      <c r="C33" t="str">
        <f t="shared" si="2"/>
        <v>04100057</v>
      </c>
      <c r="D33" s="1" t="s">
        <v>1822</v>
      </c>
      <c r="E33" s="1" t="s">
        <v>1823</v>
      </c>
      <c r="F33" s="1" t="s">
        <v>1799</v>
      </c>
      <c r="G33" s="1" t="s">
        <v>1809</v>
      </c>
      <c r="H33" s="1" t="s">
        <v>1831</v>
      </c>
      <c r="I33" s="1" t="s">
        <v>1832</v>
      </c>
      <c r="J33" s="1" t="s">
        <v>1831</v>
      </c>
      <c r="K33" s="1" t="s">
        <v>1833</v>
      </c>
      <c r="L33" s="1" t="s">
        <v>1804</v>
      </c>
      <c r="M33" s="2">
        <v>53</v>
      </c>
      <c r="N33" s="443">
        <f t="shared" si="3"/>
        <v>0.36071428571428571</v>
      </c>
      <c r="O33">
        <f t="shared" si="4"/>
        <v>0</v>
      </c>
      <c r="P33">
        <f t="shared" si="5"/>
        <v>1400</v>
      </c>
    </row>
    <row r="34" spans="1:16" x14ac:dyDescent="0.25">
      <c r="A34" t="str">
        <f t="shared" si="0"/>
        <v>0410</v>
      </c>
      <c r="B34" t="str">
        <f t="shared" si="1"/>
        <v>0057</v>
      </c>
      <c r="C34" t="str">
        <f t="shared" si="2"/>
        <v>04100057</v>
      </c>
      <c r="D34" s="1" t="s">
        <v>1822</v>
      </c>
      <c r="E34" s="1" t="s">
        <v>1823</v>
      </c>
      <c r="F34" s="1" t="s">
        <v>1799</v>
      </c>
      <c r="G34" s="1" t="s">
        <v>1810</v>
      </c>
      <c r="H34" s="1" t="s">
        <v>1831</v>
      </c>
      <c r="I34" s="1" t="s">
        <v>1832</v>
      </c>
      <c r="J34" s="1" t="s">
        <v>1831</v>
      </c>
      <c r="K34" s="1" t="s">
        <v>1833</v>
      </c>
      <c r="L34" s="1" t="s">
        <v>1804</v>
      </c>
      <c r="M34" s="2">
        <v>44</v>
      </c>
      <c r="N34" s="443">
        <f t="shared" si="3"/>
        <v>0.36071428571428571</v>
      </c>
      <c r="O34">
        <f t="shared" si="4"/>
        <v>0</v>
      </c>
      <c r="P34">
        <f t="shared" si="5"/>
        <v>1400</v>
      </c>
    </row>
    <row r="35" spans="1:16" x14ac:dyDescent="0.25">
      <c r="A35" t="str">
        <f t="shared" si="0"/>
        <v>0410</v>
      </c>
      <c r="B35" t="str">
        <f t="shared" si="1"/>
        <v>0057</v>
      </c>
      <c r="C35" t="str">
        <f t="shared" si="2"/>
        <v>04100057</v>
      </c>
      <c r="D35" s="1" t="s">
        <v>1822</v>
      </c>
      <c r="E35" s="1" t="s">
        <v>1823</v>
      </c>
      <c r="F35" s="1" t="s">
        <v>1799</v>
      </c>
      <c r="G35" s="1" t="s">
        <v>1811</v>
      </c>
      <c r="H35" s="1" t="s">
        <v>1831</v>
      </c>
      <c r="I35" s="1" t="s">
        <v>1832</v>
      </c>
      <c r="J35" s="1" t="s">
        <v>1831</v>
      </c>
      <c r="K35" s="1" t="s">
        <v>1833</v>
      </c>
      <c r="L35" s="1" t="s">
        <v>1804</v>
      </c>
      <c r="M35" s="2">
        <v>49</v>
      </c>
      <c r="N35" s="443">
        <f t="shared" si="3"/>
        <v>0.36071428571428571</v>
      </c>
      <c r="O35">
        <f t="shared" si="4"/>
        <v>0</v>
      </c>
      <c r="P35">
        <f t="shared" si="5"/>
        <v>1400</v>
      </c>
    </row>
    <row r="36" spans="1:16" x14ac:dyDescent="0.25">
      <c r="A36" t="str">
        <f t="shared" si="0"/>
        <v>0410</v>
      </c>
      <c r="B36" t="str">
        <f t="shared" si="1"/>
        <v>0057</v>
      </c>
      <c r="C36" t="str">
        <f t="shared" si="2"/>
        <v>04100057</v>
      </c>
      <c r="D36" s="1" t="s">
        <v>1824</v>
      </c>
      <c r="E36" s="1" t="s">
        <v>1825</v>
      </c>
      <c r="F36" s="1" t="s">
        <v>1799</v>
      </c>
      <c r="G36" s="1" t="s">
        <v>1808</v>
      </c>
      <c r="H36" s="1" t="s">
        <v>1831</v>
      </c>
      <c r="I36" s="1" t="s">
        <v>1832</v>
      </c>
      <c r="J36" s="1" t="s">
        <v>1831</v>
      </c>
      <c r="K36" s="1" t="s">
        <v>1833</v>
      </c>
      <c r="L36" s="1" t="s">
        <v>1804</v>
      </c>
      <c r="M36" s="2">
        <v>4</v>
      </c>
      <c r="N36" s="443">
        <f t="shared" si="3"/>
        <v>0.36071428571428571</v>
      </c>
      <c r="O36">
        <f t="shared" si="4"/>
        <v>0</v>
      </c>
      <c r="P36">
        <f t="shared" si="5"/>
        <v>1400</v>
      </c>
    </row>
    <row r="37" spans="1:16" x14ac:dyDescent="0.25">
      <c r="A37" t="str">
        <f t="shared" si="0"/>
        <v>0410</v>
      </c>
      <c r="B37" t="str">
        <f t="shared" si="1"/>
        <v>0057</v>
      </c>
      <c r="C37" t="str">
        <f t="shared" si="2"/>
        <v>04100057</v>
      </c>
      <c r="D37" s="1" t="s">
        <v>1824</v>
      </c>
      <c r="E37" s="1" t="s">
        <v>1825</v>
      </c>
      <c r="F37" s="1" t="s">
        <v>1799</v>
      </c>
      <c r="G37" s="1" t="s">
        <v>1809</v>
      </c>
      <c r="H37" s="1" t="s">
        <v>1831</v>
      </c>
      <c r="I37" s="1" t="s">
        <v>1832</v>
      </c>
      <c r="J37" s="1" t="s">
        <v>1831</v>
      </c>
      <c r="K37" s="1" t="s">
        <v>1833</v>
      </c>
      <c r="L37" s="1" t="s">
        <v>1804</v>
      </c>
      <c r="M37" s="2">
        <v>7</v>
      </c>
      <c r="N37" s="443">
        <f t="shared" si="3"/>
        <v>0.36071428571428571</v>
      </c>
      <c r="O37">
        <f t="shared" si="4"/>
        <v>0</v>
      </c>
      <c r="P37">
        <f t="shared" si="5"/>
        <v>1400</v>
      </c>
    </row>
    <row r="38" spans="1:16" x14ac:dyDescent="0.25">
      <c r="A38" t="str">
        <f t="shared" si="0"/>
        <v>0410</v>
      </c>
      <c r="B38" t="str">
        <f t="shared" si="1"/>
        <v>0057</v>
      </c>
      <c r="C38" t="str">
        <f t="shared" si="2"/>
        <v>04100057</v>
      </c>
      <c r="D38" s="1" t="s">
        <v>1824</v>
      </c>
      <c r="E38" s="1" t="s">
        <v>1825</v>
      </c>
      <c r="F38" s="1" t="s">
        <v>1799</v>
      </c>
      <c r="G38" s="1" t="s">
        <v>1810</v>
      </c>
      <c r="H38" s="1" t="s">
        <v>1831</v>
      </c>
      <c r="I38" s="1" t="s">
        <v>1832</v>
      </c>
      <c r="J38" s="1" t="s">
        <v>1831</v>
      </c>
      <c r="K38" s="1" t="s">
        <v>1833</v>
      </c>
      <c r="L38" s="1" t="s">
        <v>1804</v>
      </c>
      <c r="M38" s="2">
        <v>9</v>
      </c>
      <c r="N38" s="443">
        <f t="shared" si="3"/>
        <v>0.36071428571428571</v>
      </c>
      <c r="O38">
        <f t="shared" si="4"/>
        <v>0</v>
      </c>
      <c r="P38">
        <f t="shared" si="5"/>
        <v>1400</v>
      </c>
    </row>
    <row r="39" spans="1:16" x14ac:dyDescent="0.25">
      <c r="A39" t="str">
        <f t="shared" si="0"/>
        <v>0410</v>
      </c>
      <c r="B39" t="str">
        <f t="shared" si="1"/>
        <v>0057</v>
      </c>
      <c r="C39" t="str">
        <f t="shared" si="2"/>
        <v>04100057</v>
      </c>
      <c r="D39" s="1" t="s">
        <v>1824</v>
      </c>
      <c r="E39" s="1" t="s">
        <v>1825</v>
      </c>
      <c r="F39" s="1" t="s">
        <v>1799</v>
      </c>
      <c r="G39" s="1" t="s">
        <v>1811</v>
      </c>
      <c r="H39" s="1" t="s">
        <v>1831</v>
      </c>
      <c r="I39" s="1" t="s">
        <v>1832</v>
      </c>
      <c r="J39" s="1" t="s">
        <v>1831</v>
      </c>
      <c r="K39" s="1" t="s">
        <v>1833</v>
      </c>
      <c r="L39" s="1" t="s">
        <v>1804</v>
      </c>
      <c r="M39" s="2">
        <v>7</v>
      </c>
      <c r="N39" s="443">
        <f t="shared" si="3"/>
        <v>0.36071428571428571</v>
      </c>
      <c r="O39">
        <f t="shared" si="4"/>
        <v>0</v>
      </c>
      <c r="P39">
        <f t="shared" si="5"/>
        <v>1400</v>
      </c>
    </row>
    <row r="40" spans="1:16" x14ac:dyDescent="0.25">
      <c r="A40" t="str">
        <f t="shared" si="0"/>
        <v>0410</v>
      </c>
      <c r="B40" t="str">
        <f t="shared" si="1"/>
        <v>0057</v>
      </c>
      <c r="C40" t="str">
        <f t="shared" si="2"/>
        <v>04100057</v>
      </c>
      <c r="D40" s="1" t="s">
        <v>1826</v>
      </c>
      <c r="E40" s="1" t="s">
        <v>1827</v>
      </c>
      <c r="F40" s="1" t="s">
        <v>1799</v>
      </c>
      <c r="G40" s="1" t="s">
        <v>1808</v>
      </c>
      <c r="H40" s="1" t="s">
        <v>1831</v>
      </c>
      <c r="I40" s="1" t="s">
        <v>1832</v>
      </c>
      <c r="J40" s="1" t="s">
        <v>1831</v>
      </c>
      <c r="K40" s="1" t="s">
        <v>1833</v>
      </c>
      <c r="L40" s="1" t="s">
        <v>1804</v>
      </c>
      <c r="M40" s="2">
        <v>4</v>
      </c>
      <c r="N40" s="443">
        <f t="shared" si="3"/>
        <v>0.36071428571428571</v>
      </c>
      <c r="O40">
        <f t="shared" si="4"/>
        <v>0</v>
      </c>
      <c r="P40">
        <f t="shared" si="5"/>
        <v>1400</v>
      </c>
    </row>
    <row r="41" spans="1:16" x14ac:dyDescent="0.25">
      <c r="A41" t="str">
        <f t="shared" si="0"/>
        <v>0410</v>
      </c>
      <c r="B41" t="str">
        <f t="shared" si="1"/>
        <v>0057</v>
      </c>
      <c r="C41" t="str">
        <f t="shared" si="2"/>
        <v>04100057</v>
      </c>
      <c r="D41" s="1" t="s">
        <v>1826</v>
      </c>
      <c r="E41" s="1" t="s">
        <v>1827</v>
      </c>
      <c r="F41" s="1" t="s">
        <v>1799</v>
      </c>
      <c r="G41" s="1" t="s">
        <v>1809</v>
      </c>
      <c r="H41" s="1" t="s">
        <v>1831</v>
      </c>
      <c r="I41" s="1" t="s">
        <v>1832</v>
      </c>
      <c r="J41" s="1" t="s">
        <v>1831</v>
      </c>
      <c r="K41" s="1" t="s">
        <v>1833</v>
      </c>
      <c r="L41" s="1" t="s">
        <v>1804</v>
      </c>
      <c r="M41" s="2">
        <v>8</v>
      </c>
      <c r="N41" s="443">
        <f t="shared" si="3"/>
        <v>0.36071428571428571</v>
      </c>
      <c r="O41">
        <f t="shared" si="4"/>
        <v>0</v>
      </c>
      <c r="P41">
        <f t="shared" si="5"/>
        <v>1400</v>
      </c>
    </row>
    <row r="42" spans="1:16" x14ac:dyDescent="0.25">
      <c r="A42" t="str">
        <f t="shared" si="0"/>
        <v>0410</v>
      </c>
      <c r="B42" t="str">
        <f t="shared" si="1"/>
        <v>0057</v>
      </c>
      <c r="C42" t="str">
        <f t="shared" si="2"/>
        <v>04100057</v>
      </c>
      <c r="D42" s="1" t="s">
        <v>1826</v>
      </c>
      <c r="E42" s="1" t="s">
        <v>1827</v>
      </c>
      <c r="F42" s="1" t="s">
        <v>1799</v>
      </c>
      <c r="G42" s="1" t="s">
        <v>1810</v>
      </c>
      <c r="H42" s="1" t="s">
        <v>1831</v>
      </c>
      <c r="I42" s="1" t="s">
        <v>1832</v>
      </c>
      <c r="J42" s="1" t="s">
        <v>1831</v>
      </c>
      <c r="K42" s="1" t="s">
        <v>1833</v>
      </c>
      <c r="L42" s="1" t="s">
        <v>1804</v>
      </c>
      <c r="M42" s="2">
        <v>5</v>
      </c>
      <c r="N42" s="443">
        <f t="shared" si="3"/>
        <v>0.36071428571428571</v>
      </c>
      <c r="O42">
        <f t="shared" si="4"/>
        <v>0</v>
      </c>
      <c r="P42">
        <f t="shared" si="5"/>
        <v>1400</v>
      </c>
    </row>
    <row r="43" spans="1:16" x14ac:dyDescent="0.25">
      <c r="A43" t="str">
        <f t="shared" si="0"/>
        <v>0410</v>
      </c>
      <c r="B43" t="str">
        <f t="shared" si="1"/>
        <v>0057</v>
      </c>
      <c r="C43" t="str">
        <f t="shared" si="2"/>
        <v>04100057</v>
      </c>
      <c r="D43" s="1" t="s">
        <v>1826</v>
      </c>
      <c r="E43" s="1" t="s">
        <v>1827</v>
      </c>
      <c r="F43" s="1" t="s">
        <v>1799</v>
      </c>
      <c r="G43" s="1" t="s">
        <v>1811</v>
      </c>
      <c r="H43" s="1" t="s">
        <v>1831</v>
      </c>
      <c r="I43" s="1" t="s">
        <v>1832</v>
      </c>
      <c r="J43" s="1" t="s">
        <v>1831</v>
      </c>
      <c r="K43" s="1" t="s">
        <v>1833</v>
      </c>
      <c r="L43" s="1" t="s">
        <v>1804</v>
      </c>
      <c r="M43" s="2">
        <v>10</v>
      </c>
      <c r="N43" s="443">
        <f t="shared" si="3"/>
        <v>0.36071428571428571</v>
      </c>
      <c r="O43">
        <f t="shared" si="4"/>
        <v>0</v>
      </c>
      <c r="P43">
        <f t="shared" si="5"/>
        <v>1400</v>
      </c>
    </row>
    <row r="44" spans="1:16" x14ac:dyDescent="0.25">
      <c r="A44" t="str">
        <f t="shared" si="0"/>
        <v>0410</v>
      </c>
      <c r="B44" t="str">
        <f t="shared" si="1"/>
        <v>0093</v>
      </c>
      <c r="C44" t="str">
        <f t="shared" si="2"/>
        <v>04100093</v>
      </c>
      <c r="D44" s="1" t="s">
        <v>1813</v>
      </c>
      <c r="E44" s="1" t="s">
        <v>1814</v>
      </c>
      <c r="F44" s="1" t="s">
        <v>1799</v>
      </c>
      <c r="G44" s="1" t="s">
        <v>1815</v>
      </c>
      <c r="H44" s="1" t="s">
        <v>1834</v>
      </c>
      <c r="I44" s="1" t="s">
        <v>1835</v>
      </c>
      <c r="J44" s="1" t="s">
        <v>1834</v>
      </c>
      <c r="K44" s="1" t="s">
        <v>1836</v>
      </c>
      <c r="L44" s="1" t="s">
        <v>1804</v>
      </c>
      <c r="M44" s="2">
        <v>1</v>
      </c>
      <c r="N44" s="443">
        <f t="shared" si="3"/>
        <v>1.6428571428571428E-2</v>
      </c>
      <c r="O44">
        <f t="shared" si="4"/>
        <v>0</v>
      </c>
      <c r="P44">
        <f t="shared" si="5"/>
        <v>1400</v>
      </c>
    </row>
    <row r="45" spans="1:16" x14ac:dyDescent="0.25">
      <c r="A45" t="str">
        <f t="shared" si="0"/>
        <v>0410</v>
      </c>
      <c r="B45" t="str">
        <f t="shared" si="1"/>
        <v>0093</v>
      </c>
      <c r="C45" t="str">
        <f t="shared" si="2"/>
        <v>04100093</v>
      </c>
      <c r="D45" s="1" t="s">
        <v>1813</v>
      </c>
      <c r="E45" s="1" t="s">
        <v>1814</v>
      </c>
      <c r="F45" s="1" t="s">
        <v>1799</v>
      </c>
      <c r="G45" s="1" t="s">
        <v>1820</v>
      </c>
      <c r="H45" s="1" t="s">
        <v>1834</v>
      </c>
      <c r="I45" s="1" t="s">
        <v>1835</v>
      </c>
      <c r="J45" s="1" t="s">
        <v>1834</v>
      </c>
      <c r="K45" s="1" t="s">
        <v>1836</v>
      </c>
      <c r="L45" s="1" t="s">
        <v>1804</v>
      </c>
      <c r="M45" s="2">
        <v>2</v>
      </c>
      <c r="N45" s="443">
        <f t="shared" si="3"/>
        <v>1.6428571428571428E-2</v>
      </c>
      <c r="O45">
        <f t="shared" si="4"/>
        <v>0</v>
      </c>
      <c r="P45">
        <f t="shared" si="5"/>
        <v>1400</v>
      </c>
    </row>
    <row r="46" spans="1:16" x14ac:dyDescent="0.25">
      <c r="A46" t="str">
        <f t="shared" si="0"/>
        <v>0410</v>
      </c>
      <c r="B46" t="str">
        <f t="shared" si="1"/>
        <v>0093</v>
      </c>
      <c r="C46" t="str">
        <f t="shared" si="2"/>
        <v>04100093</v>
      </c>
      <c r="D46" s="1" t="s">
        <v>1813</v>
      </c>
      <c r="E46" s="1" t="s">
        <v>1814</v>
      </c>
      <c r="F46" s="1" t="s">
        <v>1799</v>
      </c>
      <c r="G46" s="1" t="s">
        <v>1821</v>
      </c>
      <c r="H46" s="1" t="s">
        <v>1834</v>
      </c>
      <c r="I46" s="1" t="s">
        <v>1835</v>
      </c>
      <c r="J46" s="1" t="s">
        <v>1834</v>
      </c>
      <c r="K46" s="1" t="s">
        <v>1836</v>
      </c>
      <c r="L46" s="1" t="s">
        <v>1804</v>
      </c>
      <c r="M46" s="2">
        <v>5</v>
      </c>
      <c r="N46" s="443">
        <f t="shared" si="3"/>
        <v>1.6428571428571428E-2</v>
      </c>
      <c r="O46">
        <f t="shared" si="4"/>
        <v>0</v>
      </c>
      <c r="P46">
        <f t="shared" si="5"/>
        <v>1400</v>
      </c>
    </row>
    <row r="47" spans="1:16" x14ac:dyDescent="0.25">
      <c r="A47" t="str">
        <f t="shared" si="0"/>
        <v>0410</v>
      </c>
      <c r="B47" t="str">
        <f t="shared" si="1"/>
        <v>0093</v>
      </c>
      <c r="C47" t="str">
        <f t="shared" si="2"/>
        <v>04100093</v>
      </c>
      <c r="D47" s="1" t="s">
        <v>1822</v>
      </c>
      <c r="E47" s="1" t="s">
        <v>1823</v>
      </c>
      <c r="F47" s="1" t="s">
        <v>1799</v>
      </c>
      <c r="G47" s="1" t="s">
        <v>1808</v>
      </c>
      <c r="H47" s="1" t="s">
        <v>1834</v>
      </c>
      <c r="I47" s="1" t="s">
        <v>1835</v>
      </c>
      <c r="J47" s="1" t="s">
        <v>1834</v>
      </c>
      <c r="K47" s="1" t="s">
        <v>1836</v>
      </c>
      <c r="L47" s="1" t="s">
        <v>1804</v>
      </c>
      <c r="M47" s="2">
        <v>1</v>
      </c>
      <c r="N47" s="443">
        <f t="shared" si="3"/>
        <v>1.6428571428571428E-2</v>
      </c>
      <c r="O47">
        <f t="shared" si="4"/>
        <v>0</v>
      </c>
      <c r="P47">
        <f t="shared" si="5"/>
        <v>1400</v>
      </c>
    </row>
    <row r="48" spans="1:16" x14ac:dyDescent="0.25">
      <c r="A48" t="str">
        <f t="shared" si="0"/>
        <v>0410</v>
      </c>
      <c r="B48" t="str">
        <f t="shared" si="1"/>
        <v>0093</v>
      </c>
      <c r="C48" t="str">
        <f t="shared" si="2"/>
        <v>04100093</v>
      </c>
      <c r="D48" s="1" t="s">
        <v>1822</v>
      </c>
      <c r="E48" s="1" t="s">
        <v>1823</v>
      </c>
      <c r="F48" s="1" t="s">
        <v>1799</v>
      </c>
      <c r="G48" s="1" t="s">
        <v>1809</v>
      </c>
      <c r="H48" s="1" t="s">
        <v>1834</v>
      </c>
      <c r="I48" s="1" t="s">
        <v>1835</v>
      </c>
      <c r="J48" s="1" t="s">
        <v>1834</v>
      </c>
      <c r="K48" s="1" t="s">
        <v>1836</v>
      </c>
      <c r="L48" s="1" t="s">
        <v>1804</v>
      </c>
      <c r="M48" s="2">
        <v>2</v>
      </c>
      <c r="N48" s="443">
        <f t="shared" si="3"/>
        <v>1.6428571428571428E-2</v>
      </c>
      <c r="O48">
        <f t="shared" si="4"/>
        <v>0</v>
      </c>
      <c r="P48">
        <f t="shared" si="5"/>
        <v>1400</v>
      </c>
    </row>
    <row r="49" spans="1:16" x14ac:dyDescent="0.25">
      <c r="A49" t="str">
        <f t="shared" si="0"/>
        <v>0410</v>
      </c>
      <c r="B49" t="str">
        <f t="shared" si="1"/>
        <v>0093</v>
      </c>
      <c r="C49" t="str">
        <f t="shared" si="2"/>
        <v>04100093</v>
      </c>
      <c r="D49" s="1" t="s">
        <v>1822</v>
      </c>
      <c r="E49" s="1" t="s">
        <v>1823</v>
      </c>
      <c r="F49" s="1" t="s">
        <v>1799</v>
      </c>
      <c r="G49" s="1" t="s">
        <v>1810</v>
      </c>
      <c r="H49" s="1" t="s">
        <v>1834</v>
      </c>
      <c r="I49" s="1" t="s">
        <v>1835</v>
      </c>
      <c r="J49" s="1" t="s">
        <v>1834</v>
      </c>
      <c r="K49" s="1" t="s">
        <v>1836</v>
      </c>
      <c r="L49" s="1" t="s">
        <v>1804</v>
      </c>
      <c r="M49" s="2">
        <v>4</v>
      </c>
      <c r="N49" s="443">
        <f t="shared" si="3"/>
        <v>1.6428571428571428E-2</v>
      </c>
      <c r="O49">
        <f t="shared" si="4"/>
        <v>0</v>
      </c>
      <c r="P49">
        <f t="shared" si="5"/>
        <v>1400</v>
      </c>
    </row>
    <row r="50" spans="1:16" x14ac:dyDescent="0.25">
      <c r="A50" t="str">
        <f t="shared" si="0"/>
        <v>0410</v>
      </c>
      <c r="B50" t="str">
        <f t="shared" si="1"/>
        <v>0093</v>
      </c>
      <c r="C50" t="str">
        <f t="shared" si="2"/>
        <v>04100093</v>
      </c>
      <c r="D50" s="1" t="s">
        <v>1822</v>
      </c>
      <c r="E50" s="1" t="s">
        <v>1823</v>
      </c>
      <c r="F50" s="1" t="s">
        <v>1799</v>
      </c>
      <c r="G50" s="1" t="s">
        <v>1811</v>
      </c>
      <c r="H50" s="1" t="s">
        <v>1834</v>
      </c>
      <c r="I50" s="1" t="s">
        <v>1835</v>
      </c>
      <c r="J50" s="1" t="s">
        <v>1834</v>
      </c>
      <c r="K50" s="1" t="s">
        <v>1836</v>
      </c>
      <c r="L50" s="1" t="s">
        <v>1804</v>
      </c>
      <c r="M50" s="2">
        <v>3</v>
      </c>
      <c r="N50" s="443">
        <f t="shared" si="3"/>
        <v>1.6428571428571428E-2</v>
      </c>
      <c r="O50">
        <f t="shared" si="4"/>
        <v>0</v>
      </c>
      <c r="P50">
        <f t="shared" si="5"/>
        <v>1400</v>
      </c>
    </row>
    <row r="51" spans="1:16" x14ac:dyDescent="0.25">
      <c r="A51" t="str">
        <f t="shared" si="0"/>
        <v>0410</v>
      </c>
      <c r="B51" t="str">
        <f t="shared" si="1"/>
        <v>0093</v>
      </c>
      <c r="C51" t="str">
        <f t="shared" si="2"/>
        <v>04100093</v>
      </c>
      <c r="D51" s="1" t="s">
        <v>1826</v>
      </c>
      <c r="E51" s="1" t="s">
        <v>1827</v>
      </c>
      <c r="F51" s="1" t="s">
        <v>1799</v>
      </c>
      <c r="G51" s="1" t="s">
        <v>1810</v>
      </c>
      <c r="H51" s="1" t="s">
        <v>1834</v>
      </c>
      <c r="I51" s="1" t="s">
        <v>1835</v>
      </c>
      <c r="J51" s="1" t="s">
        <v>1834</v>
      </c>
      <c r="K51" s="1" t="s">
        <v>1836</v>
      </c>
      <c r="L51" s="1" t="s">
        <v>1804</v>
      </c>
      <c r="M51" s="2">
        <v>2</v>
      </c>
      <c r="N51" s="443">
        <f t="shared" si="3"/>
        <v>1.6428571428571428E-2</v>
      </c>
      <c r="O51">
        <f t="shared" si="4"/>
        <v>0</v>
      </c>
      <c r="P51">
        <f t="shared" si="5"/>
        <v>1400</v>
      </c>
    </row>
    <row r="52" spans="1:16" x14ac:dyDescent="0.25">
      <c r="A52" t="str">
        <f t="shared" si="0"/>
        <v>0410</v>
      </c>
      <c r="B52" t="str">
        <f t="shared" si="1"/>
        <v>0093</v>
      </c>
      <c r="C52" t="str">
        <f t="shared" si="2"/>
        <v>04100093</v>
      </c>
      <c r="D52" s="1" t="s">
        <v>1826</v>
      </c>
      <c r="E52" s="1" t="s">
        <v>1827</v>
      </c>
      <c r="F52" s="1" t="s">
        <v>1799</v>
      </c>
      <c r="G52" s="1" t="s">
        <v>1811</v>
      </c>
      <c r="H52" s="1" t="s">
        <v>1834</v>
      </c>
      <c r="I52" s="1" t="s">
        <v>1835</v>
      </c>
      <c r="J52" s="1" t="s">
        <v>1834</v>
      </c>
      <c r="K52" s="1" t="s">
        <v>1836</v>
      </c>
      <c r="L52" s="1" t="s">
        <v>1804</v>
      </c>
      <c r="M52" s="2">
        <v>3</v>
      </c>
      <c r="N52" s="443">
        <f t="shared" si="3"/>
        <v>1.6428571428571428E-2</v>
      </c>
      <c r="O52">
        <f t="shared" si="4"/>
        <v>0</v>
      </c>
      <c r="P52">
        <f t="shared" si="5"/>
        <v>1400</v>
      </c>
    </row>
    <row r="53" spans="1:16" x14ac:dyDescent="0.25">
      <c r="A53" t="str">
        <f t="shared" si="0"/>
        <v>0410</v>
      </c>
      <c r="B53" t="str">
        <f t="shared" si="1"/>
        <v>0153</v>
      </c>
      <c r="C53" t="str">
        <f t="shared" si="2"/>
        <v>04100153</v>
      </c>
      <c r="D53" s="1" t="s">
        <v>1813</v>
      </c>
      <c r="E53" s="1" t="s">
        <v>1814</v>
      </c>
      <c r="F53" s="1" t="s">
        <v>1799</v>
      </c>
      <c r="G53" s="1" t="s">
        <v>1815</v>
      </c>
      <c r="H53" s="1" t="s">
        <v>1837</v>
      </c>
      <c r="I53" s="1" t="s">
        <v>1838</v>
      </c>
      <c r="J53" s="1" t="s">
        <v>1837</v>
      </c>
      <c r="K53" s="1" t="s">
        <v>1839</v>
      </c>
      <c r="L53" s="1" t="s">
        <v>1804</v>
      </c>
      <c r="M53" s="2">
        <v>1</v>
      </c>
      <c r="N53" s="443">
        <f t="shared" si="3"/>
        <v>2.142857142857143E-3</v>
      </c>
      <c r="O53">
        <f t="shared" si="4"/>
        <v>0</v>
      </c>
      <c r="P53">
        <f t="shared" si="5"/>
        <v>1400</v>
      </c>
    </row>
    <row r="54" spans="1:16" x14ac:dyDescent="0.25">
      <c r="A54" t="str">
        <f t="shared" si="0"/>
        <v>0410</v>
      </c>
      <c r="B54" t="str">
        <f t="shared" si="1"/>
        <v>0153</v>
      </c>
      <c r="C54" t="str">
        <f t="shared" si="2"/>
        <v>04100153</v>
      </c>
      <c r="D54" s="1" t="s">
        <v>1813</v>
      </c>
      <c r="E54" s="1" t="s">
        <v>1814</v>
      </c>
      <c r="F54" s="1" t="s">
        <v>1799</v>
      </c>
      <c r="G54" s="1" t="s">
        <v>1820</v>
      </c>
      <c r="H54" s="1" t="s">
        <v>1837</v>
      </c>
      <c r="I54" s="1" t="s">
        <v>1838</v>
      </c>
      <c r="J54" s="1" t="s">
        <v>1837</v>
      </c>
      <c r="K54" s="1" t="s">
        <v>1839</v>
      </c>
      <c r="L54" s="1" t="s">
        <v>1804</v>
      </c>
      <c r="M54" s="2">
        <v>1</v>
      </c>
      <c r="N54" s="443">
        <f t="shared" si="3"/>
        <v>2.142857142857143E-3</v>
      </c>
      <c r="O54">
        <f t="shared" si="4"/>
        <v>0</v>
      </c>
      <c r="P54">
        <f t="shared" si="5"/>
        <v>1400</v>
      </c>
    </row>
    <row r="55" spans="1:16" x14ac:dyDescent="0.25">
      <c r="A55" t="str">
        <f t="shared" si="0"/>
        <v>0410</v>
      </c>
      <c r="B55" t="str">
        <f t="shared" si="1"/>
        <v>0153</v>
      </c>
      <c r="C55" t="str">
        <f t="shared" si="2"/>
        <v>04100153</v>
      </c>
      <c r="D55" s="1" t="s">
        <v>1826</v>
      </c>
      <c r="E55" s="1" t="s">
        <v>1827</v>
      </c>
      <c r="F55" s="1" t="s">
        <v>1799</v>
      </c>
      <c r="G55" s="1" t="s">
        <v>1811</v>
      </c>
      <c r="H55" s="1" t="s">
        <v>1837</v>
      </c>
      <c r="I55" s="1" t="s">
        <v>1838</v>
      </c>
      <c r="J55" s="1" t="s">
        <v>1837</v>
      </c>
      <c r="K55" s="1" t="s">
        <v>1839</v>
      </c>
      <c r="L55" s="1" t="s">
        <v>1804</v>
      </c>
      <c r="M55" s="2">
        <v>1</v>
      </c>
      <c r="N55" s="443">
        <f t="shared" si="3"/>
        <v>2.142857142857143E-3</v>
      </c>
      <c r="O55">
        <f t="shared" si="4"/>
        <v>0</v>
      </c>
      <c r="P55">
        <f t="shared" si="5"/>
        <v>1400</v>
      </c>
    </row>
    <row r="56" spans="1:16" x14ac:dyDescent="0.25">
      <c r="A56" t="str">
        <f t="shared" si="0"/>
        <v>0410</v>
      </c>
      <c r="B56" t="str">
        <f t="shared" si="1"/>
        <v>0160</v>
      </c>
      <c r="C56" t="str">
        <f t="shared" si="2"/>
        <v>04100160</v>
      </c>
      <c r="D56" s="1" t="s">
        <v>1813</v>
      </c>
      <c r="E56" s="1" t="s">
        <v>1814</v>
      </c>
      <c r="F56" s="1" t="s">
        <v>1799</v>
      </c>
      <c r="G56" s="1" t="s">
        <v>1815</v>
      </c>
      <c r="H56" s="1" t="s">
        <v>1840</v>
      </c>
      <c r="I56" s="1" t="s">
        <v>1841</v>
      </c>
      <c r="J56" s="1" t="s">
        <v>1840</v>
      </c>
      <c r="K56" s="1" t="s">
        <v>1842</v>
      </c>
      <c r="L56" s="1" t="s">
        <v>1804</v>
      </c>
      <c r="M56" s="2">
        <v>1</v>
      </c>
      <c r="N56" s="443">
        <f t="shared" si="3"/>
        <v>1.4285714285714286E-3</v>
      </c>
      <c r="O56">
        <f t="shared" si="4"/>
        <v>0</v>
      </c>
      <c r="P56">
        <f t="shared" si="5"/>
        <v>1400</v>
      </c>
    </row>
    <row r="57" spans="1:16" x14ac:dyDescent="0.25">
      <c r="A57" t="str">
        <f t="shared" si="0"/>
        <v>0410</v>
      </c>
      <c r="B57" t="str">
        <f t="shared" si="1"/>
        <v>0160</v>
      </c>
      <c r="C57" t="str">
        <f t="shared" si="2"/>
        <v>04100160</v>
      </c>
      <c r="D57" s="1" t="s">
        <v>1813</v>
      </c>
      <c r="E57" s="1" t="s">
        <v>1814</v>
      </c>
      <c r="F57" s="1" t="s">
        <v>1799</v>
      </c>
      <c r="G57" s="1" t="s">
        <v>1821</v>
      </c>
      <c r="H57" s="1" t="s">
        <v>1840</v>
      </c>
      <c r="I57" s="1" t="s">
        <v>1841</v>
      </c>
      <c r="J57" s="1" t="s">
        <v>1840</v>
      </c>
      <c r="K57" s="1" t="s">
        <v>1842</v>
      </c>
      <c r="L57" s="1" t="s">
        <v>1804</v>
      </c>
      <c r="M57" s="2">
        <v>1</v>
      </c>
      <c r="N57" s="443">
        <f t="shared" si="3"/>
        <v>1.4285714285714286E-3</v>
      </c>
      <c r="O57">
        <f t="shared" si="4"/>
        <v>0</v>
      </c>
      <c r="P57">
        <f t="shared" si="5"/>
        <v>1400</v>
      </c>
    </row>
    <row r="58" spans="1:16" x14ac:dyDescent="0.25">
      <c r="A58" t="str">
        <f t="shared" si="0"/>
        <v>0410</v>
      </c>
      <c r="B58" t="str">
        <f t="shared" si="1"/>
        <v>0163</v>
      </c>
      <c r="C58" t="str">
        <f t="shared" si="2"/>
        <v>04100163</v>
      </c>
      <c r="D58" s="1" t="s">
        <v>1813</v>
      </c>
      <c r="E58" s="1" t="s">
        <v>1814</v>
      </c>
      <c r="F58" s="1" t="s">
        <v>1799</v>
      </c>
      <c r="G58" s="1" t="s">
        <v>1815</v>
      </c>
      <c r="H58" s="1" t="s">
        <v>1843</v>
      </c>
      <c r="I58" s="1" t="s">
        <v>1844</v>
      </c>
      <c r="J58" s="1" t="s">
        <v>1843</v>
      </c>
      <c r="K58" s="1" t="s">
        <v>1845</v>
      </c>
      <c r="L58" s="1" t="s">
        <v>1804</v>
      </c>
      <c r="M58" s="2">
        <v>4</v>
      </c>
      <c r="N58" s="443">
        <f t="shared" si="3"/>
        <v>2.2857142857142857E-2</v>
      </c>
      <c r="O58">
        <f t="shared" si="4"/>
        <v>0</v>
      </c>
      <c r="P58">
        <f t="shared" si="5"/>
        <v>1400</v>
      </c>
    </row>
    <row r="59" spans="1:16" x14ac:dyDescent="0.25">
      <c r="A59" t="str">
        <f t="shared" si="0"/>
        <v>0410</v>
      </c>
      <c r="B59" t="str">
        <f t="shared" si="1"/>
        <v>0163</v>
      </c>
      <c r="C59" t="str">
        <f t="shared" si="2"/>
        <v>04100163</v>
      </c>
      <c r="D59" s="1" t="s">
        <v>1813</v>
      </c>
      <c r="E59" s="1" t="s">
        <v>1814</v>
      </c>
      <c r="F59" s="1" t="s">
        <v>1799</v>
      </c>
      <c r="G59" s="1" t="s">
        <v>1819</v>
      </c>
      <c r="H59" s="1" t="s">
        <v>1843</v>
      </c>
      <c r="I59" s="1" t="s">
        <v>1844</v>
      </c>
      <c r="J59" s="1" t="s">
        <v>1843</v>
      </c>
      <c r="K59" s="1" t="s">
        <v>1845</v>
      </c>
      <c r="L59" s="1" t="s">
        <v>1804</v>
      </c>
      <c r="M59" s="2">
        <v>6</v>
      </c>
      <c r="N59" s="443">
        <f t="shared" si="3"/>
        <v>2.2857142857142857E-2</v>
      </c>
      <c r="O59">
        <f t="shared" si="4"/>
        <v>0</v>
      </c>
      <c r="P59">
        <f t="shared" si="5"/>
        <v>1400</v>
      </c>
    </row>
    <row r="60" spans="1:16" x14ac:dyDescent="0.25">
      <c r="A60" t="str">
        <f t="shared" si="0"/>
        <v>0410</v>
      </c>
      <c r="B60" t="str">
        <f t="shared" si="1"/>
        <v>0163</v>
      </c>
      <c r="C60" t="str">
        <f t="shared" si="2"/>
        <v>04100163</v>
      </c>
      <c r="D60" s="1" t="s">
        <v>1813</v>
      </c>
      <c r="E60" s="1" t="s">
        <v>1814</v>
      </c>
      <c r="F60" s="1" t="s">
        <v>1799</v>
      </c>
      <c r="G60" s="1" t="s">
        <v>1820</v>
      </c>
      <c r="H60" s="1" t="s">
        <v>1843</v>
      </c>
      <c r="I60" s="1" t="s">
        <v>1844</v>
      </c>
      <c r="J60" s="1" t="s">
        <v>1843</v>
      </c>
      <c r="K60" s="1" t="s">
        <v>1845</v>
      </c>
      <c r="L60" s="1" t="s">
        <v>1804</v>
      </c>
      <c r="M60" s="2">
        <v>8</v>
      </c>
      <c r="N60" s="443">
        <f t="shared" si="3"/>
        <v>2.2857142857142857E-2</v>
      </c>
      <c r="O60">
        <f t="shared" si="4"/>
        <v>0</v>
      </c>
      <c r="P60">
        <f t="shared" si="5"/>
        <v>1400</v>
      </c>
    </row>
    <row r="61" spans="1:16" x14ac:dyDescent="0.25">
      <c r="A61" t="str">
        <f t="shared" si="0"/>
        <v>0410</v>
      </c>
      <c r="B61" t="str">
        <f t="shared" si="1"/>
        <v>0163</v>
      </c>
      <c r="C61" t="str">
        <f t="shared" si="2"/>
        <v>04100163</v>
      </c>
      <c r="D61" s="1" t="s">
        <v>1813</v>
      </c>
      <c r="E61" s="1" t="s">
        <v>1814</v>
      </c>
      <c r="F61" s="1" t="s">
        <v>1799</v>
      </c>
      <c r="G61" s="1" t="s">
        <v>1821</v>
      </c>
      <c r="H61" s="1" t="s">
        <v>1843</v>
      </c>
      <c r="I61" s="1" t="s">
        <v>1844</v>
      </c>
      <c r="J61" s="1" t="s">
        <v>1843</v>
      </c>
      <c r="K61" s="1" t="s">
        <v>1845</v>
      </c>
      <c r="L61" s="1" t="s">
        <v>1804</v>
      </c>
      <c r="M61" s="2">
        <v>3</v>
      </c>
      <c r="N61" s="443">
        <f t="shared" si="3"/>
        <v>2.2857142857142857E-2</v>
      </c>
      <c r="O61">
        <f t="shared" si="4"/>
        <v>0</v>
      </c>
      <c r="P61">
        <f t="shared" si="5"/>
        <v>1400</v>
      </c>
    </row>
    <row r="62" spans="1:16" x14ac:dyDescent="0.25">
      <c r="A62" t="str">
        <f t="shared" si="0"/>
        <v>0410</v>
      </c>
      <c r="B62" t="str">
        <f t="shared" si="1"/>
        <v>0163</v>
      </c>
      <c r="C62" t="str">
        <f t="shared" si="2"/>
        <v>04100163</v>
      </c>
      <c r="D62" s="1" t="s">
        <v>1822</v>
      </c>
      <c r="E62" s="1" t="s">
        <v>1823</v>
      </c>
      <c r="F62" s="1" t="s">
        <v>1799</v>
      </c>
      <c r="G62" s="1" t="s">
        <v>1810</v>
      </c>
      <c r="H62" s="1" t="s">
        <v>1843</v>
      </c>
      <c r="I62" s="1" t="s">
        <v>1844</v>
      </c>
      <c r="J62" s="1" t="s">
        <v>1843</v>
      </c>
      <c r="K62" s="1" t="s">
        <v>1845</v>
      </c>
      <c r="L62" s="1" t="s">
        <v>1804</v>
      </c>
      <c r="M62" s="2">
        <v>2</v>
      </c>
      <c r="N62" s="443">
        <f t="shared" si="3"/>
        <v>2.2857142857142857E-2</v>
      </c>
      <c r="O62">
        <f t="shared" si="4"/>
        <v>0</v>
      </c>
      <c r="P62">
        <f t="shared" si="5"/>
        <v>1400</v>
      </c>
    </row>
    <row r="63" spans="1:16" x14ac:dyDescent="0.25">
      <c r="A63" t="str">
        <f t="shared" si="0"/>
        <v>0410</v>
      </c>
      <c r="B63" t="str">
        <f t="shared" si="1"/>
        <v>0163</v>
      </c>
      <c r="C63" t="str">
        <f t="shared" si="2"/>
        <v>04100163</v>
      </c>
      <c r="D63" s="1" t="s">
        <v>1824</v>
      </c>
      <c r="E63" s="1" t="s">
        <v>1825</v>
      </c>
      <c r="F63" s="1" t="s">
        <v>1799</v>
      </c>
      <c r="G63" s="1" t="s">
        <v>1809</v>
      </c>
      <c r="H63" s="1" t="s">
        <v>1843</v>
      </c>
      <c r="I63" s="1" t="s">
        <v>1844</v>
      </c>
      <c r="J63" s="1" t="s">
        <v>1843</v>
      </c>
      <c r="K63" s="1" t="s">
        <v>1845</v>
      </c>
      <c r="L63" s="1" t="s">
        <v>1804</v>
      </c>
      <c r="M63" s="2">
        <v>1</v>
      </c>
      <c r="N63" s="443">
        <f t="shared" si="3"/>
        <v>2.2857142857142857E-2</v>
      </c>
      <c r="O63">
        <f t="shared" si="4"/>
        <v>0</v>
      </c>
      <c r="P63">
        <f t="shared" si="5"/>
        <v>1400</v>
      </c>
    </row>
    <row r="64" spans="1:16" x14ac:dyDescent="0.25">
      <c r="A64" t="str">
        <f t="shared" si="0"/>
        <v>0410</v>
      </c>
      <c r="B64" t="str">
        <f t="shared" si="1"/>
        <v>0163</v>
      </c>
      <c r="C64" t="str">
        <f t="shared" si="2"/>
        <v>04100163</v>
      </c>
      <c r="D64" s="1" t="s">
        <v>1824</v>
      </c>
      <c r="E64" s="1" t="s">
        <v>1825</v>
      </c>
      <c r="F64" s="1" t="s">
        <v>1799</v>
      </c>
      <c r="G64" s="1" t="s">
        <v>1811</v>
      </c>
      <c r="H64" s="1" t="s">
        <v>1843</v>
      </c>
      <c r="I64" s="1" t="s">
        <v>1844</v>
      </c>
      <c r="J64" s="1" t="s">
        <v>1843</v>
      </c>
      <c r="K64" s="1" t="s">
        <v>1845</v>
      </c>
      <c r="L64" s="1" t="s">
        <v>1804</v>
      </c>
      <c r="M64" s="2">
        <v>2</v>
      </c>
      <c r="N64" s="443">
        <f t="shared" si="3"/>
        <v>2.2857142857142857E-2</v>
      </c>
      <c r="O64">
        <f t="shared" si="4"/>
        <v>0</v>
      </c>
      <c r="P64">
        <f t="shared" si="5"/>
        <v>1400</v>
      </c>
    </row>
    <row r="65" spans="1:16" x14ac:dyDescent="0.25">
      <c r="A65" t="str">
        <f t="shared" si="0"/>
        <v>0410</v>
      </c>
      <c r="B65" t="str">
        <f t="shared" si="1"/>
        <v>0163</v>
      </c>
      <c r="C65" t="str">
        <f t="shared" si="2"/>
        <v>04100163</v>
      </c>
      <c r="D65" s="1" t="s">
        <v>1826</v>
      </c>
      <c r="E65" s="1" t="s">
        <v>1827</v>
      </c>
      <c r="F65" s="1" t="s">
        <v>1799</v>
      </c>
      <c r="G65" s="1" t="s">
        <v>1808</v>
      </c>
      <c r="H65" s="1" t="s">
        <v>1843</v>
      </c>
      <c r="I65" s="1" t="s">
        <v>1844</v>
      </c>
      <c r="J65" s="1" t="s">
        <v>1843</v>
      </c>
      <c r="K65" s="1" t="s">
        <v>1845</v>
      </c>
      <c r="L65" s="1" t="s">
        <v>1804</v>
      </c>
      <c r="M65" s="2">
        <v>1</v>
      </c>
      <c r="N65" s="443">
        <f t="shared" si="3"/>
        <v>2.2857142857142857E-2</v>
      </c>
      <c r="O65">
        <f t="shared" si="4"/>
        <v>0</v>
      </c>
      <c r="P65">
        <f t="shared" si="5"/>
        <v>1400</v>
      </c>
    </row>
    <row r="66" spans="1:16" x14ac:dyDescent="0.25">
      <c r="A66" t="str">
        <f t="shared" ref="A66:A129" si="6">TEXT(LEFT(E66,4),"0000")</f>
        <v>0410</v>
      </c>
      <c r="B66" t="str">
        <f t="shared" ref="B66:B129" si="7">LEFT(K66,4)</f>
        <v>0163</v>
      </c>
      <c r="C66" t="str">
        <f t="shared" ref="C66:C129" si="8">A66&amp;B66</f>
        <v>04100163</v>
      </c>
      <c r="D66" s="1" t="s">
        <v>1826</v>
      </c>
      <c r="E66" s="1" t="s">
        <v>1827</v>
      </c>
      <c r="F66" s="1" t="s">
        <v>1799</v>
      </c>
      <c r="G66" s="1" t="s">
        <v>1809</v>
      </c>
      <c r="H66" s="1" t="s">
        <v>1843</v>
      </c>
      <c r="I66" s="1" t="s">
        <v>1844</v>
      </c>
      <c r="J66" s="1" t="s">
        <v>1843</v>
      </c>
      <c r="K66" s="1" t="s">
        <v>1845</v>
      </c>
      <c r="L66" s="1" t="s">
        <v>1804</v>
      </c>
      <c r="M66" s="2">
        <v>1</v>
      </c>
      <c r="N66" s="443">
        <f t="shared" ref="N66:N129" si="9">VLOOKUP(C66,DistPercent,3,FALSE)</f>
        <v>2.2857142857142857E-2</v>
      </c>
      <c r="O66">
        <f t="shared" ref="O66:O129" si="10">IFERROR(VALUE(VLOOKUP(C66,SubCaps,5,FALSE)),0)</f>
        <v>0</v>
      </c>
      <c r="P66">
        <f t="shared" ref="P66:P129" si="11">VLOOKUP(A66,MaxEnro,8,FALSE)</f>
        <v>1400</v>
      </c>
    </row>
    <row r="67" spans="1:16" x14ac:dyDescent="0.25">
      <c r="A67" t="str">
        <f t="shared" si="6"/>
        <v>0410</v>
      </c>
      <c r="B67" t="str">
        <f t="shared" si="7"/>
        <v>0163</v>
      </c>
      <c r="C67" t="str">
        <f t="shared" si="8"/>
        <v>04100163</v>
      </c>
      <c r="D67" s="1" t="s">
        <v>1826</v>
      </c>
      <c r="E67" s="1" t="s">
        <v>1827</v>
      </c>
      <c r="F67" s="1" t="s">
        <v>1799</v>
      </c>
      <c r="G67" s="1" t="s">
        <v>1810</v>
      </c>
      <c r="H67" s="1" t="s">
        <v>1843</v>
      </c>
      <c r="I67" s="1" t="s">
        <v>1844</v>
      </c>
      <c r="J67" s="1" t="s">
        <v>1843</v>
      </c>
      <c r="K67" s="1" t="s">
        <v>1845</v>
      </c>
      <c r="L67" s="1" t="s">
        <v>1804</v>
      </c>
      <c r="M67" s="2">
        <v>1</v>
      </c>
      <c r="N67" s="443">
        <f t="shared" si="9"/>
        <v>2.2857142857142857E-2</v>
      </c>
      <c r="O67">
        <f t="shared" si="10"/>
        <v>0</v>
      </c>
      <c r="P67">
        <f t="shared" si="11"/>
        <v>1400</v>
      </c>
    </row>
    <row r="68" spans="1:16" x14ac:dyDescent="0.25">
      <c r="A68" t="str">
        <f t="shared" si="6"/>
        <v>0410</v>
      </c>
      <c r="B68" t="str">
        <f t="shared" si="7"/>
        <v>0163</v>
      </c>
      <c r="C68" t="str">
        <f t="shared" si="8"/>
        <v>04100163</v>
      </c>
      <c r="D68" s="1" t="s">
        <v>1826</v>
      </c>
      <c r="E68" s="1" t="s">
        <v>1827</v>
      </c>
      <c r="F68" s="1" t="s">
        <v>1799</v>
      </c>
      <c r="G68" s="1" t="s">
        <v>1811</v>
      </c>
      <c r="H68" s="1" t="s">
        <v>1843</v>
      </c>
      <c r="I68" s="1" t="s">
        <v>1844</v>
      </c>
      <c r="J68" s="1" t="s">
        <v>1843</v>
      </c>
      <c r="K68" s="1" t="s">
        <v>1845</v>
      </c>
      <c r="L68" s="1" t="s">
        <v>1804</v>
      </c>
      <c r="M68" s="2">
        <v>3</v>
      </c>
      <c r="N68" s="443">
        <f t="shared" si="9"/>
        <v>2.2857142857142857E-2</v>
      </c>
      <c r="O68">
        <f t="shared" si="10"/>
        <v>0</v>
      </c>
      <c r="P68">
        <f t="shared" si="11"/>
        <v>1400</v>
      </c>
    </row>
    <row r="69" spans="1:16" x14ac:dyDescent="0.25">
      <c r="A69" t="str">
        <f t="shared" si="6"/>
        <v>0410</v>
      </c>
      <c r="B69" t="str">
        <f t="shared" si="7"/>
        <v>0165</v>
      </c>
      <c r="C69" t="str">
        <f t="shared" si="8"/>
        <v>04100165</v>
      </c>
      <c r="D69" s="1" t="s">
        <v>1813</v>
      </c>
      <c r="E69" s="1" t="s">
        <v>1814</v>
      </c>
      <c r="F69" s="1" t="s">
        <v>1799</v>
      </c>
      <c r="G69" s="1" t="s">
        <v>1815</v>
      </c>
      <c r="H69" s="1" t="s">
        <v>1846</v>
      </c>
      <c r="I69" s="1" t="s">
        <v>1847</v>
      </c>
      <c r="J69" s="1" t="s">
        <v>1846</v>
      </c>
      <c r="K69" s="1" t="s">
        <v>1848</v>
      </c>
      <c r="L69" s="1" t="s">
        <v>1804</v>
      </c>
      <c r="M69" s="2">
        <v>1</v>
      </c>
      <c r="N69" s="443">
        <f t="shared" si="9"/>
        <v>5.7142857142857143E-3</v>
      </c>
      <c r="O69">
        <f t="shared" si="10"/>
        <v>0</v>
      </c>
      <c r="P69">
        <f t="shared" si="11"/>
        <v>1400</v>
      </c>
    </row>
    <row r="70" spans="1:16" x14ac:dyDescent="0.25">
      <c r="A70" t="str">
        <f t="shared" si="6"/>
        <v>0410</v>
      </c>
      <c r="B70" t="str">
        <f t="shared" si="7"/>
        <v>0165</v>
      </c>
      <c r="C70" t="str">
        <f t="shared" si="8"/>
        <v>04100165</v>
      </c>
      <c r="D70" s="1" t="s">
        <v>1813</v>
      </c>
      <c r="E70" s="1" t="s">
        <v>1814</v>
      </c>
      <c r="F70" s="1" t="s">
        <v>1799</v>
      </c>
      <c r="G70" s="1" t="s">
        <v>1819</v>
      </c>
      <c r="H70" s="1" t="s">
        <v>1846</v>
      </c>
      <c r="I70" s="1" t="s">
        <v>1847</v>
      </c>
      <c r="J70" s="1" t="s">
        <v>1846</v>
      </c>
      <c r="K70" s="1" t="s">
        <v>1848</v>
      </c>
      <c r="L70" s="1" t="s">
        <v>1804</v>
      </c>
      <c r="M70" s="2">
        <v>2</v>
      </c>
      <c r="N70" s="443">
        <f t="shared" si="9"/>
        <v>5.7142857142857143E-3</v>
      </c>
      <c r="O70">
        <f t="shared" si="10"/>
        <v>0</v>
      </c>
      <c r="P70">
        <f t="shared" si="11"/>
        <v>1400</v>
      </c>
    </row>
    <row r="71" spans="1:16" x14ac:dyDescent="0.25">
      <c r="A71" t="str">
        <f t="shared" si="6"/>
        <v>0410</v>
      </c>
      <c r="B71" t="str">
        <f t="shared" si="7"/>
        <v>0165</v>
      </c>
      <c r="C71" t="str">
        <f t="shared" si="8"/>
        <v>04100165</v>
      </c>
      <c r="D71" s="1" t="s">
        <v>1813</v>
      </c>
      <c r="E71" s="1" t="s">
        <v>1814</v>
      </c>
      <c r="F71" s="1" t="s">
        <v>1799</v>
      </c>
      <c r="G71" s="1" t="s">
        <v>1820</v>
      </c>
      <c r="H71" s="1" t="s">
        <v>1846</v>
      </c>
      <c r="I71" s="1" t="s">
        <v>1847</v>
      </c>
      <c r="J71" s="1" t="s">
        <v>1846</v>
      </c>
      <c r="K71" s="1" t="s">
        <v>1848</v>
      </c>
      <c r="L71" s="1" t="s">
        <v>1804</v>
      </c>
      <c r="M71" s="2">
        <v>3</v>
      </c>
      <c r="N71" s="443">
        <f t="shared" si="9"/>
        <v>5.7142857142857143E-3</v>
      </c>
      <c r="O71">
        <f t="shared" si="10"/>
        <v>0</v>
      </c>
      <c r="P71">
        <f t="shared" si="11"/>
        <v>1400</v>
      </c>
    </row>
    <row r="72" spans="1:16" x14ac:dyDescent="0.25">
      <c r="A72" t="str">
        <f t="shared" si="6"/>
        <v>0410</v>
      </c>
      <c r="B72" t="str">
        <f t="shared" si="7"/>
        <v>0165</v>
      </c>
      <c r="C72" t="str">
        <f t="shared" si="8"/>
        <v>04100165</v>
      </c>
      <c r="D72" s="1" t="s">
        <v>1826</v>
      </c>
      <c r="E72" s="1" t="s">
        <v>1827</v>
      </c>
      <c r="F72" s="1" t="s">
        <v>1799</v>
      </c>
      <c r="G72" s="1" t="s">
        <v>1810</v>
      </c>
      <c r="H72" s="1" t="s">
        <v>1846</v>
      </c>
      <c r="I72" s="1" t="s">
        <v>1847</v>
      </c>
      <c r="J72" s="1" t="s">
        <v>1846</v>
      </c>
      <c r="K72" s="1" t="s">
        <v>1848</v>
      </c>
      <c r="L72" s="1" t="s">
        <v>1804</v>
      </c>
      <c r="M72" s="2">
        <v>1</v>
      </c>
      <c r="N72" s="443">
        <f t="shared" si="9"/>
        <v>5.7142857142857143E-3</v>
      </c>
      <c r="O72">
        <f t="shared" si="10"/>
        <v>0</v>
      </c>
      <c r="P72">
        <f t="shared" si="11"/>
        <v>1400</v>
      </c>
    </row>
    <row r="73" spans="1:16" x14ac:dyDescent="0.25">
      <c r="A73" t="str">
        <f t="shared" si="6"/>
        <v>0410</v>
      </c>
      <c r="B73" t="str">
        <f t="shared" si="7"/>
        <v>0165</v>
      </c>
      <c r="C73" t="str">
        <f t="shared" si="8"/>
        <v>04100165</v>
      </c>
      <c r="D73" s="1" t="s">
        <v>1826</v>
      </c>
      <c r="E73" s="1" t="s">
        <v>1827</v>
      </c>
      <c r="F73" s="1" t="s">
        <v>1799</v>
      </c>
      <c r="G73" s="1" t="s">
        <v>1811</v>
      </c>
      <c r="H73" s="1" t="s">
        <v>1846</v>
      </c>
      <c r="I73" s="1" t="s">
        <v>1847</v>
      </c>
      <c r="J73" s="1" t="s">
        <v>1846</v>
      </c>
      <c r="K73" s="1" t="s">
        <v>1848</v>
      </c>
      <c r="L73" s="1" t="s">
        <v>1804</v>
      </c>
      <c r="M73" s="2">
        <v>1</v>
      </c>
      <c r="N73" s="443">
        <f t="shared" si="9"/>
        <v>5.7142857142857143E-3</v>
      </c>
      <c r="O73">
        <f t="shared" si="10"/>
        <v>0</v>
      </c>
      <c r="P73">
        <f t="shared" si="11"/>
        <v>1400</v>
      </c>
    </row>
    <row r="74" spans="1:16" x14ac:dyDescent="0.25">
      <c r="A74" t="str">
        <f t="shared" si="6"/>
        <v>0410</v>
      </c>
      <c r="B74" t="str">
        <f t="shared" si="7"/>
        <v>0176</v>
      </c>
      <c r="C74" t="str">
        <f t="shared" si="8"/>
        <v>04100176</v>
      </c>
      <c r="D74" s="1" t="s">
        <v>1813</v>
      </c>
      <c r="E74" s="1" t="s">
        <v>1814</v>
      </c>
      <c r="F74" s="1" t="s">
        <v>1799</v>
      </c>
      <c r="G74" s="1" t="s">
        <v>1820</v>
      </c>
      <c r="H74" s="1" t="s">
        <v>1849</v>
      </c>
      <c r="I74" s="1" t="s">
        <v>1850</v>
      </c>
      <c r="J74" s="1" t="s">
        <v>1849</v>
      </c>
      <c r="K74" s="1" t="s">
        <v>1851</v>
      </c>
      <c r="L74" s="1" t="s">
        <v>1804</v>
      </c>
      <c r="M74" s="2">
        <v>1</v>
      </c>
      <c r="N74" s="443">
        <f t="shared" si="9"/>
        <v>7.1428571428571429E-4</v>
      </c>
      <c r="O74">
        <f t="shared" si="10"/>
        <v>0</v>
      </c>
      <c r="P74">
        <f t="shared" si="11"/>
        <v>1400</v>
      </c>
    </row>
    <row r="75" spans="1:16" x14ac:dyDescent="0.25">
      <c r="A75" t="str">
        <f t="shared" si="6"/>
        <v>0410</v>
      </c>
      <c r="B75" t="str">
        <f t="shared" si="7"/>
        <v>0229</v>
      </c>
      <c r="C75" t="str">
        <f t="shared" si="8"/>
        <v>04100229</v>
      </c>
      <c r="D75" s="1" t="s">
        <v>1813</v>
      </c>
      <c r="E75" s="1" t="s">
        <v>1814</v>
      </c>
      <c r="F75" s="1" t="s">
        <v>1799</v>
      </c>
      <c r="G75" s="1" t="s">
        <v>1820</v>
      </c>
      <c r="H75" s="1" t="s">
        <v>1852</v>
      </c>
      <c r="I75" s="1" t="s">
        <v>1853</v>
      </c>
      <c r="J75" s="1" t="s">
        <v>1852</v>
      </c>
      <c r="K75" s="1" t="s">
        <v>1854</v>
      </c>
      <c r="L75" s="1" t="s">
        <v>1804</v>
      </c>
      <c r="M75" s="2">
        <v>2</v>
      </c>
      <c r="N75" s="443">
        <f t="shared" si="9"/>
        <v>1.4285714285714286E-3</v>
      </c>
      <c r="O75">
        <f t="shared" si="10"/>
        <v>0</v>
      </c>
      <c r="P75">
        <f t="shared" si="11"/>
        <v>1400</v>
      </c>
    </row>
    <row r="76" spans="1:16" x14ac:dyDescent="0.25">
      <c r="A76" t="str">
        <f t="shared" si="6"/>
        <v>0410</v>
      </c>
      <c r="B76" t="str">
        <f t="shared" si="7"/>
        <v>0244</v>
      </c>
      <c r="C76" t="str">
        <f t="shared" si="8"/>
        <v>04100244</v>
      </c>
      <c r="D76" s="1" t="s">
        <v>1813</v>
      </c>
      <c r="E76" s="1" t="s">
        <v>1814</v>
      </c>
      <c r="F76" s="1" t="s">
        <v>1799</v>
      </c>
      <c r="G76" s="1" t="s">
        <v>1819</v>
      </c>
      <c r="H76" s="1" t="s">
        <v>1855</v>
      </c>
      <c r="I76" s="1" t="s">
        <v>1856</v>
      </c>
      <c r="J76" s="1" t="s">
        <v>1855</v>
      </c>
      <c r="K76" s="1" t="s">
        <v>1857</v>
      </c>
      <c r="L76" s="1" t="s">
        <v>1804</v>
      </c>
      <c r="M76" s="2">
        <v>1</v>
      </c>
      <c r="N76" s="443">
        <f t="shared" si="9"/>
        <v>2.8571428571428571E-3</v>
      </c>
      <c r="O76">
        <f t="shared" si="10"/>
        <v>0</v>
      </c>
      <c r="P76">
        <f t="shared" si="11"/>
        <v>1400</v>
      </c>
    </row>
    <row r="77" spans="1:16" x14ac:dyDescent="0.25">
      <c r="A77" t="str">
        <f t="shared" si="6"/>
        <v>0410</v>
      </c>
      <c r="B77" t="str">
        <f t="shared" si="7"/>
        <v>0244</v>
      </c>
      <c r="C77" t="str">
        <f t="shared" si="8"/>
        <v>04100244</v>
      </c>
      <c r="D77" s="1" t="s">
        <v>1813</v>
      </c>
      <c r="E77" s="1" t="s">
        <v>1814</v>
      </c>
      <c r="F77" s="1" t="s">
        <v>1799</v>
      </c>
      <c r="G77" s="1" t="s">
        <v>1821</v>
      </c>
      <c r="H77" s="1" t="s">
        <v>1855</v>
      </c>
      <c r="I77" s="1" t="s">
        <v>1856</v>
      </c>
      <c r="J77" s="1" t="s">
        <v>1855</v>
      </c>
      <c r="K77" s="1" t="s">
        <v>1857</v>
      </c>
      <c r="L77" s="1" t="s">
        <v>1804</v>
      </c>
      <c r="M77" s="2">
        <v>2</v>
      </c>
      <c r="N77" s="443">
        <f t="shared" si="9"/>
        <v>2.8571428571428571E-3</v>
      </c>
      <c r="O77">
        <f t="shared" si="10"/>
        <v>0</v>
      </c>
      <c r="P77">
        <f t="shared" si="11"/>
        <v>1400</v>
      </c>
    </row>
    <row r="78" spans="1:16" x14ac:dyDescent="0.25">
      <c r="A78" t="str">
        <f t="shared" si="6"/>
        <v>0410</v>
      </c>
      <c r="B78" t="str">
        <f t="shared" si="7"/>
        <v>0244</v>
      </c>
      <c r="C78" t="str">
        <f t="shared" si="8"/>
        <v>04100244</v>
      </c>
      <c r="D78" s="1" t="s">
        <v>1826</v>
      </c>
      <c r="E78" s="1" t="s">
        <v>1827</v>
      </c>
      <c r="F78" s="1" t="s">
        <v>1799</v>
      </c>
      <c r="G78" s="1" t="s">
        <v>1811</v>
      </c>
      <c r="H78" s="1" t="s">
        <v>1855</v>
      </c>
      <c r="I78" s="1" t="s">
        <v>1856</v>
      </c>
      <c r="J78" s="1" t="s">
        <v>1855</v>
      </c>
      <c r="K78" s="1" t="s">
        <v>1857</v>
      </c>
      <c r="L78" s="1" t="s">
        <v>1804</v>
      </c>
      <c r="M78" s="2">
        <v>1</v>
      </c>
      <c r="N78" s="443">
        <f t="shared" si="9"/>
        <v>2.8571428571428571E-3</v>
      </c>
      <c r="O78">
        <f t="shared" si="10"/>
        <v>0</v>
      </c>
      <c r="P78">
        <f t="shared" si="11"/>
        <v>1400</v>
      </c>
    </row>
    <row r="79" spans="1:16" x14ac:dyDescent="0.25">
      <c r="A79" t="str">
        <f t="shared" si="6"/>
        <v>0410</v>
      </c>
      <c r="B79" t="str">
        <f t="shared" si="7"/>
        <v>0248</v>
      </c>
      <c r="C79" t="str">
        <f t="shared" si="8"/>
        <v>04100248</v>
      </c>
      <c r="D79" s="1" t="s">
        <v>1813</v>
      </c>
      <c r="E79" s="1" t="s">
        <v>1814</v>
      </c>
      <c r="F79" s="1" t="s">
        <v>1799</v>
      </c>
      <c r="G79" s="1" t="s">
        <v>1815</v>
      </c>
      <c r="H79" s="1" t="s">
        <v>1858</v>
      </c>
      <c r="I79" s="1" t="s">
        <v>1859</v>
      </c>
      <c r="J79" s="1" t="s">
        <v>1858</v>
      </c>
      <c r="K79" s="1" t="s">
        <v>1860</v>
      </c>
      <c r="L79" s="1" t="s">
        <v>1804</v>
      </c>
      <c r="M79" s="2">
        <v>9</v>
      </c>
      <c r="N79" s="443">
        <f t="shared" si="9"/>
        <v>6.2857142857142861E-2</v>
      </c>
      <c r="O79">
        <f t="shared" si="10"/>
        <v>0</v>
      </c>
      <c r="P79">
        <f t="shared" si="11"/>
        <v>1400</v>
      </c>
    </row>
    <row r="80" spans="1:16" x14ac:dyDescent="0.25">
      <c r="A80" t="str">
        <f t="shared" si="6"/>
        <v>0410</v>
      </c>
      <c r="B80" t="str">
        <f t="shared" si="7"/>
        <v>0248</v>
      </c>
      <c r="C80" t="str">
        <f t="shared" si="8"/>
        <v>04100248</v>
      </c>
      <c r="D80" s="1" t="s">
        <v>1813</v>
      </c>
      <c r="E80" s="1" t="s">
        <v>1814</v>
      </c>
      <c r="F80" s="1" t="s">
        <v>1799</v>
      </c>
      <c r="G80" s="1" t="s">
        <v>1819</v>
      </c>
      <c r="H80" s="1" t="s">
        <v>1858</v>
      </c>
      <c r="I80" s="1" t="s">
        <v>1859</v>
      </c>
      <c r="J80" s="1" t="s">
        <v>1858</v>
      </c>
      <c r="K80" s="1" t="s">
        <v>1860</v>
      </c>
      <c r="L80" s="1" t="s">
        <v>1804</v>
      </c>
      <c r="M80" s="2">
        <v>13</v>
      </c>
      <c r="N80" s="443">
        <f t="shared" si="9"/>
        <v>6.2857142857142861E-2</v>
      </c>
      <c r="O80">
        <f t="shared" si="10"/>
        <v>0</v>
      </c>
      <c r="P80">
        <f t="shared" si="11"/>
        <v>1400</v>
      </c>
    </row>
    <row r="81" spans="1:16" x14ac:dyDescent="0.25">
      <c r="A81" t="str">
        <f t="shared" si="6"/>
        <v>0410</v>
      </c>
      <c r="B81" t="str">
        <f t="shared" si="7"/>
        <v>0248</v>
      </c>
      <c r="C81" t="str">
        <f t="shared" si="8"/>
        <v>04100248</v>
      </c>
      <c r="D81" s="1" t="s">
        <v>1813</v>
      </c>
      <c r="E81" s="1" t="s">
        <v>1814</v>
      </c>
      <c r="F81" s="1" t="s">
        <v>1799</v>
      </c>
      <c r="G81" s="1" t="s">
        <v>1820</v>
      </c>
      <c r="H81" s="1" t="s">
        <v>1858</v>
      </c>
      <c r="I81" s="1" t="s">
        <v>1859</v>
      </c>
      <c r="J81" s="1" t="s">
        <v>1858</v>
      </c>
      <c r="K81" s="1" t="s">
        <v>1860</v>
      </c>
      <c r="L81" s="1" t="s">
        <v>1804</v>
      </c>
      <c r="M81" s="2">
        <v>15</v>
      </c>
      <c r="N81" s="443">
        <f t="shared" si="9"/>
        <v>6.2857142857142861E-2</v>
      </c>
      <c r="O81">
        <f t="shared" si="10"/>
        <v>0</v>
      </c>
      <c r="P81">
        <f t="shared" si="11"/>
        <v>1400</v>
      </c>
    </row>
    <row r="82" spans="1:16" x14ac:dyDescent="0.25">
      <c r="A82" t="str">
        <f t="shared" si="6"/>
        <v>0410</v>
      </c>
      <c r="B82" t="str">
        <f t="shared" si="7"/>
        <v>0248</v>
      </c>
      <c r="C82" t="str">
        <f t="shared" si="8"/>
        <v>04100248</v>
      </c>
      <c r="D82" s="1" t="s">
        <v>1813</v>
      </c>
      <c r="E82" s="1" t="s">
        <v>1814</v>
      </c>
      <c r="F82" s="1" t="s">
        <v>1799</v>
      </c>
      <c r="G82" s="1" t="s">
        <v>1821</v>
      </c>
      <c r="H82" s="1" t="s">
        <v>1858</v>
      </c>
      <c r="I82" s="1" t="s">
        <v>1859</v>
      </c>
      <c r="J82" s="1" t="s">
        <v>1858</v>
      </c>
      <c r="K82" s="1" t="s">
        <v>1860</v>
      </c>
      <c r="L82" s="1" t="s">
        <v>1804</v>
      </c>
      <c r="M82" s="2">
        <v>13</v>
      </c>
      <c r="N82" s="443">
        <f t="shared" si="9"/>
        <v>6.2857142857142861E-2</v>
      </c>
      <c r="O82">
        <f t="shared" si="10"/>
        <v>0</v>
      </c>
      <c r="P82">
        <f t="shared" si="11"/>
        <v>1400</v>
      </c>
    </row>
    <row r="83" spans="1:16" x14ac:dyDescent="0.25">
      <c r="A83" t="str">
        <f t="shared" si="6"/>
        <v>0410</v>
      </c>
      <c r="B83" t="str">
        <f t="shared" si="7"/>
        <v>0248</v>
      </c>
      <c r="C83" t="str">
        <f t="shared" si="8"/>
        <v>04100248</v>
      </c>
      <c r="D83" s="1" t="s">
        <v>1822</v>
      </c>
      <c r="E83" s="1" t="s">
        <v>1823</v>
      </c>
      <c r="F83" s="1" t="s">
        <v>1799</v>
      </c>
      <c r="G83" s="1" t="s">
        <v>1809</v>
      </c>
      <c r="H83" s="1" t="s">
        <v>1858</v>
      </c>
      <c r="I83" s="1" t="s">
        <v>1859</v>
      </c>
      <c r="J83" s="1" t="s">
        <v>1858</v>
      </c>
      <c r="K83" s="1" t="s">
        <v>1860</v>
      </c>
      <c r="L83" s="1" t="s">
        <v>1804</v>
      </c>
      <c r="M83" s="2">
        <v>3</v>
      </c>
      <c r="N83" s="443">
        <f t="shared" si="9"/>
        <v>6.2857142857142861E-2</v>
      </c>
      <c r="O83">
        <f t="shared" si="10"/>
        <v>0</v>
      </c>
      <c r="P83">
        <f t="shared" si="11"/>
        <v>1400</v>
      </c>
    </row>
    <row r="84" spans="1:16" x14ac:dyDescent="0.25">
      <c r="A84" t="str">
        <f t="shared" si="6"/>
        <v>0410</v>
      </c>
      <c r="B84" t="str">
        <f t="shared" si="7"/>
        <v>0248</v>
      </c>
      <c r="C84" t="str">
        <f t="shared" si="8"/>
        <v>04100248</v>
      </c>
      <c r="D84" s="1" t="s">
        <v>1822</v>
      </c>
      <c r="E84" s="1" t="s">
        <v>1823</v>
      </c>
      <c r="F84" s="1" t="s">
        <v>1799</v>
      </c>
      <c r="G84" s="1" t="s">
        <v>1810</v>
      </c>
      <c r="H84" s="1" t="s">
        <v>1858</v>
      </c>
      <c r="I84" s="1" t="s">
        <v>1859</v>
      </c>
      <c r="J84" s="1" t="s">
        <v>1858</v>
      </c>
      <c r="K84" s="1" t="s">
        <v>1860</v>
      </c>
      <c r="L84" s="1" t="s">
        <v>1804</v>
      </c>
      <c r="M84" s="2">
        <v>7</v>
      </c>
      <c r="N84" s="443">
        <f t="shared" si="9"/>
        <v>6.2857142857142861E-2</v>
      </c>
      <c r="O84">
        <f t="shared" si="10"/>
        <v>0</v>
      </c>
      <c r="P84">
        <f t="shared" si="11"/>
        <v>1400</v>
      </c>
    </row>
    <row r="85" spans="1:16" x14ac:dyDescent="0.25">
      <c r="A85" t="str">
        <f t="shared" si="6"/>
        <v>0410</v>
      </c>
      <c r="B85" t="str">
        <f t="shared" si="7"/>
        <v>0248</v>
      </c>
      <c r="C85" t="str">
        <f t="shared" si="8"/>
        <v>04100248</v>
      </c>
      <c r="D85" s="1" t="s">
        <v>1822</v>
      </c>
      <c r="E85" s="1" t="s">
        <v>1823</v>
      </c>
      <c r="F85" s="1" t="s">
        <v>1799</v>
      </c>
      <c r="G85" s="1" t="s">
        <v>1811</v>
      </c>
      <c r="H85" s="1" t="s">
        <v>1858</v>
      </c>
      <c r="I85" s="1" t="s">
        <v>1859</v>
      </c>
      <c r="J85" s="1" t="s">
        <v>1858</v>
      </c>
      <c r="K85" s="1" t="s">
        <v>1860</v>
      </c>
      <c r="L85" s="1" t="s">
        <v>1804</v>
      </c>
      <c r="M85" s="2">
        <v>4</v>
      </c>
      <c r="N85" s="443">
        <f t="shared" si="9"/>
        <v>6.2857142857142861E-2</v>
      </c>
      <c r="O85">
        <f t="shared" si="10"/>
        <v>0</v>
      </c>
      <c r="P85">
        <f t="shared" si="11"/>
        <v>1400</v>
      </c>
    </row>
    <row r="86" spans="1:16" x14ac:dyDescent="0.25">
      <c r="A86" t="str">
        <f t="shared" si="6"/>
        <v>0410</v>
      </c>
      <c r="B86" t="str">
        <f t="shared" si="7"/>
        <v>0248</v>
      </c>
      <c r="C86" t="str">
        <f t="shared" si="8"/>
        <v>04100248</v>
      </c>
      <c r="D86" s="1" t="s">
        <v>1824</v>
      </c>
      <c r="E86" s="1" t="s">
        <v>1825</v>
      </c>
      <c r="F86" s="1" t="s">
        <v>1799</v>
      </c>
      <c r="G86" s="1" t="s">
        <v>1809</v>
      </c>
      <c r="H86" s="1" t="s">
        <v>1858</v>
      </c>
      <c r="I86" s="1" t="s">
        <v>1859</v>
      </c>
      <c r="J86" s="1" t="s">
        <v>1858</v>
      </c>
      <c r="K86" s="1" t="s">
        <v>1860</v>
      </c>
      <c r="L86" s="1" t="s">
        <v>1804</v>
      </c>
      <c r="M86" s="2">
        <v>5</v>
      </c>
      <c r="N86" s="443">
        <f t="shared" si="9"/>
        <v>6.2857142857142861E-2</v>
      </c>
      <c r="O86">
        <f t="shared" si="10"/>
        <v>0</v>
      </c>
      <c r="P86">
        <f t="shared" si="11"/>
        <v>1400</v>
      </c>
    </row>
    <row r="87" spans="1:16" x14ac:dyDescent="0.25">
      <c r="A87" t="str">
        <f t="shared" si="6"/>
        <v>0410</v>
      </c>
      <c r="B87" t="str">
        <f t="shared" si="7"/>
        <v>0248</v>
      </c>
      <c r="C87" t="str">
        <f t="shared" si="8"/>
        <v>04100248</v>
      </c>
      <c r="D87" s="1" t="s">
        <v>1824</v>
      </c>
      <c r="E87" s="1" t="s">
        <v>1825</v>
      </c>
      <c r="F87" s="1" t="s">
        <v>1799</v>
      </c>
      <c r="G87" s="1" t="s">
        <v>1810</v>
      </c>
      <c r="H87" s="1" t="s">
        <v>1858</v>
      </c>
      <c r="I87" s="1" t="s">
        <v>1859</v>
      </c>
      <c r="J87" s="1" t="s">
        <v>1858</v>
      </c>
      <c r="K87" s="1" t="s">
        <v>1860</v>
      </c>
      <c r="L87" s="1" t="s">
        <v>1804</v>
      </c>
      <c r="M87" s="2">
        <v>5</v>
      </c>
      <c r="N87" s="443">
        <f t="shared" si="9"/>
        <v>6.2857142857142861E-2</v>
      </c>
      <c r="O87">
        <f t="shared" si="10"/>
        <v>0</v>
      </c>
      <c r="P87">
        <f t="shared" si="11"/>
        <v>1400</v>
      </c>
    </row>
    <row r="88" spans="1:16" x14ac:dyDescent="0.25">
      <c r="A88" t="str">
        <f t="shared" si="6"/>
        <v>0410</v>
      </c>
      <c r="B88" t="str">
        <f t="shared" si="7"/>
        <v>0248</v>
      </c>
      <c r="C88" t="str">
        <f t="shared" si="8"/>
        <v>04100248</v>
      </c>
      <c r="D88" s="1" t="s">
        <v>1824</v>
      </c>
      <c r="E88" s="1" t="s">
        <v>1825</v>
      </c>
      <c r="F88" s="1" t="s">
        <v>1799</v>
      </c>
      <c r="G88" s="1" t="s">
        <v>1811</v>
      </c>
      <c r="H88" s="1" t="s">
        <v>1858</v>
      </c>
      <c r="I88" s="1" t="s">
        <v>1859</v>
      </c>
      <c r="J88" s="1" t="s">
        <v>1858</v>
      </c>
      <c r="K88" s="1" t="s">
        <v>1860</v>
      </c>
      <c r="L88" s="1" t="s">
        <v>1804</v>
      </c>
      <c r="M88" s="2">
        <v>6</v>
      </c>
      <c r="N88" s="443">
        <f t="shared" si="9"/>
        <v>6.2857142857142861E-2</v>
      </c>
      <c r="O88">
        <f t="shared" si="10"/>
        <v>0</v>
      </c>
      <c r="P88">
        <f t="shared" si="11"/>
        <v>1400</v>
      </c>
    </row>
    <row r="89" spans="1:16" x14ac:dyDescent="0.25">
      <c r="A89" t="str">
        <f t="shared" si="6"/>
        <v>0410</v>
      </c>
      <c r="B89" t="str">
        <f t="shared" si="7"/>
        <v>0248</v>
      </c>
      <c r="C89" t="str">
        <f t="shared" si="8"/>
        <v>04100248</v>
      </c>
      <c r="D89" s="1" t="s">
        <v>1826</v>
      </c>
      <c r="E89" s="1" t="s">
        <v>1827</v>
      </c>
      <c r="F89" s="1" t="s">
        <v>1799</v>
      </c>
      <c r="G89" s="1" t="s">
        <v>1809</v>
      </c>
      <c r="H89" s="1" t="s">
        <v>1858</v>
      </c>
      <c r="I89" s="1" t="s">
        <v>1859</v>
      </c>
      <c r="J89" s="1" t="s">
        <v>1858</v>
      </c>
      <c r="K89" s="1" t="s">
        <v>1860</v>
      </c>
      <c r="L89" s="1" t="s">
        <v>1804</v>
      </c>
      <c r="M89" s="2">
        <v>3</v>
      </c>
      <c r="N89" s="443">
        <f t="shared" si="9"/>
        <v>6.2857142857142861E-2</v>
      </c>
      <c r="O89">
        <f t="shared" si="10"/>
        <v>0</v>
      </c>
      <c r="P89">
        <f t="shared" si="11"/>
        <v>1400</v>
      </c>
    </row>
    <row r="90" spans="1:16" x14ac:dyDescent="0.25">
      <c r="A90" t="str">
        <f t="shared" si="6"/>
        <v>0410</v>
      </c>
      <c r="B90" t="str">
        <f t="shared" si="7"/>
        <v>0248</v>
      </c>
      <c r="C90" t="str">
        <f t="shared" si="8"/>
        <v>04100248</v>
      </c>
      <c r="D90" s="1" t="s">
        <v>1826</v>
      </c>
      <c r="E90" s="1" t="s">
        <v>1827</v>
      </c>
      <c r="F90" s="1" t="s">
        <v>1799</v>
      </c>
      <c r="G90" s="1" t="s">
        <v>1810</v>
      </c>
      <c r="H90" s="1" t="s">
        <v>1858</v>
      </c>
      <c r="I90" s="1" t="s">
        <v>1859</v>
      </c>
      <c r="J90" s="1" t="s">
        <v>1858</v>
      </c>
      <c r="K90" s="1" t="s">
        <v>1860</v>
      </c>
      <c r="L90" s="1" t="s">
        <v>1804</v>
      </c>
      <c r="M90" s="2">
        <v>4</v>
      </c>
      <c r="N90" s="443">
        <f t="shared" si="9"/>
        <v>6.2857142857142861E-2</v>
      </c>
      <c r="O90">
        <f t="shared" si="10"/>
        <v>0</v>
      </c>
      <c r="P90">
        <f t="shared" si="11"/>
        <v>1400</v>
      </c>
    </row>
    <row r="91" spans="1:16" x14ac:dyDescent="0.25">
      <c r="A91" t="str">
        <f t="shared" si="6"/>
        <v>0410</v>
      </c>
      <c r="B91" t="str">
        <f t="shared" si="7"/>
        <v>0248</v>
      </c>
      <c r="C91" t="str">
        <f t="shared" si="8"/>
        <v>04100248</v>
      </c>
      <c r="D91" s="1" t="s">
        <v>1826</v>
      </c>
      <c r="E91" s="1" t="s">
        <v>1827</v>
      </c>
      <c r="F91" s="1" t="s">
        <v>1799</v>
      </c>
      <c r="G91" s="1" t="s">
        <v>1811</v>
      </c>
      <c r="H91" s="1" t="s">
        <v>1858</v>
      </c>
      <c r="I91" s="1" t="s">
        <v>1859</v>
      </c>
      <c r="J91" s="1" t="s">
        <v>1858</v>
      </c>
      <c r="K91" s="1" t="s">
        <v>1860</v>
      </c>
      <c r="L91" s="1" t="s">
        <v>1804</v>
      </c>
      <c r="M91" s="2">
        <v>1</v>
      </c>
      <c r="N91" s="443">
        <f t="shared" si="9"/>
        <v>6.2857142857142861E-2</v>
      </c>
      <c r="O91">
        <f t="shared" si="10"/>
        <v>0</v>
      </c>
      <c r="P91">
        <f t="shared" si="11"/>
        <v>1400</v>
      </c>
    </row>
    <row r="92" spans="1:16" x14ac:dyDescent="0.25">
      <c r="A92" t="str">
        <f t="shared" si="6"/>
        <v>0410</v>
      </c>
      <c r="B92" t="str">
        <f t="shared" si="7"/>
        <v>0262</v>
      </c>
      <c r="C92" t="str">
        <f t="shared" si="8"/>
        <v>04100262</v>
      </c>
      <c r="D92" s="1" t="s">
        <v>1813</v>
      </c>
      <c r="E92" s="1" t="s">
        <v>1814</v>
      </c>
      <c r="F92" s="1" t="s">
        <v>1799</v>
      </c>
      <c r="G92" s="1" t="s">
        <v>1819</v>
      </c>
      <c r="H92" s="1" t="s">
        <v>1861</v>
      </c>
      <c r="I92" s="1" t="s">
        <v>1862</v>
      </c>
      <c r="J92" s="1" t="s">
        <v>1861</v>
      </c>
      <c r="K92" s="1" t="s">
        <v>1863</v>
      </c>
      <c r="L92" s="1" t="s">
        <v>1804</v>
      </c>
      <c r="M92" s="2">
        <v>1</v>
      </c>
      <c r="N92" s="443">
        <f t="shared" si="9"/>
        <v>2.142857142857143E-3</v>
      </c>
      <c r="O92">
        <f t="shared" si="10"/>
        <v>0</v>
      </c>
      <c r="P92">
        <f t="shared" si="11"/>
        <v>1400</v>
      </c>
    </row>
    <row r="93" spans="1:16" x14ac:dyDescent="0.25">
      <c r="A93" t="str">
        <f t="shared" si="6"/>
        <v>0410</v>
      </c>
      <c r="B93" t="str">
        <f t="shared" si="7"/>
        <v>0262</v>
      </c>
      <c r="C93" t="str">
        <f t="shared" si="8"/>
        <v>04100262</v>
      </c>
      <c r="D93" s="1" t="s">
        <v>1813</v>
      </c>
      <c r="E93" s="1" t="s">
        <v>1814</v>
      </c>
      <c r="F93" s="1" t="s">
        <v>1799</v>
      </c>
      <c r="G93" s="1" t="s">
        <v>1821</v>
      </c>
      <c r="H93" s="1" t="s">
        <v>1861</v>
      </c>
      <c r="I93" s="1" t="s">
        <v>1862</v>
      </c>
      <c r="J93" s="1" t="s">
        <v>1861</v>
      </c>
      <c r="K93" s="1" t="s">
        <v>1863</v>
      </c>
      <c r="L93" s="1" t="s">
        <v>1804</v>
      </c>
      <c r="M93" s="2">
        <v>2</v>
      </c>
      <c r="N93" s="443">
        <f t="shared" si="9"/>
        <v>2.142857142857143E-3</v>
      </c>
      <c r="O93">
        <f t="shared" si="10"/>
        <v>0</v>
      </c>
      <c r="P93">
        <f t="shared" si="11"/>
        <v>1400</v>
      </c>
    </row>
    <row r="94" spans="1:16" x14ac:dyDescent="0.25">
      <c r="A94" t="str">
        <f t="shared" si="6"/>
        <v>0410</v>
      </c>
      <c r="B94" t="str">
        <f t="shared" si="7"/>
        <v>0346</v>
      </c>
      <c r="C94" t="str">
        <f t="shared" si="8"/>
        <v>04100346</v>
      </c>
      <c r="D94" s="1" t="s">
        <v>1813</v>
      </c>
      <c r="E94" s="1" t="s">
        <v>1814</v>
      </c>
      <c r="F94" s="1" t="s">
        <v>1799</v>
      </c>
      <c r="G94" s="1" t="s">
        <v>1815</v>
      </c>
      <c r="H94" s="1" t="s">
        <v>1864</v>
      </c>
      <c r="I94" s="1" t="s">
        <v>1865</v>
      </c>
      <c r="J94" s="1" t="s">
        <v>1864</v>
      </c>
      <c r="K94" s="1" t="s">
        <v>1866</v>
      </c>
      <c r="L94" s="1" t="s">
        <v>1804</v>
      </c>
      <c r="M94" s="2">
        <v>3</v>
      </c>
      <c r="N94" s="443">
        <f t="shared" si="9"/>
        <v>1.2857142857142857E-2</v>
      </c>
      <c r="O94">
        <f t="shared" si="10"/>
        <v>0</v>
      </c>
      <c r="P94">
        <f t="shared" si="11"/>
        <v>1400</v>
      </c>
    </row>
    <row r="95" spans="1:16" x14ac:dyDescent="0.25">
      <c r="A95" t="str">
        <f t="shared" si="6"/>
        <v>0410</v>
      </c>
      <c r="B95" t="str">
        <f t="shared" si="7"/>
        <v>0346</v>
      </c>
      <c r="C95" t="str">
        <f t="shared" si="8"/>
        <v>04100346</v>
      </c>
      <c r="D95" s="1" t="s">
        <v>1813</v>
      </c>
      <c r="E95" s="1" t="s">
        <v>1814</v>
      </c>
      <c r="F95" s="1" t="s">
        <v>1799</v>
      </c>
      <c r="G95" s="1" t="s">
        <v>1819</v>
      </c>
      <c r="H95" s="1" t="s">
        <v>1864</v>
      </c>
      <c r="I95" s="1" t="s">
        <v>1865</v>
      </c>
      <c r="J95" s="1" t="s">
        <v>1864</v>
      </c>
      <c r="K95" s="1" t="s">
        <v>1866</v>
      </c>
      <c r="L95" s="1" t="s">
        <v>1804</v>
      </c>
      <c r="M95" s="2">
        <v>1</v>
      </c>
      <c r="N95" s="443">
        <f t="shared" si="9"/>
        <v>1.2857142857142857E-2</v>
      </c>
      <c r="O95">
        <f t="shared" si="10"/>
        <v>0</v>
      </c>
      <c r="P95">
        <f t="shared" si="11"/>
        <v>1400</v>
      </c>
    </row>
    <row r="96" spans="1:16" x14ac:dyDescent="0.25">
      <c r="A96" t="str">
        <f t="shared" si="6"/>
        <v>0410</v>
      </c>
      <c r="B96" t="str">
        <f t="shared" si="7"/>
        <v>0346</v>
      </c>
      <c r="C96" t="str">
        <f t="shared" si="8"/>
        <v>04100346</v>
      </c>
      <c r="D96" s="1" t="s">
        <v>1813</v>
      </c>
      <c r="E96" s="1" t="s">
        <v>1814</v>
      </c>
      <c r="F96" s="1" t="s">
        <v>1799</v>
      </c>
      <c r="G96" s="1" t="s">
        <v>1820</v>
      </c>
      <c r="H96" s="1" t="s">
        <v>1864</v>
      </c>
      <c r="I96" s="1" t="s">
        <v>1865</v>
      </c>
      <c r="J96" s="1" t="s">
        <v>1864</v>
      </c>
      <c r="K96" s="1" t="s">
        <v>1866</v>
      </c>
      <c r="L96" s="1" t="s">
        <v>1804</v>
      </c>
      <c r="M96" s="2">
        <v>5</v>
      </c>
      <c r="N96" s="443">
        <f t="shared" si="9"/>
        <v>1.2857142857142857E-2</v>
      </c>
      <c r="O96">
        <f t="shared" si="10"/>
        <v>0</v>
      </c>
      <c r="P96">
        <f t="shared" si="11"/>
        <v>1400</v>
      </c>
    </row>
    <row r="97" spans="1:16" x14ac:dyDescent="0.25">
      <c r="A97" t="str">
        <f t="shared" si="6"/>
        <v>0410</v>
      </c>
      <c r="B97" t="str">
        <f t="shared" si="7"/>
        <v>0346</v>
      </c>
      <c r="C97" t="str">
        <f t="shared" si="8"/>
        <v>04100346</v>
      </c>
      <c r="D97" s="1" t="s">
        <v>1813</v>
      </c>
      <c r="E97" s="1" t="s">
        <v>1814</v>
      </c>
      <c r="F97" s="1" t="s">
        <v>1799</v>
      </c>
      <c r="G97" s="1" t="s">
        <v>1867</v>
      </c>
      <c r="H97" s="1" t="s">
        <v>1864</v>
      </c>
      <c r="I97" s="1" t="s">
        <v>1865</v>
      </c>
      <c r="J97" s="1" t="s">
        <v>1864</v>
      </c>
      <c r="K97" s="1" t="s">
        <v>1866</v>
      </c>
      <c r="L97" s="1" t="s">
        <v>1804</v>
      </c>
      <c r="M97" s="2">
        <v>1</v>
      </c>
      <c r="N97" s="443">
        <f t="shared" si="9"/>
        <v>1.2857142857142857E-2</v>
      </c>
      <c r="O97">
        <f t="shared" si="10"/>
        <v>0</v>
      </c>
      <c r="P97">
        <f t="shared" si="11"/>
        <v>1400</v>
      </c>
    </row>
    <row r="98" spans="1:16" x14ac:dyDescent="0.25">
      <c r="A98" t="str">
        <f t="shared" si="6"/>
        <v>0410</v>
      </c>
      <c r="B98" t="str">
        <f t="shared" si="7"/>
        <v>0346</v>
      </c>
      <c r="C98" t="str">
        <f t="shared" si="8"/>
        <v>04100346</v>
      </c>
      <c r="D98" s="1" t="s">
        <v>1824</v>
      </c>
      <c r="E98" s="1" t="s">
        <v>1825</v>
      </c>
      <c r="F98" s="1" t="s">
        <v>1799</v>
      </c>
      <c r="G98" s="1" t="s">
        <v>1808</v>
      </c>
      <c r="H98" s="1" t="s">
        <v>1864</v>
      </c>
      <c r="I98" s="1" t="s">
        <v>1865</v>
      </c>
      <c r="J98" s="1" t="s">
        <v>1864</v>
      </c>
      <c r="K98" s="1" t="s">
        <v>1866</v>
      </c>
      <c r="L98" s="1" t="s">
        <v>1804</v>
      </c>
      <c r="M98" s="2">
        <v>1</v>
      </c>
      <c r="N98" s="443">
        <f t="shared" si="9"/>
        <v>1.2857142857142857E-2</v>
      </c>
      <c r="O98">
        <f t="shared" si="10"/>
        <v>0</v>
      </c>
      <c r="P98">
        <f t="shared" si="11"/>
        <v>1400</v>
      </c>
    </row>
    <row r="99" spans="1:16" x14ac:dyDescent="0.25">
      <c r="A99" t="str">
        <f t="shared" si="6"/>
        <v>0410</v>
      </c>
      <c r="B99" t="str">
        <f t="shared" si="7"/>
        <v>0346</v>
      </c>
      <c r="C99" t="str">
        <f t="shared" si="8"/>
        <v>04100346</v>
      </c>
      <c r="D99" s="1" t="s">
        <v>1824</v>
      </c>
      <c r="E99" s="1" t="s">
        <v>1825</v>
      </c>
      <c r="F99" s="1" t="s">
        <v>1799</v>
      </c>
      <c r="G99" s="1" t="s">
        <v>1809</v>
      </c>
      <c r="H99" s="1" t="s">
        <v>1864</v>
      </c>
      <c r="I99" s="1" t="s">
        <v>1865</v>
      </c>
      <c r="J99" s="1" t="s">
        <v>1864</v>
      </c>
      <c r="K99" s="1" t="s">
        <v>1866</v>
      </c>
      <c r="L99" s="1" t="s">
        <v>1804</v>
      </c>
      <c r="M99" s="2">
        <v>1</v>
      </c>
      <c r="N99" s="443">
        <f t="shared" si="9"/>
        <v>1.2857142857142857E-2</v>
      </c>
      <c r="O99">
        <f t="shared" si="10"/>
        <v>0</v>
      </c>
      <c r="P99">
        <f t="shared" si="11"/>
        <v>1400</v>
      </c>
    </row>
    <row r="100" spans="1:16" x14ac:dyDescent="0.25">
      <c r="A100" t="str">
        <f t="shared" si="6"/>
        <v>0410</v>
      </c>
      <c r="B100" t="str">
        <f t="shared" si="7"/>
        <v>0346</v>
      </c>
      <c r="C100" t="str">
        <f t="shared" si="8"/>
        <v>04100346</v>
      </c>
      <c r="D100" s="1" t="s">
        <v>1824</v>
      </c>
      <c r="E100" s="1" t="s">
        <v>1825</v>
      </c>
      <c r="F100" s="1" t="s">
        <v>1799</v>
      </c>
      <c r="G100" s="1" t="s">
        <v>1810</v>
      </c>
      <c r="H100" s="1" t="s">
        <v>1864</v>
      </c>
      <c r="I100" s="1" t="s">
        <v>1865</v>
      </c>
      <c r="J100" s="1" t="s">
        <v>1864</v>
      </c>
      <c r="K100" s="1" t="s">
        <v>1866</v>
      </c>
      <c r="L100" s="1" t="s">
        <v>1804</v>
      </c>
      <c r="M100" s="2">
        <v>2</v>
      </c>
      <c r="N100" s="443">
        <f t="shared" si="9"/>
        <v>1.2857142857142857E-2</v>
      </c>
      <c r="O100">
        <f t="shared" si="10"/>
        <v>0</v>
      </c>
      <c r="P100">
        <f t="shared" si="11"/>
        <v>1400</v>
      </c>
    </row>
    <row r="101" spans="1:16" x14ac:dyDescent="0.25">
      <c r="A101" t="str">
        <f t="shared" si="6"/>
        <v>0410</v>
      </c>
      <c r="B101" t="str">
        <f t="shared" si="7"/>
        <v>0346</v>
      </c>
      <c r="C101" t="str">
        <f t="shared" si="8"/>
        <v>04100346</v>
      </c>
      <c r="D101" s="1" t="s">
        <v>1824</v>
      </c>
      <c r="E101" s="1" t="s">
        <v>1825</v>
      </c>
      <c r="F101" s="1" t="s">
        <v>1799</v>
      </c>
      <c r="G101" s="1" t="s">
        <v>1811</v>
      </c>
      <c r="H101" s="1" t="s">
        <v>1864</v>
      </c>
      <c r="I101" s="1" t="s">
        <v>1865</v>
      </c>
      <c r="J101" s="1" t="s">
        <v>1864</v>
      </c>
      <c r="K101" s="1" t="s">
        <v>1866</v>
      </c>
      <c r="L101" s="1" t="s">
        <v>1804</v>
      </c>
      <c r="M101" s="2">
        <v>1</v>
      </c>
      <c r="N101" s="443">
        <f t="shared" si="9"/>
        <v>1.2857142857142857E-2</v>
      </c>
      <c r="O101">
        <f t="shared" si="10"/>
        <v>0</v>
      </c>
      <c r="P101">
        <f t="shared" si="11"/>
        <v>1400</v>
      </c>
    </row>
    <row r="102" spans="1:16" x14ac:dyDescent="0.25">
      <c r="A102" t="str">
        <f t="shared" si="6"/>
        <v>0410</v>
      </c>
      <c r="B102" t="str">
        <f t="shared" si="7"/>
        <v>0346</v>
      </c>
      <c r="C102" t="str">
        <f t="shared" si="8"/>
        <v>04100346</v>
      </c>
      <c r="D102" s="1" t="s">
        <v>1826</v>
      </c>
      <c r="E102" s="1" t="s">
        <v>1827</v>
      </c>
      <c r="F102" s="1" t="s">
        <v>1799</v>
      </c>
      <c r="G102" s="1" t="s">
        <v>1809</v>
      </c>
      <c r="H102" s="1" t="s">
        <v>1864</v>
      </c>
      <c r="I102" s="1" t="s">
        <v>1865</v>
      </c>
      <c r="J102" s="1" t="s">
        <v>1864</v>
      </c>
      <c r="K102" s="1" t="s">
        <v>1866</v>
      </c>
      <c r="L102" s="1" t="s">
        <v>1804</v>
      </c>
      <c r="M102" s="2">
        <v>1</v>
      </c>
      <c r="N102" s="443">
        <f t="shared" si="9"/>
        <v>1.2857142857142857E-2</v>
      </c>
      <c r="O102">
        <f t="shared" si="10"/>
        <v>0</v>
      </c>
      <c r="P102">
        <f t="shared" si="11"/>
        <v>1400</v>
      </c>
    </row>
    <row r="103" spans="1:16" x14ac:dyDescent="0.25">
      <c r="A103" t="str">
        <f t="shared" si="6"/>
        <v>0410</v>
      </c>
      <c r="B103" t="str">
        <f t="shared" si="7"/>
        <v>0346</v>
      </c>
      <c r="C103" t="str">
        <f t="shared" si="8"/>
        <v>04100346</v>
      </c>
      <c r="D103" s="1" t="s">
        <v>1826</v>
      </c>
      <c r="E103" s="1" t="s">
        <v>1827</v>
      </c>
      <c r="F103" s="1" t="s">
        <v>1799</v>
      </c>
      <c r="G103" s="1" t="s">
        <v>1811</v>
      </c>
      <c r="H103" s="1" t="s">
        <v>1864</v>
      </c>
      <c r="I103" s="1" t="s">
        <v>1865</v>
      </c>
      <c r="J103" s="1" t="s">
        <v>1864</v>
      </c>
      <c r="K103" s="1" t="s">
        <v>1866</v>
      </c>
      <c r="L103" s="1" t="s">
        <v>1804</v>
      </c>
      <c r="M103" s="2">
        <v>2</v>
      </c>
      <c r="N103" s="443">
        <f t="shared" si="9"/>
        <v>1.2857142857142857E-2</v>
      </c>
      <c r="O103">
        <f t="shared" si="10"/>
        <v>0</v>
      </c>
      <c r="P103">
        <f t="shared" si="11"/>
        <v>1400</v>
      </c>
    </row>
    <row r="104" spans="1:16" x14ac:dyDescent="0.25">
      <c r="A104" t="str">
        <f t="shared" si="6"/>
        <v>0412</v>
      </c>
      <c r="B104" t="str">
        <f t="shared" si="7"/>
        <v>0035</v>
      </c>
      <c r="C104" t="str">
        <f t="shared" si="8"/>
        <v>04120035</v>
      </c>
      <c r="D104" s="1" t="s">
        <v>1868</v>
      </c>
      <c r="E104" s="1" t="s">
        <v>1869</v>
      </c>
      <c r="F104" s="1" t="s">
        <v>1799</v>
      </c>
      <c r="G104" s="1" t="s">
        <v>1808</v>
      </c>
      <c r="H104" s="1" t="s">
        <v>1816</v>
      </c>
      <c r="I104" s="1" t="s">
        <v>1817</v>
      </c>
      <c r="J104" s="1" t="s">
        <v>1816</v>
      </c>
      <c r="K104" s="1" t="s">
        <v>1818</v>
      </c>
      <c r="L104" s="1" t="s">
        <v>1804</v>
      </c>
      <c r="M104" s="2">
        <v>45</v>
      </c>
      <c r="N104" s="443">
        <f t="shared" si="9"/>
        <v>0.9285714285714286</v>
      </c>
      <c r="O104">
        <f t="shared" si="10"/>
        <v>0</v>
      </c>
      <c r="P104">
        <f t="shared" si="11"/>
        <v>545</v>
      </c>
    </row>
    <row r="105" spans="1:16" x14ac:dyDescent="0.25">
      <c r="A105" t="str">
        <f t="shared" si="6"/>
        <v>0412</v>
      </c>
      <c r="B105" t="str">
        <f t="shared" si="7"/>
        <v>0035</v>
      </c>
      <c r="C105" t="str">
        <f t="shared" si="8"/>
        <v>04120035</v>
      </c>
      <c r="D105" s="1" t="s">
        <v>1868</v>
      </c>
      <c r="E105" s="1" t="s">
        <v>1869</v>
      </c>
      <c r="F105" s="1" t="s">
        <v>1799</v>
      </c>
      <c r="G105" s="1" t="s">
        <v>1809</v>
      </c>
      <c r="H105" s="1" t="s">
        <v>1816</v>
      </c>
      <c r="I105" s="1" t="s">
        <v>1817</v>
      </c>
      <c r="J105" s="1" t="s">
        <v>1816</v>
      </c>
      <c r="K105" s="1" t="s">
        <v>1818</v>
      </c>
      <c r="L105" s="1" t="s">
        <v>1804</v>
      </c>
      <c r="M105" s="2">
        <v>64</v>
      </c>
      <c r="N105" s="443">
        <f t="shared" si="9"/>
        <v>0.9285714285714286</v>
      </c>
      <c r="O105">
        <f t="shared" si="10"/>
        <v>0</v>
      </c>
      <c r="P105">
        <f t="shared" si="11"/>
        <v>545</v>
      </c>
    </row>
    <row r="106" spans="1:16" x14ac:dyDescent="0.25">
      <c r="A106" t="str">
        <f t="shared" si="6"/>
        <v>0412</v>
      </c>
      <c r="B106" t="str">
        <f t="shared" si="7"/>
        <v>0035</v>
      </c>
      <c r="C106" t="str">
        <f t="shared" si="8"/>
        <v>04120035</v>
      </c>
      <c r="D106" s="1" t="s">
        <v>1868</v>
      </c>
      <c r="E106" s="1" t="s">
        <v>1869</v>
      </c>
      <c r="F106" s="1" t="s">
        <v>1799</v>
      </c>
      <c r="G106" s="1" t="s">
        <v>1810</v>
      </c>
      <c r="H106" s="1" t="s">
        <v>1816</v>
      </c>
      <c r="I106" s="1" t="s">
        <v>1817</v>
      </c>
      <c r="J106" s="1" t="s">
        <v>1816</v>
      </c>
      <c r="K106" s="1" t="s">
        <v>1818</v>
      </c>
      <c r="L106" s="1" t="s">
        <v>1804</v>
      </c>
      <c r="M106" s="2">
        <v>64</v>
      </c>
      <c r="N106" s="443">
        <f t="shared" si="9"/>
        <v>0.9285714285714286</v>
      </c>
      <c r="O106">
        <f t="shared" si="10"/>
        <v>0</v>
      </c>
      <c r="P106">
        <f t="shared" si="11"/>
        <v>545</v>
      </c>
    </row>
    <row r="107" spans="1:16" x14ac:dyDescent="0.25">
      <c r="A107" t="str">
        <f t="shared" si="6"/>
        <v>0412</v>
      </c>
      <c r="B107" t="str">
        <f t="shared" si="7"/>
        <v>0035</v>
      </c>
      <c r="C107" t="str">
        <f t="shared" si="8"/>
        <v>04120035</v>
      </c>
      <c r="D107" s="1" t="s">
        <v>1868</v>
      </c>
      <c r="E107" s="1" t="s">
        <v>1869</v>
      </c>
      <c r="F107" s="1" t="s">
        <v>1799</v>
      </c>
      <c r="G107" s="1" t="s">
        <v>1811</v>
      </c>
      <c r="H107" s="1" t="s">
        <v>1816</v>
      </c>
      <c r="I107" s="1" t="s">
        <v>1817</v>
      </c>
      <c r="J107" s="1" t="s">
        <v>1816</v>
      </c>
      <c r="K107" s="1" t="s">
        <v>1818</v>
      </c>
      <c r="L107" s="1" t="s">
        <v>1804</v>
      </c>
      <c r="M107" s="2">
        <v>60</v>
      </c>
      <c r="N107" s="443">
        <f t="shared" si="9"/>
        <v>0.9285714285714286</v>
      </c>
      <c r="O107">
        <f t="shared" si="10"/>
        <v>0</v>
      </c>
      <c r="P107">
        <f t="shared" si="11"/>
        <v>545</v>
      </c>
    </row>
    <row r="108" spans="1:16" x14ac:dyDescent="0.25">
      <c r="A108" t="str">
        <f t="shared" si="6"/>
        <v>0412</v>
      </c>
      <c r="B108" t="str">
        <f t="shared" si="7"/>
        <v>0035</v>
      </c>
      <c r="C108" t="str">
        <f t="shared" si="8"/>
        <v>04120035</v>
      </c>
      <c r="D108" s="1" t="s">
        <v>1868</v>
      </c>
      <c r="E108" s="1" t="s">
        <v>1869</v>
      </c>
      <c r="F108" s="1" t="s">
        <v>1799</v>
      </c>
      <c r="G108" s="1" t="s">
        <v>1815</v>
      </c>
      <c r="H108" s="1" t="s">
        <v>1816</v>
      </c>
      <c r="I108" s="1" t="s">
        <v>1817</v>
      </c>
      <c r="J108" s="1" t="s">
        <v>1816</v>
      </c>
      <c r="K108" s="1" t="s">
        <v>1818</v>
      </c>
      <c r="L108" s="1" t="s">
        <v>1804</v>
      </c>
      <c r="M108" s="2">
        <v>62</v>
      </c>
      <c r="N108" s="443">
        <f t="shared" si="9"/>
        <v>0.9285714285714286</v>
      </c>
      <c r="O108">
        <f t="shared" si="10"/>
        <v>0</v>
      </c>
      <c r="P108">
        <f t="shared" si="11"/>
        <v>545</v>
      </c>
    </row>
    <row r="109" spans="1:16" x14ac:dyDescent="0.25">
      <c r="A109" t="str">
        <f t="shared" si="6"/>
        <v>0412</v>
      </c>
      <c r="B109" t="str">
        <f t="shared" si="7"/>
        <v>0035</v>
      </c>
      <c r="C109" t="str">
        <f t="shared" si="8"/>
        <v>04120035</v>
      </c>
      <c r="D109" s="1" t="s">
        <v>1868</v>
      </c>
      <c r="E109" s="1" t="s">
        <v>1869</v>
      </c>
      <c r="F109" s="1" t="s">
        <v>1799</v>
      </c>
      <c r="G109" s="1" t="s">
        <v>1819</v>
      </c>
      <c r="H109" s="1" t="s">
        <v>1816</v>
      </c>
      <c r="I109" s="1" t="s">
        <v>1817</v>
      </c>
      <c r="J109" s="1" t="s">
        <v>1816</v>
      </c>
      <c r="K109" s="1" t="s">
        <v>1818</v>
      </c>
      <c r="L109" s="1" t="s">
        <v>1804</v>
      </c>
      <c r="M109" s="2">
        <v>64</v>
      </c>
      <c r="N109" s="443">
        <f t="shared" si="9"/>
        <v>0.9285714285714286</v>
      </c>
      <c r="O109">
        <f t="shared" si="10"/>
        <v>0</v>
      </c>
      <c r="P109">
        <f t="shared" si="11"/>
        <v>545</v>
      </c>
    </row>
    <row r="110" spans="1:16" x14ac:dyDescent="0.25">
      <c r="A110" t="str">
        <f t="shared" si="6"/>
        <v>0412</v>
      </c>
      <c r="B110" t="str">
        <f t="shared" si="7"/>
        <v>0035</v>
      </c>
      <c r="C110" t="str">
        <f t="shared" si="8"/>
        <v>04120035</v>
      </c>
      <c r="D110" s="1" t="s">
        <v>1868</v>
      </c>
      <c r="E110" s="1" t="s">
        <v>1869</v>
      </c>
      <c r="F110" s="1" t="s">
        <v>1799</v>
      </c>
      <c r="G110" s="1" t="s">
        <v>1820</v>
      </c>
      <c r="H110" s="1" t="s">
        <v>1816</v>
      </c>
      <c r="I110" s="1" t="s">
        <v>1817</v>
      </c>
      <c r="J110" s="1" t="s">
        <v>1816</v>
      </c>
      <c r="K110" s="1" t="s">
        <v>1818</v>
      </c>
      <c r="L110" s="1" t="s">
        <v>1804</v>
      </c>
      <c r="M110" s="2">
        <v>53</v>
      </c>
      <c r="N110" s="443">
        <f t="shared" si="9"/>
        <v>0.9285714285714286</v>
      </c>
      <c r="O110">
        <f t="shared" si="10"/>
        <v>0</v>
      </c>
      <c r="P110">
        <f t="shared" si="11"/>
        <v>545</v>
      </c>
    </row>
    <row r="111" spans="1:16" x14ac:dyDescent="0.25">
      <c r="A111" t="str">
        <f t="shared" si="6"/>
        <v>0412</v>
      </c>
      <c r="B111" t="str">
        <f t="shared" si="7"/>
        <v>0035</v>
      </c>
      <c r="C111" t="str">
        <f t="shared" si="8"/>
        <v>04120035</v>
      </c>
      <c r="D111" s="1" t="s">
        <v>1868</v>
      </c>
      <c r="E111" s="1" t="s">
        <v>1869</v>
      </c>
      <c r="F111" s="1" t="s">
        <v>1799</v>
      </c>
      <c r="G111" s="1" t="s">
        <v>1821</v>
      </c>
      <c r="H111" s="1" t="s">
        <v>1816</v>
      </c>
      <c r="I111" s="1" t="s">
        <v>1817</v>
      </c>
      <c r="J111" s="1" t="s">
        <v>1816</v>
      </c>
      <c r="K111" s="1" t="s">
        <v>1818</v>
      </c>
      <c r="L111" s="1" t="s">
        <v>1804</v>
      </c>
      <c r="M111" s="2">
        <v>43</v>
      </c>
      <c r="N111" s="443">
        <f t="shared" si="9"/>
        <v>0.9285714285714286</v>
      </c>
      <c r="O111">
        <f t="shared" si="10"/>
        <v>0</v>
      </c>
      <c r="P111">
        <f t="shared" si="11"/>
        <v>545</v>
      </c>
    </row>
    <row r="112" spans="1:16" x14ac:dyDescent="0.25">
      <c r="A112" t="str">
        <f t="shared" si="6"/>
        <v>0412</v>
      </c>
      <c r="B112" t="str">
        <f t="shared" si="7"/>
        <v>0044</v>
      </c>
      <c r="C112" t="str">
        <f t="shared" si="8"/>
        <v>04120044</v>
      </c>
      <c r="D112" s="1" t="s">
        <v>1868</v>
      </c>
      <c r="E112" s="1" t="s">
        <v>1869</v>
      </c>
      <c r="F112" s="1" t="s">
        <v>1799</v>
      </c>
      <c r="G112" s="1" t="s">
        <v>1809</v>
      </c>
      <c r="H112" s="1" t="s">
        <v>1828</v>
      </c>
      <c r="I112" s="1" t="s">
        <v>1829</v>
      </c>
      <c r="J112" s="1" t="s">
        <v>1828</v>
      </c>
      <c r="K112" s="1" t="s">
        <v>1830</v>
      </c>
      <c r="L112" s="1" t="s">
        <v>1804</v>
      </c>
      <c r="M112" s="2">
        <v>2</v>
      </c>
      <c r="N112" s="443">
        <f t="shared" si="9"/>
        <v>2.6530612244897958E-2</v>
      </c>
      <c r="O112">
        <f t="shared" si="10"/>
        <v>0</v>
      </c>
      <c r="P112">
        <f t="shared" si="11"/>
        <v>545</v>
      </c>
    </row>
    <row r="113" spans="1:16" x14ac:dyDescent="0.25">
      <c r="A113" t="str">
        <f t="shared" si="6"/>
        <v>0412</v>
      </c>
      <c r="B113" t="str">
        <f t="shared" si="7"/>
        <v>0044</v>
      </c>
      <c r="C113" t="str">
        <f t="shared" si="8"/>
        <v>04120044</v>
      </c>
      <c r="D113" s="1" t="s">
        <v>1868</v>
      </c>
      <c r="E113" s="1" t="s">
        <v>1869</v>
      </c>
      <c r="F113" s="1" t="s">
        <v>1799</v>
      </c>
      <c r="G113" s="1" t="s">
        <v>1811</v>
      </c>
      <c r="H113" s="1" t="s">
        <v>1828</v>
      </c>
      <c r="I113" s="1" t="s">
        <v>1829</v>
      </c>
      <c r="J113" s="1" t="s">
        <v>1828</v>
      </c>
      <c r="K113" s="1" t="s">
        <v>1830</v>
      </c>
      <c r="L113" s="1" t="s">
        <v>1804</v>
      </c>
      <c r="M113" s="2">
        <v>4</v>
      </c>
      <c r="N113" s="443">
        <f t="shared" si="9"/>
        <v>2.6530612244897958E-2</v>
      </c>
      <c r="O113">
        <f t="shared" si="10"/>
        <v>0</v>
      </c>
      <c r="P113">
        <f t="shared" si="11"/>
        <v>545</v>
      </c>
    </row>
    <row r="114" spans="1:16" x14ac:dyDescent="0.25">
      <c r="A114" t="str">
        <f t="shared" si="6"/>
        <v>0412</v>
      </c>
      <c r="B114" t="str">
        <f t="shared" si="7"/>
        <v>0044</v>
      </c>
      <c r="C114" t="str">
        <f t="shared" si="8"/>
        <v>04120044</v>
      </c>
      <c r="D114" s="1" t="s">
        <v>1868</v>
      </c>
      <c r="E114" s="1" t="s">
        <v>1869</v>
      </c>
      <c r="F114" s="1" t="s">
        <v>1799</v>
      </c>
      <c r="G114" s="1" t="s">
        <v>1815</v>
      </c>
      <c r="H114" s="1" t="s">
        <v>1828</v>
      </c>
      <c r="I114" s="1" t="s">
        <v>1829</v>
      </c>
      <c r="J114" s="1" t="s">
        <v>1828</v>
      </c>
      <c r="K114" s="1" t="s">
        <v>1830</v>
      </c>
      <c r="L114" s="1" t="s">
        <v>1804</v>
      </c>
      <c r="M114" s="2">
        <v>1</v>
      </c>
      <c r="N114" s="443">
        <f t="shared" si="9"/>
        <v>2.6530612244897958E-2</v>
      </c>
      <c r="O114">
        <f t="shared" si="10"/>
        <v>0</v>
      </c>
      <c r="P114">
        <f t="shared" si="11"/>
        <v>545</v>
      </c>
    </row>
    <row r="115" spans="1:16" x14ac:dyDescent="0.25">
      <c r="A115" t="str">
        <f t="shared" si="6"/>
        <v>0412</v>
      </c>
      <c r="B115" t="str">
        <f t="shared" si="7"/>
        <v>0044</v>
      </c>
      <c r="C115" t="str">
        <f t="shared" si="8"/>
        <v>04120044</v>
      </c>
      <c r="D115" s="1" t="s">
        <v>1868</v>
      </c>
      <c r="E115" s="1" t="s">
        <v>1869</v>
      </c>
      <c r="F115" s="1" t="s">
        <v>1799</v>
      </c>
      <c r="G115" s="1" t="s">
        <v>1819</v>
      </c>
      <c r="H115" s="1" t="s">
        <v>1828</v>
      </c>
      <c r="I115" s="1" t="s">
        <v>1829</v>
      </c>
      <c r="J115" s="1" t="s">
        <v>1828</v>
      </c>
      <c r="K115" s="1" t="s">
        <v>1830</v>
      </c>
      <c r="L115" s="1" t="s">
        <v>1804</v>
      </c>
      <c r="M115" s="2">
        <v>1</v>
      </c>
      <c r="N115" s="443">
        <f t="shared" si="9"/>
        <v>2.6530612244897958E-2</v>
      </c>
      <c r="O115">
        <f t="shared" si="10"/>
        <v>0</v>
      </c>
      <c r="P115">
        <f t="shared" si="11"/>
        <v>545</v>
      </c>
    </row>
    <row r="116" spans="1:16" x14ac:dyDescent="0.25">
      <c r="A116" t="str">
        <f t="shared" si="6"/>
        <v>0412</v>
      </c>
      <c r="B116" t="str">
        <f t="shared" si="7"/>
        <v>0044</v>
      </c>
      <c r="C116" t="str">
        <f t="shared" si="8"/>
        <v>04120044</v>
      </c>
      <c r="D116" s="1" t="s">
        <v>1868</v>
      </c>
      <c r="E116" s="1" t="s">
        <v>1869</v>
      </c>
      <c r="F116" s="1" t="s">
        <v>1799</v>
      </c>
      <c r="G116" s="1" t="s">
        <v>1820</v>
      </c>
      <c r="H116" s="1" t="s">
        <v>1828</v>
      </c>
      <c r="I116" s="1" t="s">
        <v>1829</v>
      </c>
      <c r="J116" s="1" t="s">
        <v>1828</v>
      </c>
      <c r="K116" s="1" t="s">
        <v>1830</v>
      </c>
      <c r="L116" s="1" t="s">
        <v>1804</v>
      </c>
      <c r="M116" s="2">
        <v>1</v>
      </c>
      <c r="N116" s="443">
        <f t="shared" si="9"/>
        <v>2.6530612244897958E-2</v>
      </c>
      <c r="O116">
        <f t="shared" si="10"/>
        <v>0</v>
      </c>
      <c r="P116">
        <f t="shared" si="11"/>
        <v>545</v>
      </c>
    </row>
    <row r="117" spans="1:16" x14ac:dyDescent="0.25">
      <c r="A117" t="str">
        <f t="shared" si="6"/>
        <v>0412</v>
      </c>
      <c r="B117" t="str">
        <f t="shared" si="7"/>
        <v>0044</v>
      </c>
      <c r="C117" t="str">
        <f t="shared" si="8"/>
        <v>04120044</v>
      </c>
      <c r="D117" s="1" t="s">
        <v>1868</v>
      </c>
      <c r="E117" s="1" t="s">
        <v>1869</v>
      </c>
      <c r="F117" s="1" t="s">
        <v>1799</v>
      </c>
      <c r="G117" s="1" t="s">
        <v>1821</v>
      </c>
      <c r="H117" s="1" t="s">
        <v>1828</v>
      </c>
      <c r="I117" s="1" t="s">
        <v>1829</v>
      </c>
      <c r="J117" s="1" t="s">
        <v>1828</v>
      </c>
      <c r="K117" s="1" t="s">
        <v>1830</v>
      </c>
      <c r="L117" s="1" t="s">
        <v>1804</v>
      </c>
      <c r="M117" s="2">
        <v>4</v>
      </c>
      <c r="N117" s="443">
        <f t="shared" si="9"/>
        <v>2.6530612244897958E-2</v>
      </c>
      <c r="O117">
        <f t="shared" si="10"/>
        <v>0</v>
      </c>
      <c r="P117">
        <f t="shared" si="11"/>
        <v>545</v>
      </c>
    </row>
    <row r="118" spans="1:16" x14ac:dyDescent="0.25">
      <c r="A118" t="str">
        <f t="shared" si="6"/>
        <v>0412</v>
      </c>
      <c r="B118" t="str">
        <f t="shared" si="7"/>
        <v>0050</v>
      </c>
      <c r="C118" t="str">
        <f t="shared" si="8"/>
        <v>04120050</v>
      </c>
      <c r="D118" s="1" t="s">
        <v>1868</v>
      </c>
      <c r="E118" s="1" t="s">
        <v>1869</v>
      </c>
      <c r="F118" s="1" t="s">
        <v>1799</v>
      </c>
      <c r="G118" s="1" t="s">
        <v>1810</v>
      </c>
      <c r="H118" s="1" t="s">
        <v>1870</v>
      </c>
      <c r="I118" s="1" t="s">
        <v>1871</v>
      </c>
      <c r="J118" s="1" t="s">
        <v>1870</v>
      </c>
      <c r="K118" s="1" t="s">
        <v>1872</v>
      </c>
      <c r="L118" s="1" t="s">
        <v>1804</v>
      </c>
      <c r="M118" s="2">
        <v>1</v>
      </c>
      <c r="N118" s="443">
        <f t="shared" si="9"/>
        <v>2.0408163265306124E-3</v>
      </c>
      <c r="O118">
        <f t="shared" si="10"/>
        <v>0</v>
      </c>
      <c r="P118">
        <f t="shared" si="11"/>
        <v>545</v>
      </c>
    </row>
    <row r="119" spans="1:16" x14ac:dyDescent="0.25">
      <c r="A119" t="str">
        <f t="shared" si="6"/>
        <v>0412</v>
      </c>
      <c r="B119" t="str">
        <f t="shared" si="7"/>
        <v>0073</v>
      </c>
      <c r="C119" t="str">
        <f t="shared" si="8"/>
        <v>04120073</v>
      </c>
      <c r="D119" s="1" t="s">
        <v>1868</v>
      </c>
      <c r="E119" s="1" t="s">
        <v>1869</v>
      </c>
      <c r="F119" s="1" t="s">
        <v>1799</v>
      </c>
      <c r="G119" s="1" t="s">
        <v>1809</v>
      </c>
      <c r="H119" s="1" t="s">
        <v>1873</v>
      </c>
      <c r="I119" s="1" t="s">
        <v>1874</v>
      </c>
      <c r="J119" s="1" t="s">
        <v>1873</v>
      </c>
      <c r="K119" s="1" t="s">
        <v>1875</v>
      </c>
      <c r="L119" s="1" t="s">
        <v>1804</v>
      </c>
      <c r="M119" s="2">
        <v>1</v>
      </c>
      <c r="N119" s="443">
        <f t="shared" si="9"/>
        <v>6.1224489795918364E-3</v>
      </c>
      <c r="O119">
        <f t="shared" si="10"/>
        <v>0</v>
      </c>
      <c r="P119">
        <f t="shared" si="11"/>
        <v>545</v>
      </c>
    </row>
    <row r="120" spans="1:16" x14ac:dyDescent="0.25">
      <c r="A120" t="str">
        <f t="shared" si="6"/>
        <v>0412</v>
      </c>
      <c r="B120" t="str">
        <f t="shared" si="7"/>
        <v>0073</v>
      </c>
      <c r="C120" t="str">
        <f t="shared" si="8"/>
        <v>04120073</v>
      </c>
      <c r="D120" s="1" t="s">
        <v>1868</v>
      </c>
      <c r="E120" s="1" t="s">
        <v>1869</v>
      </c>
      <c r="F120" s="1" t="s">
        <v>1799</v>
      </c>
      <c r="G120" s="1" t="s">
        <v>1811</v>
      </c>
      <c r="H120" s="1" t="s">
        <v>1873</v>
      </c>
      <c r="I120" s="1" t="s">
        <v>1874</v>
      </c>
      <c r="J120" s="1" t="s">
        <v>1873</v>
      </c>
      <c r="K120" s="1" t="s">
        <v>1875</v>
      </c>
      <c r="L120" s="1" t="s">
        <v>1804</v>
      </c>
      <c r="M120" s="2">
        <v>1</v>
      </c>
      <c r="N120" s="443">
        <f t="shared" si="9"/>
        <v>6.1224489795918364E-3</v>
      </c>
      <c r="O120">
        <f t="shared" si="10"/>
        <v>0</v>
      </c>
      <c r="P120">
        <f t="shared" si="11"/>
        <v>545</v>
      </c>
    </row>
    <row r="121" spans="1:16" x14ac:dyDescent="0.25">
      <c r="A121" t="str">
        <f t="shared" si="6"/>
        <v>0412</v>
      </c>
      <c r="B121" t="str">
        <f t="shared" si="7"/>
        <v>0073</v>
      </c>
      <c r="C121" t="str">
        <f t="shared" si="8"/>
        <v>04120073</v>
      </c>
      <c r="D121" s="1" t="s">
        <v>1868</v>
      </c>
      <c r="E121" s="1" t="s">
        <v>1869</v>
      </c>
      <c r="F121" s="1" t="s">
        <v>1799</v>
      </c>
      <c r="G121" s="1" t="s">
        <v>1815</v>
      </c>
      <c r="H121" s="1" t="s">
        <v>1873</v>
      </c>
      <c r="I121" s="1" t="s">
        <v>1874</v>
      </c>
      <c r="J121" s="1" t="s">
        <v>1873</v>
      </c>
      <c r="K121" s="1" t="s">
        <v>1875</v>
      </c>
      <c r="L121" s="1" t="s">
        <v>1804</v>
      </c>
      <c r="M121" s="2">
        <v>1</v>
      </c>
      <c r="N121" s="443">
        <f t="shared" si="9"/>
        <v>6.1224489795918364E-3</v>
      </c>
      <c r="O121">
        <f t="shared" si="10"/>
        <v>0</v>
      </c>
      <c r="P121">
        <f t="shared" si="11"/>
        <v>545</v>
      </c>
    </row>
    <row r="122" spans="1:16" x14ac:dyDescent="0.25">
      <c r="A122" t="str">
        <f t="shared" si="6"/>
        <v>0412</v>
      </c>
      <c r="B122" t="str">
        <f t="shared" si="7"/>
        <v>0095</v>
      </c>
      <c r="C122" t="str">
        <f t="shared" si="8"/>
        <v>04120095</v>
      </c>
      <c r="D122" s="1" t="s">
        <v>1868</v>
      </c>
      <c r="E122" s="1" t="s">
        <v>1869</v>
      </c>
      <c r="F122" s="1" t="s">
        <v>1799</v>
      </c>
      <c r="G122" s="1" t="s">
        <v>1821</v>
      </c>
      <c r="H122" s="1" t="s">
        <v>1876</v>
      </c>
      <c r="I122" s="1" t="s">
        <v>1877</v>
      </c>
      <c r="J122" s="1" t="s">
        <v>1876</v>
      </c>
      <c r="K122" s="1" t="s">
        <v>1878</v>
      </c>
      <c r="L122" s="1" t="s">
        <v>1804</v>
      </c>
      <c r="M122" s="2">
        <v>1</v>
      </c>
      <c r="N122" s="443">
        <f t="shared" si="9"/>
        <v>2.0408163265306124E-3</v>
      </c>
      <c r="O122">
        <f t="shared" si="10"/>
        <v>0</v>
      </c>
      <c r="P122">
        <f t="shared" si="11"/>
        <v>545</v>
      </c>
    </row>
    <row r="123" spans="1:16" x14ac:dyDescent="0.25">
      <c r="A123" t="str">
        <f t="shared" si="6"/>
        <v>0412</v>
      </c>
      <c r="B123" t="str">
        <f t="shared" si="7"/>
        <v>0207</v>
      </c>
      <c r="C123" t="str">
        <f t="shared" si="8"/>
        <v>04120207</v>
      </c>
      <c r="D123" s="1" t="s">
        <v>1868</v>
      </c>
      <c r="E123" s="1" t="s">
        <v>1869</v>
      </c>
      <c r="F123" s="1" t="s">
        <v>1799</v>
      </c>
      <c r="G123" s="1" t="s">
        <v>1811</v>
      </c>
      <c r="H123" s="1" t="s">
        <v>1879</v>
      </c>
      <c r="I123" s="1" t="s">
        <v>1880</v>
      </c>
      <c r="J123" s="1" t="s">
        <v>1879</v>
      </c>
      <c r="K123" s="1" t="s">
        <v>1881</v>
      </c>
      <c r="L123" s="1" t="s">
        <v>1804</v>
      </c>
      <c r="M123" s="2">
        <v>1</v>
      </c>
      <c r="N123" s="443">
        <f t="shared" si="9"/>
        <v>2.0408163265306124E-3</v>
      </c>
      <c r="O123">
        <f t="shared" si="10"/>
        <v>0</v>
      </c>
      <c r="P123">
        <f t="shared" si="11"/>
        <v>545</v>
      </c>
    </row>
    <row r="124" spans="1:16" x14ac:dyDescent="0.25">
      <c r="A124" t="str">
        <f t="shared" si="6"/>
        <v>0412</v>
      </c>
      <c r="B124" t="str">
        <f t="shared" si="7"/>
        <v>0220</v>
      </c>
      <c r="C124" t="str">
        <f t="shared" si="8"/>
        <v>04120220</v>
      </c>
      <c r="D124" s="1" t="s">
        <v>1868</v>
      </c>
      <c r="E124" s="1" t="s">
        <v>1869</v>
      </c>
      <c r="F124" s="1" t="s">
        <v>1799</v>
      </c>
      <c r="G124" s="1" t="s">
        <v>1811</v>
      </c>
      <c r="H124" s="1" t="s">
        <v>1882</v>
      </c>
      <c r="I124" s="1" t="s">
        <v>1883</v>
      </c>
      <c r="J124" s="1" t="s">
        <v>1882</v>
      </c>
      <c r="K124" s="1" t="s">
        <v>1884</v>
      </c>
      <c r="L124" s="1" t="s">
        <v>1804</v>
      </c>
      <c r="M124" s="2">
        <v>2</v>
      </c>
      <c r="N124" s="443">
        <f t="shared" si="9"/>
        <v>8.1632653061224497E-3</v>
      </c>
      <c r="O124">
        <f t="shared" si="10"/>
        <v>0</v>
      </c>
      <c r="P124">
        <f t="shared" si="11"/>
        <v>545</v>
      </c>
    </row>
    <row r="125" spans="1:16" x14ac:dyDescent="0.25">
      <c r="A125" t="str">
        <f t="shared" si="6"/>
        <v>0412</v>
      </c>
      <c r="B125" t="str">
        <f t="shared" si="7"/>
        <v>0220</v>
      </c>
      <c r="C125" t="str">
        <f t="shared" si="8"/>
        <v>04120220</v>
      </c>
      <c r="D125" s="1" t="s">
        <v>1868</v>
      </c>
      <c r="E125" s="1" t="s">
        <v>1869</v>
      </c>
      <c r="F125" s="1" t="s">
        <v>1799</v>
      </c>
      <c r="G125" s="1" t="s">
        <v>1815</v>
      </c>
      <c r="H125" s="1" t="s">
        <v>1882</v>
      </c>
      <c r="I125" s="1" t="s">
        <v>1883</v>
      </c>
      <c r="J125" s="1" t="s">
        <v>1882</v>
      </c>
      <c r="K125" s="1" t="s">
        <v>1884</v>
      </c>
      <c r="L125" s="1" t="s">
        <v>1804</v>
      </c>
      <c r="M125" s="2">
        <v>1</v>
      </c>
      <c r="N125" s="443">
        <f t="shared" si="9"/>
        <v>8.1632653061224497E-3</v>
      </c>
      <c r="O125">
        <f t="shared" si="10"/>
        <v>0</v>
      </c>
      <c r="P125">
        <f t="shared" si="11"/>
        <v>545</v>
      </c>
    </row>
    <row r="126" spans="1:16" x14ac:dyDescent="0.25">
      <c r="A126" t="str">
        <f t="shared" si="6"/>
        <v>0412</v>
      </c>
      <c r="B126" t="str">
        <f t="shared" si="7"/>
        <v>0220</v>
      </c>
      <c r="C126" t="str">
        <f t="shared" si="8"/>
        <v>04120220</v>
      </c>
      <c r="D126" s="1" t="s">
        <v>1868</v>
      </c>
      <c r="E126" s="1" t="s">
        <v>1869</v>
      </c>
      <c r="F126" s="1" t="s">
        <v>1799</v>
      </c>
      <c r="G126" s="1" t="s">
        <v>1820</v>
      </c>
      <c r="H126" s="1" t="s">
        <v>1882</v>
      </c>
      <c r="I126" s="1" t="s">
        <v>1883</v>
      </c>
      <c r="J126" s="1" t="s">
        <v>1882</v>
      </c>
      <c r="K126" s="1" t="s">
        <v>1884</v>
      </c>
      <c r="L126" s="1" t="s">
        <v>1804</v>
      </c>
      <c r="M126" s="2">
        <v>1</v>
      </c>
      <c r="N126" s="443">
        <f t="shared" si="9"/>
        <v>8.1632653061224497E-3</v>
      </c>
      <c r="O126">
        <f t="shared" si="10"/>
        <v>0</v>
      </c>
      <c r="P126">
        <f t="shared" si="11"/>
        <v>545</v>
      </c>
    </row>
    <row r="127" spans="1:16" x14ac:dyDescent="0.25">
      <c r="A127" t="str">
        <f t="shared" si="6"/>
        <v>0412</v>
      </c>
      <c r="B127" t="str">
        <f t="shared" si="7"/>
        <v>0243</v>
      </c>
      <c r="C127" t="str">
        <f t="shared" si="8"/>
        <v>04120243</v>
      </c>
      <c r="D127" s="1" t="s">
        <v>1868</v>
      </c>
      <c r="E127" s="1" t="s">
        <v>1869</v>
      </c>
      <c r="F127" s="1" t="s">
        <v>1799</v>
      </c>
      <c r="G127" s="1" t="s">
        <v>1810</v>
      </c>
      <c r="H127" s="1" t="s">
        <v>1885</v>
      </c>
      <c r="I127" s="1" t="s">
        <v>1886</v>
      </c>
      <c r="J127" s="1" t="s">
        <v>1885</v>
      </c>
      <c r="K127" s="1" t="s">
        <v>1887</v>
      </c>
      <c r="L127" s="1" t="s">
        <v>1804</v>
      </c>
      <c r="M127" s="2">
        <v>1</v>
      </c>
      <c r="N127" s="443">
        <f t="shared" si="9"/>
        <v>2.0408163265306124E-3</v>
      </c>
      <c r="O127">
        <f t="shared" si="10"/>
        <v>0</v>
      </c>
      <c r="P127">
        <f t="shared" si="11"/>
        <v>545</v>
      </c>
    </row>
    <row r="128" spans="1:16" x14ac:dyDescent="0.25">
      <c r="A128" t="str">
        <f t="shared" si="6"/>
        <v>0412</v>
      </c>
      <c r="B128" t="str">
        <f t="shared" si="7"/>
        <v>0244</v>
      </c>
      <c r="C128" t="str">
        <f t="shared" si="8"/>
        <v>04120244</v>
      </c>
      <c r="D128" s="1" t="s">
        <v>1868</v>
      </c>
      <c r="E128" s="1" t="s">
        <v>1869</v>
      </c>
      <c r="F128" s="1" t="s">
        <v>1799</v>
      </c>
      <c r="G128" s="1" t="s">
        <v>1810</v>
      </c>
      <c r="H128" s="1" t="s">
        <v>1855</v>
      </c>
      <c r="I128" s="1" t="s">
        <v>1856</v>
      </c>
      <c r="J128" s="1" t="s">
        <v>1855</v>
      </c>
      <c r="K128" s="1" t="s">
        <v>1857</v>
      </c>
      <c r="L128" s="1" t="s">
        <v>1804</v>
      </c>
      <c r="M128" s="2">
        <v>2</v>
      </c>
      <c r="N128" s="443">
        <f t="shared" si="9"/>
        <v>1.020408163265306E-2</v>
      </c>
      <c r="O128">
        <f t="shared" si="10"/>
        <v>0</v>
      </c>
      <c r="P128">
        <f t="shared" si="11"/>
        <v>545</v>
      </c>
    </row>
    <row r="129" spans="1:16" x14ac:dyDescent="0.25">
      <c r="A129" t="str">
        <f t="shared" si="6"/>
        <v>0412</v>
      </c>
      <c r="B129" t="str">
        <f t="shared" si="7"/>
        <v>0244</v>
      </c>
      <c r="C129" t="str">
        <f t="shared" si="8"/>
        <v>04120244</v>
      </c>
      <c r="D129" s="1" t="s">
        <v>1868</v>
      </c>
      <c r="E129" s="1" t="s">
        <v>1869</v>
      </c>
      <c r="F129" s="1" t="s">
        <v>1799</v>
      </c>
      <c r="G129" s="1" t="s">
        <v>1815</v>
      </c>
      <c r="H129" s="1" t="s">
        <v>1855</v>
      </c>
      <c r="I129" s="1" t="s">
        <v>1856</v>
      </c>
      <c r="J129" s="1" t="s">
        <v>1855</v>
      </c>
      <c r="K129" s="1" t="s">
        <v>1857</v>
      </c>
      <c r="L129" s="1" t="s">
        <v>1804</v>
      </c>
      <c r="M129" s="2">
        <v>1</v>
      </c>
      <c r="N129" s="443">
        <f t="shared" si="9"/>
        <v>1.020408163265306E-2</v>
      </c>
      <c r="O129">
        <f t="shared" si="10"/>
        <v>0</v>
      </c>
      <c r="P129">
        <f t="shared" si="11"/>
        <v>545</v>
      </c>
    </row>
    <row r="130" spans="1:16" x14ac:dyDescent="0.25">
      <c r="A130" t="str">
        <f t="shared" ref="A130:A193" si="12">TEXT(LEFT(E130,4),"0000")</f>
        <v>0412</v>
      </c>
      <c r="B130" t="str">
        <f t="shared" ref="B130:B193" si="13">LEFT(K130,4)</f>
        <v>0244</v>
      </c>
      <c r="C130" t="str">
        <f t="shared" ref="C130:C193" si="14">A130&amp;B130</f>
        <v>04120244</v>
      </c>
      <c r="D130" s="1" t="s">
        <v>1868</v>
      </c>
      <c r="E130" s="1" t="s">
        <v>1869</v>
      </c>
      <c r="F130" s="1" t="s">
        <v>1799</v>
      </c>
      <c r="G130" s="1" t="s">
        <v>1819</v>
      </c>
      <c r="H130" s="1" t="s">
        <v>1855</v>
      </c>
      <c r="I130" s="1" t="s">
        <v>1856</v>
      </c>
      <c r="J130" s="1" t="s">
        <v>1855</v>
      </c>
      <c r="K130" s="1" t="s">
        <v>1857</v>
      </c>
      <c r="L130" s="1" t="s">
        <v>1804</v>
      </c>
      <c r="M130" s="2">
        <v>1</v>
      </c>
      <c r="N130" s="443">
        <f t="shared" ref="N130:N193" si="15">VLOOKUP(C130,DistPercent,3,FALSE)</f>
        <v>1.020408163265306E-2</v>
      </c>
      <c r="O130">
        <f t="shared" ref="O130:O193" si="16">IFERROR(VALUE(VLOOKUP(C130,SubCaps,5,FALSE)),0)</f>
        <v>0</v>
      </c>
      <c r="P130">
        <f t="shared" ref="P130:P193" si="17">VLOOKUP(A130,MaxEnro,8,FALSE)</f>
        <v>545</v>
      </c>
    </row>
    <row r="131" spans="1:16" x14ac:dyDescent="0.25">
      <c r="A131" t="str">
        <f t="shared" si="12"/>
        <v>0412</v>
      </c>
      <c r="B131" t="str">
        <f t="shared" si="13"/>
        <v>0244</v>
      </c>
      <c r="C131" t="str">
        <f t="shared" si="14"/>
        <v>04120244</v>
      </c>
      <c r="D131" s="1" t="s">
        <v>1868</v>
      </c>
      <c r="E131" s="1" t="s">
        <v>1869</v>
      </c>
      <c r="F131" s="1" t="s">
        <v>1799</v>
      </c>
      <c r="G131" s="1" t="s">
        <v>1820</v>
      </c>
      <c r="H131" s="1" t="s">
        <v>1855</v>
      </c>
      <c r="I131" s="1" t="s">
        <v>1856</v>
      </c>
      <c r="J131" s="1" t="s">
        <v>1855</v>
      </c>
      <c r="K131" s="1" t="s">
        <v>1857</v>
      </c>
      <c r="L131" s="1" t="s">
        <v>1804</v>
      </c>
      <c r="M131" s="2">
        <v>1</v>
      </c>
      <c r="N131" s="443">
        <f t="shared" si="15"/>
        <v>1.020408163265306E-2</v>
      </c>
      <c r="O131">
        <f t="shared" si="16"/>
        <v>0</v>
      </c>
      <c r="P131">
        <f t="shared" si="17"/>
        <v>545</v>
      </c>
    </row>
    <row r="132" spans="1:16" x14ac:dyDescent="0.25">
      <c r="A132" t="str">
        <f t="shared" si="12"/>
        <v>0412</v>
      </c>
      <c r="B132" t="str">
        <f t="shared" si="13"/>
        <v>0274</v>
      </c>
      <c r="C132" t="str">
        <f t="shared" si="14"/>
        <v>04120274</v>
      </c>
      <c r="D132" s="1" t="s">
        <v>1868</v>
      </c>
      <c r="E132" s="1" t="s">
        <v>1869</v>
      </c>
      <c r="F132" s="1" t="s">
        <v>1799</v>
      </c>
      <c r="G132" s="1" t="s">
        <v>1820</v>
      </c>
      <c r="H132" s="1" t="s">
        <v>1888</v>
      </c>
      <c r="I132" s="1" t="s">
        <v>1889</v>
      </c>
      <c r="J132" s="1" t="s">
        <v>1888</v>
      </c>
      <c r="K132" s="1" t="s">
        <v>1890</v>
      </c>
      <c r="L132" s="1" t="s">
        <v>1804</v>
      </c>
      <c r="M132" s="2">
        <v>1</v>
      </c>
      <c r="N132" s="443">
        <f t="shared" si="15"/>
        <v>2.0408163265306124E-3</v>
      </c>
      <c r="O132">
        <f t="shared" si="16"/>
        <v>0</v>
      </c>
      <c r="P132">
        <f t="shared" si="17"/>
        <v>545</v>
      </c>
    </row>
    <row r="133" spans="1:16" x14ac:dyDescent="0.25">
      <c r="A133" t="str">
        <f t="shared" si="12"/>
        <v>0412</v>
      </c>
      <c r="B133" t="str">
        <f t="shared" si="13"/>
        <v>0285</v>
      </c>
      <c r="C133" t="str">
        <f t="shared" si="14"/>
        <v>04120285</v>
      </c>
      <c r="D133" s="1" t="s">
        <v>1868</v>
      </c>
      <c r="E133" s="1" t="s">
        <v>1869</v>
      </c>
      <c r="F133" s="1" t="s">
        <v>1799</v>
      </c>
      <c r="G133" s="1" t="s">
        <v>1815</v>
      </c>
      <c r="H133" s="1" t="s">
        <v>1891</v>
      </c>
      <c r="I133" s="1" t="s">
        <v>1892</v>
      </c>
      <c r="J133" s="1" t="s">
        <v>1891</v>
      </c>
      <c r="K133" s="1" t="s">
        <v>1893</v>
      </c>
      <c r="L133" s="1" t="s">
        <v>1804</v>
      </c>
      <c r="M133" s="2">
        <v>1</v>
      </c>
      <c r="N133" s="443">
        <f t="shared" si="15"/>
        <v>4.0816326530612249E-3</v>
      </c>
      <c r="O133">
        <f t="shared" si="16"/>
        <v>0</v>
      </c>
      <c r="P133">
        <f t="shared" si="17"/>
        <v>545</v>
      </c>
    </row>
    <row r="134" spans="1:16" x14ac:dyDescent="0.25">
      <c r="A134" t="str">
        <f t="shared" si="12"/>
        <v>0412</v>
      </c>
      <c r="B134" t="str">
        <f t="shared" si="13"/>
        <v>0285</v>
      </c>
      <c r="C134" t="str">
        <f t="shared" si="14"/>
        <v>04120285</v>
      </c>
      <c r="D134" s="1" t="s">
        <v>1868</v>
      </c>
      <c r="E134" s="1" t="s">
        <v>1869</v>
      </c>
      <c r="F134" s="1" t="s">
        <v>1799</v>
      </c>
      <c r="G134" s="1" t="s">
        <v>1821</v>
      </c>
      <c r="H134" s="1" t="s">
        <v>1891</v>
      </c>
      <c r="I134" s="1" t="s">
        <v>1892</v>
      </c>
      <c r="J134" s="1" t="s">
        <v>1891</v>
      </c>
      <c r="K134" s="1" t="s">
        <v>1893</v>
      </c>
      <c r="L134" s="1" t="s">
        <v>1804</v>
      </c>
      <c r="M134" s="2">
        <v>1</v>
      </c>
      <c r="N134" s="443">
        <f t="shared" si="15"/>
        <v>4.0816326530612249E-3</v>
      </c>
      <c r="O134">
        <f t="shared" si="16"/>
        <v>0</v>
      </c>
      <c r="P134">
        <f t="shared" si="17"/>
        <v>545</v>
      </c>
    </row>
    <row r="135" spans="1:16" x14ac:dyDescent="0.25">
      <c r="A135" t="str">
        <f t="shared" si="12"/>
        <v>0412</v>
      </c>
      <c r="B135" t="str">
        <f t="shared" si="13"/>
        <v>0293</v>
      </c>
      <c r="C135" t="str">
        <f t="shared" si="14"/>
        <v>04120293</v>
      </c>
      <c r="D135" s="1" t="s">
        <v>1868</v>
      </c>
      <c r="E135" s="1" t="s">
        <v>1869</v>
      </c>
      <c r="F135" s="1" t="s">
        <v>1799</v>
      </c>
      <c r="G135" s="1" t="s">
        <v>1809</v>
      </c>
      <c r="H135" s="1" t="s">
        <v>1894</v>
      </c>
      <c r="I135" s="1" t="s">
        <v>1895</v>
      </c>
      <c r="J135" s="1" t="s">
        <v>1894</v>
      </c>
      <c r="K135" s="1" t="s">
        <v>1896</v>
      </c>
      <c r="L135" s="1" t="s">
        <v>1804</v>
      </c>
      <c r="M135" s="2">
        <v>1</v>
      </c>
      <c r="N135" s="443">
        <f t="shared" si="15"/>
        <v>6.1224489795918364E-3</v>
      </c>
      <c r="O135">
        <f t="shared" si="16"/>
        <v>0</v>
      </c>
      <c r="P135">
        <f t="shared" si="17"/>
        <v>545</v>
      </c>
    </row>
    <row r="136" spans="1:16" x14ac:dyDescent="0.25">
      <c r="A136" t="str">
        <f t="shared" si="12"/>
        <v>0412</v>
      </c>
      <c r="B136" t="str">
        <f t="shared" si="13"/>
        <v>0293</v>
      </c>
      <c r="C136" t="str">
        <f t="shared" si="14"/>
        <v>04120293</v>
      </c>
      <c r="D136" s="1" t="s">
        <v>1868</v>
      </c>
      <c r="E136" s="1" t="s">
        <v>1869</v>
      </c>
      <c r="F136" s="1" t="s">
        <v>1799</v>
      </c>
      <c r="G136" s="1" t="s">
        <v>1819</v>
      </c>
      <c r="H136" s="1" t="s">
        <v>1894</v>
      </c>
      <c r="I136" s="1" t="s">
        <v>1895</v>
      </c>
      <c r="J136" s="1" t="s">
        <v>1894</v>
      </c>
      <c r="K136" s="1" t="s">
        <v>1896</v>
      </c>
      <c r="L136" s="1" t="s">
        <v>1804</v>
      </c>
      <c r="M136" s="2">
        <v>1</v>
      </c>
      <c r="N136" s="443">
        <f t="shared" si="15"/>
        <v>6.1224489795918364E-3</v>
      </c>
      <c r="O136">
        <f t="shared" si="16"/>
        <v>0</v>
      </c>
      <c r="P136">
        <f t="shared" si="17"/>
        <v>545</v>
      </c>
    </row>
    <row r="137" spans="1:16" x14ac:dyDescent="0.25">
      <c r="A137" t="str">
        <f t="shared" si="12"/>
        <v>0412</v>
      </c>
      <c r="B137" t="str">
        <f t="shared" si="13"/>
        <v>0293</v>
      </c>
      <c r="C137" t="str">
        <f t="shared" si="14"/>
        <v>04120293</v>
      </c>
      <c r="D137" s="1" t="s">
        <v>1868</v>
      </c>
      <c r="E137" s="1" t="s">
        <v>1869</v>
      </c>
      <c r="F137" s="1" t="s">
        <v>1799</v>
      </c>
      <c r="G137" s="1" t="s">
        <v>1820</v>
      </c>
      <c r="H137" s="1" t="s">
        <v>1894</v>
      </c>
      <c r="I137" s="1" t="s">
        <v>1895</v>
      </c>
      <c r="J137" s="1" t="s">
        <v>1894</v>
      </c>
      <c r="K137" s="1" t="s">
        <v>1896</v>
      </c>
      <c r="L137" s="1" t="s">
        <v>1804</v>
      </c>
      <c r="M137" s="2">
        <v>1</v>
      </c>
      <c r="N137" s="443">
        <f t="shared" si="15"/>
        <v>6.1224489795918364E-3</v>
      </c>
      <c r="O137">
        <f t="shared" si="16"/>
        <v>0</v>
      </c>
      <c r="P137">
        <f t="shared" si="17"/>
        <v>545</v>
      </c>
    </row>
    <row r="138" spans="1:16" x14ac:dyDescent="0.25">
      <c r="A138" t="str">
        <f t="shared" si="12"/>
        <v>0413</v>
      </c>
      <c r="B138" t="str">
        <f t="shared" si="13"/>
        <v>0091</v>
      </c>
      <c r="C138" t="str">
        <f t="shared" si="14"/>
        <v>04130091</v>
      </c>
      <c r="D138" s="1" t="s">
        <v>1897</v>
      </c>
      <c r="E138" s="1" t="s">
        <v>1898</v>
      </c>
      <c r="F138" s="1" t="s">
        <v>1799</v>
      </c>
      <c r="G138" s="1" t="s">
        <v>1821</v>
      </c>
      <c r="H138" s="1" t="s">
        <v>1899</v>
      </c>
      <c r="I138" s="1" t="s">
        <v>1900</v>
      </c>
      <c r="J138" s="1" t="s">
        <v>1899</v>
      </c>
      <c r="K138" s="1" t="s">
        <v>1901</v>
      </c>
      <c r="L138" s="1" t="s">
        <v>1804</v>
      </c>
      <c r="M138" s="2">
        <v>1</v>
      </c>
      <c r="N138" s="443">
        <f t="shared" si="15"/>
        <v>4.5454545454545452E-3</v>
      </c>
      <c r="O138">
        <f t="shared" si="16"/>
        <v>0</v>
      </c>
      <c r="P138">
        <f t="shared" si="17"/>
        <v>220</v>
      </c>
    </row>
    <row r="139" spans="1:16" x14ac:dyDescent="0.25">
      <c r="A139" t="str">
        <f t="shared" si="12"/>
        <v>0413</v>
      </c>
      <c r="B139" t="str">
        <f t="shared" si="13"/>
        <v>0114</v>
      </c>
      <c r="C139" t="str">
        <f t="shared" si="14"/>
        <v>04130114</v>
      </c>
      <c r="D139" s="1" t="s">
        <v>1897</v>
      </c>
      <c r="E139" s="1" t="s">
        <v>1898</v>
      </c>
      <c r="F139" s="1" t="s">
        <v>1799</v>
      </c>
      <c r="G139" s="1" t="s">
        <v>1810</v>
      </c>
      <c r="H139" s="1" t="s">
        <v>1902</v>
      </c>
      <c r="I139" s="1" t="s">
        <v>1903</v>
      </c>
      <c r="J139" s="1" t="s">
        <v>1902</v>
      </c>
      <c r="K139" s="1" t="s">
        <v>1904</v>
      </c>
      <c r="L139" s="1" t="s">
        <v>1804</v>
      </c>
      <c r="M139" s="2">
        <v>14</v>
      </c>
      <c r="N139" s="443">
        <f t="shared" si="15"/>
        <v>0.43181818181818182</v>
      </c>
      <c r="O139">
        <f t="shared" si="16"/>
        <v>0</v>
      </c>
      <c r="P139">
        <f t="shared" si="17"/>
        <v>220</v>
      </c>
    </row>
    <row r="140" spans="1:16" x14ac:dyDescent="0.25">
      <c r="A140" t="str">
        <f t="shared" si="12"/>
        <v>0413</v>
      </c>
      <c r="B140" t="str">
        <f t="shared" si="13"/>
        <v>0114</v>
      </c>
      <c r="C140" t="str">
        <f t="shared" si="14"/>
        <v>04130114</v>
      </c>
      <c r="D140" s="1" t="s">
        <v>1897</v>
      </c>
      <c r="E140" s="1" t="s">
        <v>1898</v>
      </c>
      <c r="F140" s="1" t="s">
        <v>1799</v>
      </c>
      <c r="G140" s="1" t="s">
        <v>1811</v>
      </c>
      <c r="H140" s="1" t="s">
        <v>1902</v>
      </c>
      <c r="I140" s="1" t="s">
        <v>1903</v>
      </c>
      <c r="J140" s="1" t="s">
        <v>1902</v>
      </c>
      <c r="K140" s="1" t="s">
        <v>1904</v>
      </c>
      <c r="L140" s="1" t="s">
        <v>1804</v>
      </c>
      <c r="M140" s="2">
        <v>20</v>
      </c>
      <c r="N140" s="443">
        <f t="shared" si="15"/>
        <v>0.43181818181818182</v>
      </c>
      <c r="O140">
        <f t="shared" si="16"/>
        <v>0</v>
      </c>
      <c r="P140">
        <f t="shared" si="17"/>
        <v>220</v>
      </c>
    </row>
    <row r="141" spans="1:16" x14ac:dyDescent="0.25">
      <c r="A141" t="str">
        <f t="shared" si="12"/>
        <v>0413</v>
      </c>
      <c r="B141" t="str">
        <f t="shared" si="13"/>
        <v>0114</v>
      </c>
      <c r="C141" t="str">
        <f t="shared" si="14"/>
        <v>04130114</v>
      </c>
      <c r="D141" s="1" t="s">
        <v>1897</v>
      </c>
      <c r="E141" s="1" t="s">
        <v>1898</v>
      </c>
      <c r="F141" s="1" t="s">
        <v>1799</v>
      </c>
      <c r="G141" s="1" t="s">
        <v>1815</v>
      </c>
      <c r="H141" s="1" t="s">
        <v>1902</v>
      </c>
      <c r="I141" s="1" t="s">
        <v>1903</v>
      </c>
      <c r="J141" s="1" t="s">
        <v>1902</v>
      </c>
      <c r="K141" s="1" t="s">
        <v>1904</v>
      </c>
      <c r="L141" s="1" t="s">
        <v>1804</v>
      </c>
      <c r="M141" s="2">
        <v>17</v>
      </c>
      <c r="N141" s="443">
        <f t="shared" si="15"/>
        <v>0.43181818181818182</v>
      </c>
      <c r="O141">
        <f t="shared" si="16"/>
        <v>0</v>
      </c>
      <c r="P141">
        <f t="shared" si="17"/>
        <v>220</v>
      </c>
    </row>
    <row r="142" spans="1:16" x14ac:dyDescent="0.25">
      <c r="A142" t="str">
        <f t="shared" si="12"/>
        <v>0413</v>
      </c>
      <c r="B142" t="str">
        <f t="shared" si="13"/>
        <v>0114</v>
      </c>
      <c r="C142" t="str">
        <f t="shared" si="14"/>
        <v>04130114</v>
      </c>
      <c r="D142" s="1" t="s">
        <v>1897</v>
      </c>
      <c r="E142" s="1" t="s">
        <v>1898</v>
      </c>
      <c r="F142" s="1" t="s">
        <v>1799</v>
      </c>
      <c r="G142" s="1" t="s">
        <v>1819</v>
      </c>
      <c r="H142" s="1" t="s">
        <v>1902</v>
      </c>
      <c r="I142" s="1" t="s">
        <v>1903</v>
      </c>
      <c r="J142" s="1" t="s">
        <v>1902</v>
      </c>
      <c r="K142" s="1" t="s">
        <v>1904</v>
      </c>
      <c r="L142" s="1" t="s">
        <v>1804</v>
      </c>
      <c r="M142" s="2">
        <v>15</v>
      </c>
      <c r="N142" s="443">
        <f t="shared" si="15"/>
        <v>0.43181818181818182</v>
      </c>
      <c r="O142">
        <f t="shared" si="16"/>
        <v>0</v>
      </c>
      <c r="P142">
        <f t="shared" si="17"/>
        <v>220</v>
      </c>
    </row>
    <row r="143" spans="1:16" x14ac:dyDescent="0.25">
      <c r="A143" t="str">
        <f t="shared" si="12"/>
        <v>0413</v>
      </c>
      <c r="B143" t="str">
        <f t="shared" si="13"/>
        <v>0114</v>
      </c>
      <c r="C143" t="str">
        <f t="shared" si="14"/>
        <v>04130114</v>
      </c>
      <c r="D143" s="1" t="s">
        <v>1897</v>
      </c>
      <c r="E143" s="1" t="s">
        <v>1898</v>
      </c>
      <c r="F143" s="1" t="s">
        <v>1799</v>
      </c>
      <c r="G143" s="1" t="s">
        <v>1820</v>
      </c>
      <c r="H143" s="1" t="s">
        <v>1902</v>
      </c>
      <c r="I143" s="1" t="s">
        <v>1903</v>
      </c>
      <c r="J143" s="1" t="s">
        <v>1902</v>
      </c>
      <c r="K143" s="1" t="s">
        <v>1904</v>
      </c>
      <c r="L143" s="1" t="s">
        <v>1804</v>
      </c>
      <c r="M143" s="2">
        <v>19</v>
      </c>
      <c r="N143" s="443">
        <f t="shared" si="15"/>
        <v>0.43181818181818182</v>
      </c>
      <c r="O143">
        <f t="shared" si="16"/>
        <v>0</v>
      </c>
      <c r="P143">
        <f t="shared" si="17"/>
        <v>220</v>
      </c>
    </row>
    <row r="144" spans="1:16" x14ac:dyDescent="0.25">
      <c r="A144" t="str">
        <f t="shared" si="12"/>
        <v>0413</v>
      </c>
      <c r="B144" t="str">
        <f t="shared" si="13"/>
        <v>0114</v>
      </c>
      <c r="C144" t="str">
        <f t="shared" si="14"/>
        <v>04130114</v>
      </c>
      <c r="D144" s="1" t="s">
        <v>1897</v>
      </c>
      <c r="E144" s="1" t="s">
        <v>1898</v>
      </c>
      <c r="F144" s="1" t="s">
        <v>1799</v>
      </c>
      <c r="G144" s="1" t="s">
        <v>1821</v>
      </c>
      <c r="H144" s="1" t="s">
        <v>1902</v>
      </c>
      <c r="I144" s="1" t="s">
        <v>1903</v>
      </c>
      <c r="J144" s="1" t="s">
        <v>1902</v>
      </c>
      <c r="K144" s="1" t="s">
        <v>1904</v>
      </c>
      <c r="L144" s="1" t="s">
        <v>1804</v>
      </c>
      <c r="M144" s="2">
        <v>10</v>
      </c>
      <c r="N144" s="443">
        <f t="shared" si="15"/>
        <v>0.43181818181818182</v>
      </c>
      <c r="O144">
        <f t="shared" si="16"/>
        <v>0</v>
      </c>
      <c r="P144">
        <f t="shared" si="17"/>
        <v>220</v>
      </c>
    </row>
    <row r="145" spans="1:16" x14ac:dyDescent="0.25">
      <c r="A145" t="str">
        <f t="shared" si="12"/>
        <v>0413</v>
      </c>
      <c r="B145" t="str">
        <f t="shared" si="13"/>
        <v>0117</v>
      </c>
      <c r="C145" t="str">
        <f t="shared" si="14"/>
        <v>04130117</v>
      </c>
      <c r="D145" s="1" t="s">
        <v>1897</v>
      </c>
      <c r="E145" s="1" t="s">
        <v>1898</v>
      </c>
      <c r="F145" s="1" t="s">
        <v>1799</v>
      </c>
      <c r="G145" s="1" t="s">
        <v>1811</v>
      </c>
      <c r="H145" s="1" t="s">
        <v>1905</v>
      </c>
      <c r="I145" s="1" t="s">
        <v>1906</v>
      </c>
      <c r="J145" s="1" t="s">
        <v>1905</v>
      </c>
      <c r="K145" s="1" t="s">
        <v>1907</v>
      </c>
      <c r="L145" s="1" t="s">
        <v>1804</v>
      </c>
      <c r="M145" s="2">
        <v>1</v>
      </c>
      <c r="N145" s="443">
        <f t="shared" si="15"/>
        <v>4.5454545454545452E-3</v>
      </c>
      <c r="O145">
        <f t="shared" si="16"/>
        <v>0</v>
      </c>
      <c r="P145">
        <f t="shared" si="17"/>
        <v>220</v>
      </c>
    </row>
    <row r="146" spans="1:16" x14ac:dyDescent="0.25">
      <c r="A146" t="str">
        <f t="shared" si="12"/>
        <v>0413</v>
      </c>
      <c r="B146" t="str">
        <f t="shared" si="13"/>
        <v>0127</v>
      </c>
      <c r="C146" t="str">
        <f t="shared" si="14"/>
        <v>04130127</v>
      </c>
      <c r="D146" s="1" t="s">
        <v>1897</v>
      </c>
      <c r="E146" s="1" t="s">
        <v>1898</v>
      </c>
      <c r="F146" s="1" t="s">
        <v>1799</v>
      </c>
      <c r="G146" s="1" t="s">
        <v>1821</v>
      </c>
      <c r="H146" s="1" t="s">
        <v>1908</v>
      </c>
      <c r="I146" s="1" t="s">
        <v>1909</v>
      </c>
      <c r="J146" s="1" t="s">
        <v>1908</v>
      </c>
      <c r="K146" s="1" t="s">
        <v>1910</v>
      </c>
      <c r="L146" s="1" t="s">
        <v>1804</v>
      </c>
      <c r="M146" s="2">
        <v>1</v>
      </c>
      <c r="N146" s="443">
        <f t="shared" si="15"/>
        <v>4.5454545454545452E-3</v>
      </c>
      <c r="O146">
        <f t="shared" si="16"/>
        <v>0</v>
      </c>
      <c r="P146">
        <f t="shared" si="17"/>
        <v>220</v>
      </c>
    </row>
    <row r="147" spans="1:16" x14ac:dyDescent="0.25">
      <c r="A147" t="str">
        <f t="shared" si="12"/>
        <v>0413</v>
      </c>
      <c r="B147" t="str">
        <f t="shared" si="13"/>
        <v>0210</v>
      </c>
      <c r="C147" t="str">
        <f t="shared" si="14"/>
        <v>04130210</v>
      </c>
      <c r="D147" s="1" t="s">
        <v>1897</v>
      </c>
      <c r="E147" s="1" t="s">
        <v>1898</v>
      </c>
      <c r="F147" s="1" t="s">
        <v>1799</v>
      </c>
      <c r="G147" s="1" t="s">
        <v>1821</v>
      </c>
      <c r="H147" s="1" t="s">
        <v>1911</v>
      </c>
      <c r="I147" s="1" t="s">
        <v>1912</v>
      </c>
      <c r="J147" s="1" t="s">
        <v>1911</v>
      </c>
      <c r="K147" s="1" t="s">
        <v>1913</v>
      </c>
      <c r="L147" s="1" t="s">
        <v>1804</v>
      </c>
      <c r="M147" s="2">
        <v>1</v>
      </c>
      <c r="N147" s="443">
        <f t="shared" si="15"/>
        <v>4.5454545454545452E-3</v>
      </c>
      <c r="O147">
        <f t="shared" si="16"/>
        <v>0</v>
      </c>
      <c r="P147">
        <f t="shared" si="17"/>
        <v>220</v>
      </c>
    </row>
    <row r="148" spans="1:16" x14ac:dyDescent="0.25">
      <c r="A148" t="str">
        <f t="shared" si="12"/>
        <v>0413</v>
      </c>
      <c r="B148" t="str">
        <f t="shared" si="13"/>
        <v>0253</v>
      </c>
      <c r="C148" t="str">
        <f t="shared" si="14"/>
        <v>04130253</v>
      </c>
      <c r="D148" s="1" t="s">
        <v>1897</v>
      </c>
      <c r="E148" s="1" t="s">
        <v>1898</v>
      </c>
      <c r="F148" s="1" t="s">
        <v>1799</v>
      </c>
      <c r="G148" s="1" t="s">
        <v>1820</v>
      </c>
      <c r="H148" s="1" t="s">
        <v>1914</v>
      </c>
      <c r="I148" s="1" t="s">
        <v>1915</v>
      </c>
      <c r="J148" s="1" t="s">
        <v>1914</v>
      </c>
      <c r="K148" s="1" t="s">
        <v>1916</v>
      </c>
      <c r="L148" s="1" t="s">
        <v>1804</v>
      </c>
      <c r="M148" s="2">
        <v>1</v>
      </c>
      <c r="N148" s="443">
        <f t="shared" si="15"/>
        <v>4.5454545454545452E-3</v>
      </c>
      <c r="O148">
        <f t="shared" si="16"/>
        <v>0</v>
      </c>
      <c r="P148">
        <f t="shared" si="17"/>
        <v>220</v>
      </c>
    </row>
    <row r="149" spans="1:16" x14ac:dyDescent="0.25">
      <c r="A149" t="str">
        <f t="shared" si="12"/>
        <v>0413</v>
      </c>
      <c r="B149" t="str">
        <f t="shared" si="13"/>
        <v>0312</v>
      </c>
      <c r="C149" t="str">
        <f t="shared" si="14"/>
        <v>04130312</v>
      </c>
      <c r="D149" s="1" t="s">
        <v>1897</v>
      </c>
      <c r="E149" s="1" t="s">
        <v>1898</v>
      </c>
      <c r="F149" s="1" t="s">
        <v>1799</v>
      </c>
      <c r="G149" s="1" t="s">
        <v>1810</v>
      </c>
      <c r="H149" s="1" t="s">
        <v>1917</v>
      </c>
      <c r="I149" s="1" t="s">
        <v>1918</v>
      </c>
      <c r="J149" s="1" t="s">
        <v>1917</v>
      </c>
      <c r="K149" s="1" t="s">
        <v>1919</v>
      </c>
      <c r="L149" s="1" t="s">
        <v>1804</v>
      </c>
      <c r="M149" s="2">
        <v>1</v>
      </c>
      <c r="N149" s="443">
        <f t="shared" si="15"/>
        <v>1.3636363636363636E-2</v>
      </c>
      <c r="O149">
        <f t="shared" si="16"/>
        <v>0</v>
      </c>
      <c r="P149">
        <f t="shared" si="17"/>
        <v>220</v>
      </c>
    </row>
    <row r="150" spans="1:16" x14ac:dyDescent="0.25">
      <c r="A150" t="str">
        <f t="shared" si="12"/>
        <v>0413</v>
      </c>
      <c r="B150" t="str">
        <f t="shared" si="13"/>
        <v>0312</v>
      </c>
      <c r="C150" t="str">
        <f t="shared" si="14"/>
        <v>04130312</v>
      </c>
      <c r="D150" s="1" t="s">
        <v>1897</v>
      </c>
      <c r="E150" s="1" t="s">
        <v>1898</v>
      </c>
      <c r="F150" s="1" t="s">
        <v>1799</v>
      </c>
      <c r="G150" s="1" t="s">
        <v>1811</v>
      </c>
      <c r="H150" s="1" t="s">
        <v>1917</v>
      </c>
      <c r="I150" s="1" t="s">
        <v>1918</v>
      </c>
      <c r="J150" s="1" t="s">
        <v>1917</v>
      </c>
      <c r="K150" s="1" t="s">
        <v>1919</v>
      </c>
      <c r="L150" s="1" t="s">
        <v>1804</v>
      </c>
      <c r="M150" s="2">
        <v>1</v>
      </c>
      <c r="N150" s="443">
        <f t="shared" si="15"/>
        <v>1.3636363636363636E-2</v>
      </c>
      <c r="O150">
        <f t="shared" si="16"/>
        <v>0</v>
      </c>
      <c r="P150">
        <f t="shared" si="17"/>
        <v>220</v>
      </c>
    </row>
    <row r="151" spans="1:16" x14ac:dyDescent="0.25">
      <c r="A151" t="str">
        <f t="shared" si="12"/>
        <v>0413</v>
      </c>
      <c r="B151" t="str">
        <f t="shared" si="13"/>
        <v>0312</v>
      </c>
      <c r="C151" t="str">
        <f t="shared" si="14"/>
        <v>04130312</v>
      </c>
      <c r="D151" s="1" t="s">
        <v>1897</v>
      </c>
      <c r="E151" s="1" t="s">
        <v>1898</v>
      </c>
      <c r="F151" s="1" t="s">
        <v>1799</v>
      </c>
      <c r="G151" s="1" t="s">
        <v>1820</v>
      </c>
      <c r="H151" s="1" t="s">
        <v>1917</v>
      </c>
      <c r="I151" s="1" t="s">
        <v>1918</v>
      </c>
      <c r="J151" s="1" t="s">
        <v>1917</v>
      </c>
      <c r="K151" s="1" t="s">
        <v>1919</v>
      </c>
      <c r="L151" s="1" t="s">
        <v>1804</v>
      </c>
      <c r="M151" s="2">
        <v>1</v>
      </c>
      <c r="N151" s="443">
        <f t="shared" si="15"/>
        <v>1.3636363636363636E-2</v>
      </c>
      <c r="O151">
        <f t="shared" si="16"/>
        <v>0</v>
      </c>
      <c r="P151">
        <f t="shared" si="17"/>
        <v>220</v>
      </c>
    </row>
    <row r="152" spans="1:16" x14ac:dyDescent="0.25">
      <c r="A152" t="str">
        <f t="shared" si="12"/>
        <v>0413</v>
      </c>
      <c r="B152" t="str">
        <f t="shared" si="13"/>
        <v>0605</v>
      </c>
      <c r="C152" t="str">
        <f t="shared" si="14"/>
        <v>04130605</v>
      </c>
      <c r="D152" s="1" t="s">
        <v>1897</v>
      </c>
      <c r="E152" s="1" t="s">
        <v>1898</v>
      </c>
      <c r="F152" s="1" t="s">
        <v>1799</v>
      </c>
      <c r="G152" s="1" t="s">
        <v>1811</v>
      </c>
      <c r="H152" s="1" t="s">
        <v>1920</v>
      </c>
      <c r="I152" s="1" t="s">
        <v>1921</v>
      </c>
      <c r="J152" s="1" t="s">
        <v>1922</v>
      </c>
      <c r="K152" s="1" t="s">
        <v>1923</v>
      </c>
      <c r="L152" s="1" t="s">
        <v>1804</v>
      </c>
      <c r="M152" s="2">
        <v>1</v>
      </c>
      <c r="N152" s="443">
        <f t="shared" si="15"/>
        <v>9.0909090909090905E-3</v>
      </c>
      <c r="O152">
        <f t="shared" si="16"/>
        <v>0</v>
      </c>
      <c r="P152">
        <f t="shared" si="17"/>
        <v>220</v>
      </c>
    </row>
    <row r="153" spans="1:16" x14ac:dyDescent="0.25">
      <c r="A153" t="str">
        <f t="shared" si="12"/>
        <v>0413</v>
      </c>
      <c r="B153" t="str">
        <f t="shared" si="13"/>
        <v>0605</v>
      </c>
      <c r="C153" t="str">
        <f t="shared" si="14"/>
        <v>04130605</v>
      </c>
      <c r="D153" s="1" t="s">
        <v>1897</v>
      </c>
      <c r="E153" s="1" t="s">
        <v>1898</v>
      </c>
      <c r="F153" s="1" t="s">
        <v>1799</v>
      </c>
      <c r="G153" s="1" t="s">
        <v>1815</v>
      </c>
      <c r="H153" s="1" t="s">
        <v>1920</v>
      </c>
      <c r="I153" s="1" t="s">
        <v>1921</v>
      </c>
      <c r="J153" s="1" t="s">
        <v>1922</v>
      </c>
      <c r="K153" s="1" t="s">
        <v>1923</v>
      </c>
      <c r="L153" s="1" t="s">
        <v>1804</v>
      </c>
      <c r="M153" s="2">
        <v>1</v>
      </c>
      <c r="N153" s="443">
        <f t="shared" si="15"/>
        <v>9.0909090909090905E-3</v>
      </c>
      <c r="O153">
        <f t="shared" si="16"/>
        <v>0</v>
      </c>
      <c r="P153">
        <f t="shared" si="17"/>
        <v>220</v>
      </c>
    </row>
    <row r="154" spans="1:16" x14ac:dyDescent="0.25">
      <c r="A154" t="str">
        <f t="shared" si="12"/>
        <v>0413</v>
      </c>
      <c r="B154" t="str">
        <f t="shared" si="13"/>
        <v>0615</v>
      </c>
      <c r="C154" t="str">
        <f t="shared" si="14"/>
        <v>04130615</v>
      </c>
      <c r="D154" s="1" t="s">
        <v>1897</v>
      </c>
      <c r="E154" s="1" t="s">
        <v>1898</v>
      </c>
      <c r="F154" s="1" t="s">
        <v>1799</v>
      </c>
      <c r="G154" s="1" t="s">
        <v>1810</v>
      </c>
      <c r="H154" s="1" t="s">
        <v>1924</v>
      </c>
      <c r="I154" s="1" t="s">
        <v>1925</v>
      </c>
      <c r="J154" s="1" t="s">
        <v>1926</v>
      </c>
      <c r="K154" s="1" t="s">
        <v>1927</v>
      </c>
      <c r="L154" s="1" t="s">
        <v>1804</v>
      </c>
      <c r="M154" s="2">
        <v>1</v>
      </c>
      <c r="N154" s="443">
        <f t="shared" si="15"/>
        <v>9.0909090909090905E-3</v>
      </c>
      <c r="O154">
        <f t="shared" si="16"/>
        <v>0</v>
      </c>
      <c r="P154">
        <f t="shared" si="17"/>
        <v>220</v>
      </c>
    </row>
    <row r="155" spans="1:16" x14ac:dyDescent="0.25">
      <c r="A155" t="str">
        <f t="shared" si="12"/>
        <v>0413</v>
      </c>
      <c r="B155" t="str">
        <f t="shared" si="13"/>
        <v>0615</v>
      </c>
      <c r="C155" t="str">
        <f t="shared" si="14"/>
        <v>04130615</v>
      </c>
      <c r="D155" s="1" t="s">
        <v>1897</v>
      </c>
      <c r="E155" s="1" t="s">
        <v>1898</v>
      </c>
      <c r="F155" s="1" t="s">
        <v>1799</v>
      </c>
      <c r="G155" s="1" t="s">
        <v>1821</v>
      </c>
      <c r="H155" s="1" t="s">
        <v>1924</v>
      </c>
      <c r="I155" s="1" t="s">
        <v>1925</v>
      </c>
      <c r="J155" s="1" t="s">
        <v>1926</v>
      </c>
      <c r="K155" s="1" t="s">
        <v>1927</v>
      </c>
      <c r="L155" s="1" t="s">
        <v>1804</v>
      </c>
      <c r="M155" s="2">
        <v>1</v>
      </c>
      <c r="N155" s="443">
        <f t="shared" si="15"/>
        <v>9.0909090909090905E-3</v>
      </c>
      <c r="O155">
        <f t="shared" si="16"/>
        <v>0</v>
      </c>
      <c r="P155">
        <f t="shared" si="17"/>
        <v>220</v>
      </c>
    </row>
    <row r="156" spans="1:16" x14ac:dyDescent="0.25">
      <c r="A156" t="str">
        <f t="shared" si="12"/>
        <v>0413</v>
      </c>
      <c r="B156" t="str">
        <f t="shared" si="13"/>
        <v>0670</v>
      </c>
      <c r="C156" t="str">
        <f t="shared" si="14"/>
        <v>04130670</v>
      </c>
      <c r="D156" s="1" t="s">
        <v>1897</v>
      </c>
      <c r="E156" s="1" t="s">
        <v>1898</v>
      </c>
      <c r="F156" s="1" t="s">
        <v>1799</v>
      </c>
      <c r="G156" s="1" t="s">
        <v>1810</v>
      </c>
      <c r="H156" s="1" t="s">
        <v>1928</v>
      </c>
      <c r="I156" s="1" t="s">
        <v>1929</v>
      </c>
      <c r="J156" s="1" t="s">
        <v>1930</v>
      </c>
      <c r="K156" s="1" t="s">
        <v>1931</v>
      </c>
      <c r="L156" s="1" t="s">
        <v>1804</v>
      </c>
      <c r="M156" s="2">
        <v>1</v>
      </c>
      <c r="N156" s="443">
        <f t="shared" si="15"/>
        <v>0.05</v>
      </c>
      <c r="O156">
        <f t="shared" si="16"/>
        <v>0</v>
      </c>
      <c r="P156">
        <f t="shared" si="17"/>
        <v>220</v>
      </c>
    </row>
    <row r="157" spans="1:16" x14ac:dyDescent="0.25">
      <c r="A157" t="str">
        <f t="shared" si="12"/>
        <v>0413</v>
      </c>
      <c r="B157" t="str">
        <f t="shared" si="13"/>
        <v>0670</v>
      </c>
      <c r="C157" t="str">
        <f t="shared" si="14"/>
        <v>04130670</v>
      </c>
      <c r="D157" s="1" t="s">
        <v>1897</v>
      </c>
      <c r="E157" s="1" t="s">
        <v>1898</v>
      </c>
      <c r="F157" s="1" t="s">
        <v>1799</v>
      </c>
      <c r="G157" s="1" t="s">
        <v>1810</v>
      </c>
      <c r="H157" s="1" t="s">
        <v>1932</v>
      </c>
      <c r="I157" s="1" t="s">
        <v>1933</v>
      </c>
      <c r="J157" s="1" t="s">
        <v>1930</v>
      </c>
      <c r="K157" s="1" t="s">
        <v>1931</v>
      </c>
      <c r="L157" s="1" t="s">
        <v>1804</v>
      </c>
      <c r="M157" s="2">
        <v>1</v>
      </c>
      <c r="N157" s="443">
        <f t="shared" si="15"/>
        <v>0.05</v>
      </c>
      <c r="O157">
        <f t="shared" si="16"/>
        <v>0</v>
      </c>
      <c r="P157">
        <f t="shared" si="17"/>
        <v>220</v>
      </c>
    </row>
    <row r="158" spans="1:16" x14ac:dyDescent="0.25">
      <c r="A158" t="str">
        <f t="shared" si="12"/>
        <v>0413</v>
      </c>
      <c r="B158" t="str">
        <f t="shared" si="13"/>
        <v>0670</v>
      </c>
      <c r="C158" t="str">
        <f t="shared" si="14"/>
        <v>04130670</v>
      </c>
      <c r="D158" s="1" t="s">
        <v>1897</v>
      </c>
      <c r="E158" s="1" t="s">
        <v>1898</v>
      </c>
      <c r="F158" s="1" t="s">
        <v>1799</v>
      </c>
      <c r="G158" s="1" t="s">
        <v>1815</v>
      </c>
      <c r="H158" s="1" t="s">
        <v>1928</v>
      </c>
      <c r="I158" s="1" t="s">
        <v>1929</v>
      </c>
      <c r="J158" s="1" t="s">
        <v>1930</v>
      </c>
      <c r="K158" s="1" t="s">
        <v>1931</v>
      </c>
      <c r="L158" s="1" t="s">
        <v>1804</v>
      </c>
      <c r="M158" s="2">
        <v>1</v>
      </c>
      <c r="N158" s="443">
        <f t="shared" si="15"/>
        <v>0.05</v>
      </c>
      <c r="O158">
        <f t="shared" si="16"/>
        <v>0</v>
      </c>
      <c r="P158">
        <f t="shared" si="17"/>
        <v>220</v>
      </c>
    </row>
    <row r="159" spans="1:16" x14ac:dyDescent="0.25">
      <c r="A159" t="str">
        <f t="shared" si="12"/>
        <v>0413</v>
      </c>
      <c r="B159" t="str">
        <f t="shared" si="13"/>
        <v>0670</v>
      </c>
      <c r="C159" t="str">
        <f t="shared" si="14"/>
        <v>04130670</v>
      </c>
      <c r="D159" s="1" t="s">
        <v>1897</v>
      </c>
      <c r="E159" s="1" t="s">
        <v>1898</v>
      </c>
      <c r="F159" s="1" t="s">
        <v>1799</v>
      </c>
      <c r="G159" s="1" t="s">
        <v>1819</v>
      </c>
      <c r="H159" s="1" t="s">
        <v>1928</v>
      </c>
      <c r="I159" s="1" t="s">
        <v>1929</v>
      </c>
      <c r="J159" s="1" t="s">
        <v>1930</v>
      </c>
      <c r="K159" s="1" t="s">
        <v>1931</v>
      </c>
      <c r="L159" s="1" t="s">
        <v>1804</v>
      </c>
      <c r="M159" s="2">
        <v>1</v>
      </c>
      <c r="N159" s="443">
        <f t="shared" si="15"/>
        <v>0.05</v>
      </c>
      <c r="O159">
        <f t="shared" si="16"/>
        <v>0</v>
      </c>
      <c r="P159">
        <f t="shared" si="17"/>
        <v>220</v>
      </c>
    </row>
    <row r="160" spans="1:16" x14ac:dyDescent="0.25">
      <c r="A160" t="str">
        <f t="shared" si="12"/>
        <v>0413</v>
      </c>
      <c r="B160" t="str">
        <f t="shared" si="13"/>
        <v>0670</v>
      </c>
      <c r="C160" t="str">
        <f t="shared" si="14"/>
        <v>04130670</v>
      </c>
      <c r="D160" s="1" t="s">
        <v>1897</v>
      </c>
      <c r="E160" s="1" t="s">
        <v>1898</v>
      </c>
      <c r="F160" s="1" t="s">
        <v>1799</v>
      </c>
      <c r="G160" s="1" t="s">
        <v>1819</v>
      </c>
      <c r="H160" s="1" t="s">
        <v>1934</v>
      </c>
      <c r="I160" s="1" t="s">
        <v>1935</v>
      </c>
      <c r="J160" s="1" t="s">
        <v>1930</v>
      </c>
      <c r="K160" s="1" t="s">
        <v>1931</v>
      </c>
      <c r="L160" s="1" t="s">
        <v>1804</v>
      </c>
      <c r="M160" s="2">
        <v>1</v>
      </c>
      <c r="N160" s="443">
        <f t="shared" si="15"/>
        <v>0.05</v>
      </c>
      <c r="O160">
        <f t="shared" si="16"/>
        <v>0</v>
      </c>
      <c r="P160">
        <f t="shared" si="17"/>
        <v>220</v>
      </c>
    </row>
    <row r="161" spans="1:16" x14ac:dyDescent="0.25">
      <c r="A161" t="str">
        <f t="shared" si="12"/>
        <v>0413</v>
      </c>
      <c r="B161" t="str">
        <f t="shared" si="13"/>
        <v>0670</v>
      </c>
      <c r="C161" t="str">
        <f t="shared" si="14"/>
        <v>04130670</v>
      </c>
      <c r="D161" s="1" t="s">
        <v>1897</v>
      </c>
      <c r="E161" s="1" t="s">
        <v>1898</v>
      </c>
      <c r="F161" s="1" t="s">
        <v>1799</v>
      </c>
      <c r="G161" s="1" t="s">
        <v>1819</v>
      </c>
      <c r="H161" s="1" t="s">
        <v>1932</v>
      </c>
      <c r="I161" s="1" t="s">
        <v>1933</v>
      </c>
      <c r="J161" s="1" t="s">
        <v>1930</v>
      </c>
      <c r="K161" s="1" t="s">
        <v>1931</v>
      </c>
      <c r="L161" s="1" t="s">
        <v>1804</v>
      </c>
      <c r="M161" s="2">
        <v>1</v>
      </c>
      <c r="N161" s="443">
        <f t="shared" si="15"/>
        <v>0.05</v>
      </c>
      <c r="O161">
        <f t="shared" si="16"/>
        <v>0</v>
      </c>
      <c r="P161">
        <f t="shared" si="17"/>
        <v>220</v>
      </c>
    </row>
    <row r="162" spans="1:16" x14ac:dyDescent="0.25">
      <c r="A162" t="str">
        <f t="shared" si="12"/>
        <v>0413</v>
      </c>
      <c r="B162" t="str">
        <f t="shared" si="13"/>
        <v>0670</v>
      </c>
      <c r="C162" t="str">
        <f t="shared" si="14"/>
        <v>04130670</v>
      </c>
      <c r="D162" s="1" t="s">
        <v>1897</v>
      </c>
      <c r="E162" s="1" t="s">
        <v>1898</v>
      </c>
      <c r="F162" s="1" t="s">
        <v>1799</v>
      </c>
      <c r="G162" s="1" t="s">
        <v>1820</v>
      </c>
      <c r="H162" s="1" t="s">
        <v>1928</v>
      </c>
      <c r="I162" s="1" t="s">
        <v>1929</v>
      </c>
      <c r="J162" s="1" t="s">
        <v>1930</v>
      </c>
      <c r="K162" s="1" t="s">
        <v>1931</v>
      </c>
      <c r="L162" s="1" t="s">
        <v>1804</v>
      </c>
      <c r="M162" s="2">
        <v>2</v>
      </c>
      <c r="N162" s="443">
        <f t="shared" si="15"/>
        <v>0.05</v>
      </c>
      <c r="O162">
        <f t="shared" si="16"/>
        <v>0</v>
      </c>
      <c r="P162">
        <f t="shared" si="17"/>
        <v>220</v>
      </c>
    </row>
    <row r="163" spans="1:16" x14ac:dyDescent="0.25">
      <c r="A163" t="str">
        <f t="shared" si="12"/>
        <v>0413</v>
      </c>
      <c r="B163" t="str">
        <f t="shared" si="13"/>
        <v>0670</v>
      </c>
      <c r="C163" t="str">
        <f t="shared" si="14"/>
        <v>04130670</v>
      </c>
      <c r="D163" s="1" t="s">
        <v>1897</v>
      </c>
      <c r="E163" s="1" t="s">
        <v>1898</v>
      </c>
      <c r="F163" s="1" t="s">
        <v>1799</v>
      </c>
      <c r="G163" s="1" t="s">
        <v>1820</v>
      </c>
      <c r="H163" s="1" t="s">
        <v>1934</v>
      </c>
      <c r="I163" s="1" t="s">
        <v>1935</v>
      </c>
      <c r="J163" s="1" t="s">
        <v>1930</v>
      </c>
      <c r="K163" s="1" t="s">
        <v>1931</v>
      </c>
      <c r="L163" s="1" t="s">
        <v>1804</v>
      </c>
      <c r="M163" s="2">
        <v>2</v>
      </c>
      <c r="N163" s="443">
        <f t="shared" si="15"/>
        <v>0.05</v>
      </c>
      <c r="O163">
        <f t="shared" si="16"/>
        <v>0</v>
      </c>
      <c r="P163">
        <f t="shared" si="17"/>
        <v>220</v>
      </c>
    </row>
    <row r="164" spans="1:16" x14ac:dyDescent="0.25">
      <c r="A164" t="str">
        <f t="shared" si="12"/>
        <v>0413</v>
      </c>
      <c r="B164" t="str">
        <f t="shared" si="13"/>
        <v>0670</v>
      </c>
      <c r="C164" t="str">
        <f t="shared" si="14"/>
        <v>04130670</v>
      </c>
      <c r="D164" s="1" t="s">
        <v>1897</v>
      </c>
      <c r="E164" s="1" t="s">
        <v>1898</v>
      </c>
      <c r="F164" s="1" t="s">
        <v>1799</v>
      </c>
      <c r="G164" s="1" t="s">
        <v>1821</v>
      </c>
      <c r="H164" s="1" t="s">
        <v>1934</v>
      </c>
      <c r="I164" s="1" t="s">
        <v>1935</v>
      </c>
      <c r="J164" s="1" t="s">
        <v>1930</v>
      </c>
      <c r="K164" s="1" t="s">
        <v>1931</v>
      </c>
      <c r="L164" s="1" t="s">
        <v>1804</v>
      </c>
      <c r="M164" s="2">
        <v>1</v>
      </c>
      <c r="N164" s="443">
        <f t="shared" si="15"/>
        <v>0.05</v>
      </c>
      <c r="O164">
        <f t="shared" si="16"/>
        <v>0</v>
      </c>
      <c r="P164">
        <f t="shared" si="17"/>
        <v>220</v>
      </c>
    </row>
    <row r="165" spans="1:16" x14ac:dyDescent="0.25">
      <c r="A165" t="str">
        <f t="shared" si="12"/>
        <v>0413</v>
      </c>
      <c r="B165" t="str">
        <f t="shared" si="13"/>
        <v>0674</v>
      </c>
      <c r="C165" t="str">
        <f t="shared" si="14"/>
        <v>04130674</v>
      </c>
      <c r="D165" s="1" t="s">
        <v>1897</v>
      </c>
      <c r="E165" s="1" t="s">
        <v>1898</v>
      </c>
      <c r="F165" s="1" t="s">
        <v>1799</v>
      </c>
      <c r="G165" s="1" t="s">
        <v>1810</v>
      </c>
      <c r="H165" s="1" t="s">
        <v>1936</v>
      </c>
      <c r="I165" s="1" t="s">
        <v>1937</v>
      </c>
      <c r="J165" s="1" t="s">
        <v>1938</v>
      </c>
      <c r="K165" s="1" t="s">
        <v>1939</v>
      </c>
      <c r="L165" s="1" t="s">
        <v>1804</v>
      </c>
      <c r="M165" s="2">
        <v>2</v>
      </c>
      <c r="N165" s="443">
        <f t="shared" si="15"/>
        <v>0.21363636363636362</v>
      </c>
      <c r="O165">
        <f t="shared" si="16"/>
        <v>0</v>
      </c>
      <c r="P165">
        <f t="shared" si="17"/>
        <v>220</v>
      </c>
    </row>
    <row r="166" spans="1:16" x14ac:dyDescent="0.25">
      <c r="A166" t="str">
        <f t="shared" si="12"/>
        <v>0413</v>
      </c>
      <c r="B166" t="str">
        <f t="shared" si="13"/>
        <v>0674</v>
      </c>
      <c r="C166" t="str">
        <f t="shared" si="14"/>
        <v>04130674</v>
      </c>
      <c r="D166" s="1" t="s">
        <v>1897</v>
      </c>
      <c r="E166" s="1" t="s">
        <v>1898</v>
      </c>
      <c r="F166" s="1" t="s">
        <v>1799</v>
      </c>
      <c r="G166" s="1" t="s">
        <v>1810</v>
      </c>
      <c r="H166" s="1" t="s">
        <v>1940</v>
      </c>
      <c r="I166" s="1" t="s">
        <v>1941</v>
      </c>
      <c r="J166" s="1" t="s">
        <v>1938</v>
      </c>
      <c r="K166" s="1" t="s">
        <v>1939</v>
      </c>
      <c r="L166" s="1" t="s">
        <v>1804</v>
      </c>
      <c r="M166" s="2">
        <v>8</v>
      </c>
      <c r="N166" s="443">
        <f t="shared" si="15"/>
        <v>0.21363636363636362</v>
      </c>
      <c r="O166">
        <f t="shared" si="16"/>
        <v>0</v>
      </c>
      <c r="P166">
        <f t="shared" si="17"/>
        <v>220</v>
      </c>
    </row>
    <row r="167" spans="1:16" x14ac:dyDescent="0.25">
      <c r="A167" t="str">
        <f t="shared" si="12"/>
        <v>0413</v>
      </c>
      <c r="B167" t="str">
        <f t="shared" si="13"/>
        <v>0674</v>
      </c>
      <c r="C167" t="str">
        <f t="shared" si="14"/>
        <v>04130674</v>
      </c>
      <c r="D167" s="1" t="s">
        <v>1897</v>
      </c>
      <c r="E167" s="1" t="s">
        <v>1898</v>
      </c>
      <c r="F167" s="1" t="s">
        <v>1799</v>
      </c>
      <c r="G167" s="1" t="s">
        <v>1811</v>
      </c>
      <c r="H167" s="1" t="s">
        <v>1936</v>
      </c>
      <c r="I167" s="1" t="s">
        <v>1937</v>
      </c>
      <c r="J167" s="1" t="s">
        <v>1938</v>
      </c>
      <c r="K167" s="1" t="s">
        <v>1939</v>
      </c>
      <c r="L167" s="1" t="s">
        <v>1804</v>
      </c>
      <c r="M167" s="2">
        <v>2</v>
      </c>
      <c r="N167" s="443">
        <f t="shared" si="15"/>
        <v>0.21363636363636362</v>
      </c>
      <c r="O167">
        <f t="shared" si="16"/>
        <v>0</v>
      </c>
      <c r="P167">
        <f t="shared" si="17"/>
        <v>220</v>
      </c>
    </row>
    <row r="168" spans="1:16" x14ac:dyDescent="0.25">
      <c r="A168" t="str">
        <f t="shared" si="12"/>
        <v>0413</v>
      </c>
      <c r="B168" t="str">
        <f t="shared" si="13"/>
        <v>0674</v>
      </c>
      <c r="C168" t="str">
        <f t="shared" si="14"/>
        <v>04130674</v>
      </c>
      <c r="D168" s="1" t="s">
        <v>1897</v>
      </c>
      <c r="E168" s="1" t="s">
        <v>1898</v>
      </c>
      <c r="F168" s="1" t="s">
        <v>1799</v>
      </c>
      <c r="G168" s="1" t="s">
        <v>1811</v>
      </c>
      <c r="H168" s="1" t="s">
        <v>1940</v>
      </c>
      <c r="I168" s="1" t="s">
        <v>1941</v>
      </c>
      <c r="J168" s="1" t="s">
        <v>1938</v>
      </c>
      <c r="K168" s="1" t="s">
        <v>1939</v>
      </c>
      <c r="L168" s="1" t="s">
        <v>1804</v>
      </c>
      <c r="M168" s="2">
        <v>6</v>
      </c>
      <c r="N168" s="443">
        <f t="shared" si="15"/>
        <v>0.21363636363636362</v>
      </c>
      <c r="O168">
        <f t="shared" si="16"/>
        <v>0</v>
      </c>
      <c r="P168">
        <f t="shared" si="17"/>
        <v>220</v>
      </c>
    </row>
    <row r="169" spans="1:16" x14ac:dyDescent="0.25">
      <c r="A169" t="str">
        <f t="shared" si="12"/>
        <v>0413</v>
      </c>
      <c r="B169" t="str">
        <f t="shared" si="13"/>
        <v>0674</v>
      </c>
      <c r="C169" t="str">
        <f t="shared" si="14"/>
        <v>04130674</v>
      </c>
      <c r="D169" s="1" t="s">
        <v>1897</v>
      </c>
      <c r="E169" s="1" t="s">
        <v>1898</v>
      </c>
      <c r="F169" s="1" t="s">
        <v>1799</v>
      </c>
      <c r="G169" s="1" t="s">
        <v>1815</v>
      </c>
      <c r="H169" s="1" t="s">
        <v>1936</v>
      </c>
      <c r="I169" s="1" t="s">
        <v>1937</v>
      </c>
      <c r="J169" s="1" t="s">
        <v>1938</v>
      </c>
      <c r="K169" s="1" t="s">
        <v>1939</v>
      </c>
      <c r="L169" s="1" t="s">
        <v>1804</v>
      </c>
      <c r="M169" s="2">
        <v>2</v>
      </c>
      <c r="N169" s="443">
        <f t="shared" si="15"/>
        <v>0.21363636363636362</v>
      </c>
      <c r="O169">
        <f t="shared" si="16"/>
        <v>0</v>
      </c>
      <c r="P169">
        <f t="shared" si="17"/>
        <v>220</v>
      </c>
    </row>
    <row r="170" spans="1:16" x14ac:dyDescent="0.25">
      <c r="A170" t="str">
        <f t="shared" si="12"/>
        <v>0413</v>
      </c>
      <c r="B170" t="str">
        <f t="shared" si="13"/>
        <v>0674</v>
      </c>
      <c r="C170" t="str">
        <f t="shared" si="14"/>
        <v>04130674</v>
      </c>
      <c r="D170" s="1" t="s">
        <v>1897</v>
      </c>
      <c r="E170" s="1" t="s">
        <v>1898</v>
      </c>
      <c r="F170" s="1" t="s">
        <v>1799</v>
      </c>
      <c r="G170" s="1" t="s">
        <v>1815</v>
      </c>
      <c r="H170" s="1" t="s">
        <v>1940</v>
      </c>
      <c r="I170" s="1" t="s">
        <v>1941</v>
      </c>
      <c r="J170" s="1" t="s">
        <v>1938</v>
      </c>
      <c r="K170" s="1" t="s">
        <v>1939</v>
      </c>
      <c r="L170" s="1" t="s">
        <v>1804</v>
      </c>
      <c r="M170" s="2">
        <v>4</v>
      </c>
      <c r="N170" s="443">
        <f t="shared" si="15"/>
        <v>0.21363636363636362</v>
      </c>
      <c r="O170">
        <f t="shared" si="16"/>
        <v>0</v>
      </c>
      <c r="P170">
        <f t="shared" si="17"/>
        <v>220</v>
      </c>
    </row>
    <row r="171" spans="1:16" x14ac:dyDescent="0.25">
      <c r="A171" t="str">
        <f t="shared" si="12"/>
        <v>0413</v>
      </c>
      <c r="B171" t="str">
        <f t="shared" si="13"/>
        <v>0674</v>
      </c>
      <c r="C171" t="str">
        <f t="shared" si="14"/>
        <v>04130674</v>
      </c>
      <c r="D171" s="1" t="s">
        <v>1897</v>
      </c>
      <c r="E171" s="1" t="s">
        <v>1898</v>
      </c>
      <c r="F171" s="1" t="s">
        <v>1799</v>
      </c>
      <c r="G171" s="1" t="s">
        <v>1819</v>
      </c>
      <c r="H171" s="1" t="s">
        <v>1936</v>
      </c>
      <c r="I171" s="1" t="s">
        <v>1937</v>
      </c>
      <c r="J171" s="1" t="s">
        <v>1938</v>
      </c>
      <c r="K171" s="1" t="s">
        <v>1939</v>
      </c>
      <c r="L171" s="1" t="s">
        <v>1804</v>
      </c>
      <c r="M171" s="2">
        <v>1</v>
      </c>
      <c r="N171" s="443">
        <f t="shared" si="15"/>
        <v>0.21363636363636362</v>
      </c>
      <c r="O171">
        <f t="shared" si="16"/>
        <v>0</v>
      </c>
      <c r="P171">
        <f t="shared" si="17"/>
        <v>220</v>
      </c>
    </row>
    <row r="172" spans="1:16" x14ac:dyDescent="0.25">
      <c r="A172" t="str">
        <f t="shared" si="12"/>
        <v>0413</v>
      </c>
      <c r="B172" t="str">
        <f t="shared" si="13"/>
        <v>0674</v>
      </c>
      <c r="C172" t="str">
        <f t="shared" si="14"/>
        <v>04130674</v>
      </c>
      <c r="D172" s="1" t="s">
        <v>1897</v>
      </c>
      <c r="E172" s="1" t="s">
        <v>1898</v>
      </c>
      <c r="F172" s="1" t="s">
        <v>1799</v>
      </c>
      <c r="G172" s="1" t="s">
        <v>1819</v>
      </c>
      <c r="H172" s="1" t="s">
        <v>1940</v>
      </c>
      <c r="I172" s="1" t="s">
        <v>1941</v>
      </c>
      <c r="J172" s="1" t="s">
        <v>1938</v>
      </c>
      <c r="K172" s="1" t="s">
        <v>1939</v>
      </c>
      <c r="L172" s="1" t="s">
        <v>1804</v>
      </c>
      <c r="M172" s="2">
        <v>8</v>
      </c>
      <c r="N172" s="443">
        <f t="shared" si="15"/>
        <v>0.21363636363636362</v>
      </c>
      <c r="O172">
        <f t="shared" si="16"/>
        <v>0</v>
      </c>
      <c r="P172">
        <f t="shared" si="17"/>
        <v>220</v>
      </c>
    </row>
    <row r="173" spans="1:16" x14ac:dyDescent="0.25">
      <c r="A173" t="str">
        <f t="shared" si="12"/>
        <v>0413</v>
      </c>
      <c r="B173" t="str">
        <f t="shared" si="13"/>
        <v>0674</v>
      </c>
      <c r="C173" t="str">
        <f t="shared" si="14"/>
        <v>04130674</v>
      </c>
      <c r="D173" s="1" t="s">
        <v>1897</v>
      </c>
      <c r="E173" s="1" t="s">
        <v>1898</v>
      </c>
      <c r="F173" s="1" t="s">
        <v>1799</v>
      </c>
      <c r="G173" s="1" t="s">
        <v>1820</v>
      </c>
      <c r="H173" s="1" t="s">
        <v>1936</v>
      </c>
      <c r="I173" s="1" t="s">
        <v>1937</v>
      </c>
      <c r="J173" s="1" t="s">
        <v>1938</v>
      </c>
      <c r="K173" s="1" t="s">
        <v>1939</v>
      </c>
      <c r="L173" s="1" t="s">
        <v>1804</v>
      </c>
      <c r="M173" s="2">
        <v>4</v>
      </c>
      <c r="N173" s="443">
        <f t="shared" si="15"/>
        <v>0.21363636363636362</v>
      </c>
      <c r="O173">
        <f t="shared" si="16"/>
        <v>0</v>
      </c>
      <c r="P173">
        <f t="shared" si="17"/>
        <v>220</v>
      </c>
    </row>
    <row r="174" spans="1:16" x14ac:dyDescent="0.25">
      <c r="A174" t="str">
        <f t="shared" si="12"/>
        <v>0413</v>
      </c>
      <c r="B174" t="str">
        <f t="shared" si="13"/>
        <v>0674</v>
      </c>
      <c r="C174" t="str">
        <f t="shared" si="14"/>
        <v>04130674</v>
      </c>
      <c r="D174" s="1" t="s">
        <v>1897</v>
      </c>
      <c r="E174" s="1" t="s">
        <v>1898</v>
      </c>
      <c r="F174" s="1" t="s">
        <v>1799</v>
      </c>
      <c r="G174" s="1" t="s">
        <v>1820</v>
      </c>
      <c r="H174" s="1" t="s">
        <v>1940</v>
      </c>
      <c r="I174" s="1" t="s">
        <v>1941</v>
      </c>
      <c r="J174" s="1" t="s">
        <v>1938</v>
      </c>
      <c r="K174" s="1" t="s">
        <v>1939</v>
      </c>
      <c r="L174" s="1" t="s">
        <v>1804</v>
      </c>
      <c r="M174" s="2">
        <v>4</v>
      </c>
      <c r="N174" s="443">
        <f t="shared" si="15"/>
        <v>0.21363636363636362</v>
      </c>
      <c r="O174">
        <f t="shared" si="16"/>
        <v>0</v>
      </c>
      <c r="P174">
        <f t="shared" si="17"/>
        <v>220</v>
      </c>
    </row>
    <row r="175" spans="1:16" x14ac:dyDescent="0.25">
      <c r="A175" t="str">
        <f t="shared" si="12"/>
        <v>0413</v>
      </c>
      <c r="B175" t="str">
        <f t="shared" si="13"/>
        <v>0674</v>
      </c>
      <c r="C175" t="str">
        <f t="shared" si="14"/>
        <v>04130674</v>
      </c>
      <c r="D175" s="1" t="s">
        <v>1897</v>
      </c>
      <c r="E175" s="1" t="s">
        <v>1898</v>
      </c>
      <c r="F175" s="1" t="s">
        <v>1799</v>
      </c>
      <c r="G175" s="1" t="s">
        <v>1821</v>
      </c>
      <c r="H175" s="1" t="s">
        <v>1936</v>
      </c>
      <c r="I175" s="1" t="s">
        <v>1937</v>
      </c>
      <c r="J175" s="1" t="s">
        <v>1938</v>
      </c>
      <c r="K175" s="1" t="s">
        <v>1939</v>
      </c>
      <c r="L175" s="1" t="s">
        <v>1804</v>
      </c>
      <c r="M175" s="2">
        <v>2</v>
      </c>
      <c r="N175" s="443">
        <f t="shared" si="15"/>
        <v>0.21363636363636362</v>
      </c>
      <c r="O175">
        <f t="shared" si="16"/>
        <v>0</v>
      </c>
      <c r="P175">
        <f t="shared" si="17"/>
        <v>220</v>
      </c>
    </row>
    <row r="176" spans="1:16" x14ac:dyDescent="0.25">
      <c r="A176" t="str">
        <f t="shared" si="12"/>
        <v>0413</v>
      </c>
      <c r="B176" t="str">
        <f t="shared" si="13"/>
        <v>0674</v>
      </c>
      <c r="C176" t="str">
        <f t="shared" si="14"/>
        <v>04130674</v>
      </c>
      <c r="D176" s="1" t="s">
        <v>1897</v>
      </c>
      <c r="E176" s="1" t="s">
        <v>1898</v>
      </c>
      <c r="F176" s="1" t="s">
        <v>1799</v>
      </c>
      <c r="G176" s="1" t="s">
        <v>1821</v>
      </c>
      <c r="H176" s="1" t="s">
        <v>1940</v>
      </c>
      <c r="I176" s="1" t="s">
        <v>1941</v>
      </c>
      <c r="J176" s="1" t="s">
        <v>1938</v>
      </c>
      <c r="K176" s="1" t="s">
        <v>1939</v>
      </c>
      <c r="L176" s="1" t="s">
        <v>1804</v>
      </c>
      <c r="M176" s="2">
        <v>4</v>
      </c>
      <c r="N176" s="443">
        <f t="shared" si="15"/>
        <v>0.21363636363636362</v>
      </c>
      <c r="O176">
        <f t="shared" si="16"/>
        <v>0</v>
      </c>
      <c r="P176">
        <f t="shared" si="17"/>
        <v>220</v>
      </c>
    </row>
    <row r="177" spans="1:16" x14ac:dyDescent="0.25">
      <c r="A177" t="str">
        <f t="shared" si="12"/>
        <v>0413</v>
      </c>
      <c r="B177" t="str">
        <f t="shared" si="13"/>
        <v>0717</v>
      </c>
      <c r="C177" t="str">
        <f t="shared" si="14"/>
        <v>04130717</v>
      </c>
      <c r="D177" s="1" t="s">
        <v>1897</v>
      </c>
      <c r="E177" s="1" t="s">
        <v>1898</v>
      </c>
      <c r="F177" s="1" t="s">
        <v>1799</v>
      </c>
      <c r="G177" s="1" t="s">
        <v>1810</v>
      </c>
      <c r="H177" s="1" t="s">
        <v>1942</v>
      </c>
      <c r="I177" s="1" t="s">
        <v>1943</v>
      </c>
      <c r="J177" s="1" t="s">
        <v>1944</v>
      </c>
      <c r="K177" s="1" t="s">
        <v>1945</v>
      </c>
      <c r="L177" s="1" t="s">
        <v>1804</v>
      </c>
      <c r="M177" s="2">
        <v>1</v>
      </c>
      <c r="N177" s="443">
        <f t="shared" si="15"/>
        <v>9.5454545454545459E-2</v>
      </c>
      <c r="O177">
        <f t="shared" si="16"/>
        <v>0</v>
      </c>
      <c r="P177">
        <f t="shared" si="17"/>
        <v>220</v>
      </c>
    </row>
    <row r="178" spans="1:16" x14ac:dyDescent="0.25">
      <c r="A178" t="str">
        <f t="shared" si="12"/>
        <v>0413</v>
      </c>
      <c r="B178" t="str">
        <f t="shared" si="13"/>
        <v>0717</v>
      </c>
      <c r="C178" t="str">
        <f t="shared" si="14"/>
        <v>04130717</v>
      </c>
      <c r="D178" s="1" t="s">
        <v>1897</v>
      </c>
      <c r="E178" s="1" t="s">
        <v>1898</v>
      </c>
      <c r="F178" s="1" t="s">
        <v>1799</v>
      </c>
      <c r="G178" s="1" t="s">
        <v>1810</v>
      </c>
      <c r="H178" s="1" t="s">
        <v>1946</v>
      </c>
      <c r="I178" s="1" t="s">
        <v>1947</v>
      </c>
      <c r="J178" s="1" t="s">
        <v>1944</v>
      </c>
      <c r="K178" s="1" t="s">
        <v>1945</v>
      </c>
      <c r="L178" s="1" t="s">
        <v>1804</v>
      </c>
      <c r="M178" s="2">
        <v>2</v>
      </c>
      <c r="N178" s="443">
        <f t="shared" si="15"/>
        <v>9.5454545454545459E-2</v>
      </c>
      <c r="O178">
        <f t="shared" si="16"/>
        <v>0</v>
      </c>
      <c r="P178">
        <f t="shared" si="17"/>
        <v>220</v>
      </c>
    </row>
    <row r="179" spans="1:16" x14ac:dyDescent="0.25">
      <c r="A179" t="str">
        <f t="shared" si="12"/>
        <v>0413</v>
      </c>
      <c r="B179" t="str">
        <f t="shared" si="13"/>
        <v>0717</v>
      </c>
      <c r="C179" t="str">
        <f t="shared" si="14"/>
        <v>04130717</v>
      </c>
      <c r="D179" s="1" t="s">
        <v>1897</v>
      </c>
      <c r="E179" s="1" t="s">
        <v>1898</v>
      </c>
      <c r="F179" s="1" t="s">
        <v>1799</v>
      </c>
      <c r="G179" s="1" t="s">
        <v>1810</v>
      </c>
      <c r="H179" s="1" t="s">
        <v>1948</v>
      </c>
      <c r="I179" s="1" t="s">
        <v>1949</v>
      </c>
      <c r="J179" s="1" t="s">
        <v>1944</v>
      </c>
      <c r="K179" s="1" t="s">
        <v>1945</v>
      </c>
      <c r="L179" s="1" t="s">
        <v>1804</v>
      </c>
      <c r="M179" s="2">
        <v>1</v>
      </c>
      <c r="N179" s="443">
        <f t="shared" si="15"/>
        <v>9.5454545454545459E-2</v>
      </c>
      <c r="O179">
        <f t="shared" si="16"/>
        <v>0</v>
      </c>
      <c r="P179">
        <f t="shared" si="17"/>
        <v>220</v>
      </c>
    </row>
    <row r="180" spans="1:16" x14ac:dyDescent="0.25">
      <c r="A180" t="str">
        <f t="shared" si="12"/>
        <v>0413</v>
      </c>
      <c r="B180" t="str">
        <f t="shared" si="13"/>
        <v>0717</v>
      </c>
      <c r="C180" t="str">
        <f t="shared" si="14"/>
        <v>04130717</v>
      </c>
      <c r="D180" s="1" t="s">
        <v>1897</v>
      </c>
      <c r="E180" s="1" t="s">
        <v>1898</v>
      </c>
      <c r="F180" s="1" t="s">
        <v>1799</v>
      </c>
      <c r="G180" s="1" t="s">
        <v>1811</v>
      </c>
      <c r="H180" s="1" t="s">
        <v>1950</v>
      </c>
      <c r="I180" s="1" t="s">
        <v>1951</v>
      </c>
      <c r="J180" s="1" t="s">
        <v>1944</v>
      </c>
      <c r="K180" s="1" t="s">
        <v>1945</v>
      </c>
      <c r="L180" s="1" t="s">
        <v>1804</v>
      </c>
      <c r="M180" s="2">
        <v>2</v>
      </c>
      <c r="N180" s="443">
        <f t="shared" si="15"/>
        <v>9.5454545454545459E-2</v>
      </c>
      <c r="O180">
        <f t="shared" si="16"/>
        <v>0</v>
      </c>
      <c r="P180">
        <f t="shared" si="17"/>
        <v>220</v>
      </c>
    </row>
    <row r="181" spans="1:16" x14ac:dyDescent="0.25">
      <c r="A181" t="str">
        <f t="shared" si="12"/>
        <v>0413</v>
      </c>
      <c r="B181" t="str">
        <f t="shared" si="13"/>
        <v>0717</v>
      </c>
      <c r="C181" t="str">
        <f t="shared" si="14"/>
        <v>04130717</v>
      </c>
      <c r="D181" s="1" t="s">
        <v>1897</v>
      </c>
      <c r="E181" s="1" t="s">
        <v>1898</v>
      </c>
      <c r="F181" s="1" t="s">
        <v>1799</v>
      </c>
      <c r="G181" s="1" t="s">
        <v>1815</v>
      </c>
      <c r="H181" s="1" t="s">
        <v>1942</v>
      </c>
      <c r="I181" s="1" t="s">
        <v>1943</v>
      </c>
      <c r="J181" s="1" t="s">
        <v>1944</v>
      </c>
      <c r="K181" s="1" t="s">
        <v>1945</v>
      </c>
      <c r="L181" s="1" t="s">
        <v>1804</v>
      </c>
      <c r="M181" s="2">
        <v>1</v>
      </c>
      <c r="N181" s="443">
        <f t="shared" si="15"/>
        <v>9.5454545454545459E-2</v>
      </c>
      <c r="O181">
        <f t="shared" si="16"/>
        <v>0</v>
      </c>
      <c r="P181">
        <f t="shared" si="17"/>
        <v>220</v>
      </c>
    </row>
    <row r="182" spans="1:16" x14ac:dyDescent="0.25">
      <c r="A182" t="str">
        <f t="shared" si="12"/>
        <v>0413</v>
      </c>
      <c r="B182" t="str">
        <f t="shared" si="13"/>
        <v>0717</v>
      </c>
      <c r="C182" t="str">
        <f t="shared" si="14"/>
        <v>04130717</v>
      </c>
      <c r="D182" s="1" t="s">
        <v>1897</v>
      </c>
      <c r="E182" s="1" t="s">
        <v>1898</v>
      </c>
      <c r="F182" s="1" t="s">
        <v>1799</v>
      </c>
      <c r="G182" s="1" t="s">
        <v>1815</v>
      </c>
      <c r="H182" s="1" t="s">
        <v>1946</v>
      </c>
      <c r="I182" s="1" t="s">
        <v>1947</v>
      </c>
      <c r="J182" s="1" t="s">
        <v>1944</v>
      </c>
      <c r="K182" s="1" t="s">
        <v>1945</v>
      </c>
      <c r="L182" s="1" t="s">
        <v>1804</v>
      </c>
      <c r="M182" s="2">
        <v>3</v>
      </c>
      <c r="N182" s="443">
        <f t="shared" si="15"/>
        <v>9.5454545454545459E-2</v>
      </c>
      <c r="O182">
        <f t="shared" si="16"/>
        <v>0</v>
      </c>
      <c r="P182">
        <f t="shared" si="17"/>
        <v>220</v>
      </c>
    </row>
    <row r="183" spans="1:16" x14ac:dyDescent="0.25">
      <c r="A183" t="str">
        <f t="shared" si="12"/>
        <v>0413</v>
      </c>
      <c r="B183" t="str">
        <f t="shared" si="13"/>
        <v>0717</v>
      </c>
      <c r="C183" t="str">
        <f t="shared" si="14"/>
        <v>04130717</v>
      </c>
      <c r="D183" s="1" t="s">
        <v>1897</v>
      </c>
      <c r="E183" s="1" t="s">
        <v>1898</v>
      </c>
      <c r="F183" s="1" t="s">
        <v>1799</v>
      </c>
      <c r="G183" s="1" t="s">
        <v>1815</v>
      </c>
      <c r="H183" s="1" t="s">
        <v>1952</v>
      </c>
      <c r="I183" s="1" t="s">
        <v>1953</v>
      </c>
      <c r="J183" s="1" t="s">
        <v>1944</v>
      </c>
      <c r="K183" s="1" t="s">
        <v>1945</v>
      </c>
      <c r="L183" s="1" t="s">
        <v>1804</v>
      </c>
      <c r="M183" s="2">
        <v>1</v>
      </c>
      <c r="N183" s="443">
        <f t="shared" si="15"/>
        <v>9.5454545454545459E-2</v>
      </c>
      <c r="O183">
        <f t="shared" si="16"/>
        <v>0</v>
      </c>
      <c r="P183">
        <f t="shared" si="17"/>
        <v>220</v>
      </c>
    </row>
    <row r="184" spans="1:16" x14ac:dyDescent="0.25">
      <c r="A184" t="str">
        <f t="shared" si="12"/>
        <v>0413</v>
      </c>
      <c r="B184" t="str">
        <f t="shared" si="13"/>
        <v>0717</v>
      </c>
      <c r="C184" t="str">
        <f t="shared" si="14"/>
        <v>04130717</v>
      </c>
      <c r="D184" s="1" t="s">
        <v>1897</v>
      </c>
      <c r="E184" s="1" t="s">
        <v>1898</v>
      </c>
      <c r="F184" s="1" t="s">
        <v>1799</v>
      </c>
      <c r="G184" s="1" t="s">
        <v>1819</v>
      </c>
      <c r="H184" s="1" t="s">
        <v>1946</v>
      </c>
      <c r="I184" s="1" t="s">
        <v>1947</v>
      </c>
      <c r="J184" s="1" t="s">
        <v>1944</v>
      </c>
      <c r="K184" s="1" t="s">
        <v>1945</v>
      </c>
      <c r="L184" s="1" t="s">
        <v>1804</v>
      </c>
      <c r="M184" s="2">
        <v>1</v>
      </c>
      <c r="N184" s="443">
        <f t="shared" si="15"/>
        <v>9.5454545454545459E-2</v>
      </c>
      <c r="O184">
        <f t="shared" si="16"/>
        <v>0</v>
      </c>
      <c r="P184">
        <f t="shared" si="17"/>
        <v>220</v>
      </c>
    </row>
    <row r="185" spans="1:16" x14ac:dyDescent="0.25">
      <c r="A185" t="str">
        <f t="shared" si="12"/>
        <v>0413</v>
      </c>
      <c r="B185" t="str">
        <f t="shared" si="13"/>
        <v>0717</v>
      </c>
      <c r="C185" t="str">
        <f t="shared" si="14"/>
        <v>04130717</v>
      </c>
      <c r="D185" s="1" t="s">
        <v>1897</v>
      </c>
      <c r="E185" s="1" t="s">
        <v>1898</v>
      </c>
      <c r="F185" s="1" t="s">
        <v>1799</v>
      </c>
      <c r="G185" s="1" t="s">
        <v>1819</v>
      </c>
      <c r="H185" s="1" t="s">
        <v>1948</v>
      </c>
      <c r="I185" s="1" t="s">
        <v>1949</v>
      </c>
      <c r="J185" s="1" t="s">
        <v>1944</v>
      </c>
      <c r="K185" s="1" t="s">
        <v>1945</v>
      </c>
      <c r="L185" s="1" t="s">
        <v>1804</v>
      </c>
      <c r="M185" s="2">
        <v>1</v>
      </c>
      <c r="N185" s="443">
        <f t="shared" si="15"/>
        <v>9.5454545454545459E-2</v>
      </c>
      <c r="O185">
        <f t="shared" si="16"/>
        <v>0</v>
      </c>
      <c r="P185">
        <f t="shared" si="17"/>
        <v>220</v>
      </c>
    </row>
    <row r="186" spans="1:16" x14ac:dyDescent="0.25">
      <c r="A186" t="str">
        <f t="shared" si="12"/>
        <v>0413</v>
      </c>
      <c r="B186" t="str">
        <f t="shared" si="13"/>
        <v>0717</v>
      </c>
      <c r="C186" t="str">
        <f t="shared" si="14"/>
        <v>04130717</v>
      </c>
      <c r="D186" s="1" t="s">
        <v>1897</v>
      </c>
      <c r="E186" s="1" t="s">
        <v>1898</v>
      </c>
      <c r="F186" s="1" t="s">
        <v>1799</v>
      </c>
      <c r="G186" s="1" t="s">
        <v>1820</v>
      </c>
      <c r="H186" s="1" t="s">
        <v>1942</v>
      </c>
      <c r="I186" s="1" t="s">
        <v>1943</v>
      </c>
      <c r="J186" s="1" t="s">
        <v>1944</v>
      </c>
      <c r="K186" s="1" t="s">
        <v>1945</v>
      </c>
      <c r="L186" s="1" t="s">
        <v>1804</v>
      </c>
      <c r="M186" s="2">
        <v>1</v>
      </c>
      <c r="N186" s="443">
        <f t="shared" si="15"/>
        <v>9.5454545454545459E-2</v>
      </c>
      <c r="O186">
        <f t="shared" si="16"/>
        <v>0</v>
      </c>
      <c r="P186">
        <f t="shared" si="17"/>
        <v>220</v>
      </c>
    </row>
    <row r="187" spans="1:16" x14ac:dyDescent="0.25">
      <c r="A187" t="str">
        <f t="shared" si="12"/>
        <v>0413</v>
      </c>
      <c r="B187" t="str">
        <f t="shared" si="13"/>
        <v>0717</v>
      </c>
      <c r="C187" t="str">
        <f t="shared" si="14"/>
        <v>04130717</v>
      </c>
      <c r="D187" s="1" t="s">
        <v>1897</v>
      </c>
      <c r="E187" s="1" t="s">
        <v>1898</v>
      </c>
      <c r="F187" s="1" t="s">
        <v>1799</v>
      </c>
      <c r="G187" s="1" t="s">
        <v>1820</v>
      </c>
      <c r="H187" s="1" t="s">
        <v>1954</v>
      </c>
      <c r="I187" s="1" t="s">
        <v>1955</v>
      </c>
      <c r="J187" s="1" t="s">
        <v>1944</v>
      </c>
      <c r="K187" s="1" t="s">
        <v>1945</v>
      </c>
      <c r="L187" s="1" t="s">
        <v>1804</v>
      </c>
      <c r="M187" s="2">
        <v>1</v>
      </c>
      <c r="N187" s="443">
        <f t="shared" si="15"/>
        <v>9.5454545454545459E-2</v>
      </c>
      <c r="O187">
        <f t="shared" si="16"/>
        <v>0</v>
      </c>
      <c r="P187">
        <f t="shared" si="17"/>
        <v>220</v>
      </c>
    </row>
    <row r="188" spans="1:16" x14ac:dyDescent="0.25">
      <c r="A188" t="str">
        <f t="shared" si="12"/>
        <v>0413</v>
      </c>
      <c r="B188" t="str">
        <f t="shared" si="13"/>
        <v>0717</v>
      </c>
      <c r="C188" t="str">
        <f t="shared" si="14"/>
        <v>04130717</v>
      </c>
      <c r="D188" s="1" t="s">
        <v>1897</v>
      </c>
      <c r="E188" s="1" t="s">
        <v>1898</v>
      </c>
      <c r="F188" s="1" t="s">
        <v>1799</v>
      </c>
      <c r="G188" s="1" t="s">
        <v>1820</v>
      </c>
      <c r="H188" s="1" t="s">
        <v>1946</v>
      </c>
      <c r="I188" s="1" t="s">
        <v>1947</v>
      </c>
      <c r="J188" s="1" t="s">
        <v>1944</v>
      </c>
      <c r="K188" s="1" t="s">
        <v>1945</v>
      </c>
      <c r="L188" s="1" t="s">
        <v>1804</v>
      </c>
      <c r="M188" s="2">
        <v>1</v>
      </c>
      <c r="N188" s="443">
        <f t="shared" si="15"/>
        <v>9.5454545454545459E-2</v>
      </c>
      <c r="O188">
        <f t="shared" si="16"/>
        <v>0</v>
      </c>
      <c r="P188">
        <f t="shared" si="17"/>
        <v>220</v>
      </c>
    </row>
    <row r="189" spans="1:16" x14ac:dyDescent="0.25">
      <c r="A189" t="str">
        <f t="shared" si="12"/>
        <v>0413</v>
      </c>
      <c r="B189" t="str">
        <f t="shared" si="13"/>
        <v>0717</v>
      </c>
      <c r="C189" t="str">
        <f t="shared" si="14"/>
        <v>04130717</v>
      </c>
      <c r="D189" s="1" t="s">
        <v>1897</v>
      </c>
      <c r="E189" s="1" t="s">
        <v>1898</v>
      </c>
      <c r="F189" s="1" t="s">
        <v>1799</v>
      </c>
      <c r="G189" s="1" t="s">
        <v>1820</v>
      </c>
      <c r="H189" s="1" t="s">
        <v>1948</v>
      </c>
      <c r="I189" s="1" t="s">
        <v>1949</v>
      </c>
      <c r="J189" s="1" t="s">
        <v>1944</v>
      </c>
      <c r="K189" s="1" t="s">
        <v>1945</v>
      </c>
      <c r="L189" s="1" t="s">
        <v>1804</v>
      </c>
      <c r="M189" s="2">
        <v>1</v>
      </c>
      <c r="N189" s="443">
        <f t="shared" si="15"/>
        <v>9.5454545454545459E-2</v>
      </c>
      <c r="O189">
        <f t="shared" si="16"/>
        <v>0</v>
      </c>
      <c r="P189">
        <f t="shared" si="17"/>
        <v>220</v>
      </c>
    </row>
    <row r="190" spans="1:16" x14ac:dyDescent="0.25">
      <c r="A190" t="str">
        <f t="shared" si="12"/>
        <v>0413</v>
      </c>
      <c r="B190" t="str">
        <f t="shared" si="13"/>
        <v>0717</v>
      </c>
      <c r="C190" t="str">
        <f t="shared" si="14"/>
        <v>04130717</v>
      </c>
      <c r="D190" s="1" t="s">
        <v>1897</v>
      </c>
      <c r="E190" s="1" t="s">
        <v>1898</v>
      </c>
      <c r="F190" s="1" t="s">
        <v>1799</v>
      </c>
      <c r="G190" s="1" t="s">
        <v>1821</v>
      </c>
      <c r="H190" s="1" t="s">
        <v>1942</v>
      </c>
      <c r="I190" s="1" t="s">
        <v>1943</v>
      </c>
      <c r="J190" s="1" t="s">
        <v>1944</v>
      </c>
      <c r="K190" s="1" t="s">
        <v>1945</v>
      </c>
      <c r="L190" s="1" t="s">
        <v>1804</v>
      </c>
      <c r="M190" s="2">
        <v>1</v>
      </c>
      <c r="N190" s="443">
        <f t="shared" si="15"/>
        <v>9.5454545454545459E-2</v>
      </c>
      <c r="O190">
        <f t="shared" si="16"/>
        <v>0</v>
      </c>
      <c r="P190">
        <f t="shared" si="17"/>
        <v>220</v>
      </c>
    </row>
    <row r="191" spans="1:16" x14ac:dyDescent="0.25">
      <c r="A191" t="str">
        <f t="shared" si="12"/>
        <v>0413</v>
      </c>
      <c r="B191" t="str">
        <f t="shared" si="13"/>
        <v>0717</v>
      </c>
      <c r="C191" t="str">
        <f t="shared" si="14"/>
        <v>04130717</v>
      </c>
      <c r="D191" s="1" t="s">
        <v>1897</v>
      </c>
      <c r="E191" s="1" t="s">
        <v>1898</v>
      </c>
      <c r="F191" s="1" t="s">
        <v>1799</v>
      </c>
      <c r="G191" s="1" t="s">
        <v>1821</v>
      </c>
      <c r="H191" s="1" t="s">
        <v>1948</v>
      </c>
      <c r="I191" s="1" t="s">
        <v>1949</v>
      </c>
      <c r="J191" s="1" t="s">
        <v>1944</v>
      </c>
      <c r="K191" s="1" t="s">
        <v>1945</v>
      </c>
      <c r="L191" s="1" t="s">
        <v>1804</v>
      </c>
      <c r="M191" s="2">
        <v>3</v>
      </c>
      <c r="N191" s="443">
        <f t="shared" si="15"/>
        <v>9.5454545454545459E-2</v>
      </c>
      <c r="O191">
        <f t="shared" si="16"/>
        <v>0</v>
      </c>
      <c r="P191">
        <f t="shared" si="17"/>
        <v>220</v>
      </c>
    </row>
    <row r="192" spans="1:16" x14ac:dyDescent="0.25">
      <c r="A192" t="str">
        <f t="shared" si="12"/>
        <v>0413</v>
      </c>
      <c r="B192" t="str">
        <f t="shared" si="13"/>
        <v>0750</v>
      </c>
      <c r="C192" t="str">
        <f t="shared" si="14"/>
        <v>04130750</v>
      </c>
      <c r="D192" s="1" t="s">
        <v>1897</v>
      </c>
      <c r="E192" s="1" t="s">
        <v>1898</v>
      </c>
      <c r="F192" s="1" t="s">
        <v>1799</v>
      </c>
      <c r="G192" s="1" t="s">
        <v>1810</v>
      </c>
      <c r="H192" s="1" t="s">
        <v>1956</v>
      </c>
      <c r="I192" s="1" t="s">
        <v>1957</v>
      </c>
      <c r="J192" s="1" t="s">
        <v>1958</v>
      </c>
      <c r="K192" s="1" t="s">
        <v>1959</v>
      </c>
      <c r="L192" s="1" t="s">
        <v>1804</v>
      </c>
      <c r="M192" s="2">
        <v>1</v>
      </c>
      <c r="N192" s="443">
        <f t="shared" si="15"/>
        <v>8.1818181818181818E-2</v>
      </c>
      <c r="O192">
        <f t="shared" si="16"/>
        <v>0</v>
      </c>
      <c r="P192">
        <f t="shared" si="17"/>
        <v>220</v>
      </c>
    </row>
    <row r="193" spans="1:16" x14ac:dyDescent="0.25">
      <c r="A193" t="str">
        <f t="shared" si="12"/>
        <v>0413</v>
      </c>
      <c r="B193" t="str">
        <f t="shared" si="13"/>
        <v>0750</v>
      </c>
      <c r="C193" t="str">
        <f t="shared" si="14"/>
        <v>04130750</v>
      </c>
      <c r="D193" s="1" t="s">
        <v>1897</v>
      </c>
      <c r="E193" s="1" t="s">
        <v>1898</v>
      </c>
      <c r="F193" s="1" t="s">
        <v>1799</v>
      </c>
      <c r="G193" s="1" t="s">
        <v>1810</v>
      </c>
      <c r="H193" s="1" t="s">
        <v>1960</v>
      </c>
      <c r="I193" s="1" t="s">
        <v>1961</v>
      </c>
      <c r="J193" s="1" t="s">
        <v>1958</v>
      </c>
      <c r="K193" s="1" t="s">
        <v>1959</v>
      </c>
      <c r="L193" s="1" t="s">
        <v>1804</v>
      </c>
      <c r="M193" s="2">
        <v>1</v>
      </c>
      <c r="N193" s="443">
        <f t="shared" si="15"/>
        <v>8.1818181818181818E-2</v>
      </c>
      <c r="O193">
        <f t="shared" si="16"/>
        <v>0</v>
      </c>
      <c r="P193">
        <f t="shared" si="17"/>
        <v>220</v>
      </c>
    </row>
    <row r="194" spans="1:16" x14ac:dyDescent="0.25">
      <c r="A194" t="str">
        <f t="shared" ref="A194:A257" si="18">TEXT(LEFT(E194,4),"0000")</f>
        <v>0413</v>
      </c>
      <c r="B194" t="str">
        <f t="shared" ref="B194:B257" si="19">LEFT(K194,4)</f>
        <v>0750</v>
      </c>
      <c r="C194" t="str">
        <f t="shared" ref="C194:C257" si="20">A194&amp;B194</f>
        <v>04130750</v>
      </c>
      <c r="D194" s="1" t="s">
        <v>1897</v>
      </c>
      <c r="E194" s="1" t="s">
        <v>1898</v>
      </c>
      <c r="F194" s="1" t="s">
        <v>1799</v>
      </c>
      <c r="G194" s="1" t="s">
        <v>1811</v>
      </c>
      <c r="H194" s="1" t="s">
        <v>1960</v>
      </c>
      <c r="I194" s="1" t="s">
        <v>1961</v>
      </c>
      <c r="J194" s="1" t="s">
        <v>1958</v>
      </c>
      <c r="K194" s="1" t="s">
        <v>1959</v>
      </c>
      <c r="L194" s="1" t="s">
        <v>1804</v>
      </c>
      <c r="M194" s="2">
        <v>1</v>
      </c>
      <c r="N194" s="443">
        <f t="shared" ref="N194:N257" si="21">VLOOKUP(C194,DistPercent,3,FALSE)</f>
        <v>8.1818181818181818E-2</v>
      </c>
      <c r="O194">
        <f t="shared" ref="O194:O257" si="22">IFERROR(VALUE(VLOOKUP(C194,SubCaps,5,FALSE)),0)</f>
        <v>0</v>
      </c>
      <c r="P194">
        <f t="shared" ref="P194:P257" si="23">VLOOKUP(A194,MaxEnro,8,FALSE)</f>
        <v>220</v>
      </c>
    </row>
    <row r="195" spans="1:16" x14ac:dyDescent="0.25">
      <c r="A195" t="str">
        <f t="shared" si="18"/>
        <v>0413</v>
      </c>
      <c r="B195" t="str">
        <f t="shared" si="19"/>
        <v>0750</v>
      </c>
      <c r="C195" t="str">
        <f t="shared" si="20"/>
        <v>04130750</v>
      </c>
      <c r="D195" s="1" t="s">
        <v>1897</v>
      </c>
      <c r="E195" s="1" t="s">
        <v>1898</v>
      </c>
      <c r="F195" s="1" t="s">
        <v>1799</v>
      </c>
      <c r="G195" s="1" t="s">
        <v>1815</v>
      </c>
      <c r="H195" s="1" t="s">
        <v>1962</v>
      </c>
      <c r="I195" s="1" t="s">
        <v>1963</v>
      </c>
      <c r="J195" s="1" t="s">
        <v>1958</v>
      </c>
      <c r="K195" s="1" t="s">
        <v>1959</v>
      </c>
      <c r="L195" s="1" t="s">
        <v>1804</v>
      </c>
      <c r="M195" s="2">
        <v>1</v>
      </c>
      <c r="N195" s="443">
        <f t="shared" si="21"/>
        <v>8.1818181818181818E-2</v>
      </c>
      <c r="O195">
        <f t="shared" si="22"/>
        <v>0</v>
      </c>
      <c r="P195">
        <f t="shared" si="23"/>
        <v>220</v>
      </c>
    </row>
    <row r="196" spans="1:16" x14ac:dyDescent="0.25">
      <c r="A196" t="str">
        <f t="shared" si="18"/>
        <v>0413</v>
      </c>
      <c r="B196" t="str">
        <f t="shared" si="19"/>
        <v>0750</v>
      </c>
      <c r="C196" t="str">
        <f t="shared" si="20"/>
        <v>04130750</v>
      </c>
      <c r="D196" s="1" t="s">
        <v>1897</v>
      </c>
      <c r="E196" s="1" t="s">
        <v>1898</v>
      </c>
      <c r="F196" s="1" t="s">
        <v>1799</v>
      </c>
      <c r="G196" s="1" t="s">
        <v>1815</v>
      </c>
      <c r="H196" s="1" t="s">
        <v>1960</v>
      </c>
      <c r="I196" s="1" t="s">
        <v>1961</v>
      </c>
      <c r="J196" s="1" t="s">
        <v>1958</v>
      </c>
      <c r="K196" s="1" t="s">
        <v>1959</v>
      </c>
      <c r="L196" s="1" t="s">
        <v>1804</v>
      </c>
      <c r="M196" s="2">
        <v>2</v>
      </c>
      <c r="N196" s="443">
        <f t="shared" si="21"/>
        <v>8.1818181818181818E-2</v>
      </c>
      <c r="O196">
        <f t="shared" si="22"/>
        <v>0</v>
      </c>
      <c r="P196">
        <f t="shared" si="23"/>
        <v>220</v>
      </c>
    </row>
    <row r="197" spans="1:16" x14ac:dyDescent="0.25">
      <c r="A197" t="str">
        <f t="shared" si="18"/>
        <v>0413</v>
      </c>
      <c r="B197" t="str">
        <f t="shared" si="19"/>
        <v>0750</v>
      </c>
      <c r="C197" t="str">
        <f t="shared" si="20"/>
        <v>04130750</v>
      </c>
      <c r="D197" s="1" t="s">
        <v>1897</v>
      </c>
      <c r="E197" s="1" t="s">
        <v>1898</v>
      </c>
      <c r="F197" s="1" t="s">
        <v>1799</v>
      </c>
      <c r="G197" s="1" t="s">
        <v>1819</v>
      </c>
      <c r="H197" s="1" t="s">
        <v>1962</v>
      </c>
      <c r="I197" s="1" t="s">
        <v>1963</v>
      </c>
      <c r="J197" s="1" t="s">
        <v>1958</v>
      </c>
      <c r="K197" s="1" t="s">
        <v>1959</v>
      </c>
      <c r="L197" s="1" t="s">
        <v>1804</v>
      </c>
      <c r="M197" s="2">
        <v>1</v>
      </c>
      <c r="N197" s="443">
        <f t="shared" si="21"/>
        <v>8.1818181818181818E-2</v>
      </c>
      <c r="O197">
        <f t="shared" si="22"/>
        <v>0</v>
      </c>
      <c r="P197">
        <f t="shared" si="23"/>
        <v>220</v>
      </c>
    </row>
    <row r="198" spans="1:16" x14ac:dyDescent="0.25">
      <c r="A198" t="str">
        <f t="shared" si="18"/>
        <v>0413</v>
      </c>
      <c r="B198" t="str">
        <f t="shared" si="19"/>
        <v>0750</v>
      </c>
      <c r="C198" t="str">
        <f t="shared" si="20"/>
        <v>04130750</v>
      </c>
      <c r="D198" s="1" t="s">
        <v>1897</v>
      </c>
      <c r="E198" s="1" t="s">
        <v>1898</v>
      </c>
      <c r="F198" s="1" t="s">
        <v>1799</v>
      </c>
      <c r="G198" s="1" t="s">
        <v>1819</v>
      </c>
      <c r="H198" s="1" t="s">
        <v>1960</v>
      </c>
      <c r="I198" s="1" t="s">
        <v>1961</v>
      </c>
      <c r="J198" s="1" t="s">
        <v>1958</v>
      </c>
      <c r="K198" s="1" t="s">
        <v>1959</v>
      </c>
      <c r="L198" s="1" t="s">
        <v>1804</v>
      </c>
      <c r="M198" s="2">
        <v>3</v>
      </c>
      <c r="N198" s="443">
        <f t="shared" si="21"/>
        <v>8.1818181818181818E-2</v>
      </c>
      <c r="O198">
        <f t="shared" si="22"/>
        <v>0</v>
      </c>
      <c r="P198">
        <f t="shared" si="23"/>
        <v>220</v>
      </c>
    </row>
    <row r="199" spans="1:16" x14ac:dyDescent="0.25">
      <c r="A199" t="str">
        <f t="shared" si="18"/>
        <v>0413</v>
      </c>
      <c r="B199" t="str">
        <f t="shared" si="19"/>
        <v>0750</v>
      </c>
      <c r="C199" t="str">
        <f t="shared" si="20"/>
        <v>04130750</v>
      </c>
      <c r="D199" s="1" t="s">
        <v>1897</v>
      </c>
      <c r="E199" s="1" t="s">
        <v>1898</v>
      </c>
      <c r="F199" s="1" t="s">
        <v>1799</v>
      </c>
      <c r="G199" s="1" t="s">
        <v>1820</v>
      </c>
      <c r="H199" s="1" t="s">
        <v>1956</v>
      </c>
      <c r="I199" s="1" t="s">
        <v>1957</v>
      </c>
      <c r="J199" s="1" t="s">
        <v>1958</v>
      </c>
      <c r="K199" s="1" t="s">
        <v>1959</v>
      </c>
      <c r="L199" s="1" t="s">
        <v>1804</v>
      </c>
      <c r="M199" s="2">
        <v>1</v>
      </c>
      <c r="N199" s="443">
        <f t="shared" si="21"/>
        <v>8.1818181818181818E-2</v>
      </c>
      <c r="O199">
        <f t="shared" si="22"/>
        <v>0</v>
      </c>
      <c r="P199">
        <f t="shared" si="23"/>
        <v>220</v>
      </c>
    </row>
    <row r="200" spans="1:16" x14ac:dyDescent="0.25">
      <c r="A200" t="str">
        <f t="shared" si="18"/>
        <v>0413</v>
      </c>
      <c r="B200" t="str">
        <f t="shared" si="19"/>
        <v>0750</v>
      </c>
      <c r="C200" t="str">
        <f t="shared" si="20"/>
        <v>04130750</v>
      </c>
      <c r="D200" s="1" t="s">
        <v>1897</v>
      </c>
      <c r="E200" s="1" t="s">
        <v>1898</v>
      </c>
      <c r="F200" s="1" t="s">
        <v>1799</v>
      </c>
      <c r="G200" s="1" t="s">
        <v>1821</v>
      </c>
      <c r="H200" s="1" t="s">
        <v>1962</v>
      </c>
      <c r="I200" s="1" t="s">
        <v>1963</v>
      </c>
      <c r="J200" s="1" t="s">
        <v>1958</v>
      </c>
      <c r="K200" s="1" t="s">
        <v>1959</v>
      </c>
      <c r="L200" s="1" t="s">
        <v>1804</v>
      </c>
      <c r="M200" s="2">
        <v>2</v>
      </c>
      <c r="N200" s="443">
        <f t="shared" si="21"/>
        <v>8.1818181818181818E-2</v>
      </c>
      <c r="O200">
        <f t="shared" si="22"/>
        <v>0</v>
      </c>
      <c r="P200">
        <f t="shared" si="23"/>
        <v>220</v>
      </c>
    </row>
    <row r="201" spans="1:16" x14ac:dyDescent="0.25">
      <c r="A201" t="str">
        <f t="shared" si="18"/>
        <v>0413</v>
      </c>
      <c r="B201" t="str">
        <f t="shared" si="19"/>
        <v>0750</v>
      </c>
      <c r="C201" t="str">
        <f t="shared" si="20"/>
        <v>04130750</v>
      </c>
      <c r="D201" s="1" t="s">
        <v>1897</v>
      </c>
      <c r="E201" s="1" t="s">
        <v>1898</v>
      </c>
      <c r="F201" s="1" t="s">
        <v>1799</v>
      </c>
      <c r="G201" s="1" t="s">
        <v>1821</v>
      </c>
      <c r="H201" s="1" t="s">
        <v>1960</v>
      </c>
      <c r="I201" s="1" t="s">
        <v>1961</v>
      </c>
      <c r="J201" s="1" t="s">
        <v>1958</v>
      </c>
      <c r="K201" s="1" t="s">
        <v>1959</v>
      </c>
      <c r="L201" s="1" t="s">
        <v>1804</v>
      </c>
      <c r="M201" s="2">
        <v>5</v>
      </c>
      <c r="N201" s="443">
        <f t="shared" si="21"/>
        <v>8.1818181818181818E-2</v>
      </c>
      <c r="O201">
        <f t="shared" si="22"/>
        <v>0</v>
      </c>
      <c r="P201">
        <f t="shared" si="23"/>
        <v>220</v>
      </c>
    </row>
    <row r="202" spans="1:16" x14ac:dyDescent="0.25">
      <c r="A202" t="str">
        <f t="shared" si="18"/>
        <v>0413</v>
      </c>
      <c r="B202" t="str">
        <f t="shared" si="19"/>
        <v>0755</v>
      </c>
      <c r="C202" t="str">
        <f t="shared" si="20"/>
        <v>04130755</v>
      </c>
      <c r="D202" s="1" t="s">
        <v>1897</v>
      </c>
      <c r="E202" s="1" t="s">
        <v>1898</v>
      </c>
      <c r="F202" s="1" t="s">
        <v>1799</v>
      </c>
      <c r="G202" s="1" t="s">
        <v>1810</v>
      </c>
      <c r="H202" s="1" t="s">
        <v>1964</v>
      </c>
      <c r="I202" s="1" t="s">
        <v>1965</v>
      </c>
      <c r="J202" s="1" t="s">
        <v>1966</v>
      </c>
      <c r="K202" s="1" t="s">
        <v>1967</v>
      </c>
      <c r="L202" s="1" t="s">
        <v>1804</v>
      </c>
      <c r="M202" s="2">
        <v>1</v>
      </c>
      <c r="N202" s="443">
        <f t="shared" si="21"/>
        <v>7.2727272727272724E-2</v>
      </c>
      <c r="O202">
        <f t="shared" si="22"/>
        <v>0</v>
      </c>
      <c r="P202">
        <f t="shared" si="23"/>
        <v>220</v>
      </c>
    </row>
    <row r="203" spans="1:16" x14ac:dyDescent="0.25">
      <c r="A203" t="str">
        <f t="shared" si="18"/>
        <v>0413</v>
      </c>
      <c r="B203" t="str">
        <f t="shared" si="19"/>
        <v>0755</v>
      </c>
      <c r="C203" t="str">
        <f t="shared" si="20"/>
        <v>04130755</v>
      </c>
      <c r="D203" s="1" t="s">
        <v>1897</v>
      </c>
      <c r="E203" s="1" t="s">
        <v>1898</v>
      </c>
      <c r="F203" s="1" t="s">
        <v>1799</v>
      </c>
      <c r="G203" s="1" t="s">
        <v>1810</v>
      </c>
      <c r="H203" s="1" t="s">
        <v>1968</v>
      </c>
      <c r="I203" s="1" t="s">
        <v>1969</v>
      </c>
      <c r="J203" s="1" t="s">
        <v>1966</v>
      </c>
      <c r="K203" s="1" t="s">
        <v>1967</v>
      </c>
      <c r="L203" s="1" t="s">
        <v>1804</v>
      </c>
      <c r="M203" s="2">
        <v>3</v>
      </c>
      <c r="N203" s="443">
        <f t="shared" si="21"/>
        <v>7.2727272727272724E-2</v>
      </c>
      <c r="O203">
        <f t="shared" si="22"/>
        <v>0</v>
      </c>
      <c r="P203">
        <f t="shared" si="23"/>
        <v>220</v>
      </c>
    </row>
    <row r="204" spans="1:16" x14ac:dyDescent="0.25">
      <c r="A204" t="str">
        <f t="shared" si="18"/>
        <v>0413</v>
      </c>
      <c r="B204" t="str">
        <f t="shared" si="19"/>
        <v>0755</v>
      </c>
      <c r="C204" t="str">
        <f t="shared" si="20"/>
        <v>04130755</v>
      </c>
      <c r="D204" s="1" t="s">
        <v>1897</v>
      </c>
      <c r="E204" s="1" t="s">
        <v>1898</v>
      </c>
      <c r="F204" s="1" t="s">
        <v>1799</v>
      </c>
      <c r="G204" s="1" t="s">
        <v>1811</v>
      </c>
      <c r="H204" s="1" t="s">
        <v>1970</v>
      </c>
      <c r="I204" s="1" t="s">
        <v>1971</v>
      </c>
      <c r="J204" s="1" t="s">
        <v>1966</v>
      </c>
      <c r="K204" s="1" t="s">
        <v>1967</v>
      </c>
      <c r="L204" s="1" t="s">
        <v>1804</v>
      </c>
      <c r="M204" s="2">
        <v>1</v>
      </c>
      <c r="N204" s="443">
        <f t="shared" si="21"/>
        <v>7.2727272727272724E-2</v>
      </c>
      <c r="O204">
        <f t="shared" si="22"/>
        <v>0</v>
      </c>
      <c r="P204">
        <f t="shared" si="23"/>
        <v>220</v>
      </c>
    </row>
    <row r="205" spans="1:16" x14ac:dyDescent="0.25">
      <c r="A205" t="str">
        <f t="shared" si="18"/>
        <v>0413</v>
      </c>
      <c r="B205" t="str">
        <f t="shared" si="19"/>
        <v>0755</v>
      </c>
      <c r="C205" t="str">
        <f t="shared" si="20"/>
        <v>04130755</v>
      </c>
      <c r="D205" s="1" t="s">
        <v>1897</v>
      </c>
      <c r="E205" s="1" t="s">
        <v>1898</v>
      </c>
      <c r="F205" s="1" t="s">
        <v>1799</v>
      </c>
      <c r="G205" s="1" t="s">
        <v>1811</v>
      </c>
      <c r="H205" s="1" t="s">
        <v>1968</v>
      </c>
      <c r="I205" s="1" t="s">
        <v>1969</v>
      </c>
      <c r="J205" s="1" t="s">
        <v>1966</v>
      </c>
      <c r="K205" s="1" t="s">
        <v>1967</v>
      </c>
      <c r="L205" s="1" t="s">
        <v>1804</v>
      </c>
      <c r="M205" s="2">
        <v>3</v>
      </c>
      <c r="N205" s="443">
        <f t="shared" si="21"/>
        <v>7.2727272727272724E-2</v>
      </c>
      <c r="O205">
        <f t="shared" si="22"/>
        <v>0</v>
      </c>
      <c r="P205">
        <f t="shared" si="23"/>
        <v>220</v>
      </c>
    </row>
    <row r="206" spans="1:16" x14ac:dyDescent="0.25">
      <c r="A206" t="str">
        <f t="shared" si="18"/>
        <v>0413</v>
      </c>
      <c r="B206" t="str">
        <f t="shared" si="19"/>
        <v>0755</v>
      </c>
      <c r="C206" t="str">
        <f t="shared" si="20"/>
        <v>04130755</v>
      </c>
      <c r="D206" s="1" t="s">
        <v>1897</v>
      </c>
      <c r="E206" s="1" t="s">
        <v>1898</v>
      </c>
      <c r="F206" s="1" t="s">
        <v>1799</v>
      </c>
      <c r="G206" s="1" t="s">
        <v>1815</v>
      </c>
      <c r="H206" s="1" t="s">
        <v>1970</v>
      </c>
      <c r="I206" s="1" t="s">
        <v>1971</v>
      </c>
      <c r="J206" s="1" t="s">
        <v>1966</v>
      </c>
      <c r="K206" s="1" t="s">
        <v>1967</v>
      </c>
      <c r="L206" s="1" t="s">
        <v>1804</v>
      </c>
      <c r="M206" s="2">
        <v>1</v>
      </c>
      <c r="N206" s="443">
        <f t="shared" si="21"/>
        <v>7.2727272727272724E-2</v>
      </c>
      <c r="O206">
        <f t="shared" si="22"/>
        <v>0</v>
      </c>
      <c r="P206">
        <f t="shared" si="23"/>
        <v>220</v>
      </c>
    </row>
    <row r="207" spans="1:16" x14ac:dyDescent="0.25">
      <c r="A207" t="str">
        <f t="shared" si="18"/>
        <v>0413</v>
      </c>
      <c r="B207" t="str">
        <f t="shared" si="19"/>
        <v>0755</v>
      </c>
      <c r="C207" t="str">
        <f t="shared" si="20"/>
        <v>04130755</v>
      </c>
      <c r="D207" s="1" t="s">
        <v>1897</v>
      </c>
      <c r="E207" s="1" t="s">
        <v>1898</v>
      </c>
      <c r="F207" s="1" t="s">
        <v>1799</v>
      </c>
      <c r="G207" s="1" t="s">
        <v>1815</v>
      </c>
      <c r="H207" s="1" t="s">
        <v>1964</v>
      </c>
      <c r="I207" s="1" t="s">
        <v>1965</v>
      </c>
      <c r="J207" s="1" t="s">
        <v>1966</v>
      </c>
      <c r="K207" s="1" t="s">
        <v>1967</v>
      </c>
      <c r="L207" s="1" t="s">
        <v>1804</v>
      </c>
      <c r="M207" s="2">
        <v>1</v>
      </c>
      <c r="N207" s="443">
        <f t="shared" si="21"/>
        <v>7.2727272727272724E-2</v>
      </c>
      <c r="O207">
        <f t="shared" si="22"/>
        <v>0</v>
      </c>
      <c r="P207">
        <f t="shared" si="23"/>
        <v>220</v>
      </c>
    </row>
    <row r="208" spans="1:16" x14ac:dyDescent="0.25">
      <c r="A208" t="str">
        <f t="shared" si="18"/>
        <v>0413</v>
      </c>
      <c r="B208" t="str">
        <f t="shared" si="19"/>
        <v>0755</v>
      </c>
      <c r="C208" t="str">
        <f t="shared" si="20"/>
        <v>04130755</v>
      </c>
      <c r="D208" s="1" t="s">
        <v>1897</v>
      </c>
      <c r="E208" s="1" t="s">
        <v>1898</v>
      </c>
      <c r="F208" s="1" t="s">
        <v>1799</v>
      </c>
      <c r="G208" s="1" t="s">
        <v>1815</v>
      </c>
      <c r="H208" s="1" t="s">
        <v>1968</v>
      </c>
      <c r="I208" s="1" t="s">
        <v>1969</v>
      </c>
      <c r="J208" s="1" t="s">
        <v>1966</v>
      </c>
      <c r="K208" s="1" t="s">
        <v>1967</v>
      </c>
      <c r="L208" s="1" t="s">
        <v>1804</v>
      </c>
      <c r="M208" s="2">
        <v>1</v>
      </c>
      <c r="N208" s="443">
        <f t="shared" si="21"/>
        <v>7.2727272727272724E-2</v>
      </c>
      <c r="O208">
        <f t="shared" si="22"/>
        <v>0</v>
      </c>
      <c r="P208">
        <f t="shared" si="23"/>
        <v>220</v>
      </c>
    </row>
    <row r="209" spans="1:16" x14ac:dyDescent="0.25">
      <c r="A209" t="str">
        <f t="shared" si="18"/>
        <v>0413</v>
      </c>
      <c r="B209" t="str">
        <f t="shared" si="19"/>
        <v>0755</v>
      </c>
      <c r="C209" t="str">
        <f t="shared" si="20"/>
        <v>04130755</v>
      </c>
      <c r="D209" s="1" t="s">
        <v>1897</v>
      </c>
      <c r="E209" s="1" t="s">
        <v>1898</v>
      </c>
      <c r="F209" s="1" t="s">
        <v>1799</v>
      </c>
      <c r="G209" s="1" t="s">
        <v>1819</v>
      </c>
      <c r="H209" s="1" t="s">
        <v>1972</v>
      </c>
      <c r="I209" s="1" t="s">
        <v>1973</v>
      </c>
      <c r="J209" s="1" t="s">
        <v>1966</v>
      </c>
      <c r="K209" s="1" t="s">
        <v>1967</v>
      </c>
      <c r="L209" s="1" t="s">
        <v>1804</v>
      </c>
      <c r="M209" s="2">
        <v>1</v>
      </c>
      <c r="N209" s="443">
        <f t="shared" si="21"/>
        <v>7.2727272727272724E-2</v>
      </c>
      <c r="O209">
        <f t="shared" si="22"/>
        <v>0</v>
      </c>
      <c r="P209">
        <f t="shared" si="23"/>
        <v>220</v>
      </c>
    </row>
    <row r="210" spans="1:16" x14ac:dyDescent="0.25">
      <c r="A210" t="str">
        <f t="shared" si="18"/>
        <v>0413</v>
      </c>
      <c r="B210" t="str">
        <f t="shared" si="19"/>
        <v>0755</v>
      </c>
      <c r="C210" t="str">
        <f t="shared" si="20"/>
        <v>04130755</v>
      </c>
      <c r="D210" s="1" t="s">
        <v>1897</v>
      </c>
      <c r="E210" s="1" t="s">
        <v>1898</v>
      </c>
      <c r="F210" s="1" t="s">
        <v>1799</v>
      </c>
      <c r="G210" s="1" t="s">
        <v>1819</v>
      </c>
      <c r="H210" s="1" t="s">
        <v>1968</v>
      </c>
      <c r="I210" s="1" t="s">
        <v>1969</v>
      </c>
      <c r="J210" s="1" t="s">
        <v>1966</v>
      </c>
      <c r="K210" s="1" t="s">
        <v>1967</v>
      </c>
      <c r="L210" s="1" t="s">
        <v>1804</v>
      </c>
      <c r="M210" s="2">
        <v>2</v>
      </c>
      <c r="N210" s="443">
        <f t="shared" si="21"/>
        <v>7.2727272727272724E-2</v>
      </c>
      <c r="O210">
        <f t="shared" si="22"/>
        <v>0</v>
      </c>
      <c r="P210">
        <f t="shared" si="23"/>
        <v>220</v>
      </c>
    </row>
    <row r="211" spans="1:16" x14ac:dyDescent="0.25">
      <c r="A211" t="str">
        <f t="shared" si="18"/>
        <v>0413</v>
      </c>
      <c r="B211" t="str">
        <f t="shared" si="19"/>
        <v>0755</v>
      </c>
      <c r="C211" t="str">
        <f t="shared" si="20"/>
        <v>04130755</v>
      </c>
      <c r="D211" s="1" t="s">
        <v>1897</v>
      </c>
      <c r="E211" s="1" t="s">
        <v>1898</v>
      </c>
      <c r="F211" s="1" t="s">
        <v>1799</v>
      </c>
      <c r="G211" s="1" t="s">
        <v>1820</v>
      </c>
      <c r="H211" s="1" t="s">
        <v>1970</v>
      </c>
      <c r="I211" s="1" t="s">
        <v>1971</v>
      </c>
      <c r="J211" s="1" t="s">
        <v>1966</v>
      </c>
      <c r="K211" s="1" t="s">
        <v>1967</v>
      </c>
      <c r="L211" s="1" t="s">
        <v>1804</v>
      </c>
      <c r="M211" s="2">
        <v>1</v>
      </c>
      <c r="N211" s="443">
        <f t="shared" si="21"/>
        <v>7.2727272727272724E-2</v>
      </c>
      <c r="O211">
        <f t="shared" si="22"/>
        <v>0</v>
      </c>
      <c r="P211">
        <f t="shared" si="23"/>
        <v>220</v>
      </c>
    </row>
    <row r="212" spans="1:16" x14ac:dyDescent="0.25">
      <c r="A212" t="str">
        <f t="shared" si="18"/>
        <v>0413</v>
      </c>
      <c r="B212" t="str">
        <f t="shared" si="19"/>
        <v>0755</v>
      </c>
      <c r="C212" t="str">
        <f t="shared" si="20"/>
        <v>04130755</v>
      </c>
      <c r="D212" s="1" t="s">
        <v>1897</v>
      </c>
      <c r="E212" s="1" t="s">
        <v>1898</v>
      </c>
      <c r="F212" s="1" t="s">
        <v>1799</v>
      </c>
      <c r="G212" s="1" t="s">
        <v>1821</v>
      </c>
      <c r="H212" s="1" t="s">
        <v>1968</v>
      </c>
      <c r="I212" s="1" t="s">
        <v>1969</v>
      </c>
      <c r="J212" s="1" t="s">
        <v>1966</v>
      </c>
      <c r="K212" s="1" t="s">
        <v>1967</v>
      </c>
      <c r="L212" s="1" t="s">
        <v>1804</v>
      </c>
      <c r="M212" s="2">
        <v>1</v>
      </c>
      <c r="N212" s="443">
        <f t="shared" si="21"/>
        <v>7.2727272727272724E-2</v>
      </c>
      <c r="O212">
        <f t="shared" si="22"/>
        <v>0</v>
      </c>
      <c r="P212">
        <f t="shared" si="23"/>
        <v>220</v>
      </c>
    </row>
    <row r="213" spans="1:16" x14ac:dyDescent="0.25">
      <c r="A213" t="str">
        <f t="shared" si="18"/>
        <v>0414</v>
      </c>
      <c r="B213" t="str">
        <f t="shared" si="19"/>
        <v>0063</v>
      </c>
      <c r="C213" t="str">
        <f t="shared" si="20"/>
        <v>04140063</v>
      </c>
      <c r="D213" s="1" t="s">
        <v>1974</v>
      </c>
      <c r="E213" s="1" t="s">
        <v>1975</v>
      </c>
      <c r="F213" s="1" t="s">
        <v>1799</v>
      </c>
      <c r="G213" s="1" t="s">
        <v>1815</v>
      </c>
      <c r="H213" s="1" t="s">
        <v>1976</v>
      </c>
      <c r="I213" s="1" t="s">
        <v>1977</v>
      </c>
      <c r="J213" s="1" t="s">
        <v>1976</v>
      </c>
      <c r="K213" s="1" t="s">
        <v>1978</v>
      </c>
      <c r="L213" s="1" t="s">
        <v>1804</v>
      </c>
      <c r="M213" s="2">
        <v>1</v>
      </c>
      <c r="N213" s="443">
        <f t="shared" si="21"/>
        <v>1.1019283746556474E-2</v>
      </c>
      <c r="O213">
        <f t="shared" si="22"/>
        <v>0</v>
      </c>
      <c r="P213">
        <f t="shared" si="23"/>
        <v>363</v>
      </c>
    </row>
    <row r="214" spans="1:16" x14ac:dyDescent="0.25">
      <c r="A214" t="str">
        <f t="shared" si="18"/>
        <v>0414</v>
      </c>
      <c r="B214" t="str">
        <f t="shared" si="19"/>
        <v>0063</v>
      </c>
      <c r="C214" t="str">
        <f t="shared" si="20"/>
        <v>04140063</v>
      </c>
      <c r="D214" s="1" t="s">
        <v>1974</v>
      </c>
      <c r="E214" s="1" t="s">
        <v>1975</v>
      </c>
      <c r="F214" s="1" t="s">
        <v>1799</v>
      </c>
      <c r="G214" s="1" t="s">
        <v>1819</v>
      </c>
      <c r="H214" s="1" t="s">
        <v>1976</v>
      </c>
      <c r="I214" s="1" t="s">
        <v>1977</v>
      </c>
      <c r="J214" s="1" t="s">
        <v>1976</v>
      </c>
      <c r="K214" s="1" t="s">
        <v>1978</v>
      </c>
      <c r="L214" s="1" t="s">
        <v>1804</v>
      </c>
      <c r="M214" s="2">
        <v>2</v>
      </c>
      <c r="N214" s="443">
        <f t="shared" si="21"/>
        <v>1.1019283746556474E-2</v>
      </c>
      <c r="O214">
        <f t="shared" si="22"/>
        <v>0</v>
      </c>
      <c r="P214">
        <f t="shared" si="23"/>
        <v>363</v>
      </c>
    </row>
    <row r="215" spans="1:16" x14ac:dyDescent="0.25">
      <c r="A215" t="str">
        <f t="shared" si="18"/>
        <v>0414</v>
      </c>
      <c r="B215" t="str">
        <f t="shared" si="19"/>
        <v>0063</v>
      </c>
      <c r="C215" t="str">
        <f t="shared" si="20"/>
        <v>04140063</v>
      </c>
      <c r="D215" s="1" t="s">
        <v>1974</v>
      </c>
      <c r="E215" s="1" t="s">
        <v>1975</v>
      </c>
      <c r="F215" s="1" t="s">
        <v>1799</v>
      </c>
      <c r="G215" s="1" t="s">
        <v>1821</v>
      </c>
      <c r="H215" s="1" t="s">
        <v>1976</v>
      </c>
      <c r="I215" s="1" t="s">
        <v>1977</v>
      </c>
      <c r="J215" s="1" t="s">
        <v>1976</v>
      </c>
      <c r="K215" s="1" t="s">
        <v>1978</v>
      </c>
      <c r="L215" s="1" t="s">
        <v>1804</v>
      </c>
      <c r="M215" s="2">
        <v>1</v>
      </c>
      <c r="N215" s="443">
        <f t="shared" si="21"/>
        <v>1.1019283746556474E-2</v>
      </c>
      <c r="O215">
        <f t="shared" si="22"/>
        <v>0</v>
      </c>
      <c r="P215">
        <f t="shared" si="23"/>
        <v>363</v>
      </c>
    </row>
    <row r="216" spans="1:16" x14ac:dyDescent="0.25">
      <c r="A216" t="str">
        <f t="shared" si="18"/>
        <v>0414</v>
      </c>
      <c r="B216" t="str">
        <f t="shared" si="19"/>
        <v>0098</v>
      </c>
      <c r="C216" t="str">
        <f t="shared" si="20"/>
        <v>04140098</v>
      </c>
      <c r="D216" s="1" t="s">
        <v>1974</v>
      </c>
      <c r="E216" s="1" t="s">
        <v>1975</v>
      </c>
      <c r="F216" s="1" t="s">
        <v>1799</v>
      </c>
      <c r="G216" s="1" t="s">
        <v>1811</v>
      </c>
      <c r="H216" s="1" t="s">
        <v>1979</v>
      </c>
      <c r="I216" s="1" t="s">
        <v>1980</v>
      </c>
      <c r="J216" s="1" t="s">
        <v>1979</v>
      </c>
      <c r="K216" s="1" t="s">
        <v>1981</v>
      </c>
      <c r="L216" s="1" t="s">
        <v>1804</v>
      </c>
      <c r="M216" s="2">
        <v>1</v>
      </c>
      <c r="N216" s="443">
        <f t="shared" si="21"/>
        <v>5.5096418732782371E-3</v>
      </c>
      <c r="O216">
        <f t="shared" si="22"/>
        <v>0</v>
      </c>
      <c r="P216">
        <f t="shared" si="23"/>
        <v>363</v>
      </c>
    </row>
    <row r="217" spans="1:16" x14ac:dyDescent="0.25">
      <c r="A217" t="str">
        <f t="shared" si="18"/>
        <v>0414</v>
      </c>
      <c r="B217" t="str">
        <f t="shared" si="19"/>
        <v>0098</v>
      </c>
      <c r="C217" t="str">
        <f t="shared" si="20"/>
        <v>04140098</v>
      </c>
      <c r="D217" s="1" t="s">
        <v>1974</v>
      </c>
      <c r="E217" s="1" t="s">
        <v>1975</v>
      </c>
      <c r="F217" s="1" t="s">
        <v>1799</v>
      </c>
      <c r="G217" s="1" t="s">
        <v>1820</v>
      </c>
      <c r="H217" s="1" t="s">
        <v>1979</v>
      </c>
      <c r="I217" s="1" t="s">
        <v>1980</v>
      </c>
      <c r="J217" s="1" t="s">
        <v>1979</v>
      </c>
      <c r="K217" s="1" t="s">
        <v>1981</v>
      </c>
      <c r="L217" s="1" t="s">
        <v>1804</v>
      </c>
      <c r="M217" s="2">
        <v>1</v>
      </c>
      <c r="N217" s="443">
        <f t="shared" si="21"/>
        <v>5.5096418732782371E-3</v>
      </c>
      <c r="O217">
        <f t="shared" si="22"/>
        <v>0</v>
      </c>
      <c r="P217">
        <f t="shared" si="23"/>
        <v>363</v>
      </c>
    </row>
    <row r="218" spans="1:16" x14ac:dyDescent="0.25">
      <c r="A218" t="str">
        <f t="shared" si="18"/>
        <v>0414</v>
      </c>
      <c r="B218" t="str">
        <f t="shared" si="19"/>
        <v>0121</v>
      </c>
      <c r="C218" t="str">
        <f t="shared" si="20"/>
        <v>04140121</v>
      </c>
      <c r="D218" s="1" t="s">
        <v>1974</v>
      </c>
      <c r="E218" s="1" t="s">
        <v>1975</v>
      </c>
      <c r="F218" s="1" t="s">
        <v>1799</v>
      </c>
      <c r="G218" s="1" t="s">
        <v>1811</v>
      </c>
      <c r="H218" s="1" t="s">
        <v>1982</v>
      </c>
      <c r="I218" s="1" t="s">
        <v>1983</v>
      </c>
      <c r="J218" s="1" t="s">
        <v>1982</v>
      </c>
      <c r="K218" s="1" t="s">
        <v>1984</v>
      </c>
      <c r="L218" s="1" t="s">
        <v>1804</v>
      </c>
      <c r="M218" s="2">
        <v>1</v>
      </c>
      <c r="N218" s="443">
        <f t="shared" si="21"/>
        <v>2.7548209366391185E-3</v>
      </c>
      <c r="O218">
        <f t="shared" si="22"/>
        <v>0</v>
      </c>
      <c r="P218">
        <f t="shared" si="23"/>
        <v>363</v>
      </c>
    </row>
    <row r="219" spans="1:16" x14ac:dyDescent="0.25">
      <c r="A219" t="str">
        <f t="shared" si="18"/>
        <v>0414</v>
      </c>
      <c r="B219" t="str">
        <f t="shared" si="19"/>
        <v>0150</v>
      </c>
      <c r="C219" t="str">
        <f t="shared" si="20"/>
        <v>04140150</v>
      </c>
      <c r="D219" s="1" t="s">
        <v>1974</v>
      </c>
      <c r="E219" s="1" t="s">
        <v>1975</v>
      </c>
      <c r="F219" s="1" t="s">
        <v>1799</v>
      </c>
      <c r="G219" s="1" t="s">
        <v>1809</v>
      </c>
      <c r="H219" s="1" t="s">
        <v>1985</v>
      </c>
      <c r="I219" s="1" t="s">
        <v>1986</v>
      </c>
      <c r="J219" s="1" t="s">
        <v>1985</v>
      </c>
      <c r="K219" s="1" t="s">
        <v>1987</v>
      </c>
      <c r="L219" s="1" t="s">
        <v>1804</v>
      </c>
      <c r="M219" s="2">
        <v>1</v>
      </c>
      <c r="N219" s="443">
        <f t="shared" si="21"/>
        <v>5.5096418732782371E-3</v>
      </c>
      <c r="O219">
        <f t="shared" si="22"/>
        <v>0</v>
      </c>
      <c r="P219">
        <f t="shared" si="23"/>
        <v>363</v>
      </c>
    </row>
    <row r="220" spans="1:16" x14ac:dyDescent="0.25">
      <c r="A220" t="str">
        <f t="shared" si="18"/>
        <v>0414</v>
      </c>
      <c r="B220" t="str">
        <f t="shared" si="19"/>
        <v>0150</v>
      </c>
      <c r="C220" t="str">
        <f t="shared" si="20"/>
        <v>04140150</v>
      </c>
      <c r="D220" s="1" t="s">
        <v>1974</v>
      </c>
      <c r="E220" s="1" t="s">
        <v>1975</v>
      </c>
      <c r="F220" s="1" t="s">
        <v>1799</v>
      </c>
      <c r="G220" s="1" t="s">
        <v>1810</v>
      </c>
      <c r="H220" s="1" t="s">
        <v>1985</v>
      </c>
      <c r="I220" s="1" t="s">
        <v>1986</v>
      </c>
      <c r="J220" s="1" t="s">
        <v>1985</v>
      </c>
      <c r="K220" s="1" t="s">
        <v>1987</v>
      </c>
      <c r="L220" s="1" t="s">
        <v>1804</v>
      </c>
      <c r="M220" s="2">
        <v>1</v>
      </c>
      <c r="N220" s="443">
        <f t="shared" si="21"/>
        <v>5.5096418732782371E-3</v>
      </c>
      <c r="O220">
        <f t="shared" si="22"/>
        <v>0</v>
      </c>
      <c r="P220">
        <f t="shared" si="23"/>
        <v>363</v>
      </c>
    </row>
    <row r="221" spans="1:16" x14ac:dyDescent="0.25">
      <c r="A221" t="str">
        <f t="shared" si="18"/>
        <v>0414</v>
      </c>
      <c r="B221" t="str">
        <f t="shared" si="19"/>
        <v>0209</v>
      </c>
      <c r="C221" t="str">
        <f t="shared" si="20"/>
        <v>04140209</v>
      </c>
      <c r="D221" s="1" t="s">
        <v>1974</v>
      </c>
      <c r="E221" s="1" t="s">
        <v>1975</v>
      </c>
      <c r="F221" s="1" t="s">
        <v>1799</v>
      </c>
      <c r="G221" s="1" t="s">
        <v>1809</v>
      </c>
      <c r="H221" s="1" t="s">
        <v>1988</v>
      </c>
      <c r="I221" s="1" t="s">
        <v>1989</v>
      </c>
      <c r="J221" s="1" t="s">
        <v>1988</v>
      </c>
      <c r="K221" s="1" t="s">
        <v>1990</v>
      </c>
      <c r="L221" s="1" t="s">
        <v>1804</v>
      </c>
      <c r="M221" s="2">
        <v>11</v>
      </c>
      <c r="N221" s="443">
        <f t="shared" si="21"/>
        <v>0.21763085399449036</v>
      </c>
      <c r="O221">
        <f t="shared" si="22"/>
        <v>0</v>
      </c>
      <c r="P221">
        <f t="shared" si="23"/>
        <v>363</v>
      </c>
    </row>
    <row r="222" spans="1:16" x14ac:dyDescent="0.25">
      <c r="A222" t="str">
        <f t="shared" si="18"/>
        <v>0414</v>
      </c>
      <c r="B222" t="str">
        <f t="shared" si="19"/>
        <v>0209</v>
      </c>
      <c r="C222" t="str">
        <f t="shared" si="20"/>
        <v>04140209</v>
      </c>
      <c r="D222" s="1" t="s">
        <v>1974</v>
      </c>
      <c r="E222" s="1" t="s">
        <v>1975</v>
      </c>
      <c r="F222" s="1" t="s">
        <v>1799</v>
      </c>
      <c r="G222" s="1" t="s">
        <v>1810</v>
      </c>
      <c r="H222" s="1" t="s">
        <v>1988</v>
      </c>
      <c r="I222" s="1" t="s">
        <v>1989</v>
      </c>
      <c r="J222" s="1" t="s">
        <v>1988</v>
      </c>
      <c r="K222" s="1" t="s">
        <v>1990</v>
      </c>
      <c r="L222" s="1" t="s">
        <v>1804</v>
      </c>
      <c r="M222" s="2">
        <v>10</v>
      </c>
      <c r="N222" s="443">
        <f t="shared" si="21"/>
        <v>0.21763085399449036</v>
      </c>
      <c r="O222">
        <f t="shared" si="22"/>
        <v>0</v>
      </c>
      <c r="P222">
        <f t="shared" si="23"/>
        <v>363</v>
      </c>
    </row>
    <row r="223" spans="1:16" x14ac:dyDescent="0.25">
      <c r="A223" t="str">
        <f t="shared" si="18"/>
        <v>0414</v>
      </c>
      <c r="B223" t="str">
        <f t="shared" si="19"/>
        <v>0209</v>
      </c>
      <c r="C223" t="str">
        <f t="shared" si="20"/>
        <v>04140209</v>
      </c>
      <c r="D223" s="1" t="s">
        <v>1974</v>
      </c>
      <c r="E223" s="1" t="s">
        <v>1975</v>
      </c>
      <c r="F223" s="1" t="s">
        <v>1799</v>
      </c>
      <c r="G223" s="1" t="s">
        <v>1811</v>
      </c>
      <c r="H223" s="1" t="s">
        <v>1988</v>
      </c>
      <c r="I223" s="1" t="s">
        <v>1989</v>
      </c>
      <c r="J223" s="1" t="s">
        <v>1988</v>
      </c>
      <c r="K223" s="1" t="s">
        <v>1990</v>
      </c>
      <c r="L223" s="1" t="s">
        <v>1804</v>
      </c>
      <c r="M223" s="2">
        <v>17</v>
      </c>
      <c r="N223" s="443">
        <f t="shared" si="21"/>
        <v>0.21763085399449036</v>
      </c>
      <c r="O223">
        <f t="shared" si="22"/>
        <v>0</v>
      </c>
      <c r="P223">
        <f t="shared" si="23"/>
        <v>363</v>
      </c>
    </row>
    <row r="224" spans="1:16" x14ac:dyDescent="0.25">
      <c r="A224" t="str">
        <f t="shared" si="18"/>
        <v>0414</v>
      </c>
      <c r="B224" t="str">
        <f t="shared" si="19"/>
        <v>0209</v>
      </c>
      <c r="C224" t="str">
        <f t="shared" si="20"/>
        <v>04140209</v>
      </c>
      <c r="D224" s="1" t="s">
        <v>1974</v>
      </c>
      <c r="E224" s="1" t="s">
        <v>1975</v>
      </c>
      <c r="F224" s="1" t="s">
        <v>1799</v>
      </c>
      <c r="G224" s="1" t="s">
        <v>1815</v>
      </c>
      <c r="H224" s="1" t="s">
        <v>1988</v>
      </c>
      <c r="I224" s="1" t="s">
        <v>1989</v>
      </c>
      <c r="J224" s="1" t="s">
        <v>1988</v>
      </c>
      <c r="K224" s="1" t="s">
        <v>1990</v>
      </c>
      <c r="L224" s="1" t="s">
        <v>1804</v>
      </c>
      <c r="M224" s="2">
        <v>8</v>
      </c>
      <c r="N224" s="443">
        <f t="shared" si="21"/>
        <v>0.21763085399449036</v>
      </c>
      <c r="O224">
        <f t="shared" si="22"/>
        <v>0</v>
      </c>
      <c r="P224">
        <f t="shared" si="23"/>
        <v>363</v>
      </c>
    </row>
    <row r="225" spans="1:16" x14ac:dyDescent="0.25">
      <c r="A225" t="str">
        <f t="shared" si="18"/>
        <v>0414</v>
      </c>
      <c r="B225" t="str">
        <f t="shared" si="19"/>
        <v>0209</v>
      </c>
      <c r="C225" t="str">
        <f t="shared" si="20"/>
        <v>04140209</v>
      </c>
      <c r="D225" s="1" t="s">
        <v>1974</v>
      </c>
      <c r="E225" s="1" t="s">
        <v>1975</v>
      </c>
      <c r="F225" s="1" t="s">
        <v>1799</v>
      </c>
      <c r="G225" s="1" t="s">
        <v>1819</v>
      </c>
      <c r="H225" s="1" t="s">
        <v>1988</v>
      </c>
      <c r="I225" s="1" t="s">
        <v>1989</v>
      </c>
      <c r="J225" s="1" t="s">
        <v>1988</v>
      </c>
      <c r="K225" s="1" t="s">
        <v>1990</v>
      </c>
      <c r="L225" s="1" t="s">
        <v>1804</v>
      </c>
      <c r="M225" s="2">
        <v>10</v>
      </c>
      <c r="N225" s="443">
        <f t="shared" si="21"/>
        <v>0.21763085399449036</v>
      </c>
      <c r="O225">
        <f t="shared" si="22"/>
        <v>0</v>
      </c>
      <c r="P225">
        <f t="shared" si="23"/>
        <v>363</v>
      </c>
    </row>
    <row r="226" spans="1:16" x14ac:dyDescent="0.25">
      <c r="A226" t="str">
        <f t="shared" si="18"/>
        <v>0414</v>
      </c>
      <c r="B226" t="str">
        <f t="shared" si="19"/>
        <v>0209</v>
      </c>
      <c r="C226" t="str">
        <f t="shared" si="20"/>
        <v>04140209</v>
      </c>
      <c r="D226" s="1" t="s">
        <v>1974</v>
      </c>
      <c r="E226" s="1" t="s">
        <v>1975</v>
      </c>
      <c r="F226" s="1" t="s">
        <v>1799</v>
      </c>
      <c r="G226" s="1" t="s">
        <v>1820</v>
      </c>
      <c r="H226" s="1" t="s">
        <v>1988</v>
      </c>
      <c r="I226" s="1" t="s">
        <v>1989</v>
      </c>
      <c r="J226" s="1" t="s">
        <v>1988</v>
      </c>
      <c r="K226" s="1" t="s">
        <v>1990</v>
      </c>
      <c r="L226" s="1" t="s">
        <v>1804</v>
      </c>
      <c r="M226" s="2">
        <v>15</v>
      </c>
      <c r="N226" s="443">
        <f t="shared" si="21"/>
        <v>0.21763085399449036</v>
      </c>
      <c r="O226">
        <f t="shared" si="22"/>
        <v>0</v>
      </c>
      <c r="P226">
        <f t="shared" si="23"/>
        <v>363</v>
      </c>
    </row>
    <row r="227" spans="1:16" x14ac:dyDescent="0.25">
      <c r="A227" t="str">
        <f t="shared" si="18"/>
        <v>0414</v>
      </c>
      <c r="B227" t="str">
        <f t="shared" si="19"/>
        <v>0209</v>
      </c>
      <c r="C227" t="str">
        <f t="shared" si="20"/>
        <v>04140209</v>
      </c>
      <c r="D227" s="1" t="s">
        <v>1974</v>
      </c>
      <c r="E227" s="1" t="s">
        <v>1975</v>
      </c>
      <c r="F227" s="1" t="s">
        <v>1799</v>
      </c>
      <c r="G227" s="1" t="s">
        <v>1821</v>
      </c>
      <c r="H227" s="1" t="s">
        <v>1988</v>
      </c>
      <c r="I227" s="1" t="s">
        <v>1989</v>
      </c>
      <c r="J227" s="1" t="s">
        <v>1988</v>
      </c>
      <c r="K227" s="1" t="s">
        <v>1990</v>
      </c>
      <c r="L227" s="1" t="s">
        <v>1804</v>
      </c>
      <c r="M227" s="2">
        <v>8</v>
      </c>
      <c r="N227" s="443">
        <f t="shared" si="21"/>
        <v>0.21763085399449036</v>
      </c>
      <c r="O227">
        <f t="shared" si="22"/>
        <v>0</v>
      </c>
      <c r="P227">
        <f t="shared" si="23"/>
        <v>363</v>
      </c>
    </row>
    <row r="228" spans="1:16" x14ac:dyDescent="0.25">
      <c r="A228" t="str">
        <f t="shared" si="18"/>
        <v>0414</v>
      </c>
      <c r="B228" t="str">
        <f t="shared" si="19"/>
        <v>0236</v>
      </c>
      <c r="C228" t="str">
        <f t="shared" si="20"/>
        <v>04140236</v>
      </c>
      <c r="D228" s="1" t="s">
        <v>1974</v>
      </c>
      <c r="E228" s="1" t="s">
        <v>1975</v>
      </c>
      <c r="F228" s="1" t="s">
        <v>1799</v>
      </c>
      <c r="G228" s="1" t="s">
        <v>1809</v>
      </c>
      <c r="H228" s="1" t="s">
        <v>1991</v>
      </c>
      <c r="I228" s="1" t="s">
        <v>1992</v>
      </c>
      <c r="J228" s="1" t="s">
        <v>1991</v>
      </c>
      <c r="K228" s="1" t="s">
        <v>1993</v>
      </c>
      <c r="L228" s="1" t="s">
        <v>1804</v>
      </c>
      <c r="M228" s="2">
        <v>37</v>
      </c>
      <c r="N228" s="443">
        <f t="shared" si="21"/>
        <v>0.49586776859504134</v>
      </c>
      <c r="O228">
        <f t="shared" si="22"/>
        <v>0</v>
      </c>
      <c r="P228">
        <f t="shared" si="23"/>
        <v>363</v>
      </c>
    </row>
    <row r="229" spans="1:16" x14ac:dyDescent="0.25">
      <c r="A229" t="str">
        <f t="shared" si="18"/>
        <v>0414</v>
      </c>
      <c r="B229" t="str">
        <f t="shared" si="19"/>
        <v>0236</v>
      </c>
      <c r="C229" t="str">
        <f t="shared" si="20"/>
        <v>04140236</v>
      </c>
      <c r="D229" s="1" t="s">
        <v>1974</v>
      </c>
      <c r="E229" s="1" t="s">
        <v>1975</v>
      </c>
      <c r="F229" s="1" t="s">
        <v>1799</v>
      </c>
      <c r="G229" s="1" t="s">
        <v>1810</v>
      </c>
      <c r="H229" s="1" t="s">
        <v>1991</v>
      </c>
      <c r="I229" s="1" t="s">
        <v>1992</v>
      </c>
      <c r="J229" s="1" t="s">
        <v>1991</v>
      </c>
      <c r="K229" s="1" t="s">
        <v>1993</v>
      </c>
      <c r="L229" s="1" t="s">
        <v>1804</v>
      </c>
      <c r="M229" s="2">
        <v>34</v>
      </c>
      <c r="N229" s="443">
        <f t="shared" si="21"/>
        <v>0.49586776859504134</v>
      </c>
      <c r="O229">
        <f t="shared" si="22"/>
        <v>0</v>
      </c>
      <c r="P229">
        <f t="shared" si="23"/>
        <v>363</v>
      </c>
    </row>
    <row r="230" spans="1:16" x14ac:dyDescent="0.25">
      <c r="A230" t="str">
        <f t="shared" si="18"/>
        <v>0414</v>
      </c>
      <c r="B230" t="str">
        <f t="shared" si="19"/>
        <v>0236</v>
      </c>
      <c r="C230" t="str">
        <f t="shared" si="20"/>
        <v>04140236</v>
      </c>
      <c r="D230" s="1" t="s">
        <v>1974</v>
      </c>
      <c r="E230" s="1" t="s">
        <v>1975</v>
      </c>
      <c r="F230" s="1" t="s">
        <v>1799</v>
      </c>
      <c r="G230" s="1" t="s">
        <v>1811</v>
      </c>
      <c r="H230" s="1" t="s">
        <v>1991</v>
      </c>
      <c r="I230" s="1" t="s">
        <v>1992</v>
      </c>
      <c r="J230" s="1" t="s">
        <v>1991</v>
      </c>
      <c r="K230" s="1" t="s">
        <v>1993</v>
      </c>
      <c r="L230" s="1" t="s">
        <v>1804</v>
      </c>
      <c r="M230" s="2">
        <v>26</v>
      </c>
      <c r="N230" s="443">
        <f t="shared" si="21"/>
        <v>0.49586776859504134</v>
      </c>
      <c r="O230">
        <f t="shared" si="22"/>
        <v>0</v>
      </c>
      <c r="P230">
        <f t="shared" si="23"/>
        <v>363</v>
      </c>
    </row>
    <row r="231" spans="1:16" x14ac:dyDescent="0.25">
      <c r="A231" t="str">
        <f t="shared" si="18"/>
        <v>0414</v>
      </c>
      <c r="B231" t="str">
        <f t="shared" si="19"/>
        <v>0236</v>
      </c>
      <c r="C231" t="str">
        <f t="shared" si="20"/>
        <v>04140236</v>
      </c>
      <c r="D231" s="1" t="s">
        <v>1974</v>
      </c>
      <c r="E231" s="1" t="s">
        <v>1975</v>
      </c>
      <c r="F231" s="1" t="s">
        <v>1799</v>
      </c>
      <c r="G231" s="1" t="s">
        <v>1815</v>
      </c>
      <c r="H231" s="1" t="s">
        <v>1991</v>
      </c>
      <c r="I231" s="1" t="s">
        <v>1992</v>
      </c>
      <c r="J231" s="1" t="s">
        <v>1991</v>
      </c>
      <c r="K231" s="1" t="s">
        <v>1993</v>
      </c>
      <c r="L231" s="1" t="s">
        <v>1804</v>
      </c>
      <c r="M231" s="2">
        <v>32</v>
      </c>
      <c r="N231" s="443">
        <f t="shared" si="21"/>
        <v>0.49586776859504134</v>
      </c>
      <c r="O231">
        <f t="shared" si="22"/>
        <v>0</v>
      </c>
      <c r="P231">
        <f t="shared" si="23"/>
        <v>363</v>
      </c>
    </row>
    <row r="232" spans="1:16" x14ac:dyDescent="0.25">
      <c r="A232" t="str">
        <f t="shared" si="18"/>
        <v>0414</v>
      </c>
      <c r="B232" t="str">
        <f t="shared" si="19"/>
        <v>0236</v>
      </c>
      <c r="C232" t="str">
        <f t="shared" si="20"/>
        <v>04140236</v>
      </c>
      <c r="D232" s="1" t="s">
        <v>1974</v>
      </c>
      <c r="E232" s="1" t="s">
        <v>1975</v>
      </c>
      <c r="F232" s="1" t="s">
        <v>1799</v>
      </c>
      <c r="G232" s="1" t="s">
        <v>1819</v>
      </c>
      <c r="H232" s="1" t="s">
        <v>1991</v>
      </c>
      <c r="I232" s="1" t="s">
        <v>1992</v>
      </c>
      <c r="J232" s="1" t="s">
        <v>1991</v>
      </c>
      <c r="K232" s="1" t="s">
        <v>1993</v>
      </c>
      <c r="L232" s="1" t="s">
        <v>1804</v>
      </c>
      <c r="M232" s="2">
        <v>23</v>
      </c>
      <c r="N232" s="443">
        <f t="shared" si="21"/>
        <v>0.49586776859504134</v>
      </c>
      <c r="O232">
        <f t="shared" si="22"/>
        <v>0</v>
      </c>
      <c r="P232">
        <f t="shared" si="23"/>
        <v>363</v>
      </c>
    </row>
    <row r="233" spans="1:16" x14ac:dyDescent="0.25">
      <c r="A233" t="str">
        <f t="shared" si="18"/>
        <v>0414</v>
      </c>
      <c r="B233" t="str">
        <f t="shared" si="19"/>
        <v>0236</v>
      </c>
      <c r="C233" t="str">
        <f t="shared" si="20"/>
        <v>04140236</v>
      </c>
      <c r="D233" s="1" t="s">
        <v>1974</v>
      </c>
      <c r="E233" s="1" t="s">
        <v>1975</v>
      </c>
      <c r="F233" s="1" t="s">
        <v>1799</v>
      </c>
      <c r="G233" s="1" t="s">
        <v>1820</v>
      </c>
      <c r="H233" s="1" t="s">
        <v>1991</v>
      </c>
      <c r="I233" s="1" t="s">
        <v>1992</v>
      </c>
      <c r="J233" s="1" t="s">
        <v>1991</v>
      </c>
      <c r="K233" s="1" t="s">
        <v>1993</v>
      </c>
      <c r="L233" s="1" t="s">
        <v>1804</v>
      </c>
      <c r="M233" s="2">
        <v>14</v>
      </c>
      <c r="N233" s="443">
        <f t="shared" si="21"/>
        <v>0.49586776859504134</v>
      </c>
      <c r="O233">
        <f t="shared" si="22"/>
        <v>0</v>
      </c>
      <c r="P233">
        <f t="shared" si="23"/>
        <v>363</v>
      </c>
    </row>
    <row r="234" spans="1:16" x14ac:dyDescent="0.25">
      <c r="A234" t="str">
        <f t="shared" si="18"/>
        <v>0414</v>
      </c>
      <c r="B234" t="str">
        <f t="shared" si="19"/>
        <v>0236</v>
      </c>
      <c r="C234" t="str">
        <f t="shared" si="20"/>
        <v>04140236</v>
      </c>
      <c r="D234" s="1" t="s">
        <v>1974</v>
      </c>
      <c r="E234" s="1" t="s">
        <v>1975</v>
      </c>
      <c r="F234" s="1" t="s">
        <v>1799</v>
      </c>
      <c r="G234" s="1" t="s">
        <v>1821</v>
      </c>
      <c r="H234" s="1" t="s">
        <v>1991</v>
      </c>
      <c r="I234" s="1" t="s">
        <v>1992</v>
      </c>
      <c r="J234" s="1" t="s">
        <v>1991</v>
      </c>
      <c r="K234" s="1" t="s">
        <v>1993</v>
      </c>
      <c r="L234" s="1" t="s">
        <v>1804</v>
      </c>
      <c r="M234" s="2">
        <v>14</v>
      </c>
      <c r="N234" s="443">
        <f t="shared" si="21"/>
        <v>0.49586776859504134</v>
      </c>
      <c r="O234">
        <f t="shared" si="22"/>
        <v>0</v>
      </c>
      <c r="P234">
        <f t="shared" si="23"/>
        <v>363</v>
      </c>
    </row>
    <row r="235" spans="1:16" x14ac:dyDescent="0.25">
      <c r="A235" t="str">
        <f t="shared" si="18"/>
        <v>0414</v>
      </c>
      <c r="B235" t="str">
        <f t="shared" si="19"/>
        <v>0263</v>
      </c>
      <c r="C235" t="str">
        <f t="shared" si="20"/>
        <v>04140263</v>
      </c>
      <c r="D235" s="1" t="s">
        <v>1974</v>
      </c>
      <c r="E235" s="1" t="s">
        <v>1975</v>
      </c>
      <c r="F235" s="1" t="s">
        <v>1799</v>
      </c>
      <c r="G235" s="1" t="s">
        <v>1821</v>
      </c>
      <c r="H235" s="1" t="s">
        <v>1994</v>
      </c>
      <c r="I235" s="1" t="s">
        <v>1995</v>
      </c>
      <c r="J235" s="1" t="s">
        <v>1994</v>
      </c>
      <c r="K235" s="1" t="s">
        <v>1996</v>
      </c>
      <c r="L235" s="1" t="s">
        <v>1804</v>
      </c>
      <c r="M235" s="2">
        <v>1</v>
      </c>
      <c r="N235" s="443">
        <f t="shared" si="21"/>
        <v>2.7548209366391185E-3</v>
      </c>
      <c r="O235">
        <f t="shared" si="22"/>
        <v>0</v>
      </c>
      <c r="P235">
        <f t="shared" si="23"/>
        <v>363</v>
      </c>
    </row>
    <row r="236" spans="1:16" x14ac:dyDescent="0.25">
      <c r="A236" t="str">
        <f t="shared" si="18"/>
        <v>0414</v>
      </c>
      <c r="B236" t="str">
        <f t="shared" si="19"/>
        <v>0603</v>
      </c>
      <c r="C236" t="str">
        <f t="shared" si="20"/>
        <v>04140603</v>
      </c>
      <c r="D236" s="1" t="s">
        <v>1974</v>
      </c>
      <c r="E236" s="1" t="s">
        <v>1975</v>
      </c>
      <c r="F236" s="1" t="s">
        <v>1799</v>
      </c>
      <c r="G236" s="1" t="s">
        <v>1809</v>
      </c>
      <c r="H236" s="1" t="s">
        <v>1997</v>
      </c>
      <c r="I236" s="1" t="s">
        <v>1998</v>
      </c>
      <c r="J236" s="1" t="s">
        <v>1999</v>
      </c>
      <c r="K236" s="1" t="s">
        <v>2000</v>
      </c>
      <c r="L236" s="1" t="s">
        <v>1804</v>
      </c>
      <c r="M236" s="2">
        <v>6</v>
      </c>
      <c r="N236" s="443">
        <f t="shared" si="21"/>
        <v>0.17079889807162535</v>
      </c>
      <c r="O236">
        <f t="shared" si="22"/>
        <v>0</v>
      </c>
      <c r="P236">
        <f t="shared" si="23"/>
        <v>363</v>
      </c>
    </row>
    <row r="237" spans="1:16" x14ac:dyDescent="0.25">
      <c r="A237" t="str">
        <f t="shared" si="18"/>
        <v>0414</v>
      </c>
      <c r="B237" t="str">
        <f t="shared" si="19"/>
        <v>0603</v>
      </c>
      <c r="C237" t="str">
        <f t="shared" si="20"/>
        <v>04140603</v>
      </c>
      <c r="D237" s="1" t="s">
        <v>1974</v>
      </c>
      <c r="E237" s="1" t="s">
        <v>1975</v>
      </c>
      <c r="F237" s="1" t="s">
        <v>1799</v>
      </c>
      <c r="G237" s="1" t="s">
        <v>1809</v>
      </c>
      <c r="H237" s="1" t="s">
        <v>2001</v>
      </c>
      <c r="I237" s="1" t="s">
        <v>2002</v>
      </c>
      <c r="J237" s="1" t="s">
        <v>1999</v>
      </c>
      <c r="K237" s="1" t="s">
        <v>2000</v>
      </c>
      <c r="L237" s="1" t="s">
        <v>1804</v>
      </c>
      <c r="M237" s="2">
        <v>1</v>
      </c>
      <c r="N237" s="443">
        <f t="shared" si="21"/>
        <v>0.17079889807162535</v>
      </c>
      <c r="O237">
        <f t="shared" si="22"/>
        <v>0</v>
      </c>
      <c r="P237">
        <f t="shared" si="23"/>
        <v>363</v>
      </c>
    </row>
    <row r="238" spans="1:16" x14ac:dyDescent="0.25">
      <c r="A238" t="str">
        <f t="shared" si="18"/>
        <v>0414</v>
      </c>
      <c r="B238" t="str">
        <f t="shared" si="19"/>
        <v>0603</v>
      </c>
      <c r="C238" t="str">
        <f t="shared" si="20"/>
        <v>04140603</v>
      </c>
      <c r="D238" s="1" t="s">
        <v>1974</v>
      </c>
      <c r="E238" s="1" t="s">
        <v>1975</v>
      </c>
      <c r="F238" s="1" t="s">
        <v>1799</v>
      </c>
      <c r="G238" s="1" t="s">
        <v>1810</v>
      </c>
      <c r="H238" s="1" t="s">
        <v>1997</v>
      </c>
      <c r="I238" s="1" t="s">
        <v>1998</v>
      </c>
      <c r="J238" s="1" t="s">
        <v>1999</v>
      </c>
      <c r="K238" s="1" t="s">
        <v>2000</v>
      </c>
      <c r="L238" s="1" t="s">
        <v>1804</v>
      </c>
      <c r="M238" s="2">
        <v>11</v>
      </c>
      <c r="N238" s="443">
        <f t="shared" si="21"/>
        <v>0.17079889807162535</v>
      </c>
      <c r="O238">
        <f t="shared" si="22"/>
        <v>0</v>
      </c>
      <c r="P238">
        <f t="shared" si="23"/>
        <v>363</v>
      </c>
    </row>
    <row r="239" spans="1:16" x14ac:dyDescent="0.25">
      <c r="A239" t="str">
        <f t="shared" si="18"/>
        <v>0414</v>
      </c>
      <c r="B239" t="str">
        <f t="shared" si="19"/>
        <v>0603</v>
      </c>
      <c r="C239" t="str">
        <f t="shared" si="20"/>
        <v>04140603</v>
      </c>
      <c r="D239" s="1" t="s">
        <v>1974</v>
      </c>
      <c r="E239" s="1" t="s">
        <v>1975</v>
      </c>
      <c r="F239" s="1" t="s">
        <v>1799</v>
      </c>
      <c r="G239" s="1" t="s">
        <v>1810</v>
      </c>
      <c r="H239" s="1" t="s">
        <v>2001</v>
      </c>
      <c r="I239" s="1" t="s">
        <v>2002</v>
      </c>
      <c r="J239" s="1" t="s">
        <v>1999</v>
      </c>
      <c r="K239" s="1" t="s">
        <v>2000</v>
      </c>
      <c r="L239" s="1" t="s">
        <v>1804</v>
      </c>
      <c r="M239" s="2">
        <v>2</v>
      </c>
      <c r="N239" s="443">
        <f t="shared" si="21"/>
        <v>0.17079889807162535</v>
      </c>
      <c r="O239">
        <f t="shared" si="22"/>
        <v>0</v>
      </c>
      <c r="P239">
        <f t="shared" si="23"/>
        <v>363</v>
      </c>
    </row>
    <row r="240" spans="1:16" x14ac:dyDescent="0.25">
      <c r="A240" t="str">
        <f t="shared" si="18"/>
        <v>0414</v>
      </c>
      <c r="B240" t="str">
        <f t="shared" si="19"/>
        <v>0603</v>
      </c>
      <c r="C240" t="str">
        <f t="shared" si="20"/>
        <v>04140603</v>
      </c>
      <c r="D240" s="1" t="s">
        <v>1974</v>
      </c>
      <c r="E240" s="1" t="s">
        <v>1975</v>
      </c>
      <c r="F240" s="1" t="s">
        <v>1799</v>
      </c>
      <c r="G240" s="1" t="s">
        <v>1811</v>
      </c>
      <c r="H240" s="1" t="s">
        <v>1997</v>
      </c>
      <c r="I240" s="1" t="s">
        <v>1998</v>
      </c>
      <c r="J240" s="1" t="s">
        <v>1999</v>
      </c>
      <c r="K240" s="1" t="s">
        <v>2000</v>
      </c>
      <c r="L240" s="1" t="s">
        <v>1804</v>
      </c>
      <c r="M240" s="2">
        <v>10</v>
      </c>
      <c r="N240" s="443">
        <f t="shared" si="21"/>
        <v>0.17079889807162535</v>
      </c>
      <c r="O240">
        <f t="shared" si="22"/>
        <v>0</v>
      </c>
      <c r="P240">
        <f t="shared" si="23"/>
        <v>363</v>
      </c>
    </row>
    <row r="241" spans="1:16" x14ac:dyDescent="0.25">
      <c r="A241" t="str">
        <f t="shared" si="18"/>
        <v>0414</v>
      </c>
      <c r="B241" t="str">
        <f t="shared" si="19"/>
        <v>0603</v>
      </c>
      <c r="C241" t="str">
        <f t="shared" si="20"/>
        <v>04140603</v>
      </c>
      <c r="D241" s="1" t="s">
        <v>1974</v>
      </c>
      <c r="E241" s="1" t="s">
        <v>1975</v>
      </c>
      <c r="F241" s="1" t="s">
        <v>1799</v>
      </c>
      <c r="G241" s="1" t="s">
        <v>1811</v>
      </c>
      <c r="H241" s="1" t="s">
        <v>2001</v>
      </c>
      <c r="I241" s="1" t="s">
        <v>2002</v>
      </c>
      <c r="J241" s="1" t="s">
        <v>1999</v>
      </c>
      <c r="K241" s="1" t="s">
        <v>2000</v>
      </c>
      <c r="L241" s="1" t="s">
        <v>1804</v>
      </c>
      <c r="M241" s="2">
        <v>7</v>
      </c>
      <c r="N241" s="443">
        <f t="shared" si="21"/>
        <v>0.17079889807162535</v>
      </c>
      <c r="O241">
        <f t="shared" si="22"/>
        <v>0</v>
      </c>
      <c r="P241">
        <f t="shared" si="23"/>
        <v>363</v>
      </c>
    </row>
    <row r="242" spans="1:16" x14ac:dyDescent="0.25">
      <c r="A242" t="str">
        <f t="shared" si="18"/>
        <v>0414</v>
      </c>
      <c r="B242" t="str">
        <f t="shared" si="19"/>
        <v>0603</v>
      </c>
      <c r="C242" t="str">
        <f t="shared" si="20"/>
        <v>04140603</v>
      </c>
      <c r="D242" s="1" t="s">
        <v>1974</v>
      </c>
      <c r="E242" s="1" t="s">
        <v>1975</v>
      </c>
      <c r="F242" s="1" t="s">
        <v>1799</v>
      </c>
      <c r="G242" s="1" t="s">
        <v>1815</v>
      </c>
      <c r="H242" s="1" t="s">
        <v>1997</v>
      </c>
      <c r="I242" s="1" t="s">
        <v>1998</v>
      </c>
      <c r="J242" s="1" t="s">
        <v>1999</v>
      </c>
      <c r="K242" s="1" t="s">
        <v>2000</v>
      </c>
      <c r="L242" s="1" t="s">
        <v>1804</v>
      </c>
      <c r="M242" s="2">
        <v>5</v>
      </c>
      <c r="N242" s="443">
        <f t="shared" si="21"/>
        <v>0.17079889807162535</v>
      </c>
      <c r="O242">
        <f t="shared" si="22"/>
        <v>0</v>
      </c>
      <c r="P242">
        <f t="shared" si="23"/>
        <v>363</v>
      </c>
    </row>
    <row r="243" spans="1:16" x14ac:dyDescent="0.25">
      <c r="A243" t="str">
        <f t="shared" si="18"/>
        <v>0414</v>
      </c>
      <c r="B243" t="str">
        <f t="shared" si="19"/>
        <v>0603</v>
      </c>
      <c r="C243" t="str">
        <f t="shared" si="20"/>
        <v>04140603</v>
      </c>
      <c r="D243" s="1" t="s">
        <v>1974</v>
      </c>
      <c r="E243" s="1" t="s">
        <v>1975</v>
      </c>
      <c r="F243" s="1" t="s">
        <v>1799</v>
      </c>
      <c r="G243" s="1" t="s">
        <v>1815</v>
      </c>
      <c r="H243" s="1" t="s">
        <v>2001</v>
      </c>
      <c r="I243" s="1" t="s">
        <v>2002</v>
      </c>
      <c r="J243" s="1" t="s">
        <v>1999</v>
      </c>
      <c r="K243" s="1" t="s">
        <v>2000</v>
      </c>
      <c r="L243" s="1" t="s">
        <v>1804</v>
      </c>
      <c r="M243" s="2">
        <v>4</v>
      </c>
      <c r="N243" s="443">
        <f t="shared" si="21"/>
        <v>0.17079889807162535</v>
      </c>
      <c r="O243">
        <f t="shared" si="22"/>
        <v>0</v>
      </c>
      <c r="P243">
        <f t="shared" si="23"/>
        <v>363</v>
      </c>
    </row>
    <row r="244" spans="1:16" x14ac:dyDescent="0.25">
      <c r="A244" t="str">
        <f t="shared" si="18"/>
        <v>0414</v>
      </c>
      <c r="B244" t="str">
        <f t="shared" si="19"/>
        <v>0603</v>
      </c>
      <c r="C244" t="str">
        <f t="shared" si="20"/>
        <v>04140603</v>
      </c>
      <c r="D244" s="1" t="s">
        <v>1974</v>
      </c>
      <c r="E244" s="1" t="s">
        <v>1975</v>
      </c>
      <c r="F244" s="1" t="s">
        <v>1799</v>
      </c>
      <c r="G244" s="1" t="s">
        <v>1819</v>
      </c>
      <c r="H244" s="1" t="s">
        <v>1997</v>
      </c>
      <c r="I244" s="1" t="s">
        <v>1998</v>
      </c>
      <c r="J244" s="1" t="s">
        <v>1999</v>
      </c>
      <c r="K244" s="1" t="s">
        <v>2000</v>
      </c>
      <c r="L244" s="1" t="s">
        <v>1804</v>
      </c>
      <c r="M244" s="2">
        <v>3</v>
      </c>
      <c r="N244" s="443">
        <f t="shared" si="21"/>
        <v>0.17079889807162535</v>
      </c>
      <c r="O244">
        <f t="shared" si="22"/>
        <v>0</v>
      </c>
      <c r="P244">
        <f t="shared" si="23"/>
        <v>363</v>
      </c>
    </row>
    <row r="245" spans="1:16" x14ac:dyDescent="0.25">
      <c r="A245" t="str">
        <f t="shared" si="18"/>
        <v>0414</v>
      </c>
      <c r="B245" t="str">
        <f t="shared" si="19"/>
        <v>0603</v>
      </c>
      <c r="C245" t="str">
        <f t="shared" si="20"/>
        <v>04140603</v>
      </c>
      <c r="D245" s="1" t="s">
        <v>1974</v>
      </c>
      <c r="E245" s="1" t="s">
        <v>1975</v>
      </c>
      <c r="F245" s="1" t="s">
        <v>1799</v>
      </c>
      <c r="G245" s="1" t="s">
        <v>1820</v>
      </c>
      <c r="H245" s="1" t="s">
        <v>1997</v>
      </c>
      <c r="I245" s="1" t="s">
        <v>1998</v>
      </c>
      <c r="J245" s="1" t="s">
        <v>1999</v>
      </c>
      <c r="K245" s="1" t="s">
        <v>2000</v>
      </c>
      <c r="L245" s="1" t="s">
        <v>1804</v>
      </c>
      <c r="M245" s="2">
        <v>8</v>
      </c>
      <c r="N245" s="443">
        <f t="shared" si="21"/>
        <v>0.17079889807162535</v>
      </c>
      <c r="O245">
        <f t="shared" si="22"/>
        <v>0</v>
      </c>
      <c r="P245">
        <f t="shared" si="23"/>
        <v>363</v>
      </c>
    </row>
    <row r="246" spans="1:16" x14ac:dyDescent="0.25">
      <c r="A246" t="str">
        <f t="shared" si="18"/>
        <v>0414</v>
      </c>
      <c r="B246" t="str">
        <f t="shared" si="19"/>
        <v>0603</v>
      </c>
      <c r="C246" t="str">
        <f t="shared" si="20"/>
        <v>04140603</v>
      </c>
      <c r="D246" s="1" t="s">
        <v>1974</v>
      </c>
      <c r="E246" s="1" t="s">
        <v>1975</v>
      </c>
      <c r="F246" s="1" t="s">
        <v>1799</v>
      </c>
      <c r="G246" s="1" t="s">
        <v>1820</v>
      </c>
      <c r="H246" s="1" t="s">
        <v>2001</v>
      </c>
      <c r="I246" s="1" t="s">
        <v>2002</v>
      </c>
      <c r="J246" s="1" t="s">
        <v>1999</v>
      </c>
      <c r="K246" s="1" t="s">
        <v>2000</v>
      </c>
      <c r="L246" s="1" t="s">
        <v>1804</v>
      </c>
      <c r="M246" s="2">
        <v>3</v>
      </c>
      <c r="N246" s="443">
        <f t="shared" si="21"/>
        <v>0.17079889807162535</v>
      </c>
      <c r="O246">
        <f t="shared" si="22"/>
        <v>0</v>
      </c>
      <c r="P246">
        <f t="shared" si="23"/>
        <v>363</v>
      </c>
    </row>
    <row r="247" spans="1:16" x14ac:dyDescent="0.25">
      <c r="A247" t="str">
        <f t="shared" si="18"/>
        <v>0414</v>
      </c>
      <c r="B247" t="str">
        <f t="shared" si="19"/>
        <v>0603</v>
      </c>
      <c r="C247" t="str">
        <f t="shared" si="20"/>
        <v>04140603</v>
      </c>
      <c r="D247" s="1" t="s">
        <v>1974</v>
      </c>
      <c r="E247" s="1" t="s">
        <v>1975</v>
      </c>
      <c r="F247" s="1" t="s">
        <v>1799</v>
      </c>
      <c r="G247" s="1" t="s">
        <v>1821</v>
      </c>
      <c r="H247" s="1" t="s">
        <v>1997</v>
      </c>
      <c r="I247" s="1" t="s">
        <v>1998</v>
      </c>
      <c r="J247" s="1" t="s">
        <v>1999</v>
      </c>
      <c r="K247" s="1" t="s">
        <v>2000</v>
      </c>
      <c r="L247" s="1" t="s">
        <v>1804</v>
      </c>
      <c r="M247" s="2">
        <v>1</v>
      </c>
      <c r="N247" s="443">
        <f t="shared" si="21"/>
        <v>0.17079889807162535</v>
      </c>
      <c r="O247">
        <f t="shared" si="22"/>
        <v>0</v>
      </c>
      <c r="P247">
        <f t="shared" si="23"/>
        <v>363</v>
      </c>
    </row>
    <row r="248" spans="1:16" x14ac:dyDescent="0.25">
      <c r="A248" t="str">
        <f t="shared" si="18"/>
        <v>0414</v>
      </c>
      <c r="B248" t="str">
        <f t="shared" si="19"/>
        <v>0603</v>
      </c>
      <c r="C248" t="str">
        <f t="shared" si="20"/>
        <v>04140603</v>
      </c>
      <c r="D248" s="1" t="s">
        <v>1974</v>
      </c>
      <c r="E248" s="1" t="s">
        <v>1975</v>
      </c>
      <c r="F248" s="1" t="s">
        <v>1799</v>
      </c>
      <c r="G248" s="1" t="s">
        <v>1821</v>
      </c>
      <c r="H248" s="1" t="s">
        <v>2001</v>
      </c>
      <c r="I248" s="1" t="s">
        <v>2002</v>
      </c>
      <c r="J248" s="1" t="s">
        <v>1999</v>
      </c>
      <c r="K248" s="1" t="s">
        <v>2000</v>
      </c>
      <c r="L248" s="1" t="s">
        <v>1804</v>
      </c>
      <c r="M248" s="2">
        <v>1</v>
      </c>
      <c r="N248" s="443">
        <f t="shared" si="21"/>
        <v>0.17079889807162535</v>
      </c>
      <c r="O248">
        <f t="shared" si="22"/>
        <v>0</v>
      </c>
      <c r="P248">
        <f t="shared" si="23"/>
        <v>363</v>
      </c>
    </row>
    <row r="249" spans="1:16" x14ac:dyDescent="0.25">
      <c r="A249" t="str">
        <f t="shared" si="18"/>
        <v>0414</v>
      </c>
      <c r="B249" t="str">
        <f t="shared" si="19"/>
        <v>0635</v>
      </c>
      <c r="C249" t="str">
        <f t="shared" si="20"/>
        <v>04140635</v>
      </c>
      <c r="D249" s="1" t="s">
        <v>1974</v>
      </c>
      <c r="E249" s="1" t="s">
        <v>1975</v>
      </c>
      <c r="F249" s="1" t="s">
        <v>1799</v>
      </c>
      <c r="G249" s="1" t="s">
        <v>1809</v>
      </c>
      <c r="H249" s="1" t="s">
        <v>2003</v>
      </c>
      <c r="I249" s="1" t="s">
        <v>2004</v>
      </c>
      <c r="J249" s="1" t="s">
        <v>2005</v>
      </c>
      <c r="K249" s="1" t="s">
        <v>2006</v>
      </c>
      <c r="L249" s="1" t="s">
        <v>1804</v>
      </c>
      <c r="M249" s="2">
        <v>5</v>
      </c>
      <c r="N249" s="443">
        <f t="shared" si="21"/>
        <v>5.2341597796143252E-2</v>
      </c>
      <c r="O249">
        <f t="shared" si="22"/>
        <v>0</v>
      </c>
      <c r="P249">
        <f t="shared" si="23"/>
        <v>363</v>
      </c>
    </row>
    <row r="250" spans="1:16" x14ac:dyDescent="0.25">
      <c r="A250" t="str">
        <f t="shared" si="18"/>
        <v>0414</v>
      </c>
      <c r="B250" t="str">
        <f t="shared" si="19"/>
        <v>0635</v>
      </c>
      <c r="C250" t="str">
        <f t="shared" si="20"/>
        <v>04140635</v>
      </c>
      <c r="D250" s="1" t="s">
        <v>1974</v>
      </c>
      <c r="E250" s="1" t="s">
        <v>1975</v>
      </c>
      <c r="F250" s="1" t="s">
        <v>1799</v>
      </c>
      <c r="G250" s="1" t="s">
        <v>1810</v>
      </c>
      <c r="H250" s="1" t="s">
        <v>2003</v>
      </c>
      <c r="I250" s="1" t="s">
        <v>2004</v>
      </c>
      <c r="J250" s="1" t="s">
        <v>2005</v>
      </c>
      <c r="K250" s="1" t="s">
        <v>2006</v>
      </c>
      <c r="L250" s="1" t="s">
        <v>1804</v>
      </c>
      <c r="M250" s="2">
        <v>1</v>
      </c>
      <c r="N250" s="443">
        <f t="shared" si="21"/>
        <v>5.2341597796143252E-2</v>
      </c>
      <c r="O250">
        <f t="shared" si="22"/>
        <v>0</v>
      </c>
      <c r="P250">
        <f t="shared" si="23"/>
        <v>363</v>
      </c>
    </row>
    <row r="251" spans="1:16" x14ac:dyDescent="0.25">
      <c r="A251" t="str">
        <f t="shared" si="18"/>
        <v>0414</v>
      </c>
      <c r="B251" t="str">
        <f t="shared" si="19"/>
        <v>0635</v>
      </c>
      <c r="C251" t="str">
        <f t="shared" si="20"/>
        <v>04140635</v>
      </c>
      <c r="D251" s="1" t="s">
        <v>1974</v>
      </c>
      <c r="E251" s="1" t="s">
        <v>1975</v>
      </c>
      <c r="F251" s="1" t="s">
        <v>1799</v>
      </c>
      <c r="G251" s="1" t="s">
        <v>1810</v>
      </c>
      <c r="H251" s="1" t="s">
        <v>2007</v>
      </c>
      <c r="I251" s="1" t="s">
        <v>2008</v>
      </c>
      <c r="J251" s="1" t="s">
        <v>2005</v>
      </c>
      <c r="K251" s="1" t="s">
        <v>2006</v>
      </c>
      <c r="L251" s="1" t="s">
        <v>1804</v>
      </c>
      <c r="M251" s="2">
        <v>1</v>
      </c>
      <c r="N251" s="443">
        <f t="shared" si="21"/>
        <v>5.2341597796143252E-2</v>
      </c>
      <c r="O251">
        <f t="shared" si="22"/>
        <v>0</v>
      </c>
      <c r="P251">
        <f t="shared" si="23"/>
        <v>363</v>
      </c>
    </row>
    <row r="252" spans="1:16" x14ac:dyDescent="0.25">
      <c r="A252" t="str">
        <f t="shared" si="18"/>
        <v>0414</v>
      </c>
      <c r="B252" t="str">
        <f t="shared" si="19"/>
        <v>0635</v>
      </c>
      <c r="C252" t="str">
        <f t="shared" si="20"/>
        <v>04140635</v>
      </c>
      <c r="D252" s="1" t="s">
        <v>1974</v>
      </c>
      <c r="E252" s="1" t="s">
        <v>1975</v>
      </c>
      <c r="F252" s="1" t="s">
        <v>1799</v>
      </c>
      <c r="G252" s="1" t="s">
        <v>1811</v>
      </c>
      <c r="H252" s="1" t="s">
        <v>2003</v>
      </c>
      <c r="I252" s="1" t="s">
        <v>2004</v>
      </c>
      <c r="J252" s="1" t="s">
        <v>2005</v>
      </c>
      <c r="K252" s="1" t="s">
        <v>2006</v>
      </c>
      <c r="L252" s="1" t="s">
        <v>1804</v>
      </c>
      <c r="M252" s="2">
        <v>2</v>
      </c>
      <c r="N252" s="443">
        <f t="shared" si="21"/>
        <v>5.2341597796143252E-2</v>
      </c>
      <c r="O252">
        <f t="shared" si="22"/>
        <v>0</v>
      </c>
      <c r="P252">
        <f t="shared" si="23"/>
        <v>363</v>
      </c>
    </row>
    <row r="253" spans="1:16" x14ac:dyDescent="0.25">
      <c r="A253" t="str">
        <f t="shared" si="18"/>
        <v>0414</v>
      </c>
      <c r="B253" t="str">
        <f t="shared" si="19"/>
        <v>0635</v>
      </c>
      <c r="C253" t="str">
        <f t="shared" si="20"/>
        <v>04140635</v>
      </c>
      <c r="D253" s="1" t="s">
        <v>1974</v>
      </c>
      <c r="E253" s="1" t="s">
        <v>1975</v>
      </c>
      <c r="F253" s="1" t="s">
        <v>1799</v>
      </c>
      <c r="G253" s="1" t="s">
        <v>1815</v>
      </c>
      <c r="H253" s="1" t="s">
        <v>2009</v>
      </c>
      <c r="I253" s="1" t="s">
        <v>2010</v>
      </c>
      <c r="J253" s="1" t="s">
        <v>2005</v>
      </c>
      <c r="K253" s="1" t="s">
        <v>2006</v>
      </c>
      <c r="L253" s="1" t="s">
        <v>1804</v>
      </c>
      <c r="M253" s="2">
        <v>1</v>
      </c>
      <c r="N253" s="443">
        <f t="shared" si="21"/>
        <v>5.2341597796143252E-2</v>
      </c>
      <c r="O253">
        <f t="shared" si="22"/>
        <v>0</v>
      </c>
      <c r="P253">
        <f t="shared" si="23"/>
        <v>363</v>
      </c>
    </row>
    <row r="254" spans="1:16" x14ac:dyDescent="0.25">
      <c r="A254" t="str">
        <f t="shared" si="18"/>
        <v>0414</v>
      </c>
      <c r="B254" t="str">
        <f t="shared" si="19"/>
        <v>0635</v>
      </c>
      <c r="C254" t="str">
        <f t="shared" si="20"/>
        <v>04140635</v>
      </c>
      <c r="D254" s="1" t="s">
        <v>1974</v>
      </c>
      <c r="E254" s="1" t="s">
        <v>1975</v>
      </c>
      <c r="F254" s="1" t="s">
        <v>1799</v>
      </c>
      <c r="G254" s="1" t="s">
        <v>1815</v>
      </c>
      <c r="H254" s="1" t="s">
        <v>2003</v>
      </c>
      <c r="I254" s="1" t="s">
        <v>2004</v>
      </c>
      <c r="J254" s="1" t="s">
        <v>2005</v>
      </c>
      <c r="K254" s="1" t="s">
        <v>2006</v>
      </c>
      <c r="L254" s="1" t="s">
        <v>1804</v>
      </c>
      <c r="M254" s="2">
        <v>1</v>
      </c>
      <c r="N254" s="443">
        <f t="shared" si="21"/>
        <v>5.2341597796143252E-2</v>
      </c>
      <c r="O254">
        <f t="shared" si="22"/>
        <v>0</v>
      </c>
      <c r="P254">
        <f t="shared" si="23"/>
        <v>363</v>
      </c>
    </row>
    <row r="255" spans="1:16" x14ac:dyDescent="0.25">
      <c r="A255" t="str">
        <f t="shared" si="18"/>
        <v>0414</v>
      </c>
      <c r="B255" t="str">
        <f t="shared" si="19"/>
        <v>0635</v>
      </c>
      <c r="C255" t="str">
        <f t="shared" si="20"/>
        <v>04140635</v>
      </c>
      <c r="D255" s="1" t="s">
        <v>1974</v>
      </c>
      <c r="E255" s="1" t="s">
        <v>1975</v>
      </c>
      <c r="F255" s="1" t="s">
        <v>1799</v>
      </c>
      <c r="G255" s="1" t="s">
        <v>1819</v>
      </c>
      <c r="H255" s="1" t="s">
        <v>2009</v>
      </c>
      <c r="I255" s="1" t="s">
        <v>2010</v>
      </c>
      <c r="J255" s="1" t="s">
        <v>2005</v>
      </c>
      <c r="K255" s="1" t="s">
        <v>2006</v>
      </c>
      <c r="L255" s="1" t="s">
        <v>1804</v>
      </c>
      <c r="M255" s="2">
        <v>1</v>
      </c>
      <c r="N255" s="443">
        <f t="shared" si="21"/>
        <v>5.2341597796143252E-2</v>
      </c>
      <c r="O255">
        <f t="shared" si="22"/>
        <v>0</v>
      </c>
      <c r="P255">
        <f t="shared" si="23"/>
        <v>363</v>
      </c>
    </row>
    <row r="256" spans="1:16" x14ac:dyDescent="0.25">
      <c r="A256" t="str">
        <f t="shared" si="18"/>
        <v>0414</v>
      </c>
      <c r="B256" t="str">
        <f t="shared" si="19"/>
        <v>0635</v>
      </c>
      <c r="C256" t="str">
        <f t="shared" si="20"/>
        <v>04140635</v>
      </c>
      <c r="D256" s="1" t="s">
        <v>1974</v>
      </c>
      <c r="E256" s="1" t="s">
        <v>1975</v>
      </c>
      <c r="F256" s="1" t="s">
        <v>1799</v>
      </c>
      <c r="G256" s="1" t="s">
        <v>1819</v>
      </c>
      <c r="H256" s="1" t="s">
        <v>2003</v>
      </c>
      <c r="I256" s="1" t="s">
        <v>2004</v>
      </c>
      <c r="J256" s="1" t="s">
        <v>2005</v>
      </c>
      <c r="K256" s="1" t="s">
        <v>2006</v>
      </c>
      <c r="L256" s="1" t="s">
        <v>1804</v>
      </c>
      <c r="M256" s="2">
        <v>2</v>
      </c>
      <c r="N256" s="443">
        <f t="shared" si="21"/>
        <v>5.2341597796143252E-2</v>
      </c>
      <c r="O256">
        <f t="shared" si="22"/>
        <v>0</v>
      </c>
      <c r="P256">
        <f t="shared" si="23"/>
        <v>363</v>
      </c>
    </row>
    <row r="257" spans="1:16" x14ac:dyDescent="0.25">
      <c r="A257" t="str">
        <f t="shared" si="18"/>
        <v>0414</v>
      </c>
      <c r="B257" t="str">
        <f t="shared" si="19"/>
        <v>0635</v>
      </c>
      <c r="C257" t="str">
        <f t="shared" si="20"/>
        <v>04140635</v>
      </c>
      <c r="D257" s="1" t="s">
        <v>1974</v>
      </c>
      <c r="E257" s="1" t="s">
        <v>1975</v>
      </c>
      <c r="F257" s="1" t="s">
        <v>1799</v>
      </c>
      <c r="G257" s="1" t="s">
        <v>1820</v>
      </c>
      <c r="H257" s="1" t="s">
        <v>2003</v>
      </c>
      <c r="I257" s="1" t="s">
        <v>2004</v>
      </c>
      <c r="J257" s="1" t="s">
        <v>2005</v>
      </c>
      <c r="K257" s="1" t="s">
        <v>2006</v>
      </c>
      <c r="L257" s="1" t="s">
        <v>1804</v>
      </c>
      <c r="M257" s="2">
        <v>2</v>
      </c>
      <c r="N257" s="443">
        <f t="shared" si="21"/>
        <v>5.2341597796143252E-2</v>
      </c>
      <c r="O257">
        <f t="shared" si="22"/>
        <v>0</v>
      </c>
      <c r="P257">
        <f t="shared" si="23"/>
        <v>363</v>
      </c>
    </row>
    <row r="258" spans="1:16" x14ac:dyDescent="0.25">
      <c r="A258" t="str">
        <f t="shared" ref="A258:A321" si="24">TEXT(LEFT(E258,4),"0000")</f>
        <v>0414</v>
      </c>
      <c r="B258" t="str">
        <f t="shared" ref="B258:B321" si="25">LEFT(K258,4)</f>
        <v>0635</v>
      </c>
      <c r="C258" t="str">
        <f t="shared" ref="C258:C321" si="26">A258&amp;B258</f>
        <v>04140635</v>
      </c>
      <c r="D258" s="1" t="s">
        <v>1974</v>
      </c>
      <c r="E258" s="1" t="s">
        <v>1975</v>
      </c>
      <c r="F258" s="1" t="s">
        <v>1799</v>
      </c>
      <c r="G258" s="1" t="s">
        <v>1821</v>
      </c>
      <c r="H258" s="1" t="s">
        <v>2003</v>
      </c>
      <c r="I258" s="1" t="s">
        <v>2004</v>
      </c>
      <c r="J258" s="1" t="s">
        <v>2005</v>
      </c>
      <c r="K258" s="1" t="s">
        <v>2006</v>
      </c>
      <c r="L258" s="1" t="s">
        <v>1804</v>
      </c>
      <c r="M258" s="2">
        <v>2</v>
      </c>
      <c r="N258" s="443">
        <f t="shared" ref="N258:N321" si="27">VLOOKUP(C258,DistPercent,3,FALSE)</f>
        <v>5.2341597796143252E-2</v>
      </c>
      <c r="O258">
        <f t="shared" ref="O258:O321" si="28">IFERROR(VALUE(VLOOKUP(C258,SubCaps,5,FALSE)),0)</f>
        <v>0</v>
      </c>
      <c r="P258">
        <f t="shared" ref="P258:P321" si="29">VLOOKUP(A258,MaxEnro,8,FALSE)</f>
        <v>363</v>
      </c>
    </row>
    <row r="259" spans="1:16" x14ac:dyDescent="0.25">
      <c r="A259" t="str">
        <f t="shared" si="24"/>
        <v>0414</v>
      </c>
      <c r="B259" t="str">
        <f t="shared" si="25"/>
        <v>0635</v>
      </c>
      <c r="C259" t="str">
        <f t="shared" si="26"/>
        <v>04140635</v>
      </c>
      <c r="D259" s="1" t="s">
        <v>1974</v>
      </c>
      <c r="E259" s="1" t="s">
        <v>1975</v>
      </c>
      <c r="F259" s="1" t="s">
        <v>1799</v>
      </c>
      <c r="G259" s="1" t="s">
        <v>1821</v>
      </c>
      <c r="H259" s="1" t="s">
        <v>2011</v>
      </c>
      <c r="I259" s="1" t="s">
        <v>2012</v>
      </c>
      <c r="J259" s="1" t="s">
        <v>2005</v>
      </c>
      <c r="K259" s="1" t="s">
        <v>2006</v>
      </c>
      <c r="L259" s="1" t="s">
        <v>1804</v>
      </c>
      <c r="M259" s="2">
        <v>1</v>
      </c>
      <c r="N259" s="443">
        <f t="shared" si="27"/>
        <v>5.2341597796143252E-2</v>
      </c>
      <c r="O259">
        <f t="shared" si="28"/>
        <v>0</v>
      </c>
      <c r="P259">
        <f t="shared" si="29"/>
        <v>363</v>
      </c>
    </row>
    <row r="260" spans="1:16" x14ac:dyDescent="0.25">
      <c r="A260" t="str">
        <f t="shared" si="24"/>
        <v>0414</v>
      </c>
      <c r="B260" t="str">
        <f t="shared" si="25"/>
        <v>0715</v>
      </c>
      <c r="C260" t="str">
        <f t="shared" si="26"/>
        <v>04140715</v>
      </c>
      <c r="D260" s="1" t="s">
        <v>1974</v>
      </c>
      <c r="E260" s="1" t="s">
        <v>1975</v>
      </c>
      <c r="F260" s="1" t="s">
        <v>1799</v>
      </c>
      <c r="G260" s="1" t="s">
        <v>1809</v>
      </c>
      <c r="H260" s="1" t="s">
        <v>2013</v>
      </c>
      <c r="I260" s="1" t="s">
        <v>2014</v>
      </c>
      <c r="J260" s="1" t="s">
        <v>2015</v>
      </c>
      <c r="K260" s="1" t="s">
        <v>2016</v>
      </c>
      <c r="L260" s="1" t="s">
        <v>1804</v>
      </c>
      <c r="M260" s="2">
        <v>1</v>
      </c>
      <c r="N260" s="443">
        <f t="shared" si="27"/>
        <v>3.5812672176308541E-2</v>
      </c>
      <c r="O260">
        <f t="shared" si="28"/>
        <v>0</v>
      </c>
      <c r="P260">
        <f t="shared" si="29"/>
        <v>363</v>
      </c>
    </row>
    <row r="261" spans="1:16" x14ac:dyDescent="0.25">
      <c r="A261" t="str">
        <f t="shared" si="24"/>
        <v>0414</v>
      </c>
      <c r="B261" t="str">
        <f t="shared" si="25"/>
        <v>0715</v>
      </c>
      <c r="C261" t="str">
        <f t="shared" si="26"/>
        <v>04140715</v>
      </c>
      <c r="D261" s="1" t="s">
        <v>1974</v>
      </c>
      <c r="E261" s="1" t="s">
        <v>1975</v>
      </c>
      <c r="F261" s="1" t="s">
        <v>1799</v>
      </c>
      <c r="G261" s="1" t="s">
        <v>1809</v>
      </c>
      <c r="H261" s="1" t="s">
        <v>2017</v>
      </c>
      <c r="I261" s="1" t="s">
        <v>2018</v>
      </c>
      <c r="J261" s="1" t="s">
        <v>2015</v>
      </c>
      <c r="K261" s="1" t="s">
        <v>2016</v>
      </c>
      <c r="L261" s="1" t="s">
        <v>1804</v>
      </c>
      <c r="M261" s="2">
        <v>1</v>
      </c>
      <c r="N261" s="443">
        <f t="shared" si="27"/>
        <v>3.5812672176308541E-2</v>
      </c>
      <c r="O261">
        <f t="shared" si="28"/>
        <v>0</v>
      </c>
      <c r="P261">
        <f t="shared" si="29"/>
        <v>363</v>
      </c>
    </row>
    <row r="262" spans="1:16" x14ac:dyDescent="0.25">
      <c r="A262" t="str">
        <f t="shared" si="24"/>
        <v>0414</v>
      </c>
      <c r="B262" t="str">
        <f t="shared" si="25"/>
        <v>0715</v>
      </c>
      <c r="C262" t="str">
        <f t="shared" si="26"/>
        <v>04140715</v>
      </c>
      <c r="D262" s="1" t="s">
        <v>1974</v>
      </c>
      <c r="E262" s="1" t="s">
        <v>1975</v>
      </c>
      <c r="F262" s="1" t="s">
        <v>1799</v>
      </c>
      <c r="G262" s="1" t="s">
        <v>1810</v>
      </c>
      <c r="H262" s="1" t="s">
        <v>2013</v>
      </c>
      <c r="I262" s="1" t="s">
        <v>2014</v>
      </c>
      <c r="J262" s="1" t="s">
        <v>2015</v>
      </c>
      <c r="K262" s="1" t="s">
        <v>2016</v>
      </c>
      <c r="L262" s="1" t="s">
        <v>1804</v>
      </c>
      <c r="M262" s="2">
        <v>2</v>
      </c>
      <c r="N262" s="443">
        <f t="shared" si="27"/>
        <v>3.5812672176308541E-2</v>
      </c>
      <c r="O262">
        <f t="shared" si="28"/>
        <v>0</v>
      </c>
      <c r="P262">
        <f t="shared" si="29"/>
        <v>363</v>
      </c>
    </row>
    <row r="263" spans="1:16" x14ac:dyDescent="0.25">
      <c r="A263" t="str">
        <f t="shared" si="24"/>
        <v>0414</v>
      </c>
      <c r="B263" t="str">
        <f t="shared" si="25"/>
        <v>0715</v>
      </c>
      <c r="C263" t="str">
        <f t="shared" si="26"/>
        <v>04140715</v>
      </c>
      <c r="D263" s="1" t="s">
        <v>1974</v>
      </c>
      <c r="E263" s="1" t="s">
        <v>1975</v>
      </c>
      <c r="F263" s="1" t="s">
        <v>1799</v>
      </c>
      <c r="G263" s="1" t="s">
        <v>1811</v>
      </c>
      <c r="H263" s="1" t="s">
        <v>2017</v>
      </c>
      <c r="I263" s="1" t="s">
        <v>2018</v>
      </c>
      <c r="J263" s="1" t="s">
        <v>2015</v>
      </c>
      <c r="K263" s="1" t="s">
        <v>2016</v>
      </c>
      <c r="L263" s="1" t="s">
        <v>1804</v>
      </c>
      <c r="M263" s="2">
        <v>1</v>
      </c>
      <c r="N263" s="443">
        <f t="shared" si="27"/>
        <v>3.5812672176308541E-2</v>
      </c>
      <c r="O263">
        <f t="shared" si="28"/>
        <v>0</v>
      </c>
      <c r="P263">
        <f t="shared" si="29"/>
        <v>363</v>
      </c>
    </row>
    <row r="264" spans="1:16" x14ac:dyDescent="0.25">
      <c r="A264" t="str">
        <f t="shared" si="24"/>
        <v>0414</v>
      </c>
      <c r="B264" t="str">
        <f t="shared" si="25"/>
        <v>0715</v>
      </c>
      <c r="C264" t="str">
        <f t="shared" si="26"/>
        <v>04140715</v>
      </c>
      <c r="D264" s="1" t="s">
        <v>1974</v>
      </c>
      <c r="E264" s="1" t="s">
        <v>1975</v>
      </c>
      <c r="F264" s="1" t="s">
        <v>1799</v>
      </c>
      <c r="G264" s="1" t="s">
        <v>1815</v>
      </c>
      <c r="H264" s="1" t="s">
        <v>2013</v>
      </c>
      <c r="I264" s="1" t="s">
        <v>2014</v>
      </c>
      <c r="J264" s="1" t="s">
        <v>2015</v>
      </c>
      <c r="K264" s="1" t="s">
        <v>2016</v>
      </c>
      <c r="L264" s="1" t="s">
        <v>1804</v>
      </c>
      <c r="M264" s="2">
        <v>1</v>
      </c>
      <c r="N264" s="443">
        <f t="shared" si="27"/>
        <v>3.5812672176308541E-2</v>
      </c>
      <c r="O264">
        <f t="shared" si="28"/>
        <v>0</v>
      </c>
      <c r="P264">
        <f t="shared" si="29"/>
        <v>363</v>
      </c>
    </row>
    <row r="265" spans="1:16" x14ac:dyDescent="0.25">
      <c r="A265" t="str">
        <f t="shared" si="24"/>
        <v>0414</v>
      </c>
      <c r="B265" t="str">
        <f t="shared" si="25"/>
        <v>0715</v>
      </c>
      <c r="C265" t="str">
        <f t="shared" si="26"/>
        <v>04140715</v>
      </c>
      <c r="D265" s="1" t="s">
        <v>1974</v>
      </c>
      <c r="E265" s="1" t="s">
        <v>1975</v>
      </c>
      <c r="F265" s="1" t="s">
        <v>1799</v>
      </c>
      <c r="G265" s="1" t="s">
        <v>1815</v>
      </c>
      <c r="H265" s="1" t="s">
        <v>2017</v>
      </c>
      <c r="I265" s="1" t="s">
        <v>2018</v>
      </c>
      <c r="J265" s="1" t="s">
        <v>2015</v>
      </c>
      <c r="K265" s="1" t="s">
        <v>2016</v>
      </c>
      <c r="L265" s="1" t="s">
        <v>1804</v>
      </c>
      <c r="M265" s="2">
        <v>2</v>
      </c>
      <c r="N265" s="443">
        <f t="shared" si="27"/>
        <v>3.5812672176308541E-2</v>
      </c>
      <c r="O265">
        <f t="shared" si="28"/>
        <v>0</v>
      </c>
      <c r="P265">
        <f t="shared" si="29"/>
        <v>363</v>
      </c>
    </row>
    <row r="266" spans="1:16" x14ac:dyDescent="0.25">
      <c r="A266" t="str">
        <f t="shared" si="24"/>
        <v>0414</v>
      </c>
      <c r="B266" t="str">
        <f t="shared" si="25"/>
        <v>0715</v>
      </c>
      <c r="C266" t="str">
        <f t="shared" si="26"/>
        <v>04140715</v>
      </c>
      <c r="D266" s="1" t="s">
        <v>1974</v>
      </c>
      <c r="E266" s="1" t="s">
        <v>1975</v>
      </c>
      <c r="F266" s="1" t="s">
        <v>1799</v>
      </c>
      <c r="G266" s="1" t="s">
        <v>1819</v>
      </c>
      <c r="H266" s="1" t="s">
        <v>2017</v>
      </c>
      <c r="I266" s="1" t="s">
        <v>2018</v>
      </c>
      <c r="J266" s="1" t="s">
        <v>2015</v>
      </c>
      <c r="K266" s="1" t="s">
        <v>2016</v>
      </c>
      <c r="L266" s="1" t="s">
        <v>1804</v>
      </c>
      <c r="M266" s="2">
        <v>4</v>
      </c>
      <c r="N266" s="443">
        <f t="shared" si="27"/>
        <v>3.5812672176308541E-2</v>
      </c>
      <c r="O266">
        <f t="shared" si="28"/>
        <v>0</v>
      </c>
      <c r="P266">
        <f t="shared" si="29"/>
        <v>363</v>
      </c>
    </row>
    <row r="267" spans="1:16" x14ac:dyDescent="0.25">
      <c r="A267" t="str">
        <f t="shared" si="24"/>
        <v>0414</v>
      </c>
      <c r="B267" t="str">
        <f t="shared" si="25"/>
        <v>0715</v>
      </c>
      <c r="C267" t="str">
        <f t="shared" si="26"/>
        <v>04140715</v>
      </c>
      <c r="D267" s="1" t="s">
        <v>1974</v>
      </c>
      <c r="E267" s="1" t="s">
        <v>1975</v>
      </c>
      <c r="F267" s="1" t="s">
        <v>1799</v>
      </c>
      <c r="G267" s="1" t="s">
        <v>1820</v>
      </c>
      <c r="H267" s="1" t="s">
        <v>2013</v>
      </c>
      <c r="I267" s="1" t="s">
        <v>2014</v>
      </c>
      <c r="J267" s="1" t="s">
        <v>2015</v>
      </c>
      <c r="K267" s="1" t="s">
        <v>2016</v>
      </c>
      <c r="L267" s="1" t="s">
        <v>1804</v>
      </c>
      <c r="M267" s="2">
        <v>1</v>
      </c>
      <c r="N267" s="443">
        <f t="shared" si="27"/>
        <v>3.5812672176308541E-2</v>
      </c>
      <c r="O267">
        <f t="shared" si="28"/>
        <v>0</v>
      </c>
      <c r="P267">
        <f t="shared" si="29"/>
        <v>363</v>
      </c>
    </row>
    <row r="268" spans="1:16" x14ac:dyDescent="0.25">
      <c r="A268" t="str">
        <f t="shared" si="24"/>
        <v>0416</v>
      </c>
      <c r="B268" t="str">
        <f t="shared" si="25"/>
        <v>0018</v>
      </c>
      <c r="C268" t="str">
        <f t="shared" si="26"/>
        <v>04160018</v>
      </c>
      <c r="D268" s="1" t="s">
        <v>2019</v>
      </c>
      <c r="E268" s="1" t="s">
        <v>2020</v>
      </c>
      <c r="F268" s="1" t="s">
        <v>1799</v>
      </c>
      <c r="G268" s="1" t="s">
        <v>1820</v>
      </c>
      <c r="H268" s="1" t="s">
        <v>2021</v>
      </c>
      <c r="I268" s="1" t="s">
        <v>2022</v>
      </c>
      <c r="J268" s="1" t="s">
        <v>2021</v>
      </c>
      <c r="K268" s="1" t="s">
        <v>2023</v>
      </c>
      <c r="L268" s="1" t="s">
        <v>1804</v>
      </c>
      <c r="M268" s="2">
        <v>1</v>
      </c>
      <c r="N268" s="443">
        <f t="shared" si="27"/>
        <v>1.4285714285714286E-3</v>
      </c>
      <c r="O268">
        <f t="shared" si="28"/>
        <v>0</v>
      </c>
      <c r="P268">
        <f t="shared" si="29"/>
        <v>700</v>
      </c>
    </row>
    <row r="269" spans="1:16" x14ac:dyDescent="0.25">
      <c r="A269" t="str">
        <f t="shared" si="24"/>
        <v>0416</v>
      </c>
      <c r="B269" t="str">
        <f t="shared" si="25"/>
        <v>0030</v>
      </c>
      <c r="C269" t="str">
        <f t="shared" si="26"/>
        <v>04160030</v>
      </c>
      <c r="D269" s="1" t="s">
        <v>2019</v>
      </c>
      <c r="E269" s="1" t="s">
        <v>2020</v>
      </c>
      <c r="F269" s="1" t="s">
        <v>1799</v>
      </c>
      <c r="G269" s="1" t="s">
        <v>1811</v>
      </c>
      <c r="H269" s="1" t="s">
        <v>2024</v>
      </c>
      <c r="I269" s="1" t="s">
        <v>2025</v>
      </c>
      <c r="J269" s="1" t="s">
        <v>2024</v>
      </c>
      <c r="K269" s="1" t="s">
        <v>2026</v>
      </c>
      <c r="L269" s="1" t="s">
        <v>1804</v>
      </c>
      <c r="M269" s="2">
        <v>1</v>
      </c>
      <c r="N269" s="443">
        <f t="shared" si="27"/>
        <v>1.4285714285714286E-3</v>
      </c>
      <c r="O269">
        <f t="shared" si="28"/>
        <v>0</v>
      </c>
      <c r="P269">
        <f t="shared" si="29"/>
        <v>700</v>
      </c>
    </row>
    <row r="270" spans="1:16" x14ac:dyDescent="0.25">
      <c r="A270" t="str">
        <f t="shared" si="24"/>
        <v>0416</v>
      </c>
      <c r="B270" t="str">
        <f t="shared" si="25"/>
        <v>0035</v>
      </c>
      <c r="C270" t="str">
        <f t="shared" si="26"/>
        <v>04160035</v>
      </c>
      <c r="D270" s="1" t="s">
        <v>2019</v>
      </c>
      <c r="E270" s="1" t="s">
        <v>2020</v>
      </c>
      <c r="F270" s="1" t="s">
        <v>1799</v>
      </c>
      <c r="G270" s="1" t="s">
        <v>1809</v>
      </c>
      <c r="H270" s="1" t="s">
        <v>1816</v>
      </c>
      <c r="I270" s="1" t="s">
        <v>1817</v>
      </c>
      <c r="J270" s="1" t="s">
        <v>1816</v>
      </c>
      <c r="K270" s="1" t="s">
        <v>1818</v>
      </c>
      <c r="L270" s="1" t="s">
        <v>1804</v>
      </c>
      <c r="M270" s="2">
        <v>94</v>
      </c>
      <c r="N270" s="443">
        <f t="shared" si="27"/>
        <v>0.97142857142857142</v>
      </c>
      <c r="O270">
        <f t="shared" si="28"/>
        <v>0</v>
      </c>
      <c r="P270">
        <f t="shared" si="29"/>
        <v>700</v>
      </c>
    </row>
    <row r="271" spans="1:16" x14ac:dyDescent="0.25">
      <c r="A271" t="str">
        <f t="shared" si="24"/>
        <v>0416</v>
      </c>
      <c r="B271" t="str">
        <f t="shared" si="25"/>
        <v>0035</v>
      </c>
      <c r="C271" t="str">
        <f t="shared" si="26"/>
        <v>04160035</v>
      </c>
      <c r="D271" s="1" t="s">
        <v>2019</v>
      </c>
      <c r="E271" s="1" t="s">
        <v>2020</v>
      </c>
      <c r="F271" s="1" t="s">
        <v>1799</v>
      </c>
      <c r="G271" s="1" t="s">
        <v>1810</v>
      </c>
      <c r="H271" s="1" t="s">
        <v>1816</v>
      </c>
      <c r="I271" s="1" t="s">
        <v>1817</v>
      </c>
      <c r="J271" s="1" t="s">
        <v>1816</v>
      </c>
      <c r="K271" s="1" t="s">
        <v>1818</v>
      </c>
      <c r="L271" s="1" t="s">
        <v>1804</v>
      </c>
      <c r="M271" s="2">
        <v>84</v>
      </c>
      <c r="N271" s="443">
        <f t="shared" si="27"/>
        <v>0.97142857142857142</v>
      </c>
      <c r="O271">
        <f t="shared" si="28"/>
        <v>0</v>
      </c>
      <c r="P271">
        <f t="shared" si="29"/>
        <v>700</v>
      </c>
    </row>
    <row r="272" spans="1:16" x14ac:dyDescent="0.25">
      <c r="A272" t="str">
        <f t="shared" si="24"/>
        <v>0416</v>
      </c>
      <c r="B272" t="str">
        <f t="shared" si="25"/>
        <v>0035</v>
      </c>
      <c r="C272" t="str">
        <f t="shared" si="26"/>
        <v>04160035</v>
      </c>
      <c r="D272" s="1" t="s">
        <v>2019</v>
      </c>
      <c r="E272" s="1" t="s">
        <v>2020</v>
      </c>
      <c r="F272" s="1" t="s">
        <v>1799</v>
      </c>
      <c r="G272" s="1" t="s">
        <v>1811</v>
      </c>
      <c r="H272" s="1" t="s">
        <v>1816</v>
      </c>
      <c r="I272" s="1" t="s">
        <v>1817</v>
      </c>
      <c r="J272" s="1" t="s">
        <v>1816</v>
      </c>
      <c r="K272" s="1" t="s">
        <v>1818</v>
      </c>
      <c r="L272" s="1" t="s">
        <v>1804</v>
      </c>
      <c r="M272" s="2">
        <v>103</v>
      </c>
      <c r="N272" s="443">
        <f t="shared" si="27"/>
        <v>0.97142857142857142</v>
      </c>
      <c r="O272">
        <f t="shared" si="28"/>
        <v>0</v>
      </c>
      <c r="P272">
        <f t="shared" si="29"/>
        <v>700</v>
      </c>
    </row>
    <row r="273" spans="1:16" x14ac:dyDescent="0.25">
      <c r="A273" t="str">
        <f t="shared" si="24"/>
        <v>0416</v>
      </c>
      <c r="B273" t="str">
        <f t="shared" si="25"/>
        <v>0035</v>
      </c>
      <c r="C273" t="str">
        <f t="shared" si="26"/>
        <v>04160035</v>
      </c>
      <c r="D273" s="1" t="s">
        <v>2019</v>
      </c>
      <c r="E273" s="1" t="s">
        <v>2020</v>
      </c>
      <c r="F273" s="1" t="s">
        <v>1799</v>
      </c>
      <c r="G273" s="1" t="s">
        <v>1815</v>
      </c>
      <c r="H273" s="1" t="s">
        <v>1816</v>
      </c>
      <c r="I273" s="1" t="s">
        <v>1817</v>
      </c>
      <c r="J273" s="1" t="s">
        <v>1816</v>
      </c>
      <c r="K273" s="1" t="s">
        <v>1818</v>
      </c>
      <c r="L273" s="1" t="s">
        <v>1804</v>
      </c>
      <c r="M273" s="2">
        <v>103</v>
      </c>
      <c r="N273" s="443">
        <f t="shared" si="27"/>
        <v>0.97142857142857142</v>
      </c>
      <c r="O273">
        <f t="shared" si="28"/>
        <v>0</v>
      </c>
      <c r="P273">
        <f t="shared" si="29"/>
        <v>700</v>
      </c>
    </row>
    <row r="274" spans="1:16" x14ac:dyDescent="0.25">
      <c r="A274" t="str">
        <f t="shared" si="24"/>
        <v>0416</v>
      </c>
      <c r="B274" t="str">
        <f t="shared" si="25"/>
        <v>0035</v>
      </c>
      <c r="C274" t="str">
        <f t="shared" si="26"/>
        <v>04160035</v>
      </c>
      <c r="D274" s="1" t="s">
        <v>2019</v>
      </c>
      <c r="E274" s="1" t="s">
        <v>2020</v>
      </c>
      <c r="F274" s="1" t="s">
        <v>1799</v>
      </c>
      <c r="G274" s="1" t="s">
        <v>1819</v>
      </c>
      <c r="H274" s="1" t="s">
        <v>1816</v>
      </c>
      <c r="I274" s="1" t="s">
        <v>1817</v>
      </c>
      <c r="J274" s="1" t="s">
        <v>1816</v>
      </c>
      <c r="K274" s="1" t="s">
        <v>1818</v>
      </c>
      <c r="L274" s="1" t="s">
        <v>1804</v>
      </c>
      <c r="M274" s="2">
        <v>117</v>
      </c>
      <c r="N274" s="443">
        <f t="shared" si="27"/>
        <v>0.97142857142857142</v>
      </c>
      <c r="O274">
        <f t="shared" si="28"/>
        <v>0</v>
      </c>
      <c r="P274">
        <f t="shared" si="29"/>
        <v>700</v>
      </c>
    </row>
    <row r="275" spans="1:16" x14ac:dyDescent="0.25">
      <c r="A275" t="str">
        <f t="shared" si="24"/>
        <v>0416</v>
      </c>
      <c r="B275" t="str">
        <f t="shared" si="25"/>
        <v>0035</v>
      </c>
      <c r="C275" t="str">
        <f t="shared" si="26"/>
        <v>04160035</v>
      </c>
      <c r="D275" s="1" t="s">
        <v>2019</v>
      </c>
      <c r="E275" s="1" t="s">
        <v>2020</v>
      </c>
      <c r="F275" s="1" t="s">
        <v>1799</v>
      </c>
      <c r="G275" s="1" t="s">
        <v>1820</v>
      </c>
      <c r="H275" s="1" t="s">
        <v>1816</v>
      </c>
      <c r="I275" s="1" t="s">
        <v>1817</v>
      </c>
      <c r="J275" s="1" t="s">
        <v>1816</v>
      </c>
      <c r="K275" s="1" t="s">
        <v>1818</v>
      </c>
      <c r="L275" s="1" t="s">
        <v>1804</v>
      </c>
      <c r="M275" s="2">
        <v>89</v>
      </c>
      <c r="N275" s="443">
        <f t="shared" si="27"/>
        <v>0.97142857142857142</v>
      </c>
      <c r="O275">
        <f t="shared" si="28"/>
        <v>0</v>
      </c>
      <c r="P275">
        <f t="shared" si="29"/>
        <v>700</v>
      </c>
    </row>
    <row r="276" spans="1:16" x14ac:dyDescent="0.25">
      <c r="A276" t="str">
        <f t="shared" si="24"/>
        <v>0416</v>
      </c>
      <c r="B276" t="str">
        <f t="shared" si="25"/>
        <v>0035</v>
      </c>
      <c r="C276" t="str">
        <f t="shared" si="26"/>
        <v>04160035</v>
      </c>
      <c r="D276" s="1" t="s">
        <v>2019</v>
      </c>
      <c r="E276" s="1" t="s">
        <v>2020</v>
      </c>
      <c r="F276" s="1" t="s">
        <v>1799</v>
      </c>
      <c r="G276" s="1" t="s">
        <v>1821</v>
      </c>
      <c r="H276" s="1" t="s">
        <v>1816</v>
      </c>
      <c r="I276" s="1" t="s">
        <v>1817</v>
      </c>
      <c r="J276" s="1" t="s">
        <v>1816</v>
      </c>
      <c r="K276" s="1" t="s">
        <v>1818</v>
      </c>
      <c r="L276" s="1" t="s">
        <v>1804</v>
      </c>
      <c r="M276" s="2">
        <v>90</v>
      </c>
      <c r="N276" s="443">
        <f t="shared" si="27"/>
        <v>0.97142857142857142</v>
      </c>
      <c r="O276">
        <f t="shared" si="28"/>
        <v>0</v>
      </c>
      <c r="P276">
        <f t="shared" si="29"/>
        <v>700</v>
      </c>
    </row>
    <row r="277" spans="1:16" x14ac:dyDescent="0.25">
      <c r="A277" t="str">
        <f t="shared" si="24"/>
        <v>0416</v>
      </c>
      <c r="B277" t="str">
        <f t="shared" si="25"/>
        <v>0044</v>
      </c>
      <c r="C277" t="str">
        <f t="shared" si="26"/>
        <v>04160044</v>
      </c>
      <c r="D277" s="1" t="s">
        <v>2019</v>
      </c>
      <c r="E277" s="1" t="s">
        <v>2020</v>
      </c>
      <c r="F277" s="1" t="s">
        <v>1799</v>
      </c>
      <c r="G277" s="1" t="s">
        <v>1810</v>
      </c>
      <c r="H277" s="1" t="s">
        <v>1828</v>
      </c>
      <c r="I277" s="1" t="s">
        <v>1829</v>
      </c>
      <c r="J277" s="1" t="s">
        <v>1828</v>
      </c>
      <c r="K277" s="1" t="s">
        <v>1830</v>
      </c>
      <c r="L277" s="1" t="s">
        <v>1804</v>
      </c>
      <c r="M277" s="2">
        <v>1</v>
      </c>
      <c r="N277" s="443">
        <f t="shared" si="27"/>
        <v>5.7142857142857143E-3</v>
      </c>
      <c r="O277">
        <f t="shared" si="28"/>
        <v>0</v>
      </c>
      <c r="P277">
        <f t="shared" si="29"/>
        <v>700</v>
      </c>
    </row>
    <row r="278" spans="1:16" x14ac:dyDescent="0.25">
      <c r="A278" t="str">
        <f t="shared" si="24"/>
        <v>0416</v>
      </c>
      <c r="B278" t="str">
        <f t="shared" si="25"/>
        <v>0044</v>
      </c>
      <c r="C278" t="str">
        <f t="shared" si="26"/>
        <v>04160044</v>
      </c>
      <c r="D278" s="1" t="s">
        <v>2019</v>
      </c>
      <c r="E278" s="1" t="s">
        <v>2020</v>
      </c>
      <c r="F278" s="1" t="s">
        <v>1799</v>
      </c>
      <c r="G278" s="1" t="s">
        <v>1815</v>
      </c>
      <c r="H278" s="1" t="s">
        <v>1828</v>
      </c>
      <c r="I278" s="1" t="s">
        <v>1829</v>
      </c>
      <c r="J278" s="1" t="s">
        <v>1828</v>
      </c>
      <c r="K278" s="1" t="s">
        <v>1830</v>
      </c>
      <c r="L278" s="1" t="s">
        <v>1804</v>
      </c>
      <c r="M278" s="2">
        <v>1</v>
      </c>
      <c r="N278" s="443">
        <f t="shared" si="27"/>
        <v>5.7142857142857143E-3</v>
      </c>
      <c r="O278">
        <f t="shared" si="28"/>
        <v>0</v>
      </c>
      <c r="P278">
        <f t="shared" si="29"/>
        <v>700</v>
      </c>
    </row>
    <row r="279" spans="1:16" x14ac:dyDescent="0.25">
      <c r="A279" t="str">
        <f t="shared" si="24"/>
        <v>0416</v>
      </c>
      <c r="B279" t="str">
        <f t="shared" si="25"/>
        <v>0044</v>
      </c>
      <c r="C279" t="str">
        <f t="shared" si="26"/>
        <v>04160044</v>
      </c>
      <c r="D279" s="1" t="s">
        <v>2019</v>
      </c>
      <c r="E279" s="1" t="s">
        <v>2020</v>
      </c>
      <c r="F279" s="1" t="s">
        <v>1799</v>
      </c>
      <c r="G279" s="1" t="s">
        <v>1819</v>
      </c>
      <c r="H279" s="1" t="s">
        <v>1828</v>
      </c>
      <c r="I279" s="1" t="s">
        <v>1829</v>
      </c>
      <c r="J279" s="1" t="s">
        <v>1828</v>
      </c>
      <c r="K279" s="1" t="s">
        <v>1830</v>
      </c>
      <c r="L279" s="1" t="s">
        <v>1804</v>
      </c>
      <c r="M279" s="2">
        <v>2</v>
      </c>
      <c r="N279" s="443">
        <f t="shared" si="27"/>
        <v>5.7142857142857143E-3</v>
      </c>
      <c r="O279">
        <f t="shared" si="28"/>
        <v>0</v>
      </c>
      <c r="P279">
        <f t="shared" si="29"/>
        <v>700</v>
      </c>
    </row>
    <row r="280" spans="1:16" x14ac:dyDescent="0.25">
      <c r="A280" t="str">
        <f t="shared" si="24"/>
        <v>0416</v>
      </c>
      <c r="B280" t="str">
        <f t="shared" si="25"/>
        <v>0050</v>
      </c>
      <c r="C280" t="str">
        <f t="shared" si="26"/>
        <v>04160050</v>
      </c>
      <c r="D280" s="1" t="s">
        <v>2019</v>
      </c>
      <c r="E280" s="1" t="s">
        <v>2020</v>
      </c>
      <c r="F280" s="1" t="s">
        <v>1799</v>
      </c>
      <c r="G280" s="1" t="s">
        <v>1810</v>
      </c>
      <c r="H280" s="1" t="s">
        <v>1870</v>
      </c>
      <c r="I280" s="1" t="s">
        <v>1871</v>
      </c>
      <c r="J280" s="1" t="s">
        <v>1870</v>
      </c>
      <c r="K280" s="1" t="s">
        <v>1872</v>
      </c>
      <c r="L280" s="1" t="s">
        <v>1804</v>
      </c>
      <c r="M280" s="2">
        <v>1</v>
      </c>
      <c r="N280" s="443">
        <f t="shared" si="27"/>
        <v>1.4285714285714286E-3</v>
      </c>
      <c r="O280">
        <f t="shared" si="28"/>
        <v>0</v>
      </c>
      <c r="P280">
        <f t="shared" si="29"/>
        <v>700</v>
      </c>
    </row>
    <row r="281" spans="1:16" x14ac:dyDescent="0.25">
      <c r="A281" t="str">
        <f t="shared" si="24"/>
        <v>0416</v>
      </c>
      <c r="B281" t="str">
        <f t="shared" si="25"/>
        <v>0073</v>
      </c>
      <c r="C281" t="str">
        <f t="shared" si="26"/>
        <v>04160073</v>
      </c>
      <c r="D281" s="1" t="s">
        <v>2019</v>
      </c>
      <c r="E281" s="1" t="s">
        <v>2020</v>
      </c>
      <c r="F281" s="1" t="s">
        <v>1799</v>
      </c>
      <c r="G281" s="1" t="s">
        <v>1821</v>
      </c>
      <c r="H281" s="1" t="s">
        <v>1873</v>
      </c>
      <c r="I281" s="1" t="s">
        <v>1874</v>
      </c>
      <c r="J281" s="1" t="s">
        <v>1873</v>
      </c>
      <c r="K281" s="1" t="s">
        <v>1875</v>
      </c>
      <c r="L281" s="1" t="s">
        <v>1804</v>
      </c>
      <c r="M281" s="2">
        <v>1</v>
      </c>
      <c r="N281" s="443">
        <f t="shared" si="27"/>
        <v>1.4285714285714286E-3</v>
      </c>
      <c r="O281">
        <f t="shared" si="28"/>
        <v>0</v>
      </c>
      <c r="P281">
        <f t="shared" si="29"/>
        <v>700</v>
      </c>
    </row>
    <row r="282" spans="1:16" x14ac:dyDescent="0.25">
      <c r="A282" t="str">
        <f t="shared" si="24"/>
        <v>0416</v>
      </c>
      <c r="B282" t="str">
        <f t="shared" si="25"/>
        <v>0133</v>
      </c>
      <c r="C282" t="str">
        <f t="shared" si="26"/>
        <v>04160133</v>
      </c>
      <c r="D282" s="1" t="s">
        <v>2019</v>
      </c>
      <c r="E282" s="1" t="s">
        <v>2020</v>
      </c>
      <c r="F282" s="1" t="s">
        <v>1799</v>
      </c>
      <c r="G282" s="1" t="s">
        <v>1815</v>
      </c>
      <c r="H282" s="1" t="s">
        <v>2027</v>
      </c>
      <c r="I282" s="1" t="s">
        <v>2028</v>
      </c>
      <c r="J282" s="1" t="s">
        <v>2027</v>
      </c>
      <c r="K282" s="1" t="s">
        <v>2029</v>
      </c>
      <c r="L282" s="1" t="s">
        <v>1804</v>
      </c>
      <c r="M282" s="2">
        <v>1</v>
      </c>
      <c r="N282" s="443">
        <f t="shared" si="27"/>
        <v>1.4285714285714286E-3</v>
      </c>
      <c r="O282">
        <f t="shared" si="28"/>
        <v>0</v>
      </c>
      <c r="P282">
        <f t="shared" si="29"/>
        <v>700</v>
      </c>
    </row>
    <row r="283" spans="1:16" x14ac:dyDescent="0.25">
      <c r="A283" t="str">
        <f t="shared" si="24"/>
        <v>0416</v>
      </c>
      <c r="B283" t="str">
        <f t="shared" si="25"/>
        <v>0189</v>
      </c>
      <c r="C283" t="str">
        <f t="shared" si="26"/>
        <v>04160189</v>
      </c>
      <c r="D283" s="1" t="s">
        <v>2019</v>
      </c>
      <c r="E283" s="1" t="s">
        <v>2020</v>
      </c>
      <c r="F283" s="1" t="s">
        <v>1799</v>
      </c>
      <c r="G283" s="1" t="s">
        <v>1811</v>
      </c>
      <c r="H283" s="1" t="s">
        <v>2030</v>
      </c>
      <c r="I283" s="1" t="s">
        <v>2031</v>
      </c>
      <c r="J283" s="1" t="s">
        <v>2030</v>
      </c>
      <c r="K283" s="1" t="s">
        <v>2032</v>
      </c>
      <c r="L283" s="1" t="s">
        <v>1804</v>
      </c>
      <c r="M283" s="2">
        <v>1</v>
      </c>
      <c r="N283" s="443">
        <f t="shared" si="27"/>
        <v>2.8571428571428571E-3</v>
      </c>
      <c r="O283">
        <f t="shared" si="28"/>
        <v>0</v>
      </c>
      <c r="P283">
        <f t="shared" si="29"/>
        <v>700</v>
      </c>
    </row>
    <row r="284" spans="1:16" x14ac:dyDescent="0.25">
      <c r="A284" t="str">
        <f t="shared" si="24"/>
        <v>0416</v>
      </c>
      <c r="B284" t="str">
        <f t="shared" si="25"/>
        <v>0189</v>
      </c>
      <c r="C284" t="str">
        <f t="shared" si="26"/>
        <v>04160189</v>
      </c>
      <c r="D284" s="1" t="s">
        <v>2019</v>
      </c>
      <c r="E284" s="1" t="s">
        <v>2020</v>
      </c>
      <c r="F284" s="1" t="s">
        <v>1799</v>
      </c>
      <c r="G284" s="1" t="s">
        <v>1819</v>
      </c>
      <c r="H284" s="1" t="s">
        <v>2030</v>
      </c>
      <c r="I284" s="1" t="s">
        <v>2031</v>
      </c>
      <c r="J284" s="1" t="s">
        <v>2030</v>
      </c>
      <c r="K284" s="1" t="s">
        <v>2032</v>
      </c>
      <c r="L284" s="1" t="s">
        <v>1804</v>
      </c>
      <c r="M284" s="2">
        <v>1</v>
      </c>
      <c r="N284" s="443">
        <f t="shared" si="27"/>
        <v>2.8571428571428571E-3</v>
      </c>
      <c r="O284">
        <f t="shared" si="28"/>
        <v>0</v>
      </c>
      <c r="P284">
        <f t="shared" si="29"/>
        <v>700</v>
      </c>
    </row>
    <row r="285" spans="1:16" x14ac:dyDescent="0.25">
      <c r="A285" t="str">
        <f t="shared" si="24"/>
        <v>0416</v>
      </c>
      <c r="B285" t="str">
        <f t="shared" si="25"/>
        <v>0243</v>
      </c>
      <c r="C285" t="str">
        <f t="shared" si="26"/>
        <v>04160243</v>
      </c>
      <c r="D285" s="1" t="s">
        <v>2019</v>
      </c>
      <c r="E285" s="1" t="s">
        <v>2020</v>
      </c>
      <c r="F285" s="1" t="s">
        <v>1799</v>
      </c>
      <c r="G285" s="1" t="s">
        <v>1815</v>
      </c>
      <c r="H285" s="1" t="s">
        <v>1885</v>
      </c>
      <c r="I285" s="1" t="s">
        <v>1886</v>
      </c>
      <c r="J285" s="1" t="s">
        <v>1885</v>
      </c>
      <c r="K285" s="1" t="s">
        <v>1887</v>
      </c>
      <c r="L285" s="1" t="s">
        <v>1804</v>
      </c>
      <c r="M285" s="2">
        <v>1</v>
      </c>
      <c r="N285" s="443">
        <f t="shared" si="27"/>
        <v>1.4285714285714286E-3</v>
      </c>
      <c r="O285">
        <f t="shared" si="28"/>
        <v>0</v>
      </c>
      <c r="P285">
        <f t="shared" si="29"/>
        <v>700</v>
      </c>
    </row>
    <row r="286" spans="1:16" x14ac:dyDescent="0.25">
      <c r="A286" t="str">
        <f t="shared" si="24"/>
        <v>0416</v>
      </c>
      <c r="B286" t="str">
        <f t="shared" si="25"/>
        <v>0244</v>
      </c>
      <c r="C286" t="str">
        <f t="shared" si="26"/>
        <v>04160244</v>
      </c>
      <c r="D286" s="1" t="s">
        <v>2019</v>
      </c>
      <c r="E286" s="1" t="s">
        <v>2020</v>
      </c>
      <c r="F286" s="1" t="s">
        <v>1799</v>
      </c>
      <c r="G286" s="1" t="s">
        <v>1811</v>
      </c>
      <c r="H286" s="1" t="s">
        <v>1855</v>
      </c>
      <c r="I286" s="1" t="s">
        <v>1856</v>
      </c>
      <c r="J286" s="1" t="s">
        <v>1855</v>
      </c>
      <c r="K286" s="1" t="s">
        <v>1857</v>
      </c>
      <c r="L286" s="1" t="s">
        <v>1804</v>
      </c>
      <c r="M286" s="2">
        <v>1</v>
      </c>
      <c r="N286" s="443">
        <f t="shared" si="27"/>
        <v>7.1428571428571426E-3</v>
      </c>
      <c r="O286">
        <f t="shared" si="28"/>
        <v>0</v>
      </c>
      <c r="P286">
        <f t="shared" si="29"/>
        <v>700</v>
      </c>
    </row>
    <row r="287" spans="1:16" x14ac:dyDescent="0.25">
      <c r="A287" t="str">
        <f t="shared" si="24"/>
        <v>0416</v>
      </c>
      <c r="B287" t="str">
        <f t="shared" si="25"/>
        <v>0244</v>
      </c>
      <c r="C287" t="str">
        <f t="shared" si="26"/>
        <v>04160244</v>
      </c>
      <c r="D287" s="1" t="s">
        <v>2019</v>
      </c>
      <c r="E287" s="1" t="s">
        <v>2020</v>
      </c>
      <c r="F287" s="1" t="s">
        <v>1799</v>
      </c>
      <c r="G287" s="1" t="s">
        <v>1815</v>
      </c>
      <c r="H287" s="1" t="s">
        <v>1855</v>
      </c>
      <c r="I287" s="1" t="s">
        <v>1856</v>
      </c>
      <c r="J287" s="1" t="s">
        <v>1855</v>
      </c>
      <c r="K287" s="1" t="s">
        <v>1857</v>
      </c>
      <c r="L287" s="1" t="s">
        <v>1804</v>
      </c>
      <c r="M287" s="2">
        <v>2</v>
      </c>
      <c r="N287" s="443">
        <f t="shared" si="27"/>
        <v>7.1428571428571426E-3</v>
      </c>
      <c r="O287">
        <f t="shared" si="28"/>
        <v>0</v>
      </c>
      <c r="P287">
        <f t="shared" si="29"/>
        <v>700</v>
      </c>
    </row>
    <row r="288" spans="1:16" x14ac:dyDescent="0.25">
      <c r="A288" t="str">
        <f t="shared" si="24"/>
        <v>0416</v>
      </c>
      <c r="B288" t="str">
        <f t="shared" si="25"/>
        <v>0244</v>
      </c>
      <c r="C288" t="str">
        <f t="shared" si="26"/>
        <v>04160244</v>
      </c>
      <c r="D288" s="1" t="s">
        <v>2019</v>
      </c>
      <c r="E288" s="1" t="s">
        <v>2020</v>
      </c>
      <c r="F288" s="1" t="s">
        <v>1799</v>
      </c>
      <c r="G288" s="1" t="s">
        <v>1819</v>
      </c>
      <c r="H288" s="1" t="s">
        <v>1855</v>
      </c>
      <c r="I288" s="1" t="s">
        <v>1856</v>
      </c>
      <c r="J288" s="1" t="s">
        <v>1855</v>
      </c>
      <c r="K288" s="1" t="s">
        <v>1857</v>
      </c>
      <c r="L288" s="1" t="s">
        <v>1804</v>
      </c>
      <c r="M288" s="2">
        <v>1</v>
      </c>
      <c r="N288" s="443">
        <f t="shared" si="27"/>
        <v>7.1428571428571426E-3</v>
      </c>
      <c r="O288">
        <f t="shared" si="28"/>
        <v>0</v>
      </c>
      <c r="P288">
        <f t="shared" si="29"/>
        <v>700</v>
      </c>
    </row>
    <row r="289" spans="1:16" x14ac:dyDescent="0.25">
      <c r="A289" t="str">
        <f t="shared" si="24"/>
        <v>0416</v>
      </c>
      <c r="B289" t="str">
        <f t="shared" si="25"/>
        <v>0244</v>
      </c>
      <c r="C289" t="str">
        <f t="shared" si="26"/>
        <v>04160244</v>
      </c>
      <c r="D289" s="1" t="s">
        <v>2019</v>
      </c>
      <c r="E289" s="1" t="s">
        <v>2020</v>
      </c>
      <c r="F289" s="1" t="s">
        <v>1799</v>
      </c>
      <c r="G289" s="1" t="s">
        <v>1821</v>
      </c>
      <c r="H289" s="1" t="s">
        <v>1855</v>
      </c>
      <c r="I289" s="1" t="s">
        <v>1856</v>
      </c>
      <c r="J289" s="1" t="s">
        <v>1855</v>
      </c>
      <c r="K289" s="1" t="s">
        <v>1857</v>
      </c>
      <c r="L289" s="1" t="s">
        <v>1804</v>
      </c>
      <c r="M289" s="2">
        <v>1</v>
      </c>
      <c r="N289" s="443">
        <f t="shared" si="27"/>
        <v>7.1428571428571426E-3</v>
      </c>
      <c r="O289">
        <f t="shared" si="28"/>
        <v>0</v>
      </c>
      <c r="P289">
        <f t="shared" si="29"/>
        <v>700</v>
      </c>
    </row>
    <row r="290" spans="1:16" x14ac:dyDescent="0.25">
      <c r="A290" t="str">
        <f t="shared" si="24"/>
        <v>0416</v>
      </c>
      <c r="B290" t="str">
        <f t="shared" si="25"/>
        <v>0274</v>
      </c>
      <c r="C290" t="str">
        <f t="shared" si="26"/>
        <v>04160274</v>
      </c>
      <c r="D290" s="1" t="s">
        <v>2019</v>
      </c>
      <c r="E290" s="1" t="s">
        <v>2020</v>
      </c>
      <c r="F290" s="1" t="s">
        <v>1799</v>
      </c>
      <c r="G290" s="1" t="s">
        <v>1820</v>
      </c>
      <c r="H290" s="1" t="s">
        <v>1888</v>
      </c>
      <c r="I290" s="1" t="s">
        <v>1889</v>
      </c>
      <c r="J290" s="1" t="s">
        <v>1888</v>
      </c>
      <c r="K290" s="1" t="s">
        <v>1890</v>
      </c>
      <c r="L290" s="1" t="s">
        <v>1804</v>
      </c>
      <c r="M290" s="2">
        <v>1</v>
      </c>
      <c r="N290" s="443">
        <f t="shared" si="27"/>
        <v>1.4285714285714286E-3</v>
      </c>
      <c r="O290">
        <f t="shared" si="28"/>
        <v>0</v>
      </c>
      <c r="P290">
        <f t="shared" si="29"/>
        <v>700</v>
      </c>
    </row>
    <row r="291" spans="1:16" x14ac:dyDescent="0.25">
      <c r="A291" t="str">
        <f t="shared" si="24"/>
        <v>0416</v>
      </c>
      <c r="B291" t="str">
        <f t="shared" si="25"/>
        <v>0285</v>
      </c>
      <c r="C291" t="str">
        <f t="shared" si="26"/>
        <v>04160285</v>
      </c>
      <c r="D291" s="1" t="s">
        <v>2019</v>
      </c>
      <c r="E291" s="1" t="s">
        <v>2020</v>
      </c>
      <c r="F291" s="1" t="s">
        <v>1799</v>
      </c>
      <c r="G291" s="1" t="s">
        <v>1810</v>
      </c>
      <c r="H291" s="1" t="s">
        <v>1891</v>
      </c>
      <c r="I291" s="1" t="s">
        <v>1892</v>
      </c>
      <c r="J291" s="1" t="s">
        <v>1891</v>
      </c>
      <c r="K291" s="1" t="s">
        <v>1893</v>
      </c>
      <c r="L291" s="1" t="s">
        <v>1804</v>
      </c>
      <c r="M291" s="2">
        <v>1</v>
      </c>
      <c r="N291" s="443">
        <f t="shared" si="27"/>
        <v>2.8571428571428571E-3</v>
      </c>
      <c r="O291">
        <f t="shared" si="28"/>
        <v>0</v>
      </c>
      <c r="P291">
        <f t="shared" si="29"/>
        <v>700</v>
      </c>
    </row>
    <row r="292" spans="1:16" x14ac:dyDescent="0.25">
      <c r="A292" t="str">
        <f t="shared" si="24"/>
        <v>0416</v>
      </c>
      <c r="B292" t="str">
        <f t="shared" si="25"/>
        <v>0285</v>
      </c>
      <c r="C292" t="str">
        <f t="shared" si="26"/>
        <v>04160285</v>
      </c>
      <c r="D292" s="1" t="s">
        <v>2019</v>
      </c>
      <c r="E292" s="1" t="s">
        <v>2020</v>
      </c>
      <c r="F292" s="1" t="s">
        <v>1799</v>
      </c>
      <c r="G292" s="1" t="s">
        <v>1820</v>
      </c>
      <c r="H292" s="1" t="s">
        <v>1891</v>
      </c>
      <c r="I292" s="1" t="s">
        <v>1892</v>
      </c>
      <c r="J292" s="1" t="s">
        <v>1891</v>
      </c>
      <c r="K292" s="1" t="s">
        <v>1893</v>
      </c>
      <c r="L292" s="1" t="s">
        <v>1804</v>
      </c>
      <c r="M292" s="2">
        <v>1</v>
      </c>
      <c r="N292" s="443">
        <f t="shared" si="27"/>
        <v>2.8571428571428571E-3</v>
      </c>
      <c r="O292">
        <f t="shared" si="28"/>
        <v>0</v>
      </c>
      <c r="P292">
        <f t="shared" si="29"/>
        <v>700</v>
      </c>
    </row>
    <row r="293" spans="1:16" x14ac:dyDescent="0.25">
      <c r="A293" t="str">
        <f t="shared" si="24"/>
        <v>0417</v>
      </c>
      <c r="B293" t="str">
        <f t="shared" si="25"/>
        <v>0035</v>
      </c>
      <c r="C293" t="str">
        <f t="shared" si="26"/>
        <v>04170035</v>
      </c>
      <c r="D293" s="1" t="s">
        <v>2033</v>
      </c>
      <c r="E293" s="1" t="s">
        <v>2034</v>
      </c>
      <c r="F293" s="1" t="s">
        <v>1799</v>
      </c>
      <c r="G293" s="1" t="s">
        <v>1800</v>
      </c>
      <c r="H293" s="1" t="s">
        <v>1816</v>
      </c>
      <c r="I293" s="1" t="s">
        <v>1817</v>
      </c>
      <c r="J293" s="1" t="s">
        <v>1816</v>
      </c>
      <c r="K293" s="1" t="s">
        <v>1818</v>
      </c>
      <c r="L293" s="1" t="s">
        <v>1804</v>
      </c>
      <c r="M293" s="2">
        <v>36</v>
      </c>
      <c r="N293" s="443">
        <f t="shared" si="27"/>
        <v>0.94925373134328361</v>
      </c>
      <c r="O293">
        <f t="shared" si="28"/>
        <v>0</v>
      </c>
      <c r="P293">
        <f t="shared" si="29"/>
        <v>335</v>
      </c>
    </row>
    <row r="294" spans="1:16" x14ac:dyDescent="0.25">
      <c r="A294" t="str">
        <f t="shared" si="24"/>
        <v>0417</v>
      </c>
      <c r="B294" t="str">
        <f t="shared" si="25"/>
        <v>0035</v>
      </c>
      <c r="C294" t="str">
        <f t="shared" si="26"/>
        <v>04170035</v>
      </c>
      <c r="D294" s="1" t="s">
        <v>2033</v>
      </c>
      <c r="E294" s="1" t="s">
        <v>2034</v>
      </c>
      <c r="F294" s="1" t="s">
        <v>1799</v>
      </c>
      <c r="G294" s="1" t="s">
        <v>1805</v>
      </c>
      <c r="H294" s="1" t="s">
        <v>1816</v>
      </c>
      <c r="I294" s="1" t="s">
        <v>1817</v>
      </c>
      <c r="J294" s="1" t="s">
        <v>1816</v>
      </c>
      <c r="K294" s="1" t="s">
        <v>1818</v>
      </c>
      <c r="L294" s="1" t="s">
        <v>1804</v>
      </c>
      <c r="M294" s="2">
        <v>37</v>
      </c>
      <c r="N294" s="443">
        <f t="shared" si="27"/>
        <v>0.94925373134328361</v>
      </c>
      <c r="O294">
        <f t="shared" si="28"/>
        <v>0</v>
      </c>
      <c r="P294">
        <f t="shared" si="29"/>
        <v>335</v>
      </c>
    </row>
    <row r="295" spans="1:16" x14ac:dyDescent="0.25">
      <c r="A295" t="str">
        <f t="shared" si="24"/>
        <v>0417</v>
      </c>
      <c r="B295" t="str">
        <f t="shared" si="25"/>
        <v>0035</v>
      </c>
      <c r="C295" t="str">
        <f t="shared" si="26"/>
        <v>04170035</v>
      </c>
      <c r="D295" s="1" t="s">
        <v>2033</v>
      </c>
      <c r="E295" s="1" t="s">
        <v>2034</v>
      </c>
      <c r="F295" s="1" t="s">
        <v>1799</v>
      </c>
      <c r="G295" s="1" t="s">
        <v>1806</v>
      </c>
      <c r="H295" s="1" t="s">
        <v>1816</v>
      </c>
      <c r="I295" s="1" t="s">
        <v>1817</v>
      </c>
      <c r="J295" s="1" t="s">
        <v>1816</v>
      </c>
      <c r="K295" s="1" t="s">
        <v>1818</v>
      </c>
      <c r="L295" s="1" t="s">
        <v>1804</v>
      </c>
      <c r="M295" s="2">
        <v>34</v>
      </c>
      <c r="N295" s="443">
        <f t="shared" si="27"/>
        <v>0.94925373134328361</v>
      </c>
      <c r="O295">
        <f t="shared" si="28"/>
        <v>0</v>
      </c>
      <c r="P295">
        <f t="shared" si="29"/>
        <v>335</v>
      </c>
    </row>
    <row r="296" spans="1:16" x14ac:dyDescent="0.25">
      <c r="A296" t="str">
        <f t="shared" si="24"/>
        <v>0417</v>
      </c>
      <c r="B296" t="str">
        <f t="shared" si="25"/>
        <v>0035</v>
      </c>
      <c r="C296" t="str">
        <f t="shared" si="26"/>
        <v>04170035</v>
      </c>
      <c r="D296" s="1" t="s">
        <v>2033</v>
      </c>
      <c r="E296" s="1" t="s">
        <v>2034</v>
      </c>
      <c r="F296" s="1" t="s">
        <v>1799</v>
      </c>
      <c r="G296" s="1" t="s">
        <v>1807</v>
      </c>
      <c r="H296" s="1" t="s">
        <v>1816</v>
      </c>
      <c r="I296" s="1" t="s">
        <v>1817</v>
      </c>
      <c r="J296" s="1" t="s">
        <v>1816</v>
      </c>
      <c r="K296" s="1" t="s">
        <v>1818</v>
      </c>
      <c r="L296" s="1" t="s">
        <v>1804</v>
      </c>
      <c r="M296" s="2">
        <v>38</v>
      </c>
      <c r="N296" s="443">
        <f t="shared" si="27"/>
        <v>0.94925373134328361</v>
      </c>
      <c r="O296">
        <f t="shared" si="28"/>
        <v>0</v>
      </c>
      <c r="P296">
        <f t="shared" si="29"/>
        <v>335</v>
      </c>
    </row>
    <row r="297" spans="1:16" x14ac:dyDescent="0.25">
      <c r="A297" t="str">
        <f t="shared" si="24"/>
        <v>0417</v>
      </c>
      <c r="B297" t="str">
        <f t="shared" si="25"/>
        <v>0035</v>
      </c>
      <c r="C297" t="str">
        <f t="shared" si="26"/>
        <v>04170035</v>
      </c>
      <c r="D297" s="1" t="s">
        <v>2033</v>
      </c>
      <c r="E297" s="1" t="s">
        <v>2034</v>
      </c>
      <c r="F297" s="1" t="s">
        <v>1799</v>
      </c>
      <c r="G297" s="1" t="s">
        <v>1808</v>
      </c>
      <c r="H297" s="1" t="s">
        <v>1816</v>
      </c>
      <c r="I297" s="1" t="s">
        <v>1817</v>
      </c>
      <c r="J297" s="1" t="s">
        <v>1816</v>
      </c>
      <c r="K297" s="1" t="s">
        <v>1818</v>
      </c>
      <c r="L297" s="1" t="s">
        <v>1804</v>
      </c>
      <c r="M297" s="2">
        <v>38</v>
      </c>
      <c r="N297" s="443">
        <f t="shared" si="27"/>
        <v>0.94925373134328361</v>
      </c>
      <c r="O297">
        <f t="shared" si="28"/>
        <v>0</v>
      </c>
      <c r="P297">
        <f t="shared" si="29"/>
        <v>335</v>
      </c>
    </row>
    <row r="298" spans="1:16" x14ac:dyDescent="0.25">
      <c r="A298" t="str">
        <f t="shared" si="24"/>
        <v>0417</v>
      </c>
      <c r="B298" t="str">
        <f t="shared" si="25"/>
        <v>0035</v>
      </c>
      <c r="C298" t="str">
        <f t="shared" si="26"/>
        <v>04170035</v>
      </c>
      <c r="D298" s="1" t="s">
        <v>2033</v>
      </c>
      <c r="E298" s="1" t="s">
        <v>2034</v>
      </c>
      <c r="F298" s="1" t="s">
        <v>1799</v>
      </c>
      <c r="G298" s="1" t="s">
        <v>1809</v>
      </c>
      <c r="H298" s="1" t="s">
        <v>1816</v>
      </c>
      <c r="I298" s="1" t="s">
        <v>1817</v>
      </c>
      <c r="J298" s="1" t="s">
        <v>1816</v>
      </c>
      <c r="K298" s="1" t="s">
        <v>1818</v>
      </c>
      <c r="L298" s="1" t="s">
        <v>1804</v>
      </c>
      <c r="M298" s="2">
        <v>30</v>
      </c>
      <c r="N298" s="443">
        <f t="shared" si="27"/>
        <v>0.94925373134328361</v>
      </c>
      <c r="O298">
        <f t="shared" si="28"/>
        <v>0</v>
      </c>
      <c r="P298">
        <f t="shared" si="29"/>
        <v>335</v>
      </c>
    </row>
    <row r="299" spans="1:16" x14ac:dyDescent="0.25">
      <c r="A299" t="str">
        <f t="shared" si="24"/>
        <v>0417</v>
      </c>
      <c r="B299" t="str">
        <f t="shared" si="25"/>
        <v>0035</v>
      </c>
      <c r="C299" t="str">
        <f t="shared" si="26"/>
        <v>04170035</v>
      </c>
      <c r="D299" s="1" t="s">
        <v>2033</v>
      </c>
      <c r="E299" s="1" t="s">
        <v>2034</v>
      </c>
      <c r="F299" s="1" t="s">
        <v>1799</v>
      </c>
      <c r="G299" s="1" t="s">
        <v>1810</v>
      </c>
      <c r="H299" s="1" t="s">
        <v>1816</v>
      </c>
      <c r="I299" s="1" t="s">
        <v>1817</v>
      </c>
      <c r="J299" s="1" t="s">
        <v>1816</v>
      </c>
      <c r="K299" s="1" t="s">
        <v>1818</v>
      </c>
      <c r="L299" s="1" t="s">
        <v>1804</v>
      </c>
      <c r="M299" s="2">
        <v>20</v>
      </c>
      <c r="N299" s="443">
        <f t="shared" si="27"/>
        <v>0.94925373134328361</v>
      </c>
      <c r="O299">
        <f t="shared" si="28"/>
        <v>0</v>
      </c>
      <c r="P299">
        <f t="shared" si="29"/>
        <v>335</v>
      </c>
    </row>
    <row r="300" spans="1:16" x14ac:dyDescent="0.25">
      <c r="A300" t="str">
        <f t="shared" si="24"/>
        <v>0417</v>
      </c>
      <c r="B300" t="str">
        <f t="shared" si="25"/>
        <v>0035</v>
      </c>
      <c r="C300" t="str">
        <f t="shared" si="26"/>
        <v>04170035</v>
      </c>
      <c r="D300" s="1" t="s">
        <v>2033</v>
      </c>
      <c r="E300" s="1" t="s">
        <v>2034</v>
      </c>
      <c r="F300" s="1" t="s">
        <v>1799</v>
      </c>
      <c r="G300" s="1" t="s">
        <v>1811</v>
      </c>
      <c r="H300" s="1" t="s">
        <v>1816</v>
      </c>
      <c r="I300" s="1" t="s">
        <v>1817</v>
      </c>
      <c r="J300" s="1" t="s">
        <v>1816</v>
      </c>
      <c r="K300" s="1" t="s">
        <v>1818</v>
      </c>
      <c r="L300" s="1" t="s">
        <v>1804</v>
      </c>
      <c r="M300" s="2">
        <v>15</v>
      </c>
      <c r="N300" s="443">
        <f t="shared" si="27"/>
        <v>0.94925373134328361</v>
      </c>
      <c r="O300">
        <f t="shared" si="28"/>
        <v>0</v>
      </c>
      <c r="P300">
        <f t="shared" si="29"/>
        <v>335</v>
      </c>
    </row>
    <row r="301" spans="1:16" x14ac:dyDescent="0.25">
      <c r="A301" t="str">
        <f t="shared" si="24"/>
        <v>0417</v>
      </c>
      <c r="B301" t="str">
        <f t="shared" si="25"/>
        <v>0035</v>
      </c>
      <c r="C301" t="str">
        <f t="shared" si="26"/>
        <v>04170035</v>
      </c>
      <c r="D301" s="1" t="s">
        <v>2033</v>
      </c>
      <c r="E301" s="1" t="s">
        <v>2034</v>
      </c>
      <c r="F301" s="1" t="s">
        <v>1799</v>
      </c>
      <c r="G301" s="1" t="s">
        <v>1812</v>
      </c>
      <c r="H301" s="1" t="s">
        <v>1816</v>
      </c>
      <c r="I301" s="1" t="s">
        <v>1817</v>
      </c>
      <c r="J301" s="1" t="s">
        <v>1816</v>
      </c>
      <c r="K301" s="1" t="s">
        <v>1818</v>
      </c>
      <c r="L301" s="1" t="s">
        <v>1804</v>
      </c>
      <c r="M301" s="2">
        <v>34</v>
      </c>
      <c r="N301" s="443">
        <f t="shared" si="27"/>
        <v>0.94925373134328361</v>
      </c>
      <c r="O301">
        <f t="shared" si="28"/>
        <v>0</v>
      </c>
      <c r="P301">
        <f t="shared" si="29"/>
        <v>335</v>
      </c>
    </row>
    <row r="302" spans="1:16" x14ac:dyDescent="0.25">
      <c r="A302" t="str">
        <f t="shared" si="24"/>
        <v>0417</v>
      </c>
      <c r="B302" t="str">
        <f t="shared" si="25"/>
        <v>0035</v>
      </c>
      <c r="C302" t="str">
        <f t="shared" si="26"/>
        <v>04170035</v>
      </c>
      <c r="D302" s="1" t="s">
        <v>2033</v>
      </c>
      <c r="E302" s="1" t="s">
        <v>2034</v>
      </c>
      <c r="F302" s="1" t="s">
        <v>1799</v>
      </c>
      <c r="G302" s="1" t="s">
        <v>2035</v>
      </c>
      <c r="H302" s="1" t="s">
        <v>1816</v>
      </c>
      <c r="I302" s="1" t="s">
        <v>1817</v>
      </c>
      <c r="J302" s="1" t="s">
        <v>1816</v>
      </c>
      <c r="K302" s="1" t="s">
        <v>1818</v>
      </c>
      <c r="L302" s="1" t="s">
        <v>1804</v>
      </c>
      <c r="M302" s="2">
        <v>36</v>
      </c>
      <c r="N302" s="443">
        <f t="shared" si="27"/>
        <v>0.94925373134328361</v>
      </c>
      <c r="O302">
        <f t="shared" si="28"/>
        <v>0</v>
      </c>
      <c r="P302">
        <f t="shared" si="29"/>
        <v>335</v>
      </c>
    </row>
    <row r="303" spans="1:16" x14ac:dyDescent="0.25">
      <c r="A303" t="str">
        <f t="shared" si="24"/>
        <v>0417</v>
      </c>
      <c r="B303" t="str">
        <f t="shared" si="25"/>
        <v>0040</v>
      </c>
      <c r="C303" t="str">
        <f t="shared" si="26"/>
        <v>04170040</v>
      </c>
      <c r="D303" s="1" t="s">
        <v>2033</v>
      </c>
      <c r="E303" s="1" t="s">
        <v>2034</v>
      </c>
      <c r="F303" s="1" t="s">
        <v>1799</v>
      </c>
      <c r="G303" s="1" t="s">
        <v>1806</v>
      </c>
      <c r="H303" s="1" t="s">
        <v>2036</v>
      </c>
      <c r="I303" s="1" t="s">
        <v>2037</v>
      </c>
      <c r="J303" s="1" t="s">
        <v>2036</v>
      </c>
      <c r="K303" s="1" t="s">
        <v>2038</v>
      </c>
      <c r="L303" s="1" t="s">
        <v>1804</v>
      </c>
      <c r="M303" s="2">
        <v>1</v>
      </c>
      <c r="N303" s="443">
        <f t="shared" si="27"/>
        <v>2.9850746268656717E-3</v>
      </c>
      <c r="O303">
        <f t="shared" si="28"/>
        <v>0</v>
      </c>
      <c r="P303">
        <f t="shared" si="29"/>
        <v>335</v>
      </c>
    </row>
    <row r="304" spans="1:16" x14ac:dyDescent="0.25">
      <c r="A304" t="str">
        <f t="shared" si="24"/>
        <v>0417</v>
      </c>
      <c r="B304" t="str">
        <f t="shared" si="25"/>
        <v>0044</v>
      </c>
      <c r="C304" t="str">
        <f t="shared" si="26"/>
        <v>04170044</v>
      </c>
      <c r="D304" s="1" t="s">
        <v>2033</v>
      </c>
      <c r="E304" s="1" t="s">
        <v>2034</v>
      </c>
      <c r="F304" s="1" t="s">
        <v>1799</v>
      </c>
      <c r="G304" s="1" t="s">
        <v>1806</v>
      </c>
      <c r="H304" s="1" t="s">
        <v>1828</v>
      </c>
      <c r="I304" s="1" t="s">
        <v>1829</v>
      </c>
      <c r="J304" s="1" t="s">
        <v>1828</v>
      </c>
      <c r="K304" s="1" t="s">
        <v>1830</v>
      </c>
      <c r="L304" s="1" t="s">
        <v>1804</v>
      </c>
      <c r="M304" s="2">
        <v>1</v>
      </c>
      <c r="N304" s="443">
        <f t="shared" si="27"/>
        <v>5.9701492537313433E-3</v>
      </c>
      <c r="O304">
        <f t="shared" si="28"/>
        <v>0</v>
      </c>
      <c r="P304">
        <f t="shared" si="29"/>
        <v>335</v>
      </c>
    </row>
    <row r="305" spans="1:16" x14ac:dyDescent="0.25">
      <c r="A305" t="str">
        <f t="shared" si="24"/>
        <v>0417</v>
      </c>
      <c r="B305" t="str">
        <f t="shared" si="25"/>
        <v>0044</v>
      </c>
      <c r="C305" t="str">
        <f t="shared" si="26"/>
        <v>04170044</v>
      </c>
      <c r="D305" s="1" t="s">
        <v>2033</v>
      </c>
      <c r="E305" s="1" t="s">
        <v>2034</v>
      </c>
      <c r="F305" s="1" t="s">
        <v>1799</v>
      </c>
      <c r="G305" s="1" t="s">
        <v>1809</v>
      </c>
      <c r="H305" s="1" t="s">
        <v>1828</v>
      </c>
      <c r="I305" s="1" t="s">
        <v>1829</v>
      </c>
      <c r="J305" s="1" t="s">
        <v>1828</v>
      </c>
      <c r="K305" s="1" t="s">
        <v>1830</v>
      </c>
      <c r="L305" s="1" t="s">
        <v>1804</v>
      </c>
      <c r="M305" s="2">
        <v>1</v>
      </c>
      <c r="N305" s="443">
        <f t="shared" si="27"/>
        <v>5.9701492537313433E-3</v>
      </c>
      <c r="O305">
        <f t="shared" si="28"/>
        <v>0</v>
      </c>
      <c r="P305">
        <f t="shared" si="29"/>
        <v>335</v>
      </c>
    </row>
    <row r="306" spans="1:16" x14ac:dyDescent="0.25">
      <c r="A306" t="str">
        <f t="shared" si="24"/>
        <v>0417</v>
      </c>
      <c r="B306" t="str">
        <f t="shared" si="25"/>
        <v>0057</v>
      </c>
      <c r="C306" t="str">
        <f t="shared" si="26"/>
        <v>04170057</v>
      </c>
      <c r="D306" s="1" t="s">
        <v>2033</v>
      </c>
      <c r="E306" s="1" t="s">
        <v>2034</v>
      </c>
      <c r="F306" s="1" t="s">
        <v>1799</v>
      </c>
      <c r="G306" s="1" t="s">
        <v>1805</v>
      </c>
      <c r="H306" s="1" t="s">
        <v>1831</v>
      </c>
      <c r="I306" s="1" t="s">
        <v>1832</v>
      </c>
      <c r="J306" s="1" t="s">
        <v>1831</v>
      </c>
      <c r="K306" s="1" t="s">
        <v>1833</v>
      </c>
      <c r="L306" s="1" t="s">
        <v>1804</v>
      </c>
      <c r="M306" s="2">
        <v>1</v>
      </c>
      <c r="N306" s="443">
        <f t="shared" si="27"/>
        <v>2.9850746268656717E-3</v>
      </c>
      <c r="O306">
        <f t="shared" si="28"/>
        <v>0</v>
      </c>
      <c r="P306">
        <f t="shared" si="29"/>
        <v>335</v>
      </c>
    </row>
    <row r="307" spans="1:16" x14ac:dyDescent="0.25">
      <c r="A307" t="str">
        <f t="shared" si="24"/>
        <v>0417</v>
      </c>
      <c r="B307" t="str">
        <f t="shared" si="25"/>
        <v>0100</v>
      </c>
      <c r="C307" t="str">
        <f t="shared" si="26"/>
        <v>04170100</v>
      </c>
      <c r="D307" s="1" t="s">
        <v>2033</v>
      </c>
      <c r="E307" s="1" t="s">
        <v>2034</v>
      </c>
      <c r="F307" s="1" t="s">
        <v>1799</v>
      </c>
      <c r="G307" s="1" t="s">
        <v>1807</v>
      </c>
      <c r="H307" s="1" t="s">
        <v>2039</v>
      </c>
      <c r="I307" s="1" t="s">
        <v>2040</v>
      </c>
      <c r="J307" s="1" t="s">
        <v>2039</v>
      </c>
      <c r="K307" s="1" t="s">
        <v>2041</v>
      </c>
      <c r="L307" s="1" t="s">
        <v>1804</v>
      </c>
      <c r="M307" s="2">
        <v>1</v>
      </c>
      <c r="N307" s="443">
        <f t="shared" si="27"/>
        <v>5.9701492537313433E-3</v>
      </c>
      <c r="O307">
        <f t="shared" si="28"/>
        <v>0</v>
      </c>
      <c r="P307">
        <f t="shared" si="29"/>
        <v>335</v>
      </c>
    </row>
    <row r="308" spans="1:16" x14ac:dyDescent="0.25">
      <c r="A308" t="str">
        <f t="shared" si="24"/>
        <v>0417</v>
      </c>
      <c r="B308" t="str">
        <f t="shared" si="25"/>
        <v>0100</v>
      </c>
      <c r="C308" t="str">
        <f t="shared" si="26"/>
        <v>04170100</v>
      </c>
      <c r="D308" s="1" t="s">
        <v>2033</v>
      </c>
      <c r="E308" s="1" t="s">
        <v>2034</v>
      </c>
      <c r="F308" s="1" t="s">
        <v>1799</v>
      </c>
      <c r="G308" s="1" t="s">
        <v>1809</v>
      </c>
      <c r="H308" s="1" t="s">
        <v>2039</v>
      </c>
      <c r="I308" s="1" t="s">
        <v>2040</v>
      </c>
      <c r="J308" s="1" t="s">
        <v>2039</v>
      </c>
      <c r="K308" s="1" t="s">
        <v>2041</v>
      </c>
      <c r="L308" s="1" t="s">
        <v>1804</v>
      </c>
      <c r="M308" s="2">
        <v>1</v>
      </c>
      <c r="N308" s="443">
        <f t="shared" si="27"/>
        <v>5.9701492537313433E-3</v>
      </c>
      <c r="O308">
        <f t="shared" si="28"/>
        <v>0</v>
      </c>
      <c r="P308">
        <f t="shared" si="29"/>
        <v>335</v>
      </c>
    </row>
    <row r="309" spans="1:16" x14ac:dyDescent="0.25">
      <c r="A309" t="str">
        <f t="shared" si="24"/>
        <v>0417</v>
      </c>
      <c r="B309" t="str">
        <f t="shared" si="25"/>
        <v>0133</v>
      </c>
      <c r="C309" t="str">
        <f t="shared" si="26"/>
        <v>04170133</v>
      </c>
      <c r="D309" s="1" t="s">
        <v>2033</v>
      </c>
      <c r="E309" s="1" t="s">
        <v>2034</v>
      </c>
      <c r="F309" s="1" t="s">
        <v>1799</v>
      </c>
      <c r="G309" s="1" t="s">
        <v>1805</v>
      </c>
      <c r="H309" s="1" t="s">
        <v>2027</v>
      </c>
      <c r="I309" s="1" t="s">
        <v>2028</v>
      </c>
      <c r="J309" s="1" t="s">
        <v>2027</v>
      </c>
      <c r="K309" s="1" t="s">
        <v>2029</v>
      </c>
      <c r="L309" s="1" t="s">
        <v>1804</v>
      </c>
      <c r="M309" s="2">
        <v>1</v>
      </c>
      <c r="N309" s="443">
        <f t="shared" si="27"/>
        <v>8.9552238805970154E-3</v>
      </c>
      <c r="O309">
        <f t="shared" si="28"/>
        <v>0</v>
      </c>
      <c r="P309">
        <f t="shared" si="29"/>
        <v>335</v>
      </c>
    </row>
    <row r="310" spans="1:16" x14ac:dyDescent="0.25">
      <c r="A310" t="str">
        <f t="shared" si="24"/>
        <v>0417</v>
      </c>
      <c r="B310" t="str">
        <f t="shared" si="25"/>
        <v>0133</v>
      </c>
      <c r="C310" t="str">
        <f t="shared" si="26"/>
        <v>04170133</v>
      </c>
      <c r="D310" s="1" t="s">
        <v>2033</v>
      </c>
      <c r="E310" s="1" t="s">
        <v>2034</v>
      </c>
      <c r="F310" s="1" t="s">
        <v>1799</v>
      </c>
      <c r="G310" s="1" t="s">
        <v>1808</v>
      </c>
      <c r="H310" s="1" t="s">
        <v>2027</v>
      </c>
      <c r="I310" s="1" t="s">
        <v>2028</v>
      </c>
      <c r="J310" s="1" t="s">
        <v>2027</v>
      </c>
      <c r="K310" s="1" t="s">
        <v>2029</v>
      </c>
      <c r="L310" s="1" t="s">
        <v>1804</v>
      </c>
      <c r="M310" s="2">
        <v>1</v>
      </c>
      <c r="N310" s="443">
        <f t="shared" si="27"/>
        <v>8.9552238805970154E-3</v>
      </c>
      <c r="O310">
        <f t="shared" si="28"/>
        <v>0</v>
      </c>
      <c r="P310">
        <f t="shared" si="29"/>
        <v>335</v>
      </c>
    </row>
    <row r="311" spans="1:16" x14ac:dyDescent="0.25">
      <c r="A311" t="str">
        <f t="shared" si="24"/>
        <v>0417</v>
      </c>
      <c r="B311" t="str">
        <f t="shared" si="25"/>
        <v>0133</v>
      </c>
      <c r="C311" t="str">
        <f t="shared" si="26"/>
        <v>04170133</v>
      </c>
      <c r="D311" s="1" t="s">
        <v>2033</v>
      </c>
      <c r="E311" s="1" t="s">
        <v>2034</v>
      </c>
      <c r="F311" s="1" t="s">
        <v>1799</v>
      </c>
      <c r="G311" s="1" t="s">
        <v>1811</v>
      </c>
      <c r="H311" s="1" t="s">
        <v>2027</v>
      </c>
      <c r="I311" s="1" t="s">
        <v>2028</v>
      </c>
      <c r="J311" s="1" t="s">
        <v>2027</v>
      </c>
      <c r="K311" s="1" t="s">
        <v>2029</v>
      </c>
      <c r="L311" s="1" t="s">
        <v>1804</v>
      </c>
      <c r="M311" s="2">
        <v>1</v>
      </c>
      <c r="N311" s="443">
        <f t="shared" si="27"/>
        <v>8.9552238805970154E-3</v>
      </c>
      <c r="O311">
        <f t="shared" si="28"/>
        <v>0</v>
      </c>
      <c r="P311">
        <f t="shared" si="29"/>
        <v>335</v>
      </c>
    </row>
    <row r="312" spans="1:16" x14ac:dyDescent="0.25">
      <c r="A312" t="str">
        <f t="shared" si="24"/>
        <v>0417</v>
      </c>
      <c r="B312" t="str">
        <f t="shared" si="25"/>
        <v>0244</v>
      </c>
      <c r="C312" t="str">
        <f t="shared" si="26"/>
        <v>04170244</v>
      </c>
      <c r="D312" s="1" t="s">
        <v>2033</v>
      </c>
      <c r="E312" s="1" t="s">
        <v>2034</v>
      </c>
      <c r="F312" s="1" t="s">
        <v>1799</v>
      </c>
      <c r="G312" s="1" t="s">
        <v>1809</v>
      </c>
      <c r="H312" s="1" t="s">
        <v>1855</v>
      </c>
      <c r="I312" s="1" t="s">
        <v>1856</v>
      </c>
      <c r="J312" s="1" t="s">
        <v>1855</v>
      </c>
      <c r="K312" s="1" t="s">
        <v>1857</v>
      </c>
      <c r="L312" s="1" t="s">
        <v>1804</v>
      </c>
      <c r="M312" s="2">
        <v>1</v>
      </c>
      <c r="N312" s="443">
        <f t="shared" si="27"/>
        <v>1.4925373134328358E-2</v>
      </c>
      <c r="O312">
        <f t="shared" si="28"/>
        <v>0</v>
      </c>
      <c r="P312">
        <f t="shared" si="29"/>
        <v>335</v>
      </c>
    </row>
    <row r="313" spans="1:16" x14ac:dyDescent="0.25">
      <c r="A313" t="str">
        <f t="shared" si="24"/>
        <v>0417</v>
      </c>
      <c r="B313" t="str">
        <f t="shared" si="25"/>
        <v>0244</v>
      </c>
      <c r="C313" t="str">
        <f t="shared" si="26"/>
        <v>04170244</v>
      </c>
      <c r="D313" s="1" t="s">
        <v>2033</v>
      </c>
      <c r="E313" s="1" t="s">
        <v>2034</v>
      </c>
      <c r="F313" s="1" t="s">
        <v>1799</v>
      </c>
      <c r="G313" s="1" t="s">
        <v>1810</v>
      </c>
      <c r="H313" s="1" t="s">
        <v>1855</v>
      </c>
      <c r="I313" s="1" t="s">
        <v>1856</v>
      </c>
      <c r="J313" s="1" t="s">
        <v>1855</v>
      </c>
      <c r="K313" s="1" t="s">
        <v>1857</v>
      </c>
      <c r="L313" s="1" t="s">
        <v>1804</v>
      </c>
      <c r="M313" s="2">
        <v>2</v>
      </c>
      <c r="N313" s="443">
        <f t="shared" si="27"/>
        <v>1.4925373134328358E-2</v>
      </c>
      <c r="O313">
        <f t="shared" si="28"/>
        <v>0</v>
      </c>
      <c r="P313">
        <f t="shared" si="29"/>
        <v>335</v>
      </c>
    </row>
    <row r="314" spans="1:16" x14ac:dyDescent="0.25">
      <c r="A314" t="str">
        <f t="shared" si="24"/>
        <v>0417</v>
      </c>
      <c r="B314" t="str">
        <f t="shared" si="25"/>
        <v>0244</v>
      </c>
      <c r="C314" t="str">
        <f t="shared" si="26"/>
        <v>04170244</v>
      </c>
      <c r="D314" s="1" t="s">
        <v>2033</v>
      </c>
      <c r="E314" s="1" t="s">
        <v>2034</v>
      </c>
      <c r="F314" s="1" t="s">
        <v>1799</v>
      </c>
      <c r="G314" s="1" t="s">
        <v>1812</v>
      </c>
      <c r="H314" s="1" t="s">
        <v>1855</v>
      </c>
      <c r="I314" s="1" t="s">
        <v>1856</v>
      </c>
      <c r="J314" s="1" t="s">
        <v>1855</v>
      </c>
      <c r="K314" s="1" t="s">
        <v>1857</v>
      </c>
      <c r="L314" s="1" t="s">
        <v>1804</v>
      </c>
      <c r="M314" s="2">
        <v>2</v>
      </c>
      <c r="N314" s="443">
        <f t="shared" si="27"/>
        <v>1.4925373134328358E-2</v>
      </c>
      <c r="O314">
        <f t="shared" si="28"/>
        <v>0</v>
      </c>
      <c r="P314">
        <f t="shared" si="29"/>
        <v>335</v>
      </c>
    </row>
    <row r="315" spans="1:16" x14ac:dyDescent="0.25">
      <c r="A315" t="str">
        <f t="shared" si="24"/>
        <v>0417</v>
      </c>
      <c r="B315" t="str">
        <f t="shared" si="25"/>
        <v>0285</v>
      </c>
      <c r="C315" t="str">
        <f t="shared" si="26"/>
        <v>04170285</v>
      </c>
      <c r="D315" s="1" t="s">
        <v>2033</v>
      </c>
      <c r="E315" s="1" t="s">
        <v>2034</v>
      </c>
      <c r="F315" s="1" t="s">
        <v>1799</v>
      </c>
      <c r="G315" s="1" t="s">
        <v>1807</v>
      </c>
      <c r="H315" s="1" t="s">
        <v>1891</v>
      </c>
      <c r="I315" s="1" t="s">
        <v>1892</v>
      </c>
      <c r="J315" s="1" t="s">
        <v>1891</v>
      </c>
      <c r="K315" s="1" t="s">
        <v>1893</v>
      </c>
      <c r="L315" s="1" t="s">
        <v>1804</v>
      </c>
      <c r="M315" s="2">
        <v>1</v>
      </c>
      <c r="N315" s="443">
        <f t="shared" si="27"/>
        <v>8.9552238805970154E-3</v>
      </c>
      <c r="O315">
        <f t="shared" si="28"/>
        <v>0</v>
      </c>
      <c r="P315">
        <f t="shared" si="29"/>
        <v>335</v>
      </c>
    </row>
    <row r="316" spans="1:16" x14ac:dyDescent="0.25">
      <c r="A316" t="str">
        <f t="shared" si="24"/>
        <v>0417</v>
      </c>
      <c r="B316" t="str">
        <f t="shared" si="25"/>
        <v>0285</v>
      </c>
      <c r="C316" t="str">
        <f t="shared" si="26"/>
        <v>04170285</v>
      </c>
      <c r="D316" s="1" t="s">
        <v>2033</v>
      </c>
      <c r="E316" s="1" t="s">
        <v>2034</v>
      </c>
      <c r="F316" s="1" t="s">
        <v>1799</v>
      </c>
      <c r="G316" s="1" t="s">
        <v>1809</v>
      </c>
      <c r="H316" s="1" t="s">
        <v>1891</v>
      </c>
      <c r="I316" s="1" t="s">
        <v>1892</v>
      </c>
      <c r="J316" s="1" t="s">
        <v>1891</v>
      </c>
      <c r="K316" s="1" t="s">
        <v>1893</v>
      </c>
      <c r="L316" s="1" t="s">
        <v>1804</v>
      </c>
      <c r="M316" s="2">
        <v>2</v>
      </c>
      <c r="N316" s="443">
        <f t="shared" si="27"/>
        <v>8.9552238805970154E-3</v>
      </c>
      <c r="O316">
        <f t="shared" si="28"/>
        <v>0</v>
      </c>
      <c r="P316">
        <f t="shared" si="29"/>
        <v>335</v>
      </c>
    </row>
    <row r="317" spans="1:16" x14ac:dyDescent="0.25">
      <c r="A317" t="str">
        <f t="shared" si="24"/>
        <v>0418</v>
      </c>
      <c r="B317" t="str">
        <f t="shared" si="25"/>
        <v>0014</v>
      </c>
      <c r="C317" t="str">
        <f t="shared" si="26"/>
        <v>04180014</v>
      </c>
      <c r="D317" s="1" t="s">
        <v>2042</v>
      </c>
      <c r="E317" s="1" t="s">
        <v>2043</v>
      </c>
      <c r="F317" s="1" t="s">
        <v>1799</v>
      </c>
      <c r="G317" s="1" t="s">
        <v>1809</v>
      </c>
      <c r="H317" s="1" t="s">
        <v>2044</v>
      </c>
      <c r="I317" s="1" t="s">
        <v>2045</v>
      </c>
      <c r="J317" s="1" t="s">
        <v>2044</v>
      </c>
      <c r="K317" s="1" t="s">
        <v>2046</v>
      </c>
      <c r="L317" s="1" t="s">
        <v>1804</v>
      </c>
      <c r="M317" s="2">
        <v>3</v>
      </c>
      <c r="N317" s="443">
        <f t="shared" si="27"/>
        <v>1.8461538461538463E-2</v>
      </c>
      <c r="O317">
        <f t="shared" si="28"/>
        <v>0</v>
      </c>
      <c r="P317">
        <f t="shared" si="29"/>
        <v>396</v>
      </c>
    </row>
    <row r="318" spans="1:16" x14ac:dyDescent="0.25">
      <c r="A318" t="str">
        <f t="shared" si="24"/>
        <v>0418</v>
      </c>
      <c r="B318" t="str">
        <f t="shared" si="25"/>
        <v>0014</v>
      </c>
      <c r="C318" t="str">
        <f t="shared" si="26"/>
        <v>04180014</v>
      </c>
      <c r="D318" s="1" t="s">
        <v>2042</v>
      </c>
      <c r="E318" s="1" t="s">
        <v>2043</v>
      </c>
      <c r="F318" s="1" t="s">
        <v>1799</v>
      </c>
      <c r="G318" s="1" t="s">
        <v>1811</v>
      </c>
      <c r="H318" s="1" t="s">
        <v>2044</v>
      </c>
      <c r="I318" s="1" t="s">
        <v>2045</v>
      </c>
      <c r="J318" s="1" t="s">
        <v>2044</v>
      </c>
      <c r="K318" s="1" t="s">
        <v>2046</v>
      </c>
      <c r="L318" s="1" t="s">
        <v>1804</v>
      </c>
      <c r="M318" s="2">
        <v>3</v>
      </c>
      <c r="N318" s="443">
        <f t="shared" si="27"/>
        <v>1.8461538461538463E-2</v>
      </c>
      <c r="O318">
        <f t="shared" si="28"/>
        <v>0</v>
      </c>
      <c r="P318">
        <f t="shared" si="29"/>
        <v>396</v>
      </c>
    </row>
    <row r="319" spans="1:16" x14ac:dyDescent="0.25">
      <c r="A319" t="str">
        <f t="shared" si="24"/>
        <v>0418</v>
      </c>
      <c r="B319" t="str">
        <f t="shared" si="25"/>
        <v>0100</v>
      </c>
      <c r="C319" t="str">
        <f t="shared" si="26"/>
        <v>04180100</v>
      </c>
      <c r="D319" s="1" t="s">
        <v>2042</v>
      </c>
      <c r="E319" s="1" t="s">
        <v>2043</v>
      </c>
      <c r="F319" s="1" t="s">
        <v>1799</v>
      </c>
      <c r="G319" s="1" t="s">
        <v>1809</v>
      </c>
      <c r="H319" s="1" t="s">
        <v>2039</v>
      </c>
      <c r="I319" s="1" t="s">
        <v>2040</v>
      </c>
      <c r="J319" s="1" t="s">
        <v>2039</v>
      </c>
      <c r="K319" s="1" t="s">
        <v>2041</v>
      </c>
      <c r="L319" s="1" t="s">
        <v>1804</v>
      </c>
      <c r="M319" s="2">
        <v>93</v>
      </c>
      <c r="N319" s="443">
        <f t="shared" si="27"/>
        <v>0.88</v>
      </c>
      <c r="O319">
        <f t="shared" si="28"/>
        <v>0</v>
      </c>
      <c r="P319">
        <f t="shared" si="29"/>
        <v>396</v>
      </c>
    </row>
    <row r="320" spans="1:16" x14ac:dyDescent="0.25">
      <c r="A320" t="str">
        <f t="shared" si="24"/>
        <v>0418</v>
      </c>
      <c r="B320" t="str">
        <f t="shared" si="25"/>
        <v>0100</v>
      </c>
      <c r="C320" t="str">
        <f t="shared" si="26"/>
        <v>04180100</v>
      </c>
      <c r="D320" s="1" t="s">
        <v>2042</v>
      </c>
      <c r="E320" s="1" t="s">
        <v>2043</v>
      </c>
      <c r="F320" s="1" t="s">
        <v>1799</v>
      </c>
      <c r="G320" s="1" t="s">
        <v>1810</v>
      </c>
      <c r="H320" s="1" t="s">
        <v>2039</v>
      </c>
      <c r="I320" s="1" t="s">
        <v>2040</v>
      </c>
      <c r="J320" s="1" t="s">
        <v>2039</v>
      </c>
      <c r="K320" s="1" t="s">
        <v>2041</v>
      </c>
      <c r="L320" s="1" t="s">
        <v>1804</v>
      </c>
      <c r="M320" s="2">
        <v>97</v>
      </c>
      <c r="N320" s="443">
        <f t="shared" si="27"/>
        <v>0.88</v>
      </c>
      <c r="O320">
        <f t="shared" si="28"/>
        <v>0</v>
      </c>
      <c r="P320">
        <f t="shared" si="29"/>
        <v>396</v>
      </c>
    </row>
    <row r="321" spans="1:16" x14ac:dyDescent="0.25">
      <c r="A321" t="str">
        <f t="shared" si="24"/>
        <v>0418</v>
      </c>
      <c r="B321" t="str">
        <f t="shared" si="25"/>
        <v>0100</v>
      </c>
      <c r="C321" t="str">
        <f t="shared" si="26"/>
        <v>04180100</v>
      </c>
      <c r="D321" s="1" t="s">
        <v>2042</v>
      </c>
      <c r="E321" s="1" t="s">
        <v>2043</v>
      </c>
      <c r="F321" s="1" t="s">
        <v>1799</v>
      </c>
      <c r="G321" s="1" t="s">
        <v>1811</v>
      </c>
      <c r="H321" s="1" t="s">
        <v>2039</v>
      </c>
      <c r="I321" s="1" t="s">
        <v>2040</v>
      </c>
      <c r="J321" s="1" t="s">
        <v>2039</v>
      </c>
      <c r="K321" s="1" t="s">
        <v>2041</v>
      </c>
      <c r="L321" s="1" t="s">
        <v>1804</v>
      </c>
      <c r="M321" s="2">
        <v>96</v>
      </c>
      <c r="N321" s="443">
        <f t="shared" si="27"/>
        <v>0.88</v>
      </c>
      <c r="O321">
        <f t="shared" si="28"/>
        <v>0</v>
      </c>
      <c r="P321">
        <f t="shared" si="29"/>
        <v>396</v>
      </c>
    </row>
    <row r="322" spans="1:16" x14ac:dyDescent="0.25">
      <c r="A322" t="str">
        <f t="shared" ref="A322:A385" si="30">TEXT(LEFT(E322,4),"0000")</f>
        <v>0418</v>
      </c>
      <c r="B322" t="str">
        <f t="shared" ref="B322:B385" si="31">LEFT(K322,4)</f>
        <v>0136</v>
      </c>
      <c r="C322" t="str">
        <f t="shared" ref="C322:C385" si="32">A322&amp;B322</f>
        <v>04180136</v>
      </c>
      <c r="D322" s="1" t="s">
        <v>2042</v>
      </c>
      <c r="E322" s="1" t="s">
        <v>2043</v>
      </c>
      <c r="F322" s="1" t="s">
        <v>1799</v>
      </c>
      <c r="G322" s="1" t="s">
        <v>1809</v>
      </c>
      <c r="H322" s="1" t="s">
        <v>2047</v>
      </c>
      <c r="I322" s="1" t="s">
        <v>2048</v>
      </c>
      <c r="J322" s="1" t="s">
        <v>2047</v>
      </c>
      <c r="K322" s="1" t="s">
        <v>2049</v>
      </c>
      <c r="L322" s="1" t="s">
        <v>1804</v>
      </c>
      <c r="M322" s="2">
        <v>2</v>
      </c>
      <c r="N322" s="443">
        <f t="shared" ref="N322:N385" si="33">VLOOKUP(C322,DistPercent,3,FALSE)</f>
        <v>9.2307692307692316E-3</v>
      </c>
      <c r="O322">
        <f t="shared" ref="O322:O385" si="34">IFERROR(VALUE(VLOOKUP(C322,SubCaps,5,FALSE)),0)</f>
        <v>0</v>
      </c>
      <c r="P322">
        <f t="shared" ref="P322:P385" si="35">VLOOKUP(A322,MaxEnro,8,FALSE)</f>
        <v>396</v>
      </c>
    </row>
    <row r="323" spans="1:16" x14ac:dyDescent="0.25">
      <c r="A323" t="str">
        <f t="shared" si="30"/>
        <v>0418</v>
      </c>
      <c r="B323" t="str">
        <f t="shared" si="31"/>
        <v>0136</v>
      </c>
      <c r="C323" t="str">
        <f t="shared" si="32"/>
        <v>04180136</v>
      </c>
      <c r="D323" s="1" t="s">
        <v>2042</v>
      </c>
      <c r="E323" s="1" t="s">
        <v>2043</v>
      </c>
      <c r="F323" s="1" t="s">
        <v>1799</v>
      </c>
      <c r="G323" s="1" t="s">
        <v>1811</v>
      </c>
      <c r="H323" s="1" t="s">
        <v>2047</v>
      </c>
      <c r="I323" s="1" t="s">
        <v>2048</v>
      </c>
      <c r="J323" s="1" t="s">
        <v>2047</v>
      </c>
      <c r="K323" s="1" t="s">
        <v>2049</v>
      </c>
      <c r="L323" s="1" t="s">
        <v>1804</v>
      </c>
      <c r="M323" s="2">
        <v>1</v>
      </c>
      <c r="N323" s="443">
        <f t="shared" si="33"/>
        <v>9.2307692307692316E-3</v>
      </c>
      <c r="O323">
        <f t="shared" si="34"/>
        <v>0</v>
      </c>
      <c r="P323">
        <f t="shared" si="35"/>
        <v>396</v>
      </c>
    </row>
    <row r="324" spans="1:16" x14ac:dyDescent="0.25">
      <c r="A324" t="str">
        <f t="shared" si="30"/>
        <v>0418</v>
      </c>
      <c r="B324" t="str">
        <f t="shared" si="31"/>
        <v>0170</v>
      </c>
      <c r="C324" t="str">
        <f t="shared" si="32"/>
        <v>04180170</v>
      </c>
      <c r="D324" s="1" t="s">
        <v>2042</v>
      </c>
      <c r="E324" s="1" t="s">
        <v>2043</v>
      </c>
      <c r="F324" s="1" t="s">
        <v>1799</v>
      </c>
      <c r="G324" s="1" t="s">
        <v>1809</v>
      </c>
      <c r="H324" s="1" t="s">
        <v>2050</v>
      </c>
      <c r="I324" s="1" t="s">
        <v>2051</v>
      </c>
      <c r="J324" s="1" t="s">
        <v>2050</v>
      </c>
      <c r="K324" s="1" t="s">
        <v>2052</v>
      </c>
      <c r="L324" s="1" t="s">
        <v>1804</v>
      </c>
      <c r="M324" s="2">
        <v>3</v>
      </c>
      <c r="N324" s="443">
        <f t="shared" si="33"/>
        <v>2.1538461538461538E-2</v>
      </c>
      <c r="O324">
        <f t="shared" si="34"/>
        <v>0</v>
      </c>
      <c r="P324">
        <f t="shared" si="35"/>
        <v>396</v>
      </c>
    </row>
    <row r="325" spans="1:16" x14ac:dyDescent="0.25">
      <c r="A325" t="str">
        <f t="shared" si="30"/>
        <v>0418</v>
      </c>
      <c r="B325" t="str">
        <f t="shared" si="31"/>
        <v>0170</v>
      </c>
      <c r="C325" t="str">
        <f t="shared" si="32"/>
        <v>04180170</v>
      </c>
      <c r="D325" s="1" t="s">
        <v>2042</v>
      </c>
      <c r="E325" s="1" t="s">
        <v>2043</v>
      </c>
      <c r="F325" s="1" t="s">
        <v>1799</v>
      </c>
      <c r="G325" s="1" t="s">
        <v>1811</v>
      </c>
      <c r="H325" s="1" t="s">
        <v>2050</v>
      </c>
      <c r="I325" s="1" t="s">
        <v>2051</v>
      </c>
      <c r="J325" s="1" t="s">
        <v>2050</v>
      </c>
      <c r="K325" s="1" t="s">
        <v>2052</v>
      </c>
      <c r="L325" s="1" t="s">
        <v>1804</v>
      </c>
      <c r="M325" s="2">
        <v>4</v>
      </c>
      <c r="N325" s="443">
        <f t="shared" si="33"/>
        <v>2.1538461538461538E-2</v>
      </c>
      <c r="O325">
        <f t="shared" si="34"/>
        <v>0</v>
      </c>
      <c r="P325">
        <f t="shared" si="35"/>
        <v>396</v>
      </c>
    </row>
    <row r="326" spans="1:16" x14ac:dyDescent="0.25">
      <c r="A326" t="str">
        <f t="shared" si="30"/>
        <v>0418</v>
      </c>
      <c r="B326" t="str">
        <f t="shared" si="31"/>
        <v>0174</v>
      </c>
      <c r="C326" t="str">
        <f t="shared" si="32"/>
        <v>04180174</v>
      </c>
      <c r="D326" s="1" t="s">
        <v>2042</v>
      </c>
      <c r="E326" s="1" t="s">
        <v>2043</v>
      </c>
      <c r="F326" s="1" t="s">
        <v>1799</v>
      </c>
      <c r="G326" s="1" t="s">
        <v>1810</v>
      </c>
      <c r="H326" s="1" t="s">
        <v>2053</v>
      </c>
      <c r="I326" s="1" t="s">
        <v>2054</v>
      </c>
      <c r="J326" s="1" t="s">
        <v>2053</v>
      </c>
      <c r="K326" s="1" t="s">
        <v>2055</v>
      </c>
      <c r="L326" s="1" t="s">
        <v>1804</v>
      </c>
      <c r="M326" s="2">
        <v>1</v>
      </c>
      <c r="N326" s="443">
        <f t="shared" si="33"/>
        <v>3.0769230769230769E-3</v>
      </c>
      <c r="O326">
        <f t="shared" si="34"/>
        <v>0</v>
      </c>
      <c r="P326">
        <f t="shared" si="35"/>
        <v>396</v>
      </c>
    </row>
    <row r="327" spans="1:16" x14ac:dyDescent="0.25">
      <c r="A327" t="str">
        <f t="shared" si="30"/>
        <v>0418</v>
      </c>
      <c r="B327" t="str">
        <f t="shared" si="31"/>
        <v>0185</v>
      </c>
      <c r="C327" t="str">
        <f t="shared" si="32"/>
        <v>04180185</v>
      </c>
      <c r="D327" s="1" t="s">
        <v>2042</v>
      </c>
      <c r="E327" s="1" t="s">
        <v>2043</v>
      </c>
      <c r="F327" s="1" t="s">
        <v>1799</v>
      </c>
      <c r="G327" s="1" t="s">
        <v>1809</v>
      </c>
      <c r="H327" s="1" t="s">
        <v>2056</v>
      </c>
      <c r="I327" s="1" t="s">
        <v>2057</v>
      </c>
      <c r="J327" s="1" t="s">
        <v>2056</v>
      </c>
      <c r="K327" s="1" t="s">
        <v>2058</v>
      </c>
      <c r="L327" s="1" t="s">
        <v>1804</v>
      </c>
      <c r="M327" s="2">
        <v>1</v>
      </c>
      <c r="N327" s="443">
        <f t="shared" si="33"/>
        <v>3.0769230769230769E-3</v>
      </c>
      <c r="O327">
        <f t="shared" si="34"/>
        <v>0</v>
      </c>
      <c r="P327">
        <f t="shared" si="35"/>
        <v>396</v>
      </c>
    </row>
    <row r="328" spans="1:16" x14ac:dyDescent="0.25">
      <c r="A328" t="str">
        <f t="shared" si="30"/>
        <v>0418</v>
      </c>
      <c r="B328" t="str">
        <f t="shared" si="31"/>
        <v>0187</v>
      </c>
      <c r="C328" t="str">
        <f t="shared" si="32"/>
        <v>04180187</v>
      </c>
      <c r="D328" s="1" t="s">
        <v>2042</v>
      </c>
      <c r="E328" s="1" t="s">
        <v>2043</v>
      </c>
      <c r="F328" s="1" t="s">
        <v>1799</v>
      </c>
      <c r="G328" s="1" t="s">
        <v>1810</v>
      </c>
      <c r="H328" s="1" t="s">
        <v>2059</v>
      </c>
      <c r="I328" s="1" t="s">
        <v>2060</v>
      </c>
      <c r="J328" s="1" t="s">
        <v>2059</v>
      </c>
      <c r="K328" s="1" t="s">
        <v>2061</v>
      </c>
      <c r="L328" s="1" t="s">
        <v>1804</v>
      </c>
      <c r="M328" s="2">
        <v>2</v>
      </c>
      <c r="N328" s="443">
        <f t="shared" si="33"/>
        <v>6.1538461538461538E-3</v>
      </c>
      <c r="O328">
        <f t="shared" si="34"/>
        <v>0</v>
      </c>
      <c r="P328">
        <f t="shared" si="35"/>
        <v>396</v>
      </c>
    </row>
    <row r="329" spans="1:16" x14ac:dyDescent="0.25">
      <c r="A329" t="str">
        <f t="shared" si="30"/>
        <v>0418</v>
      </c>
      <c r="B329" t="str">
        <f t="shared" si="31"/>
        <v>0198</v>
      </c>
      <c r="C329" t="str">
        <f t="shared" si="32"/>
        <v>04180198</v>
      </c>
      <c r="D329" s="1" t="s">
        <v>2042</v>
      </c>
      <c r="E329" s="1" t="s">
        <v>2043</v>
      </c>
      <c r="F329" s="1" t="s">
        <v>1799</v>
      </c>
      <c r="G329" s="1" t="s">
        <v>1809</v>
      </c>
      <c r="H329" s="1" t="s">
        <v>2062</v>
      </c>
      <c r="I329" s="1" t="s">
        <v>2063</v>
      </c>
      <c r="J329" s="1" t="s">
        <v>2062</v>
      </c>
      <c r="K329" s="1" t="s">
        <v>2064</v>
      </c>
      <c r="L329" s="1" t="s">
        <v>1804</v>
      </c>
      <c r="M329" s="2">
        <v>3</v>
      </c>
      <c r="N329" s="443">
        <f t="shared" si="33"/>
        <v>2.7692307692307693E-2</v>
      </c>
      <c r="O329">
        <f t="shared" si="34"/>
        <v>0</v>
      </c>
      <c r="P329">
        <f t="shared" si="35"/>
        <v>396</v>
      </c>
    </row>
    <row r="330" spans="1:16" x14ac:dyDescent="0.25">
      <c r="A330" t="str">
        <f t="shared" si="30"/>
        <v>0418</v>
      </c>
      <c r="B330" t="str">
        <f t="shared" si="31"/>
        <v>0198</v>
      </c>
      <c r="C330" t="str">
        <f t="shared" si="32"/>
        <v>04180198</v>
      </c>
      <c r="D330" s="1" t="s">
        <v>2042</v>
      </c>
      <c r="E330" s="1" t="s">
        <v>2043</v>
      </c>
      <c r="F330" s="1" t="s">
        <v>1799</v>
      </c>
      <c r="G330" s="1" t="s">
        <v>1810</v>
      </c>
      <c r="H330" s="1" t="s">
        <v>2062</v>
      </c>
      <c r="I330" s="1" t="s">
        <v>2063</v>
      </c>
      <c r="J330" s="1" t="s">
        <v>2062</v>
      </c>
      <c r="K330" s="1" t="s">
        <v>2064</v>
      </c>
      <c r="L330" s="1" t="s">
        <v>1804</v>
      </c>
      <c r="M330" s="2">
        <v>6</v>
      </c>
      <c r="N330" s="443">
        <f t="shared" si="33"/>
        <v>2.7692307692307693E-2</v>
      </c>
      <c r="O330">
        <f t="shared" si="34"/>
        <v>0</v>
      </c>
      <c r="P330">
        <f t="shared" si="35"/>
        <v>396</v>
      </c>
    </row>
    <row r="331" spans="1:16" x14ac:dyDescent="0.25">
      <c r="A331" t="str">
        <f t="shared" si="30"/>
        <v>0418</v>
      </c>
      <c r="B331" t="str">
        <f t="shared" si="31"/>
        <v>0276</v>
      </c>
      <c r="C331" t="str">
        <f t="shared" si="32"/>
        <v>04180276</v>
      </c>
      <c r="D331" s="1" t="s">
        <v>2042</v>
      </c>
      <c r="E331" s="1" t="s">
        <v>2043</v>
      </c>
      <c r="F331" s="1" t="s">
        <v>1799</v>
      </c>
      <c r="G331" s="1" t="s">
        <v>1809</v>
      </c>
      <c r="H331" s="1" t="s">
        <v>2065</v>
      </c>
      <c r="I331" s="1" t="s">
        <v>2066</v>
      </c>
      <c r="J331" s="1" t="s">
        <v>2065</v>
      </c>
      <c r="K331" s="1" t="s">
        <v>2067</v>
      </c>
      <c r="L331" s="1" t="s">
        <v>1804</v>
      </c>
      <c r="M331" s="2">
        <v>1</v>
      </c>
      <c r="N331" s="443">
        <f t="shared" si="33"/>
        <v>6.1538461538461538E-3</v>
      </c>
      <c r="O331">
        <f t="shared" si="34"/>
        <v>0</v>
      </c>
      <c r="P331">
        <f t="shared" si="35"/>
        <v>396</v>
      </c>
    </row>
    <row r="332" spans="1:16" x14ac:dyDescent="0.25">
      <c r="A332" t="str">
        <f t="shared" si="30"/>
        <v>0418</v>
      </c>
      <c r="B332" t="str">
        <f t="shared" si="31"/>
        <v>0276</v>
      </c>
      <c r="C332" t="str">
        <f t="shared" si="32"/>
        <v>04180276</v>
      </c>
      <c r="D332" s="1" t="s">
        <v>2042</v>
      </c>
      <c r="E332" s="1" t="s">
        <v>2043</v>
      </c>
      <c r="F332" s="1" t="s">
        <v>1799</v>
      </c>
      <c r="G332" s="1" t="s">
        <v>1811</v>
      </c>
      <c r="H332" s="1" t="s">
        <v>2065</v>
      </c>
      <c r="I332" s="1" t="s">
        <v>2066</v>
      </c>
      <c r="J332" s="1" t="s">
        <v>2065</v>
      </c>
      <c r="K332" s="1" t="s">
        <v>2067</v>
      </c>
      <c r="L332" s="1" t="s">
        <v>1804</v>
      </c>
      <c r="M332" s="2">
        <v>1</v>
      </c>
      <c r="N332" s="443">
        <f t="shared" si="33"/>
        <v>6.1538461538461538E-3</v>
      </c>
      <c r="O332">
        <f t="shared" si="34"/>
        <v>0</v>
      </c>
      <c r="P332">
        <f t="shared" si="35"/>
        <v>396</v>
      </c>
    </row>
    <row r="333" spans="1:16" x14ac:dyDescent="0.25">
      <c r="A333" t="str">
        <f t="shared" si="30"/>
        <v>0418</v>
      </c>
      <c r="B333" t="str">
        <f t="shared" si="31"/>
        <v>0288</v>
      </c>
      <c r="C333" t="str">
        <f t="shared" si="32"/>
        <v>04180288</v>
      </c>
      <c r="D333" s="1" t="s">
        <v>2042</v>
      </c>
      <c r="E333" s="1" t="s">
        <v>2043</v>
      </c>
      <c r="F333" s="1" t="s">
        <v>1799</v>
      </c>
      <c r="G333" s="1" t="s">
        <v>1809</v>
      </c>
      <c r="H333" s="1" t="s">
        <v>2068</v>
      </c>
      <c r="I333" s="1" t="s">
        <v>2069</v>
      </c>
      <c r="J333" s="1" t="s">
        <v>2068</v>
      </c>
      <c r="K333" s="1" t="s">
        <v>2070</v>
      </c>
      <c r="L333" s="1" t="s">
        <v>1804</v>
      </c>
      <c r="M333" s="2">
        <v>1</v>
      </c>
      <c r="N333" s="443">
        <f t="shared" si="33"/>
        <v>6.1538461538461538E-3</v>
      </c>
      <c r="O333">
        <f t="shared" si="34"/>
        <v>0</v>
      </c>
      <c r="P333">
        <f t="shared" si="35"/>
        <v>396</v>
      </c>
    </row>
    <row r="334" spans="1:16" x14ac:dyDescent="0.25">
      <c r="A334" t="str">
        <f t="shared" si="30"/>
        <v>0418</v>
      </c>
      <c r="B334" t="str">
        <f t="shared" si="31"/>
        <v>0288</v>
      </c>
      <c r="C334" t="str">
        <f t="shared" si="32"/>
        <v>04180288</v>
      </c>
      <c r="D334" s="1" t="s">
        <v>2042</v>
      </c>
      <c r="E334" s="1" t="s">
        <v>2043</v>
      </c>
      <c r="F334" s="1" t="s">
        <v>1799</v>
      </c>
      <c r="G334" s="1" t="s">
        <v>1810</v>
      </c>
      <c r="H334" s="1" t="s">
        <v>2068</v>
      </c>
      <c r="I334" s="1" t="s">
        <v>2069</v>
      </c>
      <c r="J334" s="1" t="s">
        <v>2068</v>
      </c>
      <c r="K334" s="1" t="s">
        <v>2070</v>
      </c>
      <c r="L334" s="1" t="s">
        <v>1804</v>
      </c>
      <c r="M334" s="2">
        <v>1</v>
      </c>
      <c r="N334" s="443">
        <f t="shared" si="33"/>
        <v>6.1538461538461538E-3</v>
      </c>
      <c r="O334">
        <f t="shared" si="34"/>
        <v>0</v>
      </c>
      <c r="P334">
        <f t="shared" si="35"/>
        <v>396</v>
      </c>
    </row>
    <row r="335" spans="1:16" x14ac:dyDescent="0.25">
      <c r="A335" t="str">
        <f t="shared" si="30"/>
        <v>0418</v>
      </c>
      <c r="B335" t="str">
        <f t="shared" si="31"/>
        <v>0308</v>
      </c>
      <c r="C335" t="str">
        <f t="shared" si="32"/>
        <v>04180308</v>
      </c>
      <c r="D335" s="1" t="s">
        <v>2042</v>
      </c>
      <c r="E335" s="1" t="s">
        <v>2043</v>
      </c>
      <c r="F335" s="1" t="s">
        <v>1799</v>
      </c>
      <c r="G335" s="1" t="s">
        <v>1810</v>
      </c>
      <c r="H335" s="1" t="s">
        <v>2071</v>
      </c>
      <c r="I335" s="1" t="s">
        <v>2072</v>
      </c>
      <c r="J335" s="1" t="s">
        <v>2071</v>
      </c>
      <c r="K335" s="1" t="s">
        <v>2073</v>
      </c>
      <c r="L335" s="1" t="s">
        <v>1804</v>
      </c>
      <c r="M335" s="2">
        <v>1</v>
      </c>
      <c r="N335" s="443">
        <f t="shared" si="33"/>
        <v>6.1538461538461538E-3</v>
      </c>
      <c r="O335">
        <f t="shared" si="34"/>
        <v>0</v>
      </c>
      <c r="P335">
        <f t="shared" si="35"/>
        <v>396</v>
      </c>
    </row>
    <row r="336" spans="1:16" x14ac:dyDescent="0.25">
      <c r="A336" t="str">
        <f t="shared" si="30"/>
        <v>0418</v>
      </c>
      <c r="B336" t="str">
        <f t="shared" si="31"/>
        <v>0308</v>
      </c>
      <c r="C336" t="str">
        <f t="shared" si="32"/>
        <v>04180308</v>
      </c>
      <c r="D336" s="1" t="s">
        <v>2042</v>
      </c>
      <c r="E336" s="1" t="s">
        <v>2043</v>
      </c>
      <c r="F336" s="1" t="s">
        <v>1799</v>
      </c>
      <c r="G336" s="1" t="s">
        <v>1811</v>
      </c>
      <c r="H336" s="1" t="s">
        <v>2071</v>
      </c>
      <c r="I336" s="1" t="s">
        <v>2072</v>
      </c>
      <c r="J336" s="1" t="s">
        <v>2071</v>
      </c>
      <c r="K336" s="1" t="s">
        <v>2073</v>
      </c>
      <c r="L336" s="1" t="s">
        <v>1804</v>
      </c>
      <c r="M336" s="2">
        <v>1</v>
      </c>
      <c r="N336" s="443">
        <f t="shared" si="33"/>
        <v>6.1538461538461538E-3</v>
      </c>
      <c r="O336">
        <f t="shared" si="34"/>
        <v>0</v>
      </c>
      <c r="P336">
        <f t="shared" si="35"/>
        <v>396</v>
      </c>
    </row>
    <row r="337" spans="1:16" x14ac:dyDescent="0.25">
      <c r="A337" t="str">
        <f t="shared" si="30"/>
        <v>0418</v>
      </c>
      <c r="B337" t="str">
        <f t="shared" si="31"/>
        <v>0317</v>
      </c>
      <c r="C337" t="str">
        <f t="shared" si="32"/>
        <v>04180317</v>
      </c>
      <c r="D337" s="1" t="s">
        <v>2042</v>
      </c>
      <c r="E337" s="1" t="s">
        <v>2043</v>
      </c>
      <c r="F337" s="1" t="s">
        <v>1799</v>
      </c>
      <c r="G337" s="1" t="s">
        <v>1809</v>
      </c>
      <c r="H337" s="1" t="s">
        <v>2074</v>
      </c>
      <c r="I337" s="1" t="s">
        <v>2075</v>
      </c>
      <c r="J337" s="1" t="s">
        <v>2074</v>
      </c>
      <c r="K337" s="1" t="s">
        <v>2076</v>
      </c>
      <c r="L337" s="1" t="s">
        <v>1804</v>
      </c>
      <c r="M337" s="2">
        <v>1</v>
      </c>
      <c r="N337" s="443">
        <f t="shared" si="33"/>
        <v>3.0769230769230769E-3</v>
      </c>
      <c r="O337">
        <f t="shared" si="34"/>
        <v>0</v>
      </c>
      <c r="P337">
        <f t="shared" si="35"/>
        <v>396</v>
      </c>
    </row>
    <row r="338" spans="1:16" x14ac:dyDescent="0.25">
      <c r="A338" t="str">
        <f t="shared" si="30"/>
        <v>0418</v>
      </c>
      <c r="B338" t="str">
        <f t="shared" si="31"/>
        <v>0321</v>
      </c>
      <c r="C338" t="str">
        <f t="shared" si="32"/>
        <v>04180321</v>
      </c>
      <c r="D338" s="1" t="s">
        <v>2042</v>
      </c>
      <c r="E338" s="1" t="s">
        <v>2043</v>
      </c>
      <c r="F338" s="1" t="s">
        <v>1799</v>
      </c>
      <c r="G338" s="1" t="s">
        <v>1811</v>
      </c>
      <c r="H338" s="1" t="s">
        <v>2077</v>
      </c>
      <c r="I338" s="1" t="s">
        <v>2078</v>
      </c>
      <c r="J338" s="1" t="s">
        <v>2077</v>
      </c>
      <c r="K338" s="1" t="s">
        <v>2079</v>
      </c>
      <c r="L338" s="1" t="s">
        <v>1804</v>
      </c>
      <c r="M338" s="2">
        <v>1</v>
      </c>
      <c r="N338" s="443">
        <f t="shared" si="33"/>
        <v>3.0769230769230769E-3</v>
      </c>
      <c r="O338">
        <f t="shared" si="34"/>
        <v>0</v>
      </c>
      <c r="P338">
        <f t="shared" si="35"/>
        <v>396</v>
      </c>
    </row>
    <row r="339" spans="1:16" x14ac:dyDescent="0.25">
      <c r="A339" t="str">
        <f t="shared" si="30"/>
        <v>0418</v>
      </c>
      <c r="B339" t="str">
        <f t="shared" si="31"/>
        <v>0690</v>
      </c>
      <c r="C339" t="str">
        <f t="shared" si="32"/>
        <v>04180690</v>
      </c>
      <c r="D339" s="1" t="s">
        <v>2042</v>
      </c>
      <c r="E339" s="1" t="s">
        <v>2043</v>
      </c>
      <c r="F339" s="1" t="s">
        <v>1799</v>
      </c>
      <c r="G339" s="1" t="s">
        <v>1811</v>
      </c>
      <c r="H339" s="1" t="s">
        <v>2080</v>
      </c>
      <c r="I339" s="1" t="s">
        <v>2081</v>
      </c>
      <c r="J339" s="1" t="s">
        <v>2082</v>
      </c>
      <c r="K339" s="1" t="s">
        <v>2083</v>
      </c>
      <c r="L339" s="1" t="s">
        <v>1804</v>
      </c>
      <c r="M339" s="2">
        <v>2</v>
      </c>
      <c r="N339" s="443">
        <f t="shared" si="33"/>
        <v>6.1538461538461538E-3</v>
      </c>
      <c r="O339">
        <f t="shared" si="34"/>
        <v>0</v>
      </c>
      <c r="P339">
        <f t="shared" si="35"/>
        <v>396</v>
      </c>
    </row>
    <row r="340" spans="1:16" x14ac:dyDescent="0.25">
      <c r="A340" t="str">
        <f t="shared" si="30"/>
        <v>0419</v>
      </c>
      <c r="B340" t="str">
        <f t="shared" si="31"/>
        <v>0035</v>
      </c>
      <c r="C340" t="str">
        <f t="shared" si="32"/>
        <v>04190035</v>
      </c>
      <c r="D340" s="1" t="s">
        <v>2084</v>
      </c>
      <c r="E340" s="1" t="s">
        <v>2085</v>
      </c>
      <c r="F340" s="1" t="s">
        <v>1799</v>
      </c>
      <c r="G340" s="1" t="s">
        <v>1809</v>
      </c>
      <c r="H340" s="1" t="s">
        <v>1816</v>
      </c>
      <c r="I340" s="1" t="s">
        <v>1817</v>
      </c>
      <c r="J340" s="1" t="s">
        <v>1816</v>
      </c>
      <c r="K340" s="1" t="s">
        <v>1818</v>
      </c>
      <c r="L340" s="1" t="s">
        <v>1804</v>
      </c>
      <c r="M340" s="2">
        <v>40</v>
      </c>
      <c r="N340" s="443">
        <f t="shared" si="33"/>
        <v>0.95199999999999996</v>
      </c>
      <c r="O340">
        <f t="shared" si="34"/>
        <v>0</v>
      </c>
      <c r="P340">
        <f t="shared" si="35"/>
        <v>216</v>
      </c>
    </row>
    <row r="341" spans="1:16" x14ac:dyDescent="0.25">
      <c r="A341" t="str">
        <f t="shared" si="30"/>
        <v>0419</v>
      </c>
      <c r="B341" t="str">
        <f t="shared" si="31"/>
        <v>0035</v>
      </c>
      <c r="C341" t="str">
        <f t="shared" si="32"/>
        <v>04190035</v>
      </c>
      <c r="D341" s="1" t="s">
        <v>2084</v>
      </c>
      <c r="E341" s="1" t="s">
        <v>2085</v>
      </c>
      <c r="F341" s="1" t="s">
        <v>1799</v>
      </c>
      <c r="G341" s="1" t="s">
        <v>1810</v>
      </c>
      <c r="H341" s="1" t="s">
        <v>1816</v>
      </c>
      <c r="I341" s="1" t="s">
        <v>1817</v>
      </c>
      <c r="J341" s="1" t="s">
        <v>1816</v>
      </c>
      <c r="K341" s="1" t="s">
        <v>1818</v>
      </c>
      <c r="L341" s="1" t="s">
        <v>1804</v>
      </c>
      <c r="M341" s="2">
        <v>37</v>
      </c>
      <c r="N341" s="443">
        <f t="shared" si="33"/>
        <v>0.95199999999999996</v>
      </c>
      <c r="O341">
        <f t="shared" si="34"/>
        <v>0</v>
      </c>
      <c r="P341">
        <f t="shared" si="35"/>
        <v>216</v>
      </c>
    </row>
    <row r="342" spans="1:16" x14ac:dyDescent="0.25">
      <c r="A342" t="str">
        <f t="shared" si="30"/>
        <v>0419</v>
      </c>
      <c r="B342" t="str">
        <f t="shared" si="31"/>
        <v>0035</v>
      </c>
      <c r="C342" t="str">
        <f t="shared" si="32"/>
        <v>04190035</v>
      </c>
      <c r="D342" s="1" t="s">
        <v>2084</v>
      </c>
      <c r="E342" s="1" t="s">
        <v>2085</v>
      </c>
      <c r="F342" s="1" t="s">
        <v>1799</v>
      </c>
      <c r="G342" s="1" t="s">
        <v>1811</v>
      </c>
      <c r="H342" s="1" t="s">
        <v>1816</v>
      </c>
      <c r="I342" s="1" t="s">
        <v>1817</v>
      </c>
      <c r="J342" s="1" t="s">
        <v>1816</v>
      </c>
      <c r="K342" s="1" t="s">
        <v>1818</v>
      </c>
      <c r="L342" s="1" t="s">
        <v>1804</v>
      </c>
      <c r="M342" s="2">
        <v>42</v>
      </c>
      <c r="N342" s="443">
        <f t="shared" si="33"/>
        <v>0.95199999999999996</v>
      </c>
      <c r="O342">
        <f t="shared" si="34"/>
        <v>0</v>
      </c>
      <c r="P342">
        <f t="shared" si="35"/>
        <v>216</v>
      </c>
    </row>
    <row r="343" spans="1:16" x14ac:dyDescent="0.25">
      <c r="A343" t="str">
        <f t="shared" si="30"/>
        <v>0419</v>
      </c>
      <c r="B343" t="str">
        <f t="shared" si="31"/>
        <v>0044</v>
      </c>
      <c r="C343" t="str">
        <f t="shared" si="32"/>
        <v>04190044</v>
      </c>
      <c r="D343" s="1" t="s">
        <v>2084</v>
      </c>
      <c r="E343" s="1" t="s">
        <v>2085</v>
      </c>
      <c r="F343" s="1" t="s">
        <v>1799</v>
      </c>
      <c r="G343" s="1" t="s">
        <v>1811</v>
      </c>
      <c r="H343" s="1" t="s">
        <v>1828</v>
      </c>
      <c r="I343" s="1" t="s">
        <v>1829</v>
      </c>
      <c r="J343" s="1" t="s">
        <v>1828</v>
      </c>
      <c r="K343" s="1" t="s">
        <v>1830</v>
      </c>
      <c r="L343" s="1" t="s">
        <v>1804</v>
      </c>
      <c r="M343" s="2">
        <v>1</v>
      </c>
      <c r="N343" s="443">
        <f t="shared" si="33"/>
        <v>8.0000000000000002E-3</v>
      </c>
      <c r="O343">
        <f t="shared" si="34"/>
        <v>0</v>
      </c>
      <c r="P343">
        <f t="shared" si="35"/>
        <v>216</v>
      </c>
    </row>
    <row r="344" spans="1:16" x14ac:dyDescent="0.25">
      <c r="A344" t="str">
        <f t="shared" si="30"/>
        <v>0419</v>
      </c>
      <c r="B344" t="str">
        <f t="shared" si="31"/>
        <v>0189</v>
      </c>
      <c r="C344" t="str">
        <f t="shared" si="32"/>
        <v>04190189</v>
      </c>
      <c r="D344" s="1" t="s">
        <v>2084</v>
      </c>
      <c r="E344" s="1" t="s">
        <v>2085</v>
      </c>
      <c r="F344" s="1" t="s">
        <v>1799</v>
      </c>
      <c r="G344" s="1" t="s">
        <v>1810</v>
      </c>
      <c r="H344" s="1" t="s">
        <v>2030</v>
      </c>
      <c r="I344" s="1" t="s">
        <v>2031</v>
      </c>
      <c r="J344" s="1" t="s">
        <v>2030</v>
      </c>
      <c r="K344" s="1" t="s">
        <v>2032</v>
      </c>
      <c r="L344" s="1" t="s">
        <v>1804</v>
      </c>
      <c r="M344" s="2">
        <v>1</v>
      </c>
      <c r="N344" s="443">
        <f t="shared" si="33"/>
        <v>8.0000000000000002E-3</v>
      </c>
      <c r="O344">
        <f t="shared" si="34"/>
        <v>0</v>
      </c>
      <c r="P344">
        <f t="shared" si="35"/>
        <v>216</v>
      </c>
    </row>
    <row r="345" spans="1:16" x14ac:dyDescent="0.25">
      <c r="A345" t="str">
        <f t="shared" si="30"/>
        <v>0419</v>
      </c>
      <c r="B345" t="str">
        <f t="shared" si="31"/>
        <v>0244</v>
      </c>
      <c r="C345" t="str">
        <f t="shared" si="32"/>
        <v>04190244</v>
      </c>
      <c r="D345" s="1" t="s">
        <v>2084</v>
      </c>
      <c r="E345" s="1" t="s">
        <v>2085</v>
      </c>
      <c r="F345" s="1" t="s">
        <v>1799</v>
      </c>
      <c r="G345" s="1" t="s">
        <v>1810</v>
      </c>
      <c r="H345" s="1" t="s">
        <v>1855</v>
      </c>
      <c r="I345" s="1" t="s">
        <v>1856</v>
      </c>
      <c r="J345" s="1" t="s">
        <v>1855</v>
      </c>
      <c r="K345" s="1" t="s">
        <v>1857</v>
      </c>
      <c r="L345" s="1" t="s">
        <v>1804</v>
      </c>
      <c r="M345" s="2">
        <v>2</v>
      </c>
      <c r="N345" s="443">
        <f t="shared" si="33"/>
        <v>2.4E-2</v>
      </c>
      <c r="O345">
        <f t="shared" si="34"/>
        <v>0</v>
      </c>
      <c r="P345">
        <f t="shared" si="35"/>
        <v>216</v>
      </c>
    </row>
    <row r="346" spans="1:16" x14ac:dyDescent="0.25">
      <c r="A346" t="str">
        <f t="shared" si="30"/>
        <v>0419</v>
      </c>
      <c r="B346" t="str">
        <f t="shared" si="31"/>
        <v>0244</v>
      </c>
      <c r="C346" t="str">
        <f t="shared" si="32"/>
        <v>04190244</v>
      </c>
      <c r="D346" s="1" t="s">
        <v>2084</v>
      </c>
      <c r="E346" s="1" t="s">
        <v>2085</v>
      </c>
      <c r="F346" s="1" t="s">
        <v>1799</v>
      </c>
      <c r="G346" s="1" t="s">
        <v>1811</v>
      </c>
      <c r="H346" s="1" t="s">
        <v>1855</v>
      </c>
      <c r="I346" s="1" t="s">
        <v>1856</v>
      </c>
      <c r="J346" s="1" t="s">
        <v>1855</v>
      </c>
      <c r="K346" s="1" t="s">
        <v>1857</v>
      </c>
      <c r="L346" s="1" t="s">
        <v>1804</v>
      </c>
      <c r="M346" s="2">
        <v>1</v>
      </c>
      <c r="N346" s="443">
        <f t="shared" si="33"/>
        <v>2.4E-2</v>
      </c>
      <c r="O346">
        <f t="shared" si="34"/>
        <v>0</v>
      </c>
      <c r="P346">
        <f t="shared" si="35"/>
        <v>216</v>
      </c>
    </row>
    <row r="347" spans="1:16" x14ac:dyDescent="0.25">
      <c r="A347" t="str">
        <f t="shared" si="30"/>
        <v>0419</v>
      </c>
      <c r="B347" t="str">
        <f t="shared" si="31"/>
        <v>0248</v>
      </c>
      <c r="C347" t="str">
        <f t="shared" si="32"/>
        <v>04190248</v>
      </c>
      <c r="D347" s="1" t="s">
        <v>2084</v>
      </c>
      <c r="E347" s="1" t="s">
        <v>2085</v>
      </c>
      <c r="F347" s="1" t="s">
        <v>1799</v>
      </c>
      <c r="G347" s="1" t="s">
        <v>1811</v>
      </c>
      <c r="H347" s="1" t="s">
        <v>1858</v>
      </c>
      <c r="I347" s="1" t="s">
        <v>1859</v>
      </c>
      <c r="J347" s="1" t="s">
        <v>1858</v>
      </c>
      <c r="K347" s="1" t="s">
        <v>1860</v>
      </c>
      <c r="L347" s="1" t="s">
        <v>1804</v>
      </c>
      <c r="M347" s="2">
        <v>1</v>
      </c>
      <c r="N347" s="443">
        <f t="shared" si="33"/>
        <v>8.0000000000000002E-3</v>
      </c>
      <c r="O347">
        <f t="shared" si="34"/>
        <v>0</v>
      </c>
      <c r="P347">
        <f t="shared" si="35"/>
        <v>216</v>
      </c>
    </row>
    <row r="348" spans="1:16" x14ac:dyDescent="0.25">
      <c r="A348" t="str">
        <f t="shared" si="30"/>
        <v>0420</v>
      </c>
      <c r="B348" t="str">
        <f t="shared" si="31"/>
        <v>0010</v>
      </c>
      <c r="C348" t="str">
        <f t="shared" si="32"/>
        <v>04200010</v>
      </c>
      <c r="D348" s="1" t="s">
        <v>2086</v>
      </c>
      <c r="E348" s="1" t="s">
        <v>2087</v>
      </c>
      <c r="F348" s="1" t="s">
        <v>1799</v>
      </c>
      <c r="G348" s="1" t="s">
        <v>1800</v>
      </c>
      <c r="H348" s="1" t="s">
        <v>2088</v>
      </c>
      <c r="I348" s="1" t="s">
        <v>2089</v>
      </c>
      <c r="J348" s="1" t="s">
        <v>2088</v>
      </c>
      <c r="K348" s="1" t="s">
        <v>2090</v>
      </c>
      <c r="L348" s="1" t="s">
        <v>1804</v>
      </c>
      <c r="M348" s="2">
        <v>2</v>
      </c>
      <c r="N348" s="443">
        <f t="shared" si="33"/>
        <v>2.5714285714285714E-2</v>
      </c>
      <c r="O348">
        <f t="shared" si="34"/>
        <v>0</v>
      </c>
      <c r="P348">
        <f t="shared" si="35"/>
        <v>350</v>
      </c>
    </row>
    <row r="349" spans="1:16" x14ac:dyDescent="0.25">
      <c r="A349" t="str">
        <f t="shared" si="30"/>
        <v>0420</v>
      </c>
      <c r="B349" t="str">
        <f t="shared" si="31"/>
        <v>0010</v>
      </c>
      <c r="C349" t="str">
        <f t="shared" si="32"/>
        <v>04200010</v>
      </c>
      <c r="D349" s="1" t="s">
        <v>2086</v>
      </c>
      <c r="E349" s="1" t="s">
        <v>2087</v>
      </c>
      <c r="F349" s="1" t="s">
        <v>1799</v>
      </c>
      <c r="G349" s="1" t="s">
        <v>1805</v>
      </c>
      <c r="H349" s="1" t="s">
        <v>2088</v>
      </c>
      <c r="I349" s="1" t="s">
        <v>2089</v>
      </c>
      <c r="J349" s="1" t="s">
        <v>2088</v>
      </c>
      <c r="K349" s="1" t="s">
        <v>2090</v>
      </c>
      <c r="L349" s="1" t="s">
        <v>1804</v>
      </c>
      <c r="M349" s="2">
        <v>1</v>
      </c>
      <c r="N349" s="443">
        <f t="shared" si="33"/>
        <v>2.5714285714285714E-2</v>
      </c>
      <c r="O349">
        <f t="shared" si="34"/>
        <v>0</v>
      </c>
      <c r="P349">
        <f t="shared" si="35"/>
        <v>350</v>
      </c>
    </row>
    <row r="350" spans="1:16" x14ac:dyDescent="0.25">
      <c r="A350" t="str">
        <f t="shared" si="30"/>
        <v>0420</v>
      </c>
      <c r="B350" t="str">
        <f t="shared" si="31"/>
        <v>0010</v>
      </c>
      <c r="C350" t="str">
        <f t="shared" si="32"/>
        <v>04200010</v>
      </c>
      <c r="D350" s="1" t="s">
        <v>2086</v>
      </c>
      <c r="E350" s="1" t="s">
        <v>2087</v>
      </c>
      <c r="F350" s="1" t="s">
        <v>1799</v>
      </c>
      <c r="G350" s="1" t="s">
        <v>1806</v>
      </c>
      <c r="H350" s="1" t="s">
        <v>2088</v>
      </c>
      <c r="I350" s="1" t="s">
        <v>2089</v>
      </c>
      <c r="J350" s="1" t="s">
        <v>2088</v>
      </c>
      <c r="K350" s="1" t="s">
        <v>2090</v>
      </c>
      <c r="L350" s="1" t="s">
        <v>1804</v>
      </c>
      <c r="M350" s="2">
        <v>1</v>
      </c>
      <c r="N350" s="443">
        <f t="shared" si="33"/>
        <v>2.5714285714285714E-2</v>
      </c>
      <c r="O350">
        <f t="shared" si="34"/>
        <v>0</v>
      </c>
      <c r="P350">
        <f t="shared" si="35"/>
        <v>350</v>
      </c>
    </row>
    <row r="351" spans="1:16" x14ac:dyDescent="0.25">
      <c r="A351" t="str">
        <f t="shared" si="30"/>
        <v>0420</v>
      </c>
      <c r="B351" t="str">
        <f t="shared" si="31"/>
        <v>0010</v>
      </c>
      <c r="C351" t="str">
        <f t="shared" si="32"/>
        <v>04200010</v>
      </c>
      <c r="D351" s="1" t="s">
        <v>2086</v>
      </c>
      <c r="E351" s="1" t="s">
        <v>2087</v>
      </c>
      <c r="F351" s="1" t="s">
        <v>1799</v>
      </c>
      <c r="G351" s="1" t="s">
        <v>1807</v>
      </c>
      <c r="H351" s="1" t="s">
        <v>2088</v>
      </c>
      <c r="I351" s="1" t="s">
        <v>2089</v>
      </c>
      <c r="J351" s="1" t="s">
        <v>2088</v>
      </c>
      <c r="K351" s="1" t="s">
        <v>2090</v>
      </c>
      <c r="L351" s="1" t="s">
        <v>1804</v>
      </c>
      <c r="M351" s="2">
        <v>1</v>
      </c>
      <c r="N351" s="443">
        <f t="shared" si="33"/>
        <v>2.5714285714285714E-2</v>
      </c>
      <c r="O351">
        <f t="shared" si="34"/>
        <v>0</v>
      </c>
      <c r="P351">
        <f t="shared" si="35"/>
        <v>350</v>
      </c>
    </row>
    <row r="352" spans="1:16" x14ac:dyDescent="0.25">
      <c r="A352" t="str">
        <f t="shared" si="30"/>
        <v>0420</v>
      </c>
      <c r="B352" t="str">
        <f t="shared" si="31"/>
        <v>0010</v>
      </c>
      <c r="C352" t="str">
        <f t="shared" si="32"/>
        <v>04200010</v>
      </c>
      <c r="D352" s="1" t="s">
        <v>2086</v>
      </c>
      <c r="E352" s="1" t="s">
        <v>2087</v>
      </c>
      <c r="F352" s="1" t="s">
        <v>1799</v>
      </c>
      <c r="G352" s="1" t="s">
        <v>1809</v>
      </c>
      <c r="H352" s="1" t="s">
        <v>2088</v>
      </c>
      <c r="I352" s="1" t="s">
        <v>2089</v>
      </c>
      <c r="J352" s="1" t="s">
        <v>2088</v>
      </c>
      <c r="K352" s="1" t="s">
        <v>2090</v>
      </c>
      <c r="L352" s="1" t="s">
        <v>1804</v>
      </c>
      <c r="M352" s="2">
        <v>1</v>
      </c>
      <c r="N352" s="443">
        <f t="shared" si="33"/>
        <v>2.5714285714285714E-2</v>
      </c>
      <c r="O352">
        <f t="shared" si="34"/>
        <v>0</v>
      </c>
      <c r="P352">
        <f t="shared" si="35"/>
        <v>350</v>
      </c>
    </row>
    <row r="353" spans="1:16" x14ac:dyDescent="0.25">
      <c r="A353" t="str">
        <f t="shared" si="30"/>
        <v>0420</v>
      </c>
      <c r="B353" t="str">
        <f t="shared" si="31"/>
        <v>0010</v>
      </c>
      <c r="C353" t="str">
        <f t="shared" si="32"/>
        <v>04200010</v>
      </c>
      <c r="D353" s="1" t="s">
        <v>2086</v>
      </c>
      <c r="E353" s="1" t="s">
        <v>2087</v>
      </c>
      <c r="F353" s="1" t="s">
        <v>1799</v>
      </c>
      <c r="G353" s="1" t="s">
        <v>1812</v>
      </c>
      <c r="H353" s="1" t="s">
        <v>2088</v>
      </c>
      <c r="I353" s="1" t="s">
        <v>2089</v>
      </c>
      <c r="J353" s="1" t="s">
        <v>2088</v>
      </c>
      <c r="K353" s="1" t="s">
        <v>2090</v>
      </c>
      <c r="L353" s="1" t="s">
        <v>1804</v>
      </c>
      <c r="M353" s="2">
        <v>1</v>
      </c>
      <c r="N353" s="443">
        <f t="shared" si="33"/>
        <v>2.5714285714285714E-2</v>
      </c>
      <c r="O353">
        <f t="shared" si="34"/>
        <v>0</v>
      </c>
      <c r="P353">
        <f t="shared" si="35"/>
        <v>350</v>
      </c>
    </row>
    <row r="354" spans="1:16" x14ac:dyDescent="0.25">
      <c r="A354" t="str">
        <f t="shared" si="30"/>
        <v>0420</v>
      </c>
      <c r="B354" t="str">
        <f t="shared" si="31"/>
        <v>0010</v>
      </c>
      <c r="C354" t="str">
        <f t="shared" si="32"/>
        <v>04200010</v>
      </c>
      <c r="D354" s="1" t="s">
        <v>2086</v>
      </c>
      <c r="E354" s="1" t="s">
        <v>2087</v>
      </c>
      <c r="F354" s="1" t="s">
        <v>1799</v>
      </c>
      <c r="G354" s="1" t="s">
        <v>2035</v>
      </c>
      <c r="H354" s="1" t="s">
        <v>2088</v>
      </c>
      <c r="I354" s="1" t="s">
        <v>2089</v>
      </c>
      <c r="J354" s="1" t="s">
        <v>2088</v>
      </c>
      <c r="K354" s="1" t="s">
        <v>2090</v>
      </c>
      <c r="L354" s="1" t="s">
        <v>1804</v>
      </c>
      <c r="M354" s="2">
        <v>2</v>
      </c>
      <c r="N354" s="443">
        <f t="shared" si="33"/>
        <v>2.5714285714285714E-2</v>
      </c>
      <c r="O354">
        <f t="shared" si="34"/>
        <v>0</v>
      </c>
      <c r="P354">
        <f t="shared" si="35"/>
        <v>350</v>
      </c>
    </row>
    <row r="355" spans="1:16" x14ac:dyDescent="0.25">
      <c r="A355" t="str">
        <f t="shared" si="30"/>
        <v>0420</v>
      </c>
      <c r="B355" t="str">
        <f t="shared" si="31"/>
        <v>0016</v>
      </c>
      <c r="C355" t="str">
        <f t="shared" si="32"/>
        <v>04200016</v>
      </c>
      <c r="D355" s="1" t="s">
        <v>2086</v>
      </c>
      <c r="E355" s="1" t="s">
        <v>2087</v>
      </c>
      <c r="F355" s="1" t="s">
        <v>1799</v>
      </c>
      <c r="G355" s="1" t="s">
        <v>1806</v>
      </c>
      <c r="H355" s="1" t="s">
        <v>2091</v>
      </c>
      <c r="I355" s="1" t="s">
        <v>2092</v>
      </c>
      <c r="J355" s="1" t="s">
        <v>2091</v>
      </c>
      <c r="K355" s="1" t="s">
        <v>2093</v>
      </c>
      <c r="L355" s="1" t="s">
        <v>1804</v>
      </c>
      <c r="M355" s="2">
        <v>1</v>
      </c>
      <c r="N355" s="443">
        <f t="shared" si="33"/>
        <v>5.7142857142857143E-3</v>
      </c>
      <c r="O355">
        <f t="shared" si="34"/>
        <v>0</v>
      </c>
      <c r="P355">
        <f t="shared" si="35"/>
        <v>350</v>
      </c>
    </row>
    <row r="356" spans="1:16" x14ac:dyDescent="0.25">
      <c r="A356" t="str">
        <f t="shared" si="30"/>
        <v>0420</v>
      </c>
      <c r="B356" t="str">
        <f t="shared" si="31"/>
        <v>0016</v>
      </c>
      <c r="C356" t="str">
        <f t="shared" si="32"/>
        <v>04200016</v>
      </c>
      <c r="D356" s="1" t="s">
        <v>2086</v>
      </c>
      <c r="E356" s="1" t="s">
        <v>2087</v>
      </c>
      <c r="F356" s="1" t="s">
        <v>1799</v>
      </c>
      <c r="G356" s="1" t="s">
        <v>2035</v>
      </c>
      <c r="H356" s="1" t="s">
        <v>2091</v>
      </c>
      <c r="I356" s="1" t="s">
        <v>2092</v>
      </c>
      <c r="J356" s="1" t="s">
        <v>2091</v>
      </c>
      <c r="K356" s="1" t="s">
        <v>2093</v>
      </c>
      <c r="L356" s="1" t="s">
        <v>1804</v>
      </c>
      <c r="M356" s="2">
        <v>1</v>
      </c>
      <c r="N356" s="443">
        <f t="shared" si="33"/>
        <v>5.7142857142857143E-3</v>
      </c>
      <c r="O356">
        <f t="shared" si="34"/>
        <v>0</v>
      </c>
      <c r="P356">
        <f t="shared" si="35"/>
        <v>350</v>
      </c>
    </row>
    <row r="357" spans="1:16" x14ac:dyDescent="0.25">
      <c r="A357" t="str">
        <f t="shared" si="30"/>
        <v>0420</v>
      </c>
      <c r="B357" t="str">
        <f t="shared" si="31"/>
        <v>0026</v>
      </c>
      <c r="C357" t="str">
        <f t="shared" si="32"/>
        <v>04200026</v>
      </c>
      <c r="D357" s="1" t="s">
        <v>2086</v>
      </c>
      <c r="E357" s="1" t="s">
        <v>2087</v>
      </c>
      <c r="F357" s="1" t="s">
        <v>1799</v>
      </c>
      <c r="G357" s="1" t="s">
        <v>1805</v>
      </c>
      <c r="H357" s="1" t="s">
        <v>2094</v>
      </c>
      <c r="I357" s="1" t="s">
        <v>2095</v>
      </c>
      <c r="J357" s="1" t="s">
        <v>2094</v>
      </c>
      <c r="K357" s="1" t="s">
        <v>2096</v>
      </c>
      <c r="L357" s="1" t="s">
        <v>1804</v>
      </c>
      <c r="M357" s="2">
        <v>2</v>
      </c>
      <c r="N357" s="443">
        <f t="shared" si="33"/>
        <v>8.5714285714285719E-3</v>
      </c>
      <c r="O357">
        <f t="shared" si="34"/>
        <v>0</v>
      </c>
      <c r="P357">
        <f t="shared" si="35"/>
        <v>350</v>
      </c>
    </row>
    <row r="358" spans="1:16" x14ac:dyDescent="0.25">
      <c r="A358" t="str">
        <f t="shared" si="30"/>
        <v>0420</v>
      </c>
      <c r="B358" t="str">
        <f t="shared" si="31"/>
        <v>0026</v>
      </c>
      <c r="C358" t="str">
        <f t="shared" si="32"/>
        <v>04200026</v>
      </c>
      <c r="D358" s="1" t="s">
        <v>2086</v>
      </c>
      <c r="E358" s="1" t="s">
        <v>2087</v>
      </c>
      <c r="F358" s="1" t="s">
        <v>1799</v>
      </c>
      <c r="G358" s="1" t="s">
        <v>1807</v>
      </c>
      <c r="H358" s="1" t="s">
        <v>2094</v>
      </c>
      <c r="I358" s="1" t="s">
        <v>2095</v>
      </c>
      <c r="J358" s="1" t="s">
        <v>2094</v>
      </c>
      <c r="K358" s="1" t="s">
        <v>2096</v>
      </c>
      <c r="L358" s="1" t="s">
        <v>1804</v>
      </c>
      <c r="M358" s="2">
        <v>1</v>
      </c>
      <c r="N358" s="443">
        <f t="shared" si="33"/>
        <v>8.5714285714285719E-3</v>
      </c>
      <c r="O358">
        <f t="shared" si="34"/>
        <v>0</v>
      </c>
      <c r="P358">
        <f t="shared" si="35"/>
        <v>350</v>
      </c>
    </row>
    <row r="359" spans="1:16" x14ac:dyDescent="0.25">
      <c r="A359" t="str">
        <f t="shared" si="30"/>
        <v>0420</v>
      </c>
      <c r="B359" t="str">
        <f t="shared" si="31"/>
        <v>0031</v>
      </c>
      <c r="C359" t="str">
        <f t="shared" si="32"/>
        <v>04200031</v>
      </c>
      <c r="D359" s="1" t="s">
        <v>2086</v>
      </c>
      <c r="E359" s="1" t="s">
        <v>2087</v>
      </c>
      <c r="F359" s="1" t="s">
        <v>1799</v>
      </c>
      <c r="G359" s="1" t="s">
        <v>1808</v>
      </c>
      <c r="H359" s="1" t="s">
        <v>2097</v>
      </c>
      <c r="I359" s="1" t="s">
        <v>2098</v>
      </c>
      <c r="J359" s="1" t="s">
        <v>2097</v>
      </c>
      <c r="K359" s="1" t="s">
        <v>2099</v>
      </c>
      <c r="L359" s="1" t="s">
        <v>1804</v>
      </c>
      <c r="M359" s="2">
        <v>1</v>
      </c>
      <c r="N359" s="443">
        <f t="shared" si="33"/>
        <v>2.8571428571428571E-3</v>
      </c>
      <c r="O359">
        <f t="shared" si="34"/>
        <v>0</v>
      </c>
      <c r="P359">
        <f t="shared" si="35"/>
        <v>350</v>
      </c>
    </row>
    <row r="360" spans="1:16" x14ac:dyDescent="0.25">
      <c r="A360" t="str">
        <f t="shared" si="30"/>
        <v>0420</v>
      </c>
      <c r="B360" t="str">
        <f t="shared" si="31"/>
        <v>0035</v>
      </c>
      <c r="C360" t="str">
        <f t="shared" si="32"/>
        <v>04200035</v>
      </c>
      <c r="D360" s="1" t="s">
        <v>2086</v>
      </c>
      <c r="E360" s="1" t="s">
        <v>2087</v>
      </c>
      <c r="F360" s="1" t="s">
        <v>1799</v>
      </c>
      <c r="G360" s="1" t="s">
        <v>1800</v>
      </c>
      <c r="H360" s="1" t="s">
        <v>1816</v>
      </c>
      <c r="I360" s="1" t="s">
        <v>1817</v>
      </c>
      <c r="J360" s="1" t="s">
        <v>1816</v>
      </c>
      <c r="K360" s="1" t="s">
        <v>1818</v>
      </c>
      <c r="L360" s="1" t="s">
        <v>1804</v>
      </c>
      <c r="M360" s="2">
        <v>1</v>
      </c>
      <c r="N360" s="443">
        <f t="shared" si="33"/>
        <v>7.1428571428571425E-2</v>
      </c>
      <c r="O360">
        <f t="shared" si="34"/>
        <v>0</v>
      </c>
      <c r="P360">
        <f t="shared" si="35"/>
        <v>350</v>
      </c>
    </row>
    <row r="361" spans="1:16" x14ac:dyDescent="0.25">
      <c r="A361" t="str">
        <f t="shared" si="30"/>
        <v>0420</v>
      </c>
      <c r="B361" t="str">
        <f t="shared" si="31"/>
        <v>0035</v>
      </c>
      <c r="C361" t="str">
        <f t="shared" si="32"/>
        <v>04200035</v>
      </c>
      <c r="D361" s="1" t="s">
        <v>2086</v>
      </c>
      <c r="E361" s="1" t="s">
        <v>2087</v>
      </c>
      <c r="F361" s="1" t="s">
        <v>1799</v>
      </c>
      <c r="G361" s="1" t="s">
        <v>1805</v>
      </c>
      <c r="H361" s="1" t="s">
        <v>1816</v>
      </c>
      <c r="I361" s="1" t="s">
        <v>1817</v>
      </c>
      <c r="J361" s="1" t="s">
        <v>1816</v>
      </c>
      <c r="K361" s="1" t="s">
        <v>1818</v>
      </c>
      <c r="L361" s="1" t="s">
        <v>1804</v>
      </c>
      <c r="M361" s="2">
        <v>6</v>
      </c>
      <c r="N361" s="443">
        <f t="shared" si="33"/>
        <v>7.1428571428571425E-2</v>
      </c>
      <c r="O361">
        <f t="shared" si="34"/>
        <v>0</v>
      </c>
      <c r="P361">
        <f t="shared" si="35"/>
        <v>350</v>
      </c>
    </row>
    <row r="362" spans="1:16" x14ac:dyDescent="0.25">
      <c r="A362" t="str">
        <f t="shared" si="30"/>
        <v>0420</v>
      </c>
      <c r="B362" t="str">
        <f t="shared" si="31"/>
        <v>0035</v>
      </c>
      <c r="C362" t="str">
        <f t="shared" si="32"/>
        <v>04200035</v>
      </c>
      <c r="D362" s="1" t="s">
        <v>2086</v>
      </c>
      <c r="E362" s="1" t="s">
        <v>2087</v>
      </c>
      <c r="F362" s="1" t="s">
        <v>1799</v>
      </c>
      <c r="G362" s="1" t="s">
        <v>1806</v>
      </c>
      <c r="H362" s="1" t="s">
        <v>1816</v>
      </c>
      <c r="I362" s="1" t="s">
        <v>1817</v>
      </c>
      <c r="J362" s="1" t="s">
        <v>1816</v>
      </c>
      <c r="K362" s="1" t="s">
        <v>1818</v>
      </c>
      <c r="L362" s="1" t="s">
        <v>1804</v>
      </c>
      <c r="M362" s="2">
        <v>3</v>
      </c>
      <c r="N362" s="443">
        <f t="shared" si="33"/>
        <v>7.1428571428571425E-2</v>
      </c>
      <c r="O362">
        <f t="shared" si="34"/>
        <v>0</v>
      </c>
      <c r="P362">
        <f t="shared" si="35"/>
        <v>350</v>
      </c>
    </row>
    <row r="363" spans="1:16" x14ac:dyDescent="0.25">
      <c r="A363" t="str">
        <f t="shared" si="30"/>
        <v>0420</v>
      </c>
      <c r="B363" t="str">
        <f t="shared" si="31"/>
        <v>0035</v>
      </c>
      <c r="C363" t="str">
        <f t="shared" si="32"/>
        <v>04200035</v>
      </c>
      <c r="D363" s="1" t="s">
        <v>2086</v>
      </c>
      <c r="E363" s="1" t="s">
        <v>2087</v>
      </c>
      <c r="F363" s="1" t="s">
        <v>1799</v>
      </c>
      <c r="G363" s="1" t="s">
        <v>1807</v>
      </c>
      <c r="H363" s="1" t="s">
        <v>1816</v>
      </c>
      <c r="I363" s="1" t="s">
        <v>1817</v>
      </c>
      <c r="J363" s="1" t="s">
        <v>1816</v>
      </c>
      <c r="K363" s="1" t="s">
        <v>1818</v>
      </c>
      <c r="L363" s="1" t="s">
        <v>1804</v>
      </c>
      <c r="M363" s="2">
        <v>3</v>
      </c>
      <c r="N363" s="443">
        <f t="shared" si="33"/>
        <v>7.1428571428571425E-2</v>
      </c>
      <c r="O363">
        <f t="shared" si="34"/>
        <v>0</v>
      </c>
      <c r="P363">
        <f t="shared" si="35"/>
        <v>350</v>
      </c>
    </row>
    <row r="364" spans="1:16" x14ac:dyDescent="0.25">
      <c r="A364" t="str">
        <f t="shared" si="30"/>
        <v>0420</v>
      </c>
      <c r="B364" t="str">
        <f t="shared" si="31"/>
        <v>0035</v>
      </c>
      <c r="C364" t="str">
        <f t="shared" si="32"/>
        <v>04200035</v>
      </c>
      <c r="D364" s="1" t="s">
        <v>2086</v>
      </c>
      <c r="E364" s="1" t="s">
        <v>2087</v>
      </c>
      <c r="F364" s="1" t="s">
        <v>1799</v>
      </c>
      <c r="G364" s="1" t="s">
        <v>1808</v>
      </c>
      <c r="H364" s="1" t="s">
        <v>1816</v>
      </c>
      <c r="I364" s="1" t="s">
        <v>1817</v>
      </c>
      <c r="J364" s="1" t="s">
        <v>1816</v>
      </c>
      <c r="K364" s="1" t="s">
        <v>1818</v>
      </c>
      <c r="L364" s="1" t="s">
        <v>1804</v>
      </c>
      <c r="M364" s="2">
        <v>4</v>
      </c>
      <c r="N364" s="443">
        <f t="shared" si="33"/>
        <v>7.1428571428571425E-2</v>
      </c>
      <c r="O364">
        <f t="shared" si="34"/>
        <v>0</v>
      </c>
      <c r="P364">
        <f t="shared" si="35"/>
        <v>350</v>
      </c>
    </row>
    <row r="365" spans="1:16" x14ac:dyDescent="0.25">
      <c r="A365" t="str">
        <f t="shared" si="30"/>
        <v>0420</v>
      </c>
      <c r="B365" t="str">
        <f t="shared" si="31"/>
        <v>0035</v>
      </c>
      <c r="C365" t="str">
        <f t="shared" si="32"/>
        <v>04200035</v>
      </c>
      <c r="D365" s="1" t="s">
        <v>2086</v>
      </c>
      <c r="E365" s="1" t="s">
        <v>2087</v>
      </c>
      <c r="F365" s="1" t="s">
        <v>1799</v>
      </c>
      <c r="G365" s="1" t="s">
        <v>1812</v>
      </c>
      <c r="H365" s="1" t="s">
        <v>1816</v>
      </c>
      <c r="I365" s="1" t="s">
        <v>1817</v>
      </c>
      <c r="J365" s="1" t="s">
        <v>1816</v>
      </c>
      <c r="K365" s="1" t="s">
        <v>1818</v>
      </c>
      <c r="L365" s="1" t="s">
        <v>1804</v>
      </c>
      <c r="M365" s="2">
        <v>6</v>
      </c>
      <c r="N365" s="443">
        <f t="shared" si="33"/>
        <v>7.1428571428571425E-2</v>
      </c>
      <c r="O365">
        <f t="shared" si="34"/>
        <v>0</v>
      </c>
      <c r="P365">
        <f t="shared" si="35"/>
        <v>350</v>
      </c>
    </row>
    <row r="366" spans="1:16" x14ac:dyDescent="0.25">
      <c r="A366" t="str">
        <f t="shared" si="30"/>
        <v>0420</v>
      </c>
      <c r="B366" t="str">
        <f t="shared" si="31"/>
        <v>0035</v>
      </c>
      <c r="C366" t="str">
        <f t="shared" si="32"/>
        <v>04200035</v>
      </c>
      <c r="D366" s="1" t="s">
        <v>2086</v>
      </c>
      <c r="E366" s="1" t="s">
        <v>2087</v>
      </c>
      <c r="F366" s="1" t="s">
        <v>1799</v>
      </c>
      <c r="G366" s="1" t="s">
        <v>2035</v>
      </c>
      <c r="H366" s="1" t="s">
        <v>1816</v>
      </c>
      <c r="I366" s="1" t="s">
        <v>1817</v>
      </c>
      <c r="J366" s="1" t="s">
        <v>1816</v>
      </c>
      <c r="K366" s="1" t="s">
        <v>1818</v>
      </c>
      <c r="L366" s="1" t="s">
        <v>1804</v>
      </c>
      <c r="M366" s="2">
        <v>2</v>
      </c>
      <c r="N366" s="443">
        <f t="shared" si="33"/>
        <v>7.1428571428571425E-2</v>
      </c>
      <c r="O366">
        <f t="shared" si="34"/>
        <v>0</v>
      </c>
      <c r="P366">
        <f t="shared" si="35"/>
        <v>350</v>
      </c>
    </row>
    <row r="367" spans="1:16" x14ac:dyDescent="0.25">
      <c r="A367" t="str">
        <f t="shared" si="30"/>
        <v>0420</v>
      </c>
      <c r="B367" t="str">
        <f t="shared" si="31"/>
        <v>0044</v>
      </c>
      <c r="C367" t="str">
        <f t="shared" si="32"/>
        <v>04200044</v>
      </c>
      <c r="D367" s="1" t="s">
        <v>2086</v>
      </c>
      <c r="E367" s="1" t="s">
        <v>2087</v>
      </c>
      <c r="F367" s="1" t="s">
        <v>1799</v>
      </c>
      <c r="G367" s="1" t="s">
        <v>1805</v>
      </c>
      <c r="H367" s="1" t="s">
        <v>1828</v>
      </c>
      <c r="I367" s="1" t="s">
        <v>1829</v>
      </c>
      <c r="J367" s="1" t="s">
        <v>1828</v>
      </c>
      <c r="K367" s="1" t="s">
        <v>1830</v>
      </c>
      <c r="L367" s="1" t="s">
        <v>1804</v>
      </c>
      <c r="M367" s="2">
        <v>2</v>
      </c>
      <c r="N367" s="443">
        <f t="shared" si="33"/>
        <v>0.02</v>
      </c>
      <c r="O367">
        <f t="shared" si="34"/>
        <v>0</v>
      </c>
      <c r="P367">
        <f t="shared" si="35"/>
        <v>350</v>
      </c>
    </row>
    <row r="368" spans="1:16" x14ac:dyDescent="0.25">
      <c r="A368" t="str">
        <f t="shared" si="30"/>
        <v>0420</v>
      </c>
      <c r="B368" t="str">
        <f t="shared" si="31"/>
        <v>0044</v>
      </c>
      <c r="C368" t="str">
        <f t="shared" si="32"/>
        <v>04200044</v>
      </c>
      <c r="D368" s="1" t="s">
        <v>2086</v>
      </c>
      <c r="E368" s="1" t="s">
        <v>2087</v>
      </c>
      <c r="F368" s="1" t="s">
        <v>1799</v>
      </c>
      <c r="G368" s="1" t="s">
        <v>1807</v>
      </c>
      <c r="H368" s="1" t="s">
        <v>1828</v>
      </c>
      <c r="I368" s="1" t="s">
        <v>1829</v>
      </c>
      <c r="J368" s="1" t="s">
        <v>1828</v>
      </c>
      <c r="K368" s="1" t="s">
        <v>1830</v>
      </c>
      <c r="L368" s="1" t="s">
        <v>1804</v>
      </c>
      <c r="M368" s="2">
        <v>2</v>
      </c>
      <c r="N368" s="443">
        <f t="shared" si="33"/>
        <v>0.02</v>
      </c>
      <c r="O368">
        <f t="shared" si="34"/>
        <v>0</v>
      </c>
      <c r="P368">
        <f t="shared" si="35"/>
        <v>350</v>
      </c>
    </row>
    <row r="369" spans="1:16" x14ac:dyDescent="0.25">
      <c r="A369" t="str">
        <f t="shared" si="30"/>
        <v>0420</v>
      </c>
      <c r="B369" t="str">
        <f t="shared" si="31"/>
        <v>0044</v>
      </c>
      <c r="C369" t="str">
        <f t="shared" si="32"/>
        <v>04200044</v>
      </c>
      <c r="D369" s="1" t="s">
        <v>2086</v>
      </c>
      <c r="E369" s="1" t="s">
        <v>2087</v>
      </c>
      <c r="F369" s="1" t="s">
        <v>1799</v>
      </c>
      <c r="G369" s="1" t="s">
        <v>1808</v>
      </c>
      <c r="H369" s="1" t="s">
        <v>1828</v>
      </c>
      <c r="I369" s="1" t="s">
        <v>1829</v>
      </c>
      <c r="J369" s="1" t="s">
        <v>1828</v>
      </c>
      <c r="K369" s="1" t="s">
        <v>1830</v>
      </c>
      <c r="L369" s="1" t="s">
        <v>1804</v>
      </c>
      <c r="M369" s="2">
        <v>2</v>
      </c>
      <c r="N369" s="443">
        <f t="shared" si="33"/>
        <v>0.02</v>
      </c>
      <c r="O369">
        <f t="shared" si="34"/>
        <v>0</v>
      </c>
      <c r="P369">
        <f t="shared" si="35"/>
        <v>350</v>
      </c>
    </row>
    <row r="370" spans="1:16" x14ac:dyDescent="0.25">
      <c r="A370" t="str">
        <f t="shared" si="30"/>
        <v>0420</v>
      </c>
      <c r="B370" t="str">
        <f t="shared" si="31"/>
        <v>0044</v>
      </c>
      <c r="C370" t="str">
        <f t="shared" si="32"/>
        <v>04200044</v>
      </c>
      <c r="D370" s="1" t="s">
        <v>2086</v>
      </c>
      <c r="E370" s="1" t="s">
        <v>2087</v>
      </c>
      <c r="F370" s="1" t="s">
        <v>1799</v>
      </c>
      <c r="G370" s="1" t="s">
        <v>1809</v>
      </c>
      <c r="H370" s="1" t="s">
        <v>1828</v>
      </c>
      <c r="I370" s="1" t="s">
        <v>1829</v>
      </c>
      <c r="J370" s="1" t="s">
        <v>1828</v>
      </c>
      <c r="K370" s="1" t="s">
        <v>1830</v>
      </c>
      <c r="L370" s="1" t="s">
        <v>1804</v>
      </c>
      <c r="M370" s="2">
        <v>1</v>
      </c>
      <c r="N370" s="443">
        <f t="shared" si="33"/>
        <v>0.02</v>
      </c>
      <c r="O370">
        <f t="shared" si="34"/>
        <v>0</v>
      </c>
      <c r="P370">
        <f t="shared" si="35"/>
        <v>350</v>
      </c>
    </row>
    <row r="371" spans="1:16" x14ac:dyDescent="0.25">
      <c r="A371" t="str">
        <f t="shared" si="30"/>
        <v>0420</v>
      </c>
      <c r="B371" t="str">
        <f t="shared" si="31"/>
        <v>0049</v>
      </c>
      <c r="C371" t="str">
        <f t="shared" si="32"/>
        <v>04200049</v>
      </c>
      <c r="D371" s="1" t="s">
        <v>2086</v>
      </c>
      <c r="E371" s="1" t="s">
        <v>2087</v>
      </c>
      <c r="F371" s="1" t="s">
        <v>1799</v>
      </c>
      <c r="G371" s="1" t="s">
        <v>1800</v>
      </c>
      <c r="H371" s="1" t="s">
        <v>2100</v>
      </c>
      <c r="I371" s="1" t="s">
        <v>2101</v>
      </c>
      <c r="J371" s="1" t="s">
        <v>2100</v>
      </c>
      <c r="K371" s="1" t="s">
        <v>2102</v>
      </c>
      <c r="L371" s="1" t="s">
        <v>1804</v>
      </c>
      <c r="M371" s="2">
        <v>30</v>
      </c>
      <c r="N371" s="443">
        <f t="shared" si="33"/>
        <v>0.62857142857142856</v>
      </c>
      <c r="O371">
        <f t="shared" si="34"/>
        <v>0</v>
      </c>
      <c r="P371">
        <f t="shared" si="35"/>
        <v>350</v>
      </c>
    </row>
    <row r="372" spans="1:16" x14ac:dyDescent="0.25">
      <c r="A372" t="str">
        <f t="shared" si="30"/>
        <v>0420</v>
      </c>
      <c r="B372" t="str">
        <f t="shared" si="31"/>
        <v>0049</v>
      </c>
      <c r="C372" t="str">
        <f t="shared" si="32"/>
        <v>04200049</v>
      </c>
      <c r="D372" s="1" t="s">
        <v>2086</v>
      </c>
      <c r="E372" s="1" t="s">
        <v>2087</v>
      </c>
      <c r="F372" s="1" t="s">
        <v>1799</v>
      </c>
      <c r="G372" s="1" t="s">
        <v>1805</v>
      </c>
      <c r="H372" s="1" t="s">
        <v>2100</v>
      </c>
      <c r="I372" s="1" t="s">
        <v>2101</v>
      </c>
      <c r="J372" s="1" t="s">
        <v>2100</v>
      </c>
      <c r="K372" s="1" t="s">
        <v>2102</v>
      </c>
      <c r="L372" s="1" t="s">
        <v>1804</v>
      </c>
      <c r="M372" s="2">
        <v>25</v>
      </c>
      <c r="N372" s="443">
        <f t="shared" si="33"/>
        <v>0.62857142857142856</v>
      </c>
      <c r="O372">
        <f t="shared" si="34"/>
        <v>0</v>
      </c>
      <c r="P372">
        <f t="shared" si="35"/>
        <v>350</v>
      </c>
    </row>
    <row r="373" spans="1:16" x14ac:dyDescent="0.25">
      <c r="A373" t="str">
        <f t="shared" si="30"/>
        <v>0420</v>
      </c>
      <c r="B373" t="str">
        <f t="shared" si="31"/>
        <v>0049</v>
      </c>
      <c r="C373" t="str">
        <f t="shared" si="32"/>
        <v>04200049</v>
      </c>
      <c r="D373" s="1" t="s">
        <v>2086</v>
      </c>
      <c r="E373" s="1" t="s">
        <v>2087</v>
      </c>
      <c r="F373" s="1" t="s">
        <v>1799</v>
      </c>
      <c r="G373" s="1" t="s">
        <v>1806</v>
      </c>
      <c r="H373" s="1" t="s">
        <v>2100</v>
      </c>
      <c r="I373" s="1" t="s">
        <v>2101</v>
      </c>
      <c r="J373" s="1" t="s">
        <v>2100</v>
      </c>
      <c r="K373" s="1" t="s">
        <v>2102</v>
      </c>
      <c r="L373" s="1" t="s">
        <v>1804</v>
      </c>
      <c r="M373" s="2">
        <v>33</v>
      </c>
      <c r="N373" s="443">
        <f t="shared" si="33"/>
        <v>0.62857142857142856</v>
      </c>
      <c r="O373">
        <f t="shared" si="34"/>
        <v>0</v>
      </c>
      <c r="P373">
        <f t="shared" si="35"/>
        <v>350</v>
      </c>
    </row>
    <row r="374" spans="1:16" x14ac:dyDescent="0.25">
      <c r="A374" t="str">
        <f t="shared" si="30"/>
        <v>0420</v>
      </c>
      <c r="B374" t="str">
        <f t="shared" si="31"/>
        <v>0049</v>
      </c>
      <c r="C374" t="str">
        <f t="shared" si="32"/>
        <v>04200049</v>
      </c>
      <c r="D374" s="1" t="s">
        <v>2086</v>
      </c>
      <c r="E374" s="1" t="s">
        <v>2087</v>
      </c>
      <c r="F374" s="1" t="s">
        <v>1799</v>
      </c>
      <c r="G374" s="1" t="s">
        <v>1807</v>
      </c>
      <c r="H374" s="1" t="s">
        <v>2100</v>
      </c>
      <c r="I374" s="1" t="s">
        <v>2101</v>
      </c>
      <c r="J374" s="1" t="s">
        <v>2100</v>
      </c>
      <c r="K374" s="1" t="s">
        <v>2102</v>
      </c>
      <c r="L374" s="1" t="s">
        <v>1804</v>
      </c>
      <c r="M374" s="2">
        <v>35</v>
      </c>
      <c r="N374" s="443">
        <f t="shared" si="33"/>
        <v>0.62857142857142856</v>
      </c>
      <c r="O374">
        <f t="shared" si="34"/>
        <v>0</v>
      </c>
      <c r="P374">
        <f t="shared" si="35"/>
        <v>350</v>
      </c>
    </row>
    <row r="375" spans="1:16" x14ac:dyDescent="0.25">
      <c r="A375" t="str">
        <f t="shared" si="30"/>
        <v>0420</v>
      </c>
      <c r="B375" t="str">
        <f t="shared" si="31"/>
        <v>0049</v>
      </c>
      <c r="C375" t="str">
        <f t="shared" si="32"/>
        <v>04200049</v>
      </c>
      <c r="D375" s="1" t="s">
        <v>2086</v>
      </c>
      <c r="E375" s="1" t="s">
        <v>2087</v>
      </c>
      <c r="F375" s="1" t="s">
        <v>1799</v>
      </c>
      <c r="G375" s="1" t="s">
        <v>1808</v>
      </c>
      <c r="H375" s="1" t="s">
        <v>2100</v>
      </c>
      <c r="I375" s="1" t="s">
        <v>2101</v>
      </c>
      <c r="J375" s="1" t="s">
        <v>2100</v>
      </c>
      <c r="K375" s="1" t="s">
        <v>2102</v>
      </c>
      <c r="L375" s="1" t="s">
        <v>1804</v>
      </c>
      <c r="M375" s="2">
        <v>29</v>
      </c>
      <c r="N375" s="443">
        <f t="shared" si="33"/>
        <v>0.62857142857142856</v>
      </c>
      <c r="O375">
        <f t="shared" si="34"/>
        <v>0</v>
      </c>
      <c r="P375">
        <f t="shared" si="35"/>
        <v>350</v>
      </c>
    </row>
    <row r="376" spans="1:16" x14ac:dyDescent="0.25">
      <c r="A376" t="str">
        <f t="shared" si="30"/>
        <v>0420</v>
      </c>
      <c r="B376" t="str">
        <f t="shared" si="31"/>
        <v>0049</v>
      </c>
      <c r="C376" t="str">
        <f t="shared" si="32"/>
        <v>04200049</v>
      </c>
      <c r="D376" s="1" t="s">
        <v>2086</v>
      </c>
      <c r="E376" s="1" t="s">
        <v>2087</v>
      </c>
      <c r="F376" s="1" t="s">
        <v>1799</v>
      </c>
      <c r="G376" s="1" t="s">
        <v>1809</v>
      </c>
      <c r="H376" s="1" t="s">
        <v>2100</v>
      </c>
      <c r="I376" s="1" t="s">
        <v>2101</v>
      </c>
      <c r="J376" s="1" t="s">
        <v>2100</v>
      </c>
      <c r="K376" s="1" t="s">
        <v>2102</v>
      </c>
      <c r="L376" s="1" t="s">
        <v>1804</v>
      </c>
      <c r="M376" s="2">
        <v>30</v>
      </c>
      <c r="N376" s="443">
        <f t="shared" si="33"/>
        <v>0.62857142857142856</v>
      </c>
      <c r="O376">
        <f t="shared" si="34"/>
        <v>0</v>
      </c>
      <c r="P376">
        <f t="shared" si="35"/>
        <v>350</v>
      </c>
    </row>
    <row r="377" spans="1:16" x14ac:dyDescent="0.25">
      <c r="A377" t="str">
        <f t="shared" si="30"/>
        <v>0420</v>
      </c>
      <c r="B377" t="str">
        <f t="shared" si="31"/>
        <v>0049</v>
      </c>
      <c r="C377" t="str">
        <f t="shared" si="32"/>
        <v>04200049</v>
      </c>
      <c r="D377" s="1" t="s">
        <v>2086</v>
      </c>
      <c r="E377" s="1" t="s">
        <v>2087</v>
      </c>
      <c r="F377" s="1" t="s">
        <v>1799</v>
      </c>
      <c r="G377" s="1" t="s">
        <v>1812</v>
      </c>
      <c r="H377" s="1" t="s">
        <v>2100</v>
      </c>
      <c r="I377" s="1" t="s">
        <v>2101</v>
      </c>
      <c r="J377" s="1" t="s">
        <v>2100</v>
      </c>
      <c r="K377" s="1" t="s">
        <v>2102</v>
      </c>
      <c r="L377" s="1" t="s">
        <v>1804</v>
      </c>
      <c r="M377" s="2">
        <v>29</v>
      </c>
      <c r="N377" s="443">
        <f t="shared" si="33"/>
        <v>0.62857142857142856</v>
      </c>
      <c r="O377">
        <f t="shared" si="34"/>
        <v>0</v>
      </c>
      <c r="P377">
        <f t="shared" si="35"/>
        <v>350</v>
      </c>
    </row>
    <row r="378" spans="1:16" x14ac:dyDescent="0.25">
      <c r="A378" t="str">
        <f t="shared" si="30"/>
        <v>0420</v>
      </c>
      <c r="B378" t="str">
        <f t="shared" si="31"/>
        <v>0049</v>
      </c>
      <c r="C378" t="str">
        <f t="shared" si="32"/>
        <v>04200049</v>
      </c>
      <c r="D378" s="1" t="s">
        <v>2086</v>
      </c>
      <c r="E378" s="1" t="s">
        <v>2087</v>
      </c>
      <c r="F378" s="1" t="s">
        <v>1799</v>
      </c>
      <c r="G378" s="1" t="s">
        <v>2035</v>
      </c>
      <c r="H378" s="1" t="s">
        <v>2100</v>
      </c>
      <c r="I378" s="1" t="s">
        <v>2101</v>
      </c>
      <c r="J378" s="1" t="s">
        <v>2100</v>
      </c>
      <c r="K378" s="1" t="s">
        <v>2102</v>
      </c>
      <c r="L378" s="1" t="s">
        <v>1804</v>
      </c>
      <c r="M378" s="2">
        <v>9</v>
      </c>
      <c r="N378" s="443">
        <f t="shared" si="33"/>
        <v>0.62857142857142856</v>
      </c>
      <c r="O378">
        <f t="shared" si="34"/>
        <v>0</v>
      </c>
      <c r="P378">
        <f t="shared" si="35"/>
        <v>350</v>
      </c>
    </row>
    <row r="379" spans="1:16" x14ac:dyDescent="0.25">
      <c r="A379" t="str">
        <f t="shared" si="30"/>
        <v>0420</v>
      </c>
      <c r="B379" t="str">
        <f t="shared" si="31"/>
        <v>0050</v>
      </c>
      <c r="C379" t="str">
        <f t="shared" si="32"/>
        <v>04200050</v>
      </c>
      <c r="D379" s="1" t="s">
        <v>2086</v>
      </c>
      <c r="E379" s="1" t="s">
        <v>2087</v>
      </c>
      <c r="F379" s="1" t="s">
        <v>1799</v>
      </c>
      <c r="G379" s="1" t="s">
        <v>2035</v>
      </c>
      <c r="H379" s="1" t="s">
        <v>1870</v>
      </c>
      <c r="I379" s="1" t="s">
        <v>1871</v>
      </c>
      <c r="J379" s="1" t="s">
        <v>1870</v>
      </c>
      <c r="K379" s="1" t="s">
        <v>1872</v>
      </c>
      <c r="L379" s="1" t="s">
        <v>1804</v>
      </c>
      <c r="M379" s="2">
        <v>1</v>
      </c>
      <c r="N379" s="443">
        <f t="shared" si="33"/>
        <v>2.8571428571428571E-3</v>
      </c>
      <c r="O379">
        <f t="shared" si="34"/>
        <v>0</v>
      </c>
      <c r="P379">
        <f t="shared" si="35"/>
        <v>350</v>
      </c>
    </row>
    <row r="380" spans="1:16" x14ac:dyDescent="0.25">
      <c r="A380" t="str">
        <f t="shared" si="30"/>
        <v>0420</v>
      </c>
      <c r="B380" t="str">
        <f t="shared" si="31"/>
        <v>0056</v>
      </c>
      <c r="C380" t="str">
        <f t="shared" si="32"/>
        <v>04200056</v>
      </c>
      <c r="D380" s="1" t="s">
        <v>2086</v>
      </c>
      <c r="E380" s="1" t="s">
        <v>2087</v>
      </c>
      <c r="F380" s="1" t="s">
        <v>1799</v>
      </c>
      <c r="G380" s="1" t="s">
        <v>2035</v>
      </c>
      <c r="H380" s="1" t="s">
        <v>2103</v>
      </c>
      <c r="I380" s="1" t="s">
        <v>2104</v>
      </c>
      <c r="J380" s="1" t="s">
        <v>2103</v>
      </c>
      <c r="K380" s="1" t="s">
        <v>2105</v>
      </c>
      <c r="L380" s="1" t="s">
        <v>1804</v>
      </c>
      <c r="M380" s="2">
        <v>1</v>
      </c>
      <c r="N380" s="443">
        <f t="shared" si="33"/>
        <v>2.8571428571428571E-3</v>
      </c>
      <c r="O380">
        <f t="shared" si="34"/>
        <v>0</v>
      </c>
      <c r="P380">
        <f t="shared" si="35"/>
        <v>350</v>
      </c>
    </row>
    <row r="381" spans="1:16" x14ac:dyDescent="0.25">
      <c r="A381" t="str">
        <f t="shared" si="30"/>
        <v>0420</v>
      </c>
      <c r="B381" t="str">
        <f t="shared" si="31"/>
        <v>0057</v>
      </c>
      <c r="C381" t="str">
        <f t="shared" si="32"/>
        <v>04200057</v>
      </c>
      <c r="D381" s="1" t="s">
        <v>2086</v>
      </c>
      <c r="E381" s="1" t="s">
        <v>2087</v>
      </c>
      <c r="F381" s="1" t="s">
        <v>1799</v>
      </c>
      <c r="G381" s="1" t="s">
        <v>1806</v>
      </c>
      <c r="H381" s="1" t="s">
        <v>1831</v>
      </c>
      <c r="I381" s="1" t="s">
        <v>1832</v>
      </c>
      <c r="J381" s="1" t="s">
        <v>1831</v>
      </c>
      <c r="K381" s="1" t="s">
        <v>1833</v>
      </c>
      <c r="L381" s="1" t="s">
        <v>1804</v>
      </c>
      <c r="M381" s="2">
        <v>1</v>
      </c>
      <c r="N381" s="443">
        <f t="shared" si="33"/>
        <v>8.5714285714285719E-3</v>
      </c>
      <c r="O381">
        <f t="shared" si="34"/>
        <v>0</v>
      </c>
      <c r="P381">
        <f t="shared" si="35"/>
        <v>350</v>
      </c>
    </row>
    <row r="382" spans="1:16" x14ac:dyDescent="0.25">
      <c r="A382" t="str">
        <f t="shared" si="30"/>
        <v>0420</v>
      </c>
      <c r="B382" t="str">
        <f t="shared" si="31"/>
        <v>0057</v>
      </c>
      <c r="C382" t="str">
        <f t="shared" si="32"/>
        <v>04200057</v>
      </c>
      <c r="D382" s="1" t="s">
        <v>2086</v>
      </c>
      <c r="E382" s="1" t="s">
        <v>2087</v>
      </c>
      <c r="F382" s="1" t="s">
        <v>1799</v>
      </c>
      <c r="G382" s="1" t="s">
        <v>1808</v>
      </c>
      <c r="H382" s="1" t="s">
        <v>1831</v>
      </c>
      <c r="I382" s="1" t="s">
        <v>1832</v>
      </c>
      <c r="J382" s="1" t="s">
        <v>1831</v>
      </c>
      <c r="K382" s="1" t="s">
        <v>1833</v>
      </c>
      <c r="L382" s="1" t="s">
        <v>1804</v>
      </c>
      <c r="M382" s="2">
        <v>1</v>
      </c>
      <c r="N382" s="443">
        <f t="shared" si="33"/>
        <v>8.5714285714285719E-3</v>
      </c>
      <c r="O382">
        <f t="shared" si="34"/>
        <v>0</v>
      </c>
      <c r="P382">
        <f t="shared" si="35"/>
        <v>350</v>
      </c>
    </row>
    <row r="383" spans="1:16" x14ac:dyDescent="0.25">
      <c r="A383" t="str">
        <f t="shared" si="30"/>
        <v>0420</v>
      </c>
      <c r="B383" t="str">
        <f t="shared" si="31"/>
        <v>0057</v>
      </c>
      <c r="C383" t="str">
        <f t="shared" si="32"/>
        <v>04200057</v>
      </c>
      <c r="D383" s="1" t="s">
        <v>2086</v>
      </c>
      <c r="E383" s="1" t="s">
        <v>2087</v>
      </c>
      <c r="F383" s="1" t="s">
        <v>1799</v>
      </c>
      <c r="G383" s="1" t="s">
        <v>1809</v>
      </c>
      <c r="H383" s="1" t="s">
        <v>1831</v>
      </c>
      <c r="I383" s="1" t="s">
        <v>1832</v>
      </c>
      <c r="J383" s="1" t="s">
        <v>1831</v>
      </c>
      <c r="K383" s="1" t="s">
        <v>1833</v>
      </c>
      <c r="L383" s="1" t="s">
        <v>1804</v>
      </c>
      <c r="M383" s="2">
        <v>1</v>
      </c>
      <c r="N383" s="443">
        <f t="shared" si="33"/>
        <v>8.5714285714285719E-3</v>
      </c>
      <c r="O383">
        <f t="shared" si="34"/>
        <v>0</v>
      </c>
      <c r="P383">
        <f t="shared" si="35"/>
        <v>350</v>
      </c>
    </row>
    <row r="384" spans="1:16" x14ac:dyDescent="0.25">
      <c r="A384" t="str">
        <f t="shared" si="30"/>
        <v>0420</v>
      </c>
      <c r="B384" t="str">
        <f t="shared" si="31"/>
        <v>0093</v>
      </c>
      <c r="C384" t="str">
        <f t="shared" si="32"/>
        <v>04200093</v>
      </c>
      <c r="D384" s="1" t="s">
        <v>2086</v>
      </c>
      <c r="E384" s="1" t="s">
        <v>2087</v>
      </c>
      <c r="F384" s="1" t="s">
        <v>1799</v>
      </c>
      <c r="G384" s="1" t="s">
        <v>1800</v>
      </c>
      <c r="H384" s="1" t="s">
        <v>1834</v>
      </c>
      <c r="I384" s="1" t="s">
        <v>1835</v>
      </c>
      <c r="J384" s="1" t="s">
        <v>1834</v>
      </c>
      <c r="K384" s="1" t="s">
        <v>1836</v>
      </c>
      <c r="L384" s="1" t="s">
        <v>1804</v>
      </c>
      <c r="M384" s="2">
        <v>4</v>
      </c>
      <c r="N384" s="443">
        <f t="shared" si="33"/>
        <v>0.04</v>
      </c>
      <c r="O384">
        <f t="shared" si="34"/>
        <v>0</v>
      </c>
      <c r="P384">
        <f t="shared" si="35"/>
        <v>350</v>
      </c>
    </row>
    <row r="385" spans="1:16" x14ac:dyDescent="0.25">
      <c r="A385" t="str">
        <f t="shared" si="30"/>
        <v>0420</v>
      </c>
      <c r="B385" t="str">
        <f t="shared" si="31"/>
        <v>0093</v>
      </c>
      <c r="C385" t="str">
        <f t="shared" si="32"/>
        <v>04200093</v>
      </c>
      <c r="D385" s="1" t="s">
        <v>2086</v>
      </c>
      <c r="E385" s="1" t="s">
        <v>2087</v>
      </c>
      <c r="F385" s="1" t="s">
        <v>1799</v>
      </c>
      <c r="G385" s="1" t="s">
        <v>1805</v>
      </c>
      <c r="H385" s="1" t="s">
        <v>1834</v>
      </c>
      <c r="I385" s="1" t="s">
        <v>1835</v>
      </c>
      <c r="J385" s="1" t="s">
        <v>1834</v>
      </c>
      <c r="K385" s="1" t="s">
        <v>1836</v>
      </c>
      <c r="L385" s="1" t="s">
        <v>1804</v>
      </c>
      <c r="M385" s="2">
        <v>1</v>
      </c>
      <c r="N385" s="443">
        <f t="shared" si="33"/>
        <v>0.04</v>
      </c>
      <c r="O385">
        <f t="shared" si="34"/>
        <v>0</v>
      </c>
      <c r="P385">
        <f t="shared" si="35"/>
        <v>350</v>
      </c>
    </row>
    <row r="386" spans="1:16" x14ac:dyDescent="0.25">
      <c r="A386" t="str">
        <f t="shared" ref="A386:A449" si="36">TEXT(LEFT(E386,4),"0000")</f>
        <v>0420</v>
      </c>
      <c r="B386" t="str">
        <f t="shared" ref="B386:B449" si="37">LEFT(K386,4)</f>
        <v>0093</v>
      </c>
      <c r="C386" t="str">
        <f t="shared" ref="C386:C449" si="38">A386&amp;B386</f>
        <v>04200093</v>
      </c>
      <c r="D386" s="1" t="s">
        <v>2086</v>
      </c>
      <c r="E386" s="1" t="s">
        <v>2087</v>
      </c>
      <c r="F386" s="1" t="s">
        <v>1799</v>
      </c>
      <c r="G386" s="1" t="s">
        <v>1807</v>
      </c>
      <c r="H386" s="1" t="s">
        <v>1834</v>
      </c>
      <c r="I386" s="1" t="s">
        <v>1835</v>
      </c>
      <c r="J386" s="1" t="s">
        <v>1834</v>
      </c>
      <c r="K386" s="1" t="s">
        <v>1836</v>
      </c>
      <c r="L386" s="1" t="s">
        <v>1804</v>
      </c>
      <c r="M386" s="2">
        <v>2</v>
      </c>
      <c r="N386" s="443">
        <f t="shared" ref="N386:N449" si="39">VLOOKUP(C386,DistPercent,3,FALSE)</f>
        <v>0.04</v>
      </c>
      <c r="O386">
        <f t="shared" ref="O386:O449" si="40">IFERROR(VALUE(VLOOKUP(C386,SubCaps,5,FALSE)),0)</f>
        <v>0</v>
      </c>
      <c r="P386">
        <f t="shared" ref="P386:P449" si="41">VLOOKUP(A386,MaxEnro,8,FALSE)</f>
        <v>350</v>
      </c>
    </row>
    <row r="387" spans="1:16" x14ac:dyDescent="0.25">
      <c r="A387" t="str">
        <f t="shared" si="36"/>
        <v>0420</v>
      </c>
      <c r="B387" t="str">
        <f t="shared" si="37"/>
        <v>0093</v>
      </c>
      <c r="C387" t="str">
        <f t="shared" si="38"/>
        <v>04200093</v>
      </c>
      <c r="D387" s="1" t="s">
        <v>2086</v>
      </c>
      <c r="E387" s="1" t="s">
        <v>2087</v>
      </c>
      <c r="F387" s="1" t="s">
        <v>1799</v>
      </c>
      <c r="G387" s="1" t="s">
        <v>1808</v>
      </c>
      <c r="H387" s="1" t="s">
        <v>1834</v>
      </c>
      <c r="I387" s="1" t="s">
        <v>1835</v>
      </c>
      <c r="J387" s="1" t="s">
        <v>1834</v>
      </c>
      <c r="K387" s="1" t="s">
        <v>1836</v>
      </c>
      <c r="L387" s="1" t="s">
        <v>1804</v>
      </c>
      <c r="M387" s="2">
        <v>1</v>
      </c>
      <c r="N387" s="443">
        <f t="shared" si="39"/>
        <v>0.04</v>
      </c>
      <c r="O387">
        <f t="shared" si="40"/>
        <v>0</v>
      </c>
      <c r="P387">
        <f t="shared" si="41"/>
        <v>350</v>
      </c>
    </row>
    <row r="388" spans="1:16" x14ac:dyDescent="0.25">
      <c r="A388" t="str">
        <f t="shared" si="36"/>
        <v>0420</v>
      </c>
      <c r="B388" t="str">
        <f t="shared" si="37"/>
        <v>0093</v>
      </c>
      <c r="C388" t="str">
        <f t="shared" si="38"/>
        <v>04200093</v>
      </c>
      <c r="D388" s="1" t="s">
        <v>2086</v>
      </c>
      <c r="E388" s="1" t="s">
        <v>2087</v>
      </c>
      <c r="F388" s="1" t="s">
        <v>1799</v>
      </c>
      <c r="G388" s="1" t="s">
        <v>1809</v>
      </c>
      <c r="H388" s="1" t="s">
        <v>1834</v>
      </c>
      <c r="I388" s="1" t="s">
        <v>1835</v>
      </c>
      <c r="J388" s="1" t="s">
        <v>1834</v>
      </c>
      <c r="K388" s="1" t="s">
        <v>1836</v>
      </c>
      <c r="L388" s="1" t="s">
        <v>1804</v>
      </c>
      <c r="M388" s="2">
        <v>2</v>
      </c>
      <c r="N388" s="443">
        <f t="shared" si="39"/>
        <v>0.04</v>
      </c>
      <c r="O388">
        <f t="shared" si="40"/>
        <v>0</v>
      </c>
      <c r="P388">
        <f t="shared" si="41"/>
        <v>350</v>
      </c>
    </row>
    <row r="389" spans="1:16" x14ac:dyDescent="0.25">
      <c r="A389" t="str">
        <f t="shared" si="36"/>
        <v>0420</v>
      </c>
      <c r="B389" t="str">
        <f t="shared" si="37"/>
        <v>0093</v>
      </c>
      <c r="C389" t="str">
        <f t="shared" si="38"/>
        <v>04200093</v>
      </c>
      <c r="D389" s="1" t="s">
        <v>2086</v>
      </c>
      <c r="E389" s="1" t="s">
        <v>2087</v>
      </c>
      <c r="F389" s="1" t="s">
        <v>1799</v>
      </c>
      <c r="G389" s="1" t="s">
        <v>1812</v>
      </c>
      <c r="H389" s="1" t="s">
        <v>1834</v>
      </c>
      <c r="I389" s="1" t="s">
        <v>1835</v>
      </c>
      <c r="J389" s="1" t="s">
        <v>1834</v>
      </c>
      <c r="K389" s="1" t="s">
        <v>1836</v>
      </c>
      <c r="L389" s="1" t="s">
        <v>1804</v>
      </c>
      <c r="M389" s="2">
        <v>3</v>
      </c>
      <c r="N389" s="443">
        <f t="shared" si="39"/>
        <v>0.04</v>
      </c>
      <c r="O389">
        <f t="shared" si="40"/>
        <v>0</v>
      </c>
      <c r="P389">
        <f t="shared" si="41"/>
        <v>350</v>
      </c>
    </row>
    <row r="390" spans="1:16" x14ac:dyDescent="0.25">
      <c r="A390" t="str">
        <f t="shared" si="36"/>
        <v>0420</v>
      </c>
      <c r="B390" t="str">
        <f t="shared" si="37"/>
        <v>0093</v>
      </c>
      <c r="C390" t="str">
        <f t="shared" si="38"/>
        <v>04200093</v>
      </c>
      <c r="D390" s="1" t="s">
        <v>2086</v>
      </c>
      <c r="E390" s="1" t="s">
        <v>2087</v>
      </c>
      <c r="F390" s="1" t="s">
        <v>1799</v>
      </c>
      <c r="G390" s="1" t="s">
        <v>2035</v>
      </c>
      <c r="H390" s="1" t="s">
        <v>1834</v>
      </c>
      <c r="I390" s="1" t="s">
        <v>1835</v>
      </c>
      <c r="J390" s="1" t="s">
        <v>1834</v>
      </c>
      <c r="K390" s="1" t="s">
        <v>1836</v>
      </c>
      <c r="L390" s="1" t="s">
        <v>1804</v>
      </c>
      <c r="M390" s="2">
        <v>1</v>
      </c>
      <c r="N390" s="443">
        <f t="shared" si="39"/>
        <v>0.04</v>
      </c>
      <c r="O390">
        <f t="shared" si="40"/>
        <v>0</v>
      </c>
      <c r="P390">
        <f t="shared" si="41"/>
        <v>350</v>
      </c>
    </row>
    <row r="391" spans="1:16" x14ac:dyDescent="0.25">
      <c r="A391" t="str">
        <f t="shared" si="36"/>
        <v>0420</v>
      </c>
      <c r="B391" t="str">
        <f t="shared" si="37"/>
        <v>0097</v>
      </c>
      <c r="C391" t="str">
        <f t="shared" si="38"/>
        <v>04200097</v>
      </c>
      <c r="D391" s="1" t="s">
        <v>2086</v>
      </c>
      <c r="E391" s="1" t="s">
        <v>2087</v>
      </c>
      <c r="F391" s="1" t="s">
        <v>1799</v>
      </c>
      <c r="G391" s="1" t="s">
        <v>1800</v>
      </c>
      <c r="H391" s="1" t="s">
        <v>2106</v>
      </c>
      <c r="I391" s="1" t="s">
        <v>2107</v>
      </c>
      <c r="J391" s="1" t="s">
        <v>2106</v>
      </c>
      <c r="K391" s="1" t="s">
        <v>2108</v>
      </c>
      <c r="L391" s="1" t="s">
        <v>1804</v>
      </c>
      <c r="M391" s="2">
        <v>1</v>
      </c>
      <c r="N391" s="443">
        <f t="shared" si="39"/>
        <v>2.8571428571428571E-3</v>
      </c>
      <c r="O391">
        <f t="shared" si="40"/>
        <v>0</v>
      </c>
      <c r="P391">
        <f t="shared" si="41"/>
        <v>350</v>
      </c>
    </row>
    <row r="392" spans="1:16" x14ac:dyDescent="0.25">
      <c r="A392" t="str">
        <f t="shared" si="36"/>
        <v>0420</v>
      </c>
      <c r="B392" t="str">
        <f t="shared" si="37"/>
        <v>0128</v>
      </c>
      <c r="C392" t="str">
        <f t="shared" si="38"/>
        <v>04200128</v>
      </c>
      <c r="D392" s="1" t="s">
        <v>2086</v>
      </c>
      <c r="E392" s="1" t="s">
        <v>2087</v>
      </c>
      <c r="F392" s="1" t="s">
        <v>1799</v>
      </c>
      <c r="G392" s="1" t="s">
        <v>1806</v>
      </c>
      <c r="H392" s="1" t="s">
        <v>2109</v>
      </c>
      <c r="I392" s="1" t="s">
        <v>2110</v>
      </c>
      <c r="J392" s="1" t="s">
        <v>2109</v>
      </c>
      <c r="K392" s="1" t="s">
        <v>2111</v>
      </c>
      <c r="L392" s="1" t="s">
        <v>1804</v>
      </c>
      <c r="M392" s="2">
        <v>1</v>
      </c>
      <c r="N392" s="443">
        <f t="shared" si="39"/>
        <v>2.8571428571428571E-3</v>
      </c>
      <c r="O392">
        <f t="shared" si="40"/>
        <v>0</v>
      </c>
      <c r="P392">
        <f t="shared" si="41"/>
        <v>350</v>
      </c>
    </row>
    <row r="393" spans="1:16" x14ac:dyDescent="0.25">
      <c r="A393" t="str">
        <f t="shared" si="36"/>
        <v>0420</v>
      </c>
      <c r="B393" t="str">
        <f t="shared" si="37"/>
        <v>0149</v>
      </c>
      <c r="C393" t="str">
        <f t="shared" si="38"/>
        <v>04200149</v>
      </c>
      <c r="D393" s="1" t="s">
        <v>2086</v>
      </c>
      <c r="E393" s="1" t="s">
        <v>2087</v>
      </c>
      <c r="F393" s="1" t="s">
        <v>1799</v>
      </c>
      <c r="G393" s="1" t="s">
        <v>1800</v>
      </c>
      <c r="H393" s="1" t="s">
        <v>2112</v>
      </c>
      <c r="I393" s="1" t="s">
        <v>2113</v>
      </c>
      <c r="J393" s="1" t="s">
        <v>2112</v>
      </c>
      <c r="K393" s="1" t="s">
        <v>2114</v>
      </c>
      <c r="L393" s="1" t="s">
        <v>1804</v>
      </c>
      <c r="M393" s="2">
        <v>1</v>
      </c>
      <c r="N393" s="443">
        <f t="shared" si="39"/>
        <v>5.7142857142857143E-3</v>
      </c>
      <c r="O393">
        <f t="shared" si="40"/>
        <v>0</v>
      </c>
      <c r="P393">
        <f t="shared" si="41"/>
        <v>350</v>
      </c>
    </row>
    <row r="394" spans="1:16" x14ac:dyDescent="0.25">
      <c r="A394" t="str">
        <f t="shared" si="36"/>
        <v>0420</v>
      </c>
      <c r="B394" t="str">
        <f t="shared" si="37"/>
        <v>0149</v>
      </c>
      <c r="C394" t="str">
        <f t="shared" si="38"/>
        <v>04200149</v>
      </c>
      <c r="D394" s="1" t="s">
        <v>2086</v>
      </c>
      <c r="E394" s="1" t="s">
        <v>2087</v>
      </c>
      <c r="F394" s="1" t="s">
        <v>1799</v>
      </c>
      <c r="G394" s="1" t="s">
        <v>1812</v>
      </c>
      <c r="H394" s="1" t="s">
        <v>2112</v>
      </c>
      <c r="I394" s="1" t="s">
        <v>2113</v>
      </c>
      <c r="J394" s="1" t="s">
        <v>2112</v>
      </c>
      <c r="K394" s="1" t="s">
        <v>2114</v>
      </c>
      <c r="L394" s="1" t="s">
        <v>1804</v>
      </c>
      <c r="M394" s="2">
        <v>1</v>
      </c>
      <c r="N394" s="443">
        <f t="shared" si="39"/>
        <v>5.7142857142857143E-3</v>
      </c>
      <c r="O394">
        <f t="shared" si="40"/>
        <v>0</v>
      </c>
      <c r="P394">
        <f t="shared" si="41"/>
        <v>350</v>
      </c>
    </row>
    <row r="395" spans="1:16" x14ac:dyDescent="0.25">
      <c r="A395" t="str">
        <f t="shared" si="36"/>
        <v>0420</v>
      </c>
      <c r="B395" t="str">
        <f t="shared" si="37"/>
        <v>0153</v>
      </c>
      <c r="C395" t="str">
        <f t="shared" si="38"/>
        <v>04200153</v>
      </c>
      <c r="D395" s="1" t="s">
        <v>2086</v>
      </c>
      <c r="E395" s="1" t="s">
        <v>2087</v>
      </c>
      <c r="F395" s="1" t="s">
        <v>1799</v>
      </c>
      <c r="G395" s="1" t="s">
        <v>1800</v>
      </c>
      <c r="H395" s="1" t="s">
        <v>1837</v>
      </c>
      <c r="I395" s="1" t="s">
        <v>1838</v>
      </c>
      <c r="J395" s="1" t="s">
        <v>1837</v>
      </c>
      <c r="K395" s="1" t="s">
        <v>1839</v>
      </c>
      <c r="L395" s="1" t="s">
        <v>1804</v>
      </c>
      <c r="M395" s="2">
        <v>1</v>
      </c>
      <c r="N395" s="443">
        <f t="shared" si="39"/>
        <v>8.5714285714285719E-3</v>
      </c>
      <c r="O395">
        <f t="shared" si="40"/>
        <v>0</v>
      </c>
      <c r="P395">
        <f t="shared" si="41"/>
        <v>350</v>
      </c>
    </row>
    <row r="396" spans="1:16" x14ac:dyDescent="0.25">
      <c r="A396" t="str">
        <f t="shared" si="36"/>
        <v>0420</v>
      </c>
      <c r="B396" t="str">
        <f t="shared" si="37"/>
        <v>0153</v>
      </c>
      <c r="C396" t="str">
        <f t="shared" si="38"/>
        <v>04200153</v>
      </c>
      <c r="D396" s="1" t="s">
        <v>2086</v>
      </c>
      <c r="E396" s="1" t="s">
        <v>2087</v>
      </c>
      <c r="F396" s="1" t="s">
        <v>1799</v>
      </c>
      <c r="G396" s="1" t="s">
        <v>1805</v>
      </c>
      <c r="H396" s="1" t="s">
        <v>1837</v>
      </c>
      <c r="I396" s="1" t="s">
        <v>1838</v>
      </c>
      <c r="J396" s="1" t="s">
        <v>1837</v>
      </c>
      <c r="K396" s="1" t="s">
        <v>1839</v>
      </c>
      <c r="L396" s="1" t="s">
        <v>1804</v>
      </c>
      <c r="M396" s="2">
        <v>1</v>
      </c>
      <c r="N396" s="443">
        <f t="shared" si="39"/>
        <v>8.5714285714285719E-3</v>
      </c>
      <c r="O396">
        <f t="shared" si="40"/>
        <v>0</v>
      </c>
      <c r="P396">
        <f t="shared" si="41"/>
        <v>350</v>
      </c>
    </row>
    <row r="397" spans="1:16" x14ac:dyDescent="0.25">
      <c r="A397" t="str">
        <f t="shared" si="36"/>
        <v>0420</v>
      </c>
      <c r="B397" t="str">
        <f t="shared" si="37"/>
        <v>0153</v>
      </c>
      <c r="C397" t="str">
        <f t="shared" si="38"/>
        <v>04200153</v>
      </c>
      <c r="D397" s="1" t="s">
        <v>2086</v>
      </c>
      <c r="E397" s="1" t="s">
        <v>2087</v>
      </c>
      <c r="F397" s="1" t="s">
        <v>1799</v>
      </c>
      <c r="G397" s="1" t="s">
        <v>1806</v>
      </c>
      <c r="H397" s="1" t="s">
        <v>1837</v>
      </c>
      <c r="I397" s="1" t="s">
        <v>1838</v>
      </c>
      <c r="J397" s="1" t="s">
        <v>1837</v>
      </c>
      <c r="K397" s="1" t="s">
        <v>1839</v>
      </c>
      <c r="L397" s="1" t="s">
        <v>1804</v>
      </c>
      <c r="M397" s="2">
        <v>1</v>
      </c>
      <c r="N397" s="443">
        <f t="shared" si="39"/>
        <v>8.5714285714285719E-3</v>
      </c>
      <c r="O397">
        <f t="shared" si="40"/>
        <v>0</v>
      </c>
      <c r="P397">
        <f t="shared" si="41"/>
        <v>350</v>
      </c>
    </row>
    <row r="398" spans="1:16" x14ac:dyDescent="0.25">
      <c r="A398" t="str">
        <f t="shared" si="36"/>
        <v>0420</v>
      </c>
      <c r="B398" t="str">
        <f t="shared" si="37"/>
        <v>0155</v>
      </c>
      <c r="C398" t="str">
        <f t="shared" si="38"/>
        <v>04200155</v>
      </c>
      <c r="D398" s="1" t="s">
        <v>2086</v>
      </c>
      <c r="E398" s="1" t="s">
        <v>2087</v>
      </c>
      <c r="F398" s="1" t="s">
        <v>1799</v>
      </c>
      <c r="G398" s="1" t="s">
        <v>1812</v>
      </c>
      <c r="H398" s="1" t="s">
        <v>2115</v>
      </c>
      <c r="I398" s="1" t="s">
        <v>2116</v>
      </c>
      <c r="J398" s="1" t="s">
        <v>2115</v>
      </c>
      <c r="K398" s="1" t="s">
        <v>2117</v>
      </c>
      <c r="L398" s="1" t="s">
        <v>1804</v>
      </c>
      <c r="M398" s="2">
        <v>2</v>
      </c>
      <c r="N398" s="443">
        <f t="shared" si="39"/>
        <v>8.5714285714285719E-3</v>
      </c>
      <c r="O398">
        <f t="shared" si="40"/>
        <v>0</v>
      </c>
      <c r="P398">
        <f t="shared" si="41"/>
        <v>350</v>
      </c>
    </row>
    <row r="399" spans="1:16" x14ac:dyDescent="0.25">
      <c r="A399" t="str">
        <f t="shared" si="36"/>
        <v>0420</v>
      </c>
      <c r="B399" t="str">
        <f t="shared" si="37"/>
        <v>0155</v>
      </c>
      <c r="C399" t="str">
        <f t="shared" si="38"/>
        <v>04200155</v>
      </c>
      <c r="D399" s="1" t="s">
        <v>2086</v>
      </c>
      <c r="E399" s="1" t="s">
        <v>2087</v>
      </c>
      <c r="F399" s="1" t="s">
        <v>1799</v>
      </c>
      <c r="G399" s="1" t="s">
        <v>2035</v>
      </c>
      <c r="H399" s="1" t="s">
        <v>2115</v>
      </c>
      <c r="I399" s="1" t="s">
        <v>2116</v>
      </c>
      <c r="J399" s="1" t="s">
        <v>2115</v>
      </c>
      <c r="K399" s="1" t="s">
        <v>2117</v>
      </c>
      <c r="L399" s="1" t="s">
        <v>1804</v>
      </c>
      <c r="M399" s="2">
        <v>1</v>
      </c>
      <c r="N399" s="443">
        <f t="shared" si="39"/>
        <v>8.5714285714285719E-3</v>
      </c>
      <c r="O399">
        <f t="shared" si="40"/>
        <v>0</v>
      </c>
      <c r="P399">
        <f t="shared" si="41"/>
        <v>350</v>
      </c>
    </row>
    <row r="400" spans="1:16" x14ac:dyDescent="0.25">
      <c r="A400" t="str">
        <f t="shared" si="36"/>
        <v>0420</v>
      </c>
      <c r="B400" t="str">
        <f t="shared" si="37"/>
        <v>0163</v>
      </c>
      <c r="C400" t="str">
        <f t="shared" si="38"/>
        <v>04200163</v>
      </c>
      <c r="D400" s="1" t="s">
        <v>2086</v>
      </c>
      <c r="E400" s="1" t="s">
        <v>2087</v>
      </c>
      <c r="F400" s="1" t="s">
        <v>1799</v>
      </c>
      <c r="G400" s="1" t="s">
        <v>1809</v>
      </c>
      <c r="H400" s="1" t="s">
        <v>1843</v>
      </c>
      <c r="I400" s="1" t="s">
        <v>1844</v>
      </c>
      <c r="J400" s="1" t="s">
        <v>1843</v>
      </c>
      <c r="K400" s="1" t="s">
        <v>1845</v>
      </c>
      <c r="L400" s="1" t="s">
        <v>1804</v>
      </c>
      <c r="M400" s="2">
        <v>1</v>
      </c>
      <c r="N400" s="443">
        <f t="shared" si="39"/>
        <v>2.8571428571428571E-3</v>
      </c>
      <c r="O400">
        <f t="shared" si="40"/>
        <v>0</v>
      </c>
      <c r="P400">
        <f t="shared" si="41"/>
        <v>350</v>
      </c>
    </row>
    <row r="401" spans="1:16" x14ac:dyDescent="0.25">
      <c r="A401" t="str">
        <f t="shared" si="36"/>
        <v>0420</v>
      </c>
      <c r="B401" t="str">
        <f t="shared" si="37"/>
        <v>0165</v>
      </c>
      <c r="C401" t="str">
        <f t="shared" si="38"/>
        <v>04200165</v>
      </c>
      <c r="D401" s="1" t="s">
        <v>2086</v>
      </c>
      <c r="E401" s="1" t="s">
        <v>2087</v>
      </c>
      <c r="F401" s="1" t="s">
        <v>1799</v>
      </c>
      <c r="G401" s="1" t="s">
        <v>1800</v>
      </c>
      <c r="H401" s="1" t="s">
        <v>1846</v>
      </c>
      <c r="I401" s="1" t="s">
        <v>1847</v>
      </c>
      <c r="J401" s="1" t="s">
        <v>1846</v>
      </c>
      <c r="K401" s="1" t="s">
        <v>1848</v>
      </c>
      <c r="L401" s="1" t="s">
        <v>1804</v>
      </c>
      <c r="M401" s="2">
        <v>1</v>
      </c>
      <c r="N401" s="443">
        <f t="shared" si="39"/>
        <v>2.8571428571428571E-2</v>
      </c>
      <c r="O401">
        <f t="shared" si="40"/>
        <v>0</v>
      </c>
      <c r="P401">
        <f t="shared" si="41"/>
        <v>350</v>
      </c>
    </row>
    <row r="402" spans="1:16" x14ac:dyDescent="0.25">
      <c r="A402" t="str">
        <f t="shared" si="36"/>
        <v>0420</v>
      </c>
      <c r="B402" t="str">
        <f t="shared" si="37"/>
        <v>0165</v>
      </c>
      <c r="C402" t="str">
        <f t="shared" si="38"/>
        <v>04200165</v>
      </c>
      <c r="D402" s="1" t="s">
        <v>2086</v>
      </c>
      <c r="E402" s="1" t="s">
        <v>2087</v>
      </c>
      <c r="F402" s="1" t="s">
        <v>1799</v>
      </c>
      <c r="G402" s="1" t="s">
        <v>1805</v>
      </c>
      <c r="H402" s="1" t="s">
        <v>1846</v>
      </c>
      <c r="I402" s="1" t="s">
        <v>1847</v>
      </c>
      <c r="J402" s="1" t="s">
        <v>1846</v>
      </c>
      <c r="K402" s="1" t="s">
        <v>1848</v>
      </c>
      <c r="L402" s="1" t="s">
        <v>1804</v>
      </c>
      <c r="M402" s="2">
        <v>1</v>
      </c>
      <c r="N402" s="443">
        <f t="shared" si="39"/>
        <v>2.8571428571428571E-2</v>
      </c>
      <c r="O402">
        <f t="shared" si="40"/>
        <v>0</v>
      </c>
      <c r="P402">
        <f t="shared" si="41"/>
        <v>350</v>
      </c>
    </row>
    <row r="403" spans="1:16" x14ac:dyDescent="0.25">
      <c r="A403" t="str">
        <f t="shared" si="36"/>
        <v>0420</v>
      </c>
      <c r="B403" t="str">
        <f t="shared" si="37"/>
        <v>0165</v>
      </c>
      <c r="C403" t="str">
        <f t="shared" si="38"/>
        <v>04200165</v>
      </c>
      <c r="D403" s="1" t="s">
        <v>2086</v>
      </c>
      <c r="E403" s="1" t="s">
        <v>2087</v>
      </c>
      <c r="F403" s="1" t="s">
        <v>1799</v>
      </c>
      <c r="G403" s="1" t="s">
        <v>1806</v>
      </c>
      <c r="H403" s="1" t="s">
        <v>1846</v>
      </c>
      <c r="I403" s="1" t="s">
        <v>1847</v>
      </c>
      <c r="J403" s="1" t="s">
        <v>1846</v>
      </c>
      <c r="K403" s="1" t="s">
        <v>1848</v>
      </c>
      <c r="L403" s="1" t="s">
        <v>1804</v>
      </c>
      <c r="M403" s="2">
        <v>1</v>
      </c>
      <c r="N403" s="443">
        <f t="shared" si="39"/>
        <v>2.8571428571428571E-2</v>
      </c>
      <c r="O403">
        <f t="shared" si="40"/>
        <v>0</v>
      </c>
      <c r="P403">
        <f t="shared" si="41"/>
        <v>350</v>
      </c>
    </row>
    <row r="404" spans="1:16" x14ac:dyDescent="0.25">
      <c r="A404" t="str">
        <f t="shared" si="36"/>
        <v>0420</v>
      </c>
      <c r="B404" t="str">
        <f t="shared" si="37"/>
        <v>0165</v>
      </c>
      <c r="C404" t="str">
        <f t="shared" si="38"/>
        <v>04200165</v>
      </c>
      <c r="D404" s="1" t="s">
        <v>2086</v>
      </c>
      <c r="E404" s="1" t="s">
        <v>2087</v>
      </c>
      <c r="F404" s="1" t="s">
        <v>1799</v>
      </c>
      <c r="G404" s="1" t="s">
        <v>1807</v>
      </c>
      <c r="H404" s="1" t="s">
        <v>1846</v>
      </c>
      <c r="I404" s="1" t="s">
        <v>1847</v>
      </c>
      <c r="J404" s="1" t="s">
        <v>1846</v>
      </c>
      <c r="K404" s="1" t="s">
        <v>1848</v>
      </c>
      <c r="L404" s="1" t="s">
        <v>1804</v>
      </c>
      <c r="M404" s="2">
        <v>1</v>
      </c>
      <c r="N404" s="443">
        <f t="shared" si="39"/>
        <v>2.8571428571428571E-2</v>
      </c>
      <c r="O404">
        <f t="shared" si="40"/>
        <v>0</v>
      </c>
      <c r="P404">
        <f t="shared" si="41"/>
        <v>350</v>
      </c>
    </row>
    <row r="405" spans="1:16" x14ac:dyDescent="0.25">
      <c r="A405" t="str">
        <f t="shared" si="36"/>
        <v>0420</v>
      </c>
      <c r="B405" t="str">
        <f t="shared" si="37"/>
        <v>0165</v>
      </c>
      <c r="C405" t="str">
        <f t="shared" si="38"/>
        <v>04200165</v>
      </c>
      <c r="D405" s="1" t="s">
        <v>2086</v>
      </c>
      <c r="E405" s="1" t="s">
        <v>2087</v>
      </c>
      <c r="F405" s="1" t="s">
        <v>1799</v>
      </c>
      <c r="G405" s="1" t="s">
        <v>1808</v>
      </c>
      <c r="H405" s="1" t="s">
        <v>1846</v>
      </c>
      <c r="I405" s="1" t="s">
        <v>1847</v>
      </c>
      <c r="J405" s="1" t="s">
        <v>1846</v>
      </c>
      <c r="K405" s="1" t="s">
        <v>1848</v>
      </c>
      <c r="L405" s="1" t="s">
        <v>1804</v>
      </c>
      <c r="M405" s="2">
        <v>1</v>
      </c>
      <c r="N405" s="443">
        <f t="shared" si="39"/>
        <v>2.8571428571428571E-2</v>
      </c>
      <c r="O405">
        <f t="shared" si="40"/>
        <v>0</v>
      </c>
      <c r="P405">
        <f t="shared" si="41"/>
        <v>350</v>
      </c>
    </row>
    <row r="406" spans="1:16" x14ac:dyDescent="0.25">
      <c r="A406" t="str">
        <f t="shared" si="36"/>
        <v>0420</v>
      </c>
      <c r="B406" t="str">
        <f t="shared" si="37"/>
        <v>0165</v>
      </c>
      <c r="C406" t="str">
        <f t="shared" si="38"/>
        <v>04200165</v>
      </c>
      <c r="D406" s="1" t="s">
        <v>2086</v>
      </c>
      <c r="E406" s="1" t="s">
        <v>2087</v>
      </c>
      <c r="F406" s="1" t="s">
        <v>1799</v>
      </c>
      <c r="G406" s="1" t="s">
        <v>1809</v>
      </c>
      <c r="H406" s="1" t="s">
        <v>1846</v>
      </c>
      <c r="I406" s="1" t="s">
        <v>1847</v>
      </c>
      <c r="J406" s="1" t="s">
        <v>1846</v>
      </c>
      <c r="K406" s="1" t="s">
        <v>1848</v>
      </c>
      <c r="L406" s="1" t="s">
        <v>1804</v>
      </c>
      <c r="M406" s="2">
        <v>4</v>
      </c>
      <c r="N406" s="443">
        <f t="shared" si="39"/>
        <v>2.8571428571428571E-2</v>
      </c>
      <c r="O406">
        <f t="shared" si="40"/>
        <v>0</v>
      </c>
      <c r="P406">
        <f t="shared" si="41"/>
        <v>350</v>
      </c>
    </row>
    <row r="407" spans="1:16" x14ac:dyDescent="0.25">
      <c r="A407" t="str">
        <f t="shared" si="36"/>
        <v>0420</v>
      </c>
      <c r="B407" t="str">
        <f t="shared" si="37"/>
        <v>0165</v>
      </c>
      <c r="C407" t="str">
        <f t="shared" si="38"/>
        <v>04200165</v>
      </c>
      <c r="D407" s="1" t="s">
        <v>2086</v>
      </c>
      <c r="E407" s="1" t="s">
        <v>2087</v>
      </c>
      <c r="F407" s="1" t="s">
        <v>1799</v>
      </c>
      <c r="G407" s="1" t="s">
        <v>1812</v>
      </c>
      <c r="H407" s="1" t="s">
        <v>1846</v>
      </c>
      <c r="I407" s="1" t="s">
        <v>1847</v>
      </c>
      <c r="J407" s="1" t="s">
        <v>1846</v>
      </c>
      <c r="K407" s="1" t="s">
        <v>1848</v>
      </c>
      <c r="L407" s="1" t="s">
        <v>1804</v>
      </c>
      <c r="M407" s="2">
        <v>1</v>
      </c>
      <c r="N407" s="443">
        <f t="shared" si="39"/>
        <v>2.8571428571428571E-2</v>
      </c>
      <c r="O407">
        <f t="shared" si="40"/>
        <v>0</v>
      </c>
      <c r="P407">
        <f t="shared" si="41"/>
        <v>350</v>
      </c>
    </row>
    <row r="408" spans="1:16" x14ac:dyDescent="0.25">
      <c r="A408" t="str">
        <f t="shared" si="36"/>
        <v>0420</v>
      </c>
      <c r="B408" t="str">
        <f t="shared" si="37"/>
        <v>0174</v>
      </c>
      <c r="C408" t="str">
        <f t="shared" si="38"/>
        <v>04200174</v>
      </c>
      <c r="D408" s="1" t="s">
        <v>2086</v>
      </c>
      <c r="E408" s="1" t="s">
        <v>2087</v>
      </c>
      <c r="F408" s="1" t="s">
        <v>1799</v>
      </c>
      <c r="G408" s="1" t="s">
        <v>1806</v>
      </c>
      <c r="H408" s="1" t="s">
        <v>2053</v>
      </c>
      <c r="I408" s="1" t="s">
        <v>2054</v>
      </c>
      <c r="J408" s="1" t="s">
        <v>2053</v>
      </c>
      <c r="K408" s="1" t="s">
        <v>2055</v>
      </c>
      <c r="L408" s="1" t="s">
        <v>1804</v>
      </c>
      <c r="M408" s="2">
        <v>1</v>
      </c>
      <c r="N408" s="443">
        <f t="shared" si="39"/>
        <v>5.7142857142857143E-3</v>
      </c>
      <c r="O408">
        <f t="shared" si="40"/>
        <v>0</v>
      </c>
      <c r="P408">
        <f t="shared" si="41"/>
        <v>350</v>
      </c>
    </row>
    <row r="409" spans="1:16" x14ac:dyDescent="0.25">
      <c r="A409" t="str">
        <f t="shared" si="36"/>
        <v>0420</v>
      </c>
      <c r="B409" t="str">
        <f t="shared" si="37"/>
        <v>0174</v>
      </c>
      <c r="C409" t="str">
        <f t="shared" si="38"/>
        <v>04200174</v>
      </c>
      <c r="D409" s="1" t="s">
        <v>2086</v>
      </c>
      <c r="E409" s="1" t="s">
        <v>2087</v>
      </c>
      <c r="F409" s="1" t="s">
        <v>1799</v>
      </c>
      <c r="G409" s="1" t="s">
        <v>1808</v>
      </c>
      <c r="H409" s="1" t="s">
        <v>2053</v>
      </c>
      <c r="I409" s="1" t="s">
        <v>2054</v>
      </c>
      <c r="J409" s="1" t="s">
        <v>2053</v>
      </c>
      <c r="K409" s="1" t="s">
        <v>2055</v>
      </c>
      <c r="L409" s="1" t="s">
        <v>1804</v>
      </c>
      <c r="M409" s="2">
        <v>1</v>
      </c>
      <c r="N409" s="443">
        <f t="shared" si="39"/>
        <v>5.7142857142857143E-3</v>
      </c>
      <c r="O409">
        <f t="shared" si="40"/>
        <v>0</v>
      </c>
      <c r="P409">
        <f t="shared" si="41"/>
        <v>350</v>
      </c>
    </row>
    <row r="410" spans="1:16" x14ac:dyDescent="0.25">
      <c r="A410" t="str">
        <f t="shared" si="36"/>
        <v>0420</v>
      </c>
      <c r="B410" t="str">
        <f t="shared" si="37"/>
        <v>0176</v>
      </c>
      <c r="C410" t="str">
        <f t="shared" si="38"/>
        <v>04200176</v>
      </c>
      <c r="D410" s="1" t="s">
        <v>2086</v>
      </c>
      <c r="E410" s="1" t="s">
        <v>2087</v>
      </c>
      <c r="F410" s="1" t="s">
        <v>1799</v>
      </c>
      <c r="G410" s="1" t="s">
        <v>1800</v>
      </c>
      <c r="H410" s="1" t="s">
        <v>1849</v>
      </c>
      <c r="I410" s="1" t="s">
        <v>1850</v>
      </c>
      <c r="J410" s="1" t="s">
        <v>1849</v>
      </c>
      <c r="K410" s="1" t="s">
        <v>1851</v>
      </c>
      <c r="L410" s="1" t="s">
        <v>1804</v>
      </c>
      <c r="M410" s="2">
        <v>3</v>
      </c>
      <c r="N410" s="443">
        <f t="shared" si="39"/>
        <v>3.1428571428571431E-2</v>
      </c>
      <c r="O410">
        <f t="shared" si="40"/>
        <v>0</v>
      </c>
      <c r="P410">
        <f t="shared" si="41"/>
        <v>350</v>
      </c>
    </row>
    <row r="411" spans="1:16" x14ac:dyDescent="0.25">
      <c r="A411" t="str">
        <f t="shared" si="36"/>
        <v>0420</v>
      </c>
      <c r="B411" t="str">
        <f t="shared" si="37"/>
        <v>0176</v>
      </c>
      <c r="C411" t="str">
        <f t="shared" si="38"/>
        <v>04200176</v>
      </c>
      <c r="D411" s="1" t="s">
        <v>2086</v>
      </c>
      <c r="E411" s="1" t="s">
        <v>2087</v>
      </c>
      <c r="F411" s="1" t="s">
        <v>1799</v>
      </c>
      <c r="G411" s="1" t="s">
        <v>1805</v>
      </c>
      <c r="H411" s="1" t="s">
        <v>1849</v>
      </c>
      <c r="I411" s="1" t="s">
        <v>1850</v>
      </c>
      <c r="J411" s="1" t="s">
        <v>1849</v>
      </c>
      <c r="K411" s="1" t="s">
        <v>1851</v>
      </c>
      <c r="L411" s="1" t="s">
        <v>1804</v>
      </c>
      <c r="M411" s="2">
        <v>1</v>
      </c>
      <c r="N411" s="443">
        <f t="shared" si="39"/>
        <v>3.1428571428571431E-2</v>
      </c>
      <c r="O411">
        <f t="shared" si="40"/>
        <v>0</v>
      </c>
      <c r="P411">
        <f t="shared" si="41"/>
        <v>350</v>
      </c>
    </row>
    <row r="412" spans="1:16" x14ac:dyDescent="0.25">
      <c r="A412" t="str">
        <f t="shared" si="36"/>
        <v>0420</v>
      </c>
      <c r="B412" t="str">
        <f t="shared" si="37"/>
        <v>0176</v>
      </c>
      <c r="C412" t="str">
        <f t="shared" si="38"/>
        <v>04200176</v>
      </c>
      <c r="D412" s="1" t="s">
        <v>2086</v>
      </c>
      <c r="E412" s="1" t="s">
        <v>2087</v>
      </c>
      <c r="F412" s="1" t="s">
        <v>1799</v>
      </c>
      <c r="G412" s="1" t="s">
        <v>1806</v>
      </c>
      <c r="H412" s="1" t="s">
        <v>1849</v>
      </c>
      <c r="I412" s="1" t="s">
        <v>1850</v>
      </c>
      <c r="J412" s="1" t="s">
        <v>1849</v>
      </c>
      <c r="K412" s="1" t="s">
        <v>1851</v>
      </c>
      <c r="L412" s="1" t="s">
        <v>1804</v>
      </c>
      <c r="M412" s="2">
        <v>2</v>
      </c>
      <c r="N412" s="443">
        <f t="shared" si="39"/>
        <v>3.1428571428571431E-2</v>
      </c>
      <c r="O412">
        <f t="shared" si="40"/>
        <v>0</v>
      </c>
      <c r="P412">
        <f t="shared" si="41"/>
        <v>350</v>
      </c>
    </row>
    <row r="413" spans="1:16" x14ac:dyDescent="0.25">
      <c r="A413" t="str">
        <f t="shared" si="36"/>
        <v>0420</v>
      </c>
      <c r="B413" t="str">
        <f t="shared" si="37"/>
        <v>0176</v>
      </c>
      <c r="C413" t="str">
        <f t="shared" si="38"/>
        <v>04200176</v>
      </c>
      <c r="D413" s="1" t="s">
        <v>2086</v>
      </c>
      <c r="E413" s="1" t="s">
        <v>2087</v>
      </c>
      <c r="F413" s="1" t="s">
        <v>1799</v>
      </c>
      <c r="G413" s="1" t="s">
        <v>1807</v>
      </c>
      <c r="H413" s="1" t="s">
        <v>1849</v>
      </c>
      <c r="I413" s="1" t="s">
        <v>1850</v>
      </c>
      <c r="J413" s="1" t="s">
        <v>1849</v>
      </c>
      <c r="K413" s="1" t="s">
        <v>1851</v>
      </c>
      <c r="L413" s="1" t="s">
        <v>1804</v>
      </c>
      <c r="M413" s="2">
        <v>1</v>
      </c>
      <c r="N413" s="443">
        <f t="shared" si="39"/>
        <v>3.1428571428571431E-2</v>
      </c>
      <c r="O413">
        <f t="shared" si="40"/>
        <v>0</v>
      </c>
      <c r="P413">
        <f t="shared" si="41"/>
        <v>350</v>
      </c>
    </row>
    <row r="414" spans="1:16" x14ac:dyDescent="0.25">
      <c r="A414" t="str">
        <f t="shared" si="36"/>
        <v>0420</v>
      </c>
      <c r="B414" t="str">
        <f t="shared" si="37"/>
        <v>0176</v>
      </c>
      <c r="C414" t="str">
        <f t="shared" si="38"/>
        <v>04200176</v>
      </c>
      <c r="D414" s="1" t="s">
        <v>2086</v>
      </c>
      <c r="E414" s="1" t="s">
        <v>2087</v>
      </c>
      <c r="F414" s="1" t="s">
        <v>1799</v>
      </c>
      <c r="G414" s="1" t="s">
        <v>1808</v>
      </c>
      <c r="H414" s="1" t="s">
        <v>1849</v>
      </c>
      <c r="I414" s="1" t="s">
        <v>1850</v>
      </c>
      <c r="J414" s="1" t="s">
        <v>1849</v>
      </c>
      <c r="K414" s="1" t="s">
        <v>1851</v>
      </c>
      <c r="L414" s="1" t="s">
        <v>1804</v>
      </c>
      <c r="M414" s="2">
        <v>1</v>
      </c>
      <c r="N414" s="443">
        <f t="shared" si="39"/>
        <v>3.1428571428571431E-2</v>
      </c>
      <c r="O414">
        <f t="shared" si="40"/>
        <v>0</v>
      </c>
      <c r="P414">
        <f t="shared" si="41"/>
        <v>350</v>
      </c>
    </row>
    <row r="415" spans="1:16" x14ac:dyDescent="0.25">
      <c r="A415" t="str">
        <f t="shared" si="36"/>
        <v>0420</v>
      </c>
      <c r="B415" t="str">
        <f t="shared" si="37"/>
        <v>0176</v>
      </c>
      <c r="C415" t="str">
        <f t="shared" si="38"/>
        <v>04200176</v>
      </c>
      <c r="D415" s="1" t="s">
        <v>2086</v>
      </c>
      <c r="E415" s="1" t="s">
        <v>2087</v>
      </c>
      <c r="F415" s="1" t="s">
        <v>1799</v>
      </c>
      <c r="G415" s="1" t="s">
        <v>1809</v>
      </c>
      <c r="H415" s="1" t="s">
        <v>1849</v>
      </c>
      <c r="I415" s="1" t="s">
        <v>1850</v>
      </c>
      <c r="J415" s="1" t="s">
        <v>1849</v>
      </c>
      <c r="K415" s="1" t="s">
        <v>1851</v>
      </c>
      <c r="L415" s="1" t="s">
        <v>1804</v>
      </c>
      <c r="M415" s="2">
        <v>2</v>
      </c>
      <c r="N415" s="443">
        <f t="shared" si="39"/>
        <v>3.1428571428571431E-2</v>
      </c>
      <c r="O415">
        <f t="shared" si="40"/>
        <v>0</v>
      </c>
      <c r="P415">
        <f t="shared" si="41"/>
        <v>350</v>
      </c>
    </row>
    <row r="416" spans="1:16" x14ac:dyDescent="0.25">
      <c r="A416" t="str">
        <f t="shared" si="36"/>
        <v>0420</v>
      </c>
      <c r="B416" t="str">
        <f t="shared" si="37"/>
        <v>0176</v>
      </c>
      <c r="C416" t="str">
        <f t="shared" si="38"/>
        <v>04200176</v>
      </c>
      <c r="D416" s="1" t="s">
        <v>2086</v>
      </c>
      <c r="E416" s="1" t="s">
        <v>2087</v>
      </c>
      <c r="F416" s="1" t="s">
        <v>1799</v>
      </c>
      <c r="G416" s="1" t="s">
        <v>1812</v>
      </c>
      <c r="H416" s="1" t="s">
        <v>1849</v>
      </c>
      <c r="I416" s="1" t="s">
        <v>1850</v>
      </c>
      <c r="J416" s="1" t="s">
        <v>1849</v>
      </c>
      <c r="K416" s="1" t="s">
        <v>1851</v>
      </c>
      <c r="L416" s="1" t="s">
        <v>1804</v>
      </c>
      <c r="M416" s="2">
        <v>1</v>
      </c>
      <c r="N416" s="443">
        <f t="shared" si="39"/>
        <v>3.1428571428571431E-2</v>
      </c>
      <c r="O416">
        <f t="shared" si="40"/>
        <v>0</v>
      </c>
      <c r="P416">
        <f t="shared" si="41"/>
        <v>350</v>
      </c>
    </row>
    <row r="417" spans="1:16" x14ac:dyDescent="0.25">
      <c r="A417" t="str">
        <f t="shared" si="36"/>
        <v>0420</v>
      </c>
      <c r="B417" t="str">
        <f t="shared" si="37"/>
        <v>0181</v>
      </c>
      <c r="C417" t="str">
        <f t="shared" si="38"/>
        <v>04200181</v>
      </c>
      <c r="D417" s="1" t="s">
        <v>2086</v>
      </c>
      <c r="E417" s="1" t="s">
        <v>2087</v>
      </c>
      <c r="F417" s="1" t="s">
        <v>1799</v>
      </c>
      <c r="G417" s="1" t="s">
        <v>1805</v>
      </c>
      <c r="H417" s="1" t="s">
        <v>2118</v>
      </c>
      <c r="I417" s="1" t="s">
        <v>2119</v>
      </c>
      <c r="J417" s="1" t="s">
        <v>2118</v>
      </c>
      <c r="K417" s="1" t="s">
        <v>2120</v>
      </c>
      <c r="L417" s="1" t="s">
        <v>1804</v>
      </c>
      <c r="M417" s="2">
        <v>1</v>
      </c>
      <c r="N417" s="443">
        <f t="shared" si="39"/>
        <v>2.8571428571428571E-3</v>
      </c>
      <c r="O417">
        <f t="shared" si="40"/>
        <v>0</v>
      </c>
      <c r="P417">
        <f t="shared" si="41"/>
        <v>350</v>
      </c>
    </row>
    <row r="418" spans="1:16" x14ac:dyDescent="0.25">
      <c r="A418" t="str">
        <f t="shared" si="36"/>
        <v>0420</v>
      </c>
      <c r="B418" t="str">
        <f t="shared" si="37"/>
        <v>0184</v>
      </c>
      <c r="C418" t="str">
        <f t="shared" si="38"/>
        <v>04200184</v>
      </c>
      <c r="D418" s="1" t="s">
        <v>2086</v>
      </c>
      <c r="E418" s="1" t="s">
        <v>2087</v>
      </c>
      <c r="F418" s="1" t="s">
        <v>1799</v>
      </c>
      <c r="G418" s="1" t="s">
        <v>1812</v>
      </c>
      <c r="H418" s="1" t="s">
        <v>2121</v>
      </c>
      <c r="I418" s="1" t="s">
        <v>2122</v>
      </c>
      <c r="J418" s="1" t="s">
        <v>2121</v>
      </c>
      <c r="K418" s="1" t="s">
        <v>2123</v>
      </c>
      <c r="L418" s="1" t="s">
        <v>1804</v>
      </c>
      <c r="M418" s="2">
        <v>1</v>
      </c>
      <c r="N418" s="443">
        <f t="shared" si="39"/>
        <v>2.8571428571428571E-3</v>
      </c>
      <c r="O418">
        <f t="shared" si="40"/>
        <v>0</v>
      </c>
      <c r="P418">
        <f t="shared" si="41"/>
        <v>350</v>
      </c>
    </row>
    <row r="419" spans="1:16" x14ac:dyDescent="0.25">
      <c r="A419" t="str">
        <f t="shared" si="36"/>
        <v>0420</v>
      </c>
      <c r="B419" t="str">
        <f t="shared" si="37"/>
        <v>0199</v>
      </c>
      <c r="C419" t="str">
        <f t="shared" si="38"/>
        <v>04200199</v>
      </c>
      <c r="D419" s="1" t="s">
        <v>2086</v>
      </c>
      <c r="E419" s="1" t="s">
        <v>2087</v>
      </c>
      <c r="F419" s="1" t="s">
        <v>1799</v>
      </c>
      <c r="G419" s="1" t="s">
        <v>1805</v>
      </c>
      <c r="H419" s="1" t="s">
        <v>2124</v>
      </c>
      <c r="I419" s="1" t="s">
        <v>2125</v>
      </c>
      <c r="J419" s="1" t="s">
        <v>2124</v>
      </c>
      <c r="K419" s="1" t="s">
        <v>2126</v>
      </c>
      <c r="L419" s="1" t="s">
        <v>1804</v>
      </c>
      <c r="M419" s="2">
        <v>1</v>
      </c>
      <c r="N419" s="443">
        <f t="shared" si="39"/>
        <v>2.8571428571428571E-3</v>
      </c>
      <c r="O419">
        <f t="shared" si="40"/>
        <v>0</v>
      </c>
      <c r="P419">
        <f t="shared" si="41"/>
        <v>350</v>
      </c>
    </row>
    <row r="420" spans="1:16" x14ac:dyDescent="0.25">
      <c r="A420" t="str">
        <f t="shared" si="36"/>
        <v>0420</v>
      </c>
      <c r="B420" t="str">
        <f t="shared" si="37"/>
        <v>0243</v>
      </c>
      <c r="C420" t="str">
        <f t="shared" si="38"/>
        <v>04200243</v>
      </c>
      <c r="D420" s="1" t="s">
        <v>2086</v>
      </c>
      <c r="E420" s="1" t="s">
        <v>2087</v>
      </c>
      <c r="F420" s="1" t="s">
        <v>1799</v>
      </c>
      <c r="G420" s="1" t="s">
        <v>1800</v>
      </c>
      <c r="H420" s="1" t="s">
        <v>1885</v>
      </c>
      <c r="I420" s="1" t="s">
        <v>1886</v>
      </c>
      <c r="J420" s="1" t="s">
        <v>1885</v>
      </c>
      <c r="K420" s="1" t="s">
        <v>1887</v>
      </c>
      <c r="L420" s="1" t="s">
        <v>1804</v>
      </c>
      <c r="M420" s="2">
        <v>1</v>
      </c>
      <c r="N420" s="443">
        <f t="shared" si="39"/>
        <v>5.7142857142857143E-3</v>
      </c>
      <c r="O420">
        <f t="shared" si="40"/>
        <v>0</v>
      </c>
      <c r="P420">
        <f t="shared" si="41"/>
        <v>350</v>
      </c>
    </row>
    <row r="421" spans="1:16" x14ac:dyDescent="0.25">
      <c r="A421" t="str">
        <f t="shared" si="36"/>
        <v>0420</v>
      </c>
      <c r="B421" t="str">
        <f t="shared" si="37"/>
        <v>0243</v>
      </c>
      <c r="C421" t="str">
        <f t="shared" si="38"/>
        <v>04200243</v>
      </c>
      <c r="D421" s="1" t="s">
        <v>2086</v>
      </c>
      <c r="E421" s="1" t="s">
        <v>2087</v>
      </c>
      <c r="F421" s="1" t="s">
        <v>1799</v>
      </c>
      <c r="G421" s="1" t="s">
        <v>1812</v>
      </c>
      <c r="H421" s="1" t="s">
        <v>1885</v>
      </c>
      <c r="I421" s="1" t="s">
        <v>1886</v>
      </c>
      <c r="J421" s="1" t="s">
        <v>1885</v>
      </c>
      <c r="K421" s="1" t="s">
        <v>1887</v>
      </c>
      <c r="L421" s="1" t="s">
        <v>1804</v>
      </c>
      <c r="M421" s="2">
        <v>1</v>
      </c>
      <c r="N421" s="443">
        <f t="shared" si="39"/>
        <v>5.7142857142857143E-3</v>
      </c>
      <c r="O421">
        <f t="shared" si="40"/>
        <v>0</v>
      </c>
      <c r="P421">
        <f t="shared" si="41"/>
        <v>350</v>
      </c>
    </row>
    <row r="422" spans="1:16" x14ac:dyDescent="0.25">
      <c r="A422" t="str">
        <f t="shared" si="36"/>
        <v>0420</v>
      </c>
      <c r="B422" t="str">
        <f t="shared" si="37"/>
        <v>0248</v>
      </c>
      <c r="C422" t="str">
        <f t="shared" si="38"/>
        <v>04200248</v>
      </c>
      <c r="D422" s="1" t="s">
        <v>2086</v>
      </c>
      <c r="E422" s="1" t="s">
        <v>2087</v>
      </c>
      <c r="F422" s="1" t="s">
        <v>1799</v>
      </c>
      <c r="G422" s="1" t="s">
        <v>1800</v>
      </c>
      <c r="H422" s="1" t="s">
        <v>1858</v>
      </c>
      <c r="I422" s="1" t="s">
        <v>1859</v>
      </c>
      <c r="J422" s="1" t="s">
        <v>1858</v>
      </c>
      <c r="K422" s="1" t="s">
        <v>1860</v>
      </c>
      <c r="L422" s="1" t="s">
        <v>1804</v>
      </c>
      <c r="M422" s="2">
        <v>1</v>
      </c>
      <c r="N422" s="443">
        <f t="shared" si="39"/>
        <v>0.02</v>
      </c>
      <c r="O422">
        <f t="shared" si="40"/>
        <v>0</v>
      </c>
      <c r="P422">
        <f t="shared" si="41"/>
        <v>350</v>
      </c>
    </row>
    <row r="423" spans="1:16" x14ac:dyDescent="0.25">
      <c r="A423" t="str">
        <f t="shared" si="36"/>
        <v>0420</v>
      </c>
      <c r="B423" t="str">
        <f t="shared" si="37"/>
        <v>0248</v>
      </c>
      <c r="C423" t="str">
        <f t="shared" si="38"/>
        <v>04200248</v>
      </c>
      <c r="D423" s="1" t="s">
        <v>2086</v>
      </c>
      <c r="E423" s="1" t="s">
        <v>2087</v>
      </c>
      <c r="F423" s="1" t="s">
        <v>1799</v>
      </c>
      <c r="G423" s="1" t="s">
        <v>1805</v>
      </c>
      <c r="H423" s="1" t="s">
        <v>1858</v>
      </c>
      <c r="I423" s="1" t="s">
        <v>1859</v>
      </c>
      <c r="J423" s="1" t="s">
        <v>1858</v>
      </c>
      <c r="K423" s="1" t="s">
        <v>1860</v>
      </c>
      <c r="L423" s="1" t="s">
        <v>1804</v>
      </c>
      <c r="M423" s="2">
        <v>1</v>
      </c>
      <c r="N423" s="443">
        <f t="shared" si="39"/>
        <v>0.02</v>
      </c>
      <c r="O423">
        <f t="shared" si="40"/>
        <v>0</v>
      </c>
      <c r="P423">
        <f t="shared" si="41"/>
        <v>350</v>
      </c>
    </row>
    <row r="424" spans="1:16" x14ac:dyDescent="0.25">
      <c r="A424" t="str">
        <f t="shared" si="36"/>
        <v>0420</v>
      </c>
      <c r="B424" t="str">
        <f t="shared" si="37"/>
        <v>0248</v>
      </c>
      <c r="C424" t="str">
        <f t="shared" si="38"/>
        <v>04200248</v>
      </c>
      <c r="D424" s="1" t="s">
        <v>2086</v>
      </c>
      <c r="E424" s="1" t="s">
        <v>2087</v>
      </c>
      <c r="F424" s="1" t="s">
        <v>1799</v>
      </c>
      <c r="G424" s="1" t="s">
        <v>1806</v>
      </c>
      <c r="H424" s="1" t="s">
        <v>1858</v>
      </c>
      <c r="I424" s="1" t="s">
        <v>1859</v>
      </c>
      <c r="J424" s="1" t="s">
        <v>1858</v>
      </c>
      <c r="K424" s="1" t="s">
        <v>1860</v>
      </c>
      <c r="L424" s="1" t="s">
        <v>1804</v>
      </c>
      <c r="M424" s="2">
        <v>1</v>
      </c>
      <c r="N424" s="443">
        <f t="shared" si="39"/>
        <v>0.02</v>
      </c>
      <c r="O424">
        <f t="shared" si="40"/>
        <v>0</v>
      </c>
      <c r="P424">
        <f t="shared" si="41"/>
        <v>350</v>
      </c>
    </row>
    <row r="425" spans="1:16" x14ac:dyDescent="0.25">
      <c r="A425" t="str">
        <f t="shared" si="36"/>
        <v>0420</v>
      </c>
      <c r="B425" t="str">
        <f t="shared" si="37"/>
        <v>0248</v>
      </c>
      <c r="C425" t="str">
        <f t="shared" si="38"/>
        <v>04200248</v>
      </c>
      <c r="D425" s="1" t="s">
        <v>2086</v>
      </c>
      <c r="E425" s="1" t="s">
        <v>2087</v>
      </c>
      <c r="F425" s="1" t="s">
        <v>1799</v>
      </c>
      <c r="G425" s="1" t="s">
        <v>1807</v>
      </c>
      <c r="H425" s="1" t="s">
        <v>1858</v>
      </c>
      <c r="I425" s="1" t="s">
        <v>1859</v>
      </c>
      <c r="J425" s="1" t="s">
        <v>1858</v>
      </c>
      <c r="K425" s="1" t="s">
        <v>1860</v>
      </c>
      <c r="L425" s="1" t="s">
        <v>1804</v>
      </c>
      <c r="M425" s="2">
        <v>1</v>
      </c>
      <c r="N425" s="443">
        <f t="shared" si="39"/>
        <v>0.02</v>
      </c>
      <c r="O425">
        <f t="shared" si="40"/>
        <v>0</v>
      </c>
      <c r="P425">
        <f t="shared" si="41"/>
        <v>350</v>
      </c>
    </row>
    <row r="426" spans="1:16" x14ac:dyDescent="0.25">
      <c r="A426" t="str">
        <f t="shared" si="36"/>
        <v>0420</v>
      </c>
      <c r="B426" t="str">
        <f t="shared" si="37"/>
        <v>0248</v>
      </c>
      <c r="C426" t="str">
        <f t="shared" si="38"/>
        <v>04200248</v>
      </c>
      <c r="D426" s="1" t="s">
        <v>2086</v>
      </c>
      <c r="E426" s="1" t="s">
        <v>2087</v>
      </c>
      <c r="F426" s="1" t="s">
        <v>1799</v>
      </c>
      <c r="G426" s="1" t="s">
        <v>1808</v>
      </c>
      <c r="H426" s="1" t="s">
        <v>1858</v>
      </c>
      <c r="I426" s="1" t="s">
        <v>1859</v>
      </c>
      <c r="J426" s="1" t="s">
        <v>1858</v>
      </c>
      <c r="K426" s="1" t="s">
        <v>1860</v>
      </c>
      <c r="L426" s="1" t="s">
        <v>1804</v>
      </c>
      <c r="M426" s="2">
        <v>2</v>
      </c>
      <c r="N426" s="443">
        <f t="shared" si="39"/>
        <v>0.02</v>
      </c>
      <c r="O426">
        <f t="shared" si="40"/>
        <v>0</v>
      </c>
      <c r="P426">
        <f t="shared" si="41"/>
        <v>350</v>
      </c>
    </row>
    <row r="427" spans="1:16" x14ac:dyDescent="0.25">
      <c r="A427" t="str">
        <f t="shared" si="36"/>
        <v>0420</v>
      </c>
      <c r="B427" t="str">
        <f t="shared" si="37"/>
        <v>0248</v>
      </c>
      <c r="C427" t="str">
        <f t="shared" si="38"/>
        <v>04200248</v>
      </c>
      <c r="D427" s="1" t="s">
        <v>2086</v>
      </c>
      <c r="E427" s="1" t="s">
        <v>2087</v>
      </c>
      <c r="F427" s="1" t="s">
        <v>1799</v>
      </c>
      <c r="G427" s="1" t="s">
        <v>1812</v>
      </c>
      <c r="H427" s="1" t="s">
        <v>1858</v>
      </c>
      <c r="I427" s="1" t="s">
        <v>1859</v>
      </c>
      <c r="J427" s="1" t="s">
        <v>1858</v>
      </c>
      <c r="K427" s="1" t="s">
        <v>1860</v>
      </c>
      <c r="L427" s="1" t="s">
        <v>1804</v>
      </c>
      <c r="M427" s="2">
        <v>1</v>
      </c>
      <c r="N427" s="443">
        <f t="shared" si="39"/>
        <v>0.02</v>
      </c>
      <c r="O427">
        <f t="shared" si="40"/>
        <v>0</v>
      </c>
      <c r="P427">
        <f t="shared" si="41"/>
        <v>350</v>
      </c>
    </row>
    <row r="428" spans="1:16" x14ac:dyDescent="0.25">
      <c r="A428" t="str">
        <f t="shared" si="36"/>
        <v>0420</v>
      </c>
      <c r="B428" t="str">
        <f t="shared" si="37"/>
        <v>0262</v>
      </c>
      <c r="C428" t="str">
        <f t="shared" si="38"/>
        <v>04200262</v>
      </c>
      <c r="D428" s="1" t="s">
        <v>2086</v>
      </c>
      <c r="E428" s="1" t="s">
        <v>2087</v>
      </c>
      <c r="F428" s="1" t="s">
        <v>1799</v>
      </c>
      <c r="G428" s="1" t="s">
        <v>1805</v>
      </c>
      <c r="H428" s="1" t="s">
        <v>1861</v>
      </c>
      <c r="I428" s="1" t="s">
        <v>1862</v>
      </c>
      <c r="J428" s="1" t="s">
        <v>1861</v>
      </c>
      <c r="K428" s="1" t="s">
        <v>1863</v>
      </c>
      <c r="L428" s="1" t="s">
        <v>1804</v>
      </c>
      <c r="M428" s="2">
        <v>2</v>
      </c>
      <c r="N428" s="443">
        <f t="shared" si="39"/>
        <v>1.4285714285714285E-2</v>
      </c>
      <c r="O428">
        <f t="shared" si="40"/>
        <v>0</v>
      </c>
      <c r="P428">
        <f t="shared" si="41"/>
        <v>350</v>
      </c>
    </row>
    <row r="429" spans="1:16" x14ac:dyDescent="0.25">
      <c r="A429" t="str">
        <f t="shared" si="36"/>
        <v>0420</v>
      </c>
      <c r="B429" t="str">
        <f t="shared" si="37"/>
        <v>0262</v>
      </c>
      <c r="C429" t="str">
        <f t="shared" si="38"/>
        <v>04200262</v>
      </c>
      <c r="D429" s="1" t="s">
        <v>2086</v>
      </c>
      <c r="E429" s="1" t="s">
        <v>2087</v>
      </c>
      <c r="F429" s="1" t="s">
        <v>1799</v>
      </c>
      <c r="G429" s="1" t="s">
        <v>1807</v>
      </c>
      <c r="H429" s="1" t="s">
        <v>1861</v>
      </c>
      <c r="I429" s="1" t="s">
        <v>1862</v>
      </c>
      <c r="J429" s="1" t="s">
        <v>1861</v>
      </c>
      <c r="K429" s="1" t="s">
        <v>1863</v>
      </c>
      <c r="L429" s="1" t="s">
        <v>1804</v>
      </c>
      <c r="M429" s="2">
        <v>1</v>
      </c>
      <c r="N429" s="443">
        <f t="shared" si="39"/>
        <v>1.4285714285714285E-2</v>
      </c>
      <c r="O429">
        <f t="shared" si="40"/>
        <v>0</v>
      </c>
      <c r="P429">
        <f t="shared" si="41"/>
        <v>350</v>
      </c>
    </row>
    <row r="430" spans="1:16" x14ac:dyDescent="0.25">
      <c r="A430" t="str">
        <f t="shared" si="36"/>
        <v>0420</v>
      </c>
      <c r="B430" t="str">
        <f t="shared" si="37"/>
        <v>0262</v>
      </c>
      <c r="C430" t="str">
        <f t="shared" si="38"/>
        <v>04200262</v>
      </c>
      <c r="D430" s="1" t="s">
        <v>2086</v>
      </c>
      <c r="E430" s="1" t="s">
        <v>2087</v>
      </c>
      <c r="F430" s="1" t="s">
        <v>1799</v>
      </c>
      <c r="G430" s="1" t="s">
        <v>1808</v>
      </c>
      <c r="H430" s="1" t="s">
        <v>1861</v>
      </c>
      <c r="I430" s="1" t="s">
        <v>1862</v>
      </c>
      <c r="J430" s="1" t="s">
        <v>1861</v>
      </c>
      <c r="K430" s="1" t="s">
        <v>1863</v>
      </c>
      <c r="L430" s="1" t="s">
        <v>1804</v>
      </c>
      <c r="M430" s="2">
        <v>1</v>
      </c>
      <c r="N430" s="443">
        <f t="shared" si="39"/>
        <v>1.4285714285714285E-2</v>
      </c>
      <c r="O430">
        <f t="shared" si="40"/>
        <v>0</v>
      </c>
      <c r="P430">
        <f t="shared" si="41"/>
        <v>350</v>
      </c>
    </row>
    <row r="431" spans="1:16" x14ac:dyDescent="0.25">
      <c r="A431" t="str">
        <f t="shared" si="36"/>
        <v>0420</v>
      </c>
      <c r="B431" t="str">
        <f t="shared" si="37"/>
        <v>0262</v>
      </c>
      <c r="C431" t="str">
        <f t="shared" si="38"/>
        <v>04200262</v>
      </c>
      <c r="D431" s="1" t="s">
        <v>2086</v>
      </c>
      <c r="E431" s="1" t="s">
        <v>2087</v>
      </c>
      <c r="F431" s="1" t="s">
        <v>1799</v>
      </c>
      <c r="G431" s="1" t="s">
        <v>1809</v>
      </c>
      <c r="H431" s="1" t="s">
        <v>1861</v>
      </c>
      <c r="I431" s="1" t="s">
        <v>1862</v>
      </c>
      <c r="J431" s="1" t="s">
        <v>1861</v>
      </c>
      <c r="K431" s="1" t="s">
        <v>1863</v>
      </c>
      <c r="L431" s="1" t="s">
        <v>1804</v>
      </c>
      <c r="M431" s="2">
        <v>1</v>
      </c>
      <c r="N431" s="443">
        <f t="shared" si="39"/>
        <v>1.4285714285714285E-2</v>
      </c>
      <c r="O431">
        <f t="shared" si="40"/>
        <v>0</v>
      </c>
      <c r="P431">
        <f t="shared" si="41"/>
        <v>350</v>
      </c>
    </row>
    <row r="432" spans="1:16" x14ac:dyDescent="0.25">
      <c r="A432" t="str">
        <f t="shared" si="36"/>
        <v>0420</v>
      </c>
      <c r="B432" t="str">
        <f t="shared" si="37"/>
        <v>0284</v>
      </c>
      <c r="C432" t="str">
        <f t="shared" si="38"/>
        <v>04200284</v>
      </c>
      <c r="D432" s="1" t="s">
        <v>2086</v>
      </c>
      <c r="E432" s="1" t="s">
        <v>2087</v>
      </c>
      <c r="F432" s="1" t="s">
        <v>1799</v>
      </c>
      <c r="G432" s="1" t="s">
        <v>1805</v>
      </c>
      <c r="H432" s="1" t="s">
        <v>2127</v>
      </c>
      <c r="I432" s="1" t="s">
        <v>2128</v>
      </c>
      <c r="J432" s="1" t="s">
        <v>2127</v>
      </c>
      <c r="K432" s="1" t="s">
        <v>2129</v>
      </c>
      <c r="L432" s="1" t="s">
        <v>1804</v>
      </c>
      <c r="M432" s="2">
        <v>1</v>
      </c>
      <c r="N432" s="443">
        <f t="shared" si="39"/>
        <v>5.7142857142857143E-3</v>
      </c>
      <c r="O432">
        <f t="shared" si="40"/>
        <v>0</v>
      </c>
      <c r="P432">
        <f t="shared" si="41"/>
        <v>350</v>
      </c>
    </row>
    <row r="433" spans="1:16" x14ac:dyDescent="0.25">
      <c r="A433" t="str">
        <f t="shared" si="36"/>
        <v>0420</v>
      </c>
      <c r="B433" t="str">
        <f t="shared" si="37"/>
        <v>0284</v>
      </c>
      <c r="C433" t="str">
        <f t="shared" si="38"/>
        <v>04200284</v>
      </c>
      <c r="D433" s="1" t="s">
        <v>2086</v>
      </c>
      <c r="E433" s="1" t="s">
        <v>2087</v>
      </c>
      <c r="F433" s="1" t="s">
        <v>1799</v>
      </c>
      <c r="G433" s="1" t="s">
        <v>1806</v>
      </c>
      <c r="H433" s="1" t="s">
        <v>2127</v>
      </c>
      <c r="I433" s="1" t="s">
        <v>2128</v>
      </c>
      <c r="J433" s="1" t="s">
        <v>2127</v>
      </c>
      <c r="K433" s="1" t="s">
        <v>2129</v>
      </c>
      <c r="L433" s="1" t="s">
        <v>1804</v>
      </c>
      <c r="M433" s="2">
        <v>1</v>
      </c>
      <c r="N433" s="443">
        <f t="shared" si="39"/>
        <v>5.7142857142857143E-3</v>
      </c>
      <c r="O433">
        <f t="shared" si="40"/>
        <v>0</v>
      </c>
      <c r="P433">
        <f t="shared" si="41"/>
        <v>350</v>
      </c>
    </row>
    <row r="434" spans="1:16" x14ac:dyDescent="0.25">
      <c r="A434" t="str">
        <f t="shared" si="36"/>
        <v>0420</v>
      </c>
      <c r="B434" t="str">
        <f t="shared" si="37"/>
        <v>0295</v>
      </c>
      <c r="C434" t="str">
        <f t="shared" si="38"/>
        <v>04200295</v>
      </c>
      <c r="D434" s="1" t="s">
        <v>2086</v>
      </c>
      <c r="E434" s="1" t="s">
        <v>2087</v>
      </c>
      <c r="F434" s="1" t="s">
        <v>1799</v>
      </c>
      <c r="G434" s="1" t="s">
        <v>1800</v>
      </c>
      <c r="H434" s="1" t="s">
        <v>2130</v>
      </c>
      <c r="I434" s="1" t="s">
        <v>2131</v>
      </c>
      <c r="J434" s="1" t="s">
        <v>2130</v>
      </c>
      <c r="K434" s="1" t="s">
        <v>2132</v>
      </c>
      <c r="L434" s="1" t="s">
        <v>1804</v>
      </c>
      <c r="M434" s="2">
        <v>1</v>
      </c>
      <c r="N434" s="443">
        <f t="shared" si="39"/>
        <v>8.5714285714285719E-3</v>
      </c>
      <c r="O434">
        <f t="shared" si="40"/>
        <v>0</v>
      </c>
      <c r="P434">
        <f t="shared" si="41"/>
        <v>350</v>
      </c>
    </row>
    <row r="435" spans="1:16" x14ac:dyDescent="0.25">
      <c r="A435" t="str">
        <f t="shared" si="36"/>
        <v>0420</v>
      </c>
      <c r="B435" t="str">
        <f t="shared" si="37"/>
        <v>0295</v>
      </c>
      <c r="C435" t="str">
        <f t="shared" si="38"/>
        <v>04200295</v>
      </c>
      <c r="D435" s="1" t="s">
        <v>2086</v>
      </c>
      <c r="E435" s="1" t="s">
        <v>2087</v>
      </c>
      <c r="F435" s="1" t="s">
        <v>1799</v>
      </c>
      <c r="G435" s="1" t="s">
        <v>1808</v>
      </c>
      <c r="H435" s="1" t="s">
        <v>2130</v>
      </c>
      <c r="I435" s="1" t="s">
        <v>2131</v>
      </c>
      <c r="J435" s="1" t="s">
        <v>2130</v>
      </c>
      <c r="K435" s="1" t="s">
        <v>2132</v>
      </c>
      <c r="L435" s="1" t="s">
        <v>1804</v>
      </c>
      <c r="M435" s="2">
        <v>1</v>
      </c>
      <c r="N435" s="443">
        <f t="shared" si="39"/>
        <v>8.5714285714285719E-3</v>
      </c>
      <c r="O435">
        <f t="shared" si="40"/>
        <v>0</v>
      </c>
      <c r="P435">
        <f t="shared" si="41"/>
        <v>350</v>
      </c>
    </row>
    <row r="436" spans="1:16" x14ac:dyDescent="0.25">
      <c r="A436" t="str">
        <f t="shared" si="36"/>
        <v>0420</v>
      </c>
      <c r="B436" t="str">
        <f t="shared" si="37"/>
        <v>0295</v>
      </c>
      <c r="C436" t="str">
        <f t="shared" si="38"/>
        <v>04200295</v>
      </c>
      <c r="D436" s="1" t="s">
        <v>2086</v>
      </c>
      <c r="E436" s="1" t="s">
        <v>2087</v>
      </c>
      <c r="F436" s="1" t="s">
        <v>1799</v>
      </c>
      <c r="G436" s="1" t="s">
        <v>1812</v>
      </c>
      <c r="H436" s="1" t="s">
        <v>2130</v>
      </c>
      <c r="I436" s="1" t="s">
        <v>2131</v>
      </c>
      <c r="J436" s="1" t="s">
        <v>2130</v>
      </c>
      <c r="K436" s="1" t="s">
        <v>2132</v>
      </c>
      <c r="L436" s="1" t="s">
        <v>1804</v>
      </c>
      <c r="M436" s="2">
        <v>1</v>
      </c>
      <c r="N436" s="443">
        <f t="shared" si="39"/>
        <v>8.5714285714285719E-3</v>
      </c>
      <c r="O436">
        <f t="shared" si="40"/>
        <v>0</v>
      </c>
      <c r="P436">
        <f t="shared" si="41"/>
        <v>350</v>
      </c>
    </row>
    <row r="437" spans="1:16" x14ac:dyDescent="0.25">
      <c r="A437" t="str">
        <f t="shared" si="36"/>
        <v>0420</v>
      </c>
      <c r="B437" t="str">
        <f t="shared" si="37"/>
        <v>0305</v>
      </c>
      <c r="C437" t="str">
        <f t="shared" si="38"/>
        <v>04200305</v>
      </c>
      <c r="D437" s="1" t="s">
        <v>2086</v>
      </c>
      <c r="E437" s="1" t="s">
        <v>2087</v>
      </c>
      <c r="F437" s="1" t="s">
        <v>1799</v>
      </c>
      <c r="G437" s="1" t="s">
        <v>1805</v>
      </c>
      <c r="H437" s="1" t="s">
        <v>2133</v>
      </c>
      <c r="I437" s="1" t="s">
        <v>2134</v>
      </c>
      <c r="J437" s="1" t="s">
        <v>2133</v>
      </c>
      <c r="K437" s="1" t="s">
        <v>2135</v>
      </c>
      <c r="L437" s="1" t="s">
        <v>1804</v>
      </c>
      <c r="M437" s="2">
        <v>1</v>
      </c>
      <c r="N437" s="443">
        <f t="shared" si="39"/>
        <v>2.8571428571428571E-3</v>
      </c>
      <c r="O437">
        <f t="shared" si="40"/>
        <v>0</v>
      </c>
      <c r="P437">
        <f t="shared" si="41"/>
        <v>350</v>
      </c>
    </row>
    <row r="438" spans="1:16" x14ac:dyDescent="0.25">
      <c r="A438" t="str">
        <f t="shared" si="36"/>
        <v>0420</v>
      </c>
      <c r="B438" t="str">
        <f t="shared" si="37"/>
        <v>0308</v>
      </c>
      <c r="C438" t="str">
        <f t="shared" si="38"/>
        <v>04200308</v>
      </c>
      <c r="D438" s="1" t="s">
        <v>2086</v>
      </c>
      <c r="E438" s="1" t="s">
        <v>2087</v>
      </c>
      <c r="F438" s="1" t="s">
        <v>1799</v>
      </c>
      <c r="G438" s="1" t="s">
        <v>2035</v>
      </c>
      <c r="H438" s="1" t="s">
        <v>2071</v>
      </c>
      <c r="I438" s="1" t="s">
        <v>2072</v>
      </c>
      <c r="J438" s="1" t="s">
        <v>2071</v>
      </c>
      <c r="K438" s="1" t="s">
        <v>2073</v>
      </c>
      <c r="L438" s="1" t="s">
        <v>1804</v>
      </c>
      <c r="M438" s="2">
        <v>1</v>
      </c>
      <c r="N438" s="443">
        <f t="shared" si="39"/>
        <v>2.8571428571428571E-3</v>
      </c>
      <c r="O438">
        <f t="shared" si="40"/>
        <v>0</v>
      </c>
      <c r="P438">
        <f t="shared" si="41"/>
        <v>350</v>
      </c>
    </row>
    <row r="439" spans="1:16" x14ac:dyDescent="0.25">
      <c r="A439" t="str">
        <f t="shared" si="36"/>
        <v>0420</v>
      </c>
      <c r="B439" t="str">
        <f t="shared" si="37"/>
        <v>0347</v>
      </c>
      <c r="C439" t="str">
        <f t="shared" si="38"/>
        <v>04200347</v>
      </c>
      <c r="D439" s="1" t="s">
        <v>2086</v>
      </c>
      <c r="E439" s="1" t="s">
        <v>2087</v>
      </c>
      <c r="F439" s="1" t="s">
        <v>1799</v>
      </c>
      <c r="G439" s="1" t="s">
        <v>1808</v>
      </c>
      <c r="H439" s="1" t="s">
        <v>583</v>
      </c>
      <c r="I439" s="1" t="s">
        <v>2136</v>
      </c>
      <c r="J439" s="1" t="s">
        <v>583</v>
      </c>
      <c r="K439" s="1" t="s">
        <v>2137</v>
      </c>
      <c r="L439" s="1" t="s">
        <v>1804</v>
      </c>
      <c r="M439" s="2">
        <v>2</v>
      </c>
      <c r="N439" s="443">
        <f t="shared" si="39"/>
        <v>8.5714285714285719E-3</v>
      </c>
      <c r="O439">
        <f t="shared" si="40"/>
        <v>0</v>
      </c>
      <c r="P439">
        <f t="shared" si="41"/>
        <v>350</v>
      </c>
    </row>
    <row r="440" spans="1:16" x14ac:dyDescent="0.25">
      <c r="A440" t="str">
        <f t="shared" si="36"/>
        <v>0420</v>
      </c>
      <c r="B440" t="str">
        <f t="shared" si="37"/>
        <v>0347</v>
      </c>
      <c r="C440" t="str">
        <f t="shared" si="38"/>
        <v>04200347</v>
      </c>
      <c r="D440" s="1" t="s">
        <v>2086</v>
      </c>
      <c r="E440" s="1" t="s">
        <v>2087</v>
      </c>
      <c r="F440" s="1" t="s">
        <v>1799</v>
      </c>
      <c r="G440" s="1" t="s">
        <v>1809</v>
      </c>
      <c r="H440" s="1" t="s">
        <v>583</v>
      </c>
      <c r="I440" s="1" t="s">
        <v>2136</v>
      </c>
      <c r="J440" s="1" t="s">
        <v>583</v>
      </c>
      <c r="K440" s="1" t="s">
        <v>2137</v>
      </c>
      <c r="L440" s="1" t="s">
        <v>1804</v>
      </c>
      <c r="M440" s="2">
        <v>1</v>
      </c>
      <c r="N440" s="443">
        <f t="shared" si="39"/>
        <v>8.5714285714285719E-3</v>
      </c>
      <c r="O440">
        <f t="shared" si="40"/>
        <v>0</v>
      </c>
      <c r="P440">
        <f t="shared" si="41"/>
        <v>350</v>
      </c>
    </row>
    <row r="441" spans="1:16" x14ac:dyDescent="0.25">
      <c r="A441" t="str">
        <f t="shared" si="36"/>
        <v>0420</v>
      </c>
      <c r="B441" t="str">
        <f t="shared" si="37"/>
        <v>0625</v>
      </c>
      <c r="C441" t="str">
        <f t="shared" si="38"/>
        <v>04200625</v>
      </c>
      <c r="D441" s="1" t="s">
        <v>2086</v>
      </c>
      <c r="E441" s="1" t="s">
        <v>2087</v>
      </c>
      <c r="F441" s="1" t="s">
        <v>1799</v>
      </c>
      <c r="G441" s="1" t="s">
        <v>1805</v>
      </c>
      <c r="H441" s="1" t="s">
        <v>2138</v>
      </c>
      <c r="I441" s="1" t="s">
        <v>2139</v>
      </c>
      <c r="J441" s="1" t="s">
        <v>2140</v>
      </c>
      <c r="K441" s="1" t="s">
        <v>2141</v>
      </c>
      <c r="L441" s="1" t="s">
        <v>1804</v>
      </c>
      <c r="M441" s="2">
        <v>1</v>
      </c>
      <c r="N441" s="443">
        <f t="shared" si="39"/>
        <v>8.5714285714285719E-3</v>
      </c>
      <c r="O441">
        <f t="shared" si="40"/>
        <v>0</v>
      </c>
      <c r="P441">
        <f t="shared" si="41"/>
        <v>350</v>
      </c>
    </row>
    <row r="442" spans="1:16" x14ac:dyDescent="0.25">
      <c r="A442" t="str">
        <f t="shared" si="36"/>
        <v>0420</v>
      </c>
      <c r="B442" t="str">
        <f t="shared" si="37"/>
        <v>0625</v>
      </c>
      <c r="C442" t="str">
        <f t="shared" si="38"/>
        <v>04200625</v>
      </c>
      <c r="D442" s="1" t="s">
        <v>2086</v>
      </c>
      <c r="E442" s="1" t="s">
        <v>2087</v>
      </c>
      <c r="F442" s="1" t="s">
        <v>1799</v>
      </c>
      <c r="G442" s="1" t="s">
        <v>1812</v>
      </c>
      <c r="H442" s="1" t="s">
        <v>2138</v>
      </c>
      <c r="I442" s="1" t="s">
        <v>2139</v>
      </c>
      <c r="J442" s="1" t="s">
        <v>2140</v>
      </c>
      <c r="K442" s="1" t="s">
        <v>2141</v>
      </c>
      <c r="L442" s="1" t="s">
        <v>1804</v>
      </c>
      <c r="M442" s="2">
        <v>1</v>
      </c>
      <c r="N442" s="443">
        <f t="shared" si="39"/>
        <v>8.5714285714285719E-3</v>
      </c>
      <c r="O442">
        <f t="shared" si="40"/>
        <v>0</v>
      </c>
      <c r="P442">
        <f t="shared" si="41"/>
        <v>350</v>
      </c>
    </row>
    <row r="443" spans="1:16" x14ac:dyDescent="0.25">
      <c r="A443" t="str">
        <f t="shared" si="36"/>
        <v>0420</v>
      </c>
      <c r="B443" t="str">
        <f t="shared" si="37"/>
        <v>0625</v>
      </c>
      <c r="C443" t="str">
        <f t="shared" si="38"/>
        <v>04200625</v>
      </c>
      <c r="D443" s="1" t="s">
        <v>2086</v>
      </c>
      <c r="E443" s="1" t="s">
        <v>2087</v>
      </c>
      <c r="F443" s="1" t="s">
        <v>1799</v>
      </c>
      <c r="G443" s="1" t="s">
        <v>2035</v>
      </c>
      <c r="H443" s="1" t="s">
        <v>2138</v>
      </c>
      <c r="I443" s="1" t="s">
        <v>2139</v>
      </c>
      <c r="J443" s="1" t="s">
        <v>2140</v>
      </c>
      <c r="K443" s="1" t="s">
        <v>2141</v>
      </c>
      <c r="L443" s="1" t="s">
        <v>1804</v>
      </c>
      <c r="M443" s="2">
        <v>1</v>
      </c>
      <c r="N443" s="443">
        <f t="shared" si="39"/>
        <v>8.5714285714285719E-3</v>
      </c>
      <c r="O443">
        <f t="shared" si="40"/>
        <v>0</v>
      </c>
      <c r="P443">
        <f t="shared" si="41"/>
        <v>350</v>
      </c>
    </row>
    <row r="444" spans="1:16" x14ac:dyDescent="0.25">
      <c r="A444" t="str">
        <f t="shared" si="36"/>
        <v>0428</v>
      </c>
      <c r="B444" t="str">
        <f t="shared" si="37"/>
        <v>0016</v>
      </c>
      <c r="C444" t="str">
        <f t="shared" si="38"/>
        <v>04280016</v>
      </c>
      <c r="D444" s="1" t="s">
        <v>2142</v>
      </c>
      <c r="E444" s="1" t="s">
        <v>2143</v>
      </c>
      <c r="F444" s="1" t="s">
        <v>1799</v>
      </c>
      <c r="G444" s="1" t="s">
        <v>1810</v>
      </c>
      <c r="H444" s="1" t="s">
        <v>2091</v>
      </c>
      <c r="I444" s="1" t="s">
        <v>2092</v>
      </c>
      <c r="J444" s="1" t="s">
        <v>2091</v>
      </c>
      <c r="K444" s="1" t="s">
        <v>2093</v>
      </c>
      <c r="L444" s="1" t="s">
        <v>1804</v>
      </c>
      <c r="M444" s="2">
        <v>1</v>
      </c>
      <c r="N444" s="443">
        <f t="shared" si="39"/>
        <v>1.3507429085997298E-3</v>
      </c>
      <c r="O444">
        <f t="shared" si="40"/>
        <v>0</v>
      </c>
      <c r="P444">
        <f t="shared" si="41"/>
        <v>2221</v>
      </c>
    </row>
    <row r="445" spans="1:16" x14ac:dyDescent="0.25">
      <c r="A445" t="str">
        <f t="shared" si="36"/>
        <v>0428</v>
      </c>
      <c r="B445" t="str">
        <f t="shared" si="37"/>
        <v>0016</v>
      </c>
      <c r="C445" t="str">
        <f t="shared" si="38"/>
        <v>04280016</v>
      </c>
      <c r="D445" s="1" t="s">
        <v>2142</v>
      </c>
      <c r="E445" s="1" t="s">
        <v>2143</v>
      </c>
      <c r="F445" s="1" t="s">
        <v>1799</v>
      </c>
      <c r="G445" s="1" t="s">
        <v>1815</v>
      </c>
      <c r="H445" s="1" t="s">
        <v>2091</v>
      </c>
      <c r="I445" s="1" t="s">
        <v>2092</v>
      </c>
      <c r="J445" s="1" t="s">
        <v>2091</v>
      </c>
      <c r="K445" s="1" t="s">
        <v>2093</v>
      </c>
      <c r="L445" s="1" t="s">
        <v>1804</v>
      </c>
      <c r="M445" s="2">
        <v>1</v>
      </c>
      <c r="N445" s="443">
        <f t="shared" si="39"/>
        <v>1.3507429085997298E-3</v>
      </c>
      <c r="O445">
        <f t="shared" si="40"/>
        <v>0</v>
      </c>
      <c r="P445">
        <f t="shared" si="41"/>
        <v>2221</v>
      </c>
    </row>
    <row r="446" spans="1:16" x14ac:dyDescent="0.25">
      <c r="A446" t="str">
        <f t="shared" si="36"/>
        <v>0428</v>
      </c>
      <c r="B446" t="str">
        <f t="shared" si="37"/>
        <v>0016</v>
      </c>
      <c r="C446" t="str">
        <f t="shared" si="38"/>
        <v>04280016</v>
      </c>
      <c r="D446" s="1" t="s">
        <v>2142</v>
      </c>
      <c r="E446" s="1" t="s">
        <v>2143</v>
      </c>
      <c r="F446" s="1" t="s">
        <v>1799</v>
      </c>
      <c r="G446" s="1" t="s">
        <v>1821</v>
      </c>
      <c r="H446" s="1" t="s">
        <v>2091</v>
      </c>
      <c r="I446" s="1" t="s">
        <v>2092</v>
      </c>
      <c r="J446" s="1" t="s">
        <v>2091</v>
      </c>
      <c r="K446" s="1" t="s">
        <v>2093</v>
      </c>
      <c r="L446" s="1" t="s">
        <v>1804</v>
      </c>
      <c r="M446" s="2">
        <v>1</v>
      </c>
      <c r="N446" s="443">
        <f t="shared" si="39"/>
        <v>1.3507429085997298E-3</v>
      </c>
      <c r="O446">
        <f t="shared" si="40"/>
        <v>0</v>
      </c>
      <c r="P446">
        <f t="shared" si="41"/>
        <v>2221</v>
      </c>
    </row>
    <row r="447" spans="1:16" x14ac:dyDescent="0.25">
      <c r="A447" t="str">
        <f t="shared" si="36"/>
        <v>0428</v>
      </c>
      <c r="B447" t="str">
        <f t="shared" si="37"/>
        <v>0018</v>
      </c>
      <c r="C447" t="str">
        <f t="shared" si="38"/>
        <v>04280018</v>
      </c>
      <c r="D447" s="1" t="s">
        <v>2142</v>
      </c>
      <c r="E447" s="1" t="s">
        <v>2143</v>
      </c>
      <c r="F447" s="1" t="s">
        <v>1799</v>
      </c>
      <c r="G447" s="1" t="s">
        <v>1800</v>
      </c>
      <c r="H447" s="1" t="s">
        <v>2021</v>
      </c>
      <c r="I447" s="1" t="s">
        <v>2022</v>
      </c>
      <c r="J447" s="1" t="s">
        <v>2021</v>
      </c>
      <c r="K447" s="1" t="s">
        <v>2023</v>
      </c>
      <c r="L447" s="1" t="s">
        <v>1804</v>
      </c>
      <c r="M447" s="2">
        <v>1</v>
      </c>
      <c r="N447" s="443">
        <f t="shared" si="39"/>
        <v>4.5024763619990995E-4</v>
      </c>
      <c r="O447">
        <f t="shared" si="40"/>
        <v>0</v>
      </c>
      <c r="P447">
        <f t="shared" si="41"/>
        <v>2221</v>
      </c>
    </row>
    <row r="448" spans="1:16" x14ac:dyDescent="0.25">
      <c r="A448" t="str">
        <f t="shared" si="36"/>
        <v>0428</v>
      </c>
      <c r="B448" t="str">
        <f t="shared" si="37"/>
        <v>0035</v>
      </c>
      <c r="C448" t="str">
        <f t="shared" si="38"/>
        <v>04280035</v>
      </c>
      <c r="D448" s="1" t="s">
        <v>2142</v>
      </c>
      <c r="E448" s="1" t="s">
        <v>2143</v>
      </c>
      <c r="F448" s="1" t="s">
        <v>1799</v>
      </c>
      <c r="G448" s="1" t="s">
        <v>1800</v>
      </c>
      <c r="H448" s="1" t="s">
        <v>1816</v>
      </c>
      <c r="I448" s="1" t="s">
        <v>1817</v>
      </c>
      <c r="J448" s="1" t="s">
        <v>1816</v>
      </c>
      <c r="K448" s="1" t="s">
        <v>1818</v>
      </c>
      <c r="L448" s="1" t="s">
        <v>1804</v>
      </c>
      <c r="M448" s="2">
        <v>170</v>
      </c>
      <c r="N448" s="443">
        <f t="shared" si="39"/>
        <v>0.84241332733003149</v>
      </c>
      <c r="O448">
        <f t="shared" si="40"/>
        <v>1960</v>
      </c>
      <c r="P448">
        <f t="shared" si="41"/>
        <v>2221</v>
      </c>
    </row>
    <row r="449" spans="1:16" x14ac:dyDescent="0.25">
      <c r="A449" t="str">
        <f t="shared" si="36"/>
        <v>0428</v>
      </c>
      <c r="B449" t="str">
        <f t="shared" si="37"/>
        <v>0035</v>
      </c>
      <c r="C449" t="str">
        <f t="shared" si="38"/>
        <v>04280035</v>
      </c>
      <c r="D449" s="1" t="s">
        <v>2142</v>
      </c>
      <c r="E449" s="1" t="s">
        <v>2143</v>
      </c>
      <c r="F449" s="1" t="s">
        <v>1799</v>
      </c>
      <c r="G449" s="1" t="s">
        <v>1805</v>
      </c>
      <c r="H449" s="1" t="s">
        <v>1816</v>
      </c>
      <c r="I449" s="1" t="s">
        <v>1817</v>
      </c>
      <c r="J449" s="1" t="s">
        <v>1816</v>
      </c>
      <c r="K449" s="1" t="s">
        <v>1818</v>
      </c>
      <c r="L449" s="1" t="s">
        <v>1804</v>
      </c>
      <c r="M449" s="2">
        <v>163</v>
      </c>
      <c r="N449" s="443">
        <f t="shared" si="39"/>
        <v>0.84241332733003149</v>
      </c>
      <c r="O449">
        <f t="shared" si="40"/>
        <v>1960</v>
      </c>
      <c r="P449">
        <f t="shared" si="41"/>
        <v>2221</v>
      </c>
    </row>
    <row r="450" spans="1:16" x14ac:dyDescent="0.25">
      <c r="A450" t="str">
        <f t="shared" ref="A450:A513" si="42">TEXT(LEFT(E450,4),"0000")</f>
        <v>0428</v>
      </c>
      <c r="B450" t="str">
        <f t="shared" ref="B450:B513" si="43">LEFT(K450,4)</f>
        <v>0035</v>
      </c>
      <c r="C450" t="str">
        <f t="shared" ref="C450:C513" si="44">A450&amp;B450</f>
        <v>04280035</v>
      </c>
      <c r="D450" s="1" t="s">
        <v>2142</v>
      </c>
      <c r="E450" s="1" t="s">
        <v>2143</v>
      </c>
      <c r="F450" s="1" t="s">
        <v>1799</v>
      </c>
      <c r="G450" s="1" t="s">
        <v>1806</v>
      </c>
      <c r="H450" s="1" t="s">
        <v>1816</v>
      </c>
      <c r="I450" s="1" t="s">
        <v>1817</v>
      </c>
      <c r="J450" s="1" t="s">
        <v>1816</v>
      </c>
      <c r="K450" s="1" t="s">
        <v>1818</v>
      </c>
      <c r="L450" s="1" t="s">
        <v>1804</v>
      </c>
      <c r="M450" s="2">
        <v>166</v>
      </c>
      <c r="N450" s="443">
        <f t="shared" ref="N450:N513" si="45">VLOOKUP(C450,DistPercent,3,FALSE)</f>
        <v>0.84241332733003149</v>
      </c>
      <c r="O450">
        <f t="shared" ref="O450:O513" si="46">IFERROR(VALUE(VLOOKUP(C450,SubCaps,5,FALSE)),0)</f>
        <v>1960</v>
      </c>
      <c r="P450">
        <f t="shared" ref="P450:P513" si="47">VLOOKUP(A450,MaxEnro,8,FALSE)</f>
        <v>2221</v>
      </c>
    </row>
    <row r="451" spans="1:16" x14ac:dyDescent="0.25">
      <c r="A451" t="str">
        <f t="shared" si="42"/>
        <v>0428</v>
      </c>
      <c r="B451" t="str">
        <f t="shared" si="43"/>
        <v>0035</v>
      </c>
      <c r="C451" t="str">
        <f t="shared" si="44"/>
        <v>04280035</v>
      </c>
      <c r="D451" s="1" t="s">
        <v>2142</v>
      </c>
      <c r="E451" s="1" t="s">
        <v>2143</v>
      </c>
      <c r="F451" s="1" t="s">
        <v>1799</v>
      </c>
      <c r="G451" s="1" t="s">
        <v>1807</v>
      </c>
      <c r="H451" s="1" t="s">
        <v>1816</v>
      </c>
      <c r="I451" s="1" t="s">
        <v>1817</v>
      </c>
      <c r="J451" s="1" t="s">
        <v>1816</v>
      </c>
      <c r="K451" s="1" t="s">
        <v>1818</v>
      </c>
      <c r="L451" s="1" t="s">
        <v>1804</v>
      </c>
      <c r="M451" s="2">
        <v>153</v>
      </c>
      <c r="N451" s="443">
        <f t="shared" si="45"/>
        <v>0.84241332733003149</v>
      </c>
      <c r="O451">
        <f t="shared" si="46"/>
        <v>1960</v>
      </c>
      <c r="P451">
        <f t="shared" si="47"/>
        <v>2221</v>
      </c>
    </row>
    <row r="452" spans="1:16" x14ac:dyDescent="0.25">
      <c r="A452" t="str">
        <f t="shared" si="42"/>
        <v>0428</v>
      </c>
      <c r="B452" t="str">
        <f t="shared" si="43"/>
        <v>0035</v>
      </c>
      <c r="C452" t="str">
        <f t="shared" si="44"/>
        <v>04280035</v>
      </c>
      <c r="D452" s="1" t="s">
        <v>2142</v>
      </c>
      <c r="E452" s="1" t="s">
        <v>2143</v>
      </c>
      <c r="F452" s="1" t="s">
        <v>1799</v>
      </c>
      <c r="G452" s="1" t="s">
        <v>1808</v>
      </c>
      <c r="H452" s="1" t="s">
        <v>1816</v>
      </c>
      <c r="I452" s="1" t="s">
        <v>1817</v>
      </c>
      <c r="J452" s="1" t="s">
        <v>1816</v>
      </c>
      <c r="K452" s="1" t="s">
        <v>1818</v>
      </c>
      <c r="L452" s="1" t="s">
        <v>1804</v>
      </c>
      <c r="M452" s="2">
        <v>162</v>
      </c>
      <c r="N452" s="443">
        <f t="shared" si="45"/>
        <v>0.84241332733003149</v>
      </c>
      <c r="O452">
        <f t="shared" si="46"/>
        <v>1960</v>
      </c>
      <c r="P452">
        <f t="shared" si="47"/>
        <v>2221</v>
      </c>
    </row>
    <row r="453" spans="1:16" x14ac:dyDescent="0.25">
      <c r="A453" t="str">
        <f t="shared" si="42"/>
        <v>0428</v>
      </c>
      <c r="B453" t="str">
        <f t="shared" si="43"/>
        <v>0035</v>
      </c>
      <c r="C453" t="str">
        <f t="shared" si="44"/>
        <v>04280035</v>
      </c>
      <c r="D453" s="1" t="s">
        <v>2142</v>
      </c>
      <c r="E453" s="1" t="s">
        <v>2143</v>
      </c>
      <c r="F453" s="1" t="s">
        <v>1799</v>
      </c>
      <c r="G453" s="1" t="s">
        <v>1809</v>
      </c>
      <c r="H453" s="1" t="s">
        <v>1816</v>
      </c>
      <c r="I453" s="1" t="s">
        <v>1817</v>
      </c>
      <c r="J453" s="1" t="s">
        <v>1816</v>
      </c>
      <c r="K453" s="1" t="s">
        <v>1818</v>
      </c>
      <c r="L453" s="1" t="s">
        <v>1804</v>
      </c>
      <c r="M453" s="2">
        <v>160</v>
      </c>
      <c r="N453" s="443">
        <f t="shared" si="45"/>
        <v>0.84241332733003149</v>
      </c>
      <c r="O453">
        <f t="shared" si="46"/>
        <v>1960</v>
      </c>
      <c r="P453">
        <f t="shared" si="47"/>
        <v>2221</v>
      </c>
    </row>
    <row r="454" spans="1:16" x14ac:dyDescent="0.25">
      <c r="A454" t="str">
        <f t="shared" si="42"/>
        <v>0428</v>
      </c>
      <c r="B454" t="str">
        <f t="shared" si="43"/>
        <v>0035</v>
      </c>
      <c r="C454" t="str">
        <f t="shared" si="44"/>
        <v>04280035</v>
      </c>
      <c r="D454" s="1" t="s">
        <v>2142</v>
      </c>
      <c r="E454" s="1" t="s">
        <v>2143</v>
      </c>
      <c r="F454" s="1" t="s">
        <v>1799</v>
      </c>
      <c r="G454" s="1" t="s">
        <v>1810</v>
      </c>
      <c r="H454" s="1" t="s">
        <v>1816</v>
      </c>
      <c r="I454" s="1" t="s">
        <v>1817</v>
      </c>
      <c r="J454" s="1" t="s">
        <v>1816</v>
      </c>
      <c r="K454" s="1" t="s">
        <v>1818</v>
      </c>
      <c r="L454" s="1" t="s">
        <v>1804</v>
      </c>
      <c r="M454" s="2">
        <v>151</v>
      </c>
      <c r="N454" s="443">
        <f t="shared" si="45"/>
        <v>0.84241332733003149</v>
      </c>
      <c r="O454">
        <f t="shared" si="46"/>
        <v>1960</v>
      </c>
      <c r="P454">
        <f t="shared" si="47"/>
        <v>2221</v>
      </c>
    </row>
    <row r="455" spans="1:16" x14ac:dyDescent="0.25">
      <c r="A455" t="str">
        <f t="shared" si="42"/>
        <v>0428</v>
      </c>
      <c r="B455" t="str">
        <f t="shared" si="43"/>
        <v>0035</v>
      </c>
      <c r="C455" t="str">
        <f t="shared" si="44"/>
        <v>04280035</v>
      </c>
      <c r="D455" s="1" t="s">
        <v>2142</v>
      </c>
      <c r="E455" s="1" t="s">
        <v>2143</v>
      </c>
      <c r="F455" s="1" t="s">
        <v>1799</v>
      </c>
      <c r="G455" s="1" t="s">
        <v>1811</v>
      </c>
      <c r="H455" s="1" t="s">
        <v>1816</v>
      </c>
      <c r="I455" s="1" t="s">
        <v>1817</v>
      </c>
      <c r="J455" s="1" t="s">
        <v>1816</v>
      </c>
      <c r="K455" s="1" t="s">
        <v>1818</v>
      </c>
      <c r="L455" s="1" t="s">
        <v>1804</v>
      </c>
      <c r="M455" s="2">
        <v>151</v>
      </c>
      <c r="N455" s="443">
        <f t="shared" si="45"/>
        <v>0.84241332733003149</v>
      </c>
      <c r="O455">
        <f t="shared" si="46"/>
        <v>1960</v>
      </c>
      <c r="P455">
        <f t="shared" si="47"/>
        <v>2221</v>
      </c>
    </row>
    <row r="456" spans="1:16" x14ac:dyDescent="0.25">
      <c r="A456" t="str">
        <f t="shared" si="42"/>
        <v>0428</v>
      </c>
      <c r="B456" t="str">
        <f t="shared" si="43"/>
        <v>0035</v>
      </c>
      <c r="C456" t="str">
        <f t="shared" si="44"/>
        <v>04280035</v>
      </c>
      <c r="D456" s="1" t="s">
        <v>2142</v>
      </c>
      <c r="E456" s="1" t="s">
        <v>2143</v>
      </c>
      <c r="F456" s="1" t="s">
        <v>1799</v>
      </c>
      <c r="G456" s="1" t="s">
        <v>1815</v>
      </c>
      <c r="H456" s="1" t="s">
        <v>1816</v>
      </c>
      <c r="I456" s="1" t="s">
        <v>1817</v>
      </c>
      <c r="J456" s="1" t="s">
        <v>1816</v>
      </c>
      <c r="K456" s="1" t="s">
        <v>1818</v>
      </c>
      <c r="L456" s="1" t="s">
        <v>1804</v>
      </c>
      <c r="M456" s="2">
        <v>127</v>
      </c>
      <c r="N456" s="443">
        <f t="shared" si="45"/>
        <v>0.84241332733003149</v>
      </c>
      <c r="O456">
        <f t="shared" si="46"/>
        <v>1960</v>
      </c>
      <c r="P456">
        <f t="shared" si="47"/>
        <v>2221</v>
      </c>
    </row>
    <row r="457" spans="1:16" x14ac:dyDescent="0.25">
      <c r="A457" t="str">
        <f t="shared" si="42"/>
        <v>0428</v>
      </c>
      <c r="B457" t="str">
        <f t="shared" si="43"/>
        <v>0035</v>
      </c>
      <c r="C457" t="str">
        <f t="shared" si="44"/>
        <v>04280035</v>
      </c>
      <c r="D457" s="1" t="s">
        <v>2142</v>
      </c>
      <c r="E457" s="1" t="s">
        <v>2143</v>
      </c>
      <c r="F457" s="1" t="s">
        <v>1799</v>
      </c>
      <c r="G457" s="1" t="s">
        <v>1819</v>
      </c>
      <c r="H457" s="1" t="s">
        <v>1816</v>
      </c>
      <c r="I457" s="1" t="s">
        <v>1817</v>
      </c>
      <c r="J457" s="1" t="s">
        <v>1816</v>
      </c>
      <c r="K457" s="1" t="s">
        <v>1818</v>
      </c>
      <c r="L457" s="1" t="s">
        <v>1804</v>
      </c>
      <c r="M457" s="2">
        <v>106</v>
      </c>
      <c r="N457" s="443">
        <f t="shared" si="45"/>
        <v>0.84241332733003149</v>
      </c>
      <c r="O457">
        <f t="shared" si="46"/>
        <v>1960</v>
      </c>
      <c r="P457">
        <f t="shared" si="47"/>
        <v>2221</v>
      </c>
    </row>
    <row r="458" spans="1:16" x14ac:dyDescent="0.25">
      <c r="A458" t="str">
        <f t="shared" si="42"/>
        <v>0428</v>
      </c>
      <c r="B458" t="str">
        <f t="shared" si="43"/>
        <v>0035</v>
      </c>
      <c r="C458" t="str">
        <f t="shared" si="44"/>
        <v>04280035</v>
      </c>
      <c r="D458" s="1" t="s">
        <v>2142</v>
      </c>
      <c r="E458" s="1" t="s">
        <v>2143</v>
      </c>
      <c r="F458" s="1" t="s">
        <v>1799</v>
      </c>
      <c r="G458" s="1" t="s">
        <v>1820</v>
      </c>
      <c r="H458" s="1" t="s">
        <v>1816</v>
      </c>
      <c r="I458" s="1" t="s">
        <v>1817</v>
      </c>
      <c r="J458" s="1" t="s">
        <v>1816</v>
      </c>
      <c r="K458" s="1" t="s">
        <v>1818</v>
      </c>
      <c r="L458" s="1" t="s">
        <v>1804</v>
      </c>
      <c r="M458" s="2">
        <v>99</v>
      </c>
      <c r="N458" s="443">
        <f t="shared" si="45"/>
        <v>0.84241332733003149</v>
      </c>
      <c r="O458">
        <f t="shared" si="46"/>
        <v>1960</v>
      </c>
      <c r="P458">
        <f t="shared" si="47"/>
        <v>2221</v>
      </c>
    </row>
    <row r="459" spans="1:16" x14ac:dyDescent="0.25">
      <c r="A459" t="str">
        <f t="shared" si="42"/>
        <v>0428</v>
      </c>
      <c r="B459" t="str">
        <f t="shared" si="43"/>
        <v>0035</v>
      </c>
      <c r="C459" t="str">
        <f t="shared" si="44"/>
        <v>04280035</v>
      </c>
      <c r="D459" s="1" t="s">
        <v>2142</v>
      </c>
      <c r="E459" s="1" t="s">
        <v>2143</v>
      </c>
      <c r="F459" s="1" t="s">
        <v>1799</v>
      </c>
      <c r="G459" s="1" t="s">
        <v>1821</v>
      </c>
      <c r="H459" s="1" t="s">
        <v>1816</v>
      </c>
      <c r="I459" s="1" t="s">
        <v>1817</v>
      </c>
      <c r="J459" s="1" t="s">
        <v>1816</v>
      </c>
      <c r="K459" s="1" t="s">
        <v>1818</v>
      </c>
      <c r="L459" s="1" t="s">
        <v>1804</v>
      </c>
      <c r="M459" s="2">
        <v>83</v>
      </c>
      <c r="N459" s="443">
        <f t="shared" si="45"/>
        <v>0.84241332733003149</v>
      </c>
      <c r="O459">
        <f t="shared" si="46"/>
        <v>1960</v>
      </c>
      <c r="P459">
        <f t="shared" si="47"/>
        <v>2221</v>
      </c>
    </row>
    <row r="460" spans="1:16" x14ac:dyDescent="0.25">
      <c r="A460" t="str">
        <f t="shared" si="42"/>
        <v>0428</v>
      </c>
      <c r="B460" t="str">
        <f t="shared" si="43"/>
        <v>0035</v>
      </c>
      <c r="C460" t="str">
        <f t="shared" si="44"/>
        <v>04280035</v>
      </c>
      <c r="D460" s="1" t="s">
        <v>2142</v>
      </c>
      <c r="E460" s="1" t="s">
        <v>2143</v>
      </c>
      <c r="F460" s="1" t="s">
        <v>1799</v>
      </c>
      <c r="G460" s="1" t="s">
        <v>1812</v>
      </c>
      <c r="H460" s="1" t="s">
        <v>1816</v>
      </c>
      <c r="I460" s="1" t="s">
        <v>1817</v>
      </c>
      <c r="J460" s="1" t="s">
        <v>1816</v>
      </c>
      <c r="K460" s="1" t="s">
        <v>1818</v>
      </c>
      <c r="L460" s="1" t="s">
        <v>1804</v>
      </c>
      <c r="M460" s="2">
        <v>180</v>
      </c>
      <c r="N460" s="443">
        <f t="shared" si="45"/>
        <v>0.84241332733003149</v>
      </c>
      <c r="O460">
        <f t="shared" si="46"/>
        <v>1960</v>
      </c>
      <c r="P460">
        <f t="shared" si="47"/>
        <v>2221</v>
      </c>
    </row>
    <row r="461" spans="1:16" x14ac:dyDescent="0.25">
      <c r="A461" t="str">
        <f t="shared" si="42"/>
        <v>0428</v>
      </c>
      <c r="B461" t="str">
        <f t="shared" si="43"/>
        <v>0040</v>
      </c>
      <c r="C461" t="str">
        <f t="shared" si="44"/>
        <v>04280040</v>
      </c>
      <c r="D461" s="1" t="s">
        <v>2142</v>
      </c>
      <c r="E461" s="1" t="s">
        <v>2143</v>
      </c>
      <c r="F461" s="1" t="s">
        <v>1799</v>
      </c>
      <c r="G461" s="1" t="s">
        <v>1815</v>
      </c>
      <c r="H461" s="1" t="s">
        <v>2036</v>
      </c>
      <c r="I461" s="1" t="s">
        <v>2037</v>
      </c>
      <c r="J461" s="1" t="s">
        <v>2036</v>
      </c>
      <c r="K461" s="1" t="s">
        <v>2038</v>
      </c>
      <c r="L461" s="1" t="s">
        <v>1804</v>
      </c>
      <c r="M461" s="2">
        <v>1</v>
      </c>
      <c r="N461" s="443">
        <f t="shared" si="45"/>
        <v>4.5024763619990995E-4</v>
      </c>
      <c r="O461">
        <f t="shared" si="46"/>
        <v>0</v>
      </c>
      <c r="P461">
        <f t="shared" si="47"/>
        <v>2221</v>
      </c>
    </row>
    <row r="462" spans="1:16" x14ac:dyDescent="0.25">
      <c r="A462" t="str">
        <f t="shared" si="42"/>
        <v>0428</v>
      </c>
      <c r="B462" t="str">
        <f t="shared" si="43"/>
        <v>0044</v>
      </c>
      <c r="C462" t="str">
        <f t="shared" si="44"/>
        <v>04280044</v>
      </c>
      <c r="D462" s="1" t="s">
        <v>2142</v>
      </c>
      <c r="E462" s="1" t="s">
        <v>2143</v>
      </c>
      <c r="F462" s="1" t="s">
        <v>1799</v>
      </c>
      <c r="G462" s="1" t="s">
        <v>1805</v>
      </c>
      <c r="H462" s="1" t="s">
        <v>1828</v>
      </c>
      <c r="I462" s="1" t="s">
        <v>1829</v>
      </c>
      <c r="J462" s="1" t="s">
        <v>1828</v>
      </c>
      <c r="K462" s="1" t="s">
        <v>1830</v>
      </c>
      <c r="L462" s="1" t="s">
        <v>1804</v>
      </c>
      <c r="M462" s="2">
        <v>3</v>
      </c>
      <c r="N462" s="443">
        <f t="shared" si="45"/>
        <v>1.0355695632597929E-2</v>
      </c>
      <c r="O462">
        <f t="shared" si="46"/>
        <v>0</v>
      </c>
      <c r="P462">
        <f t="shared" si="47"/>
        <v>2221</v>
      </c>
    </row>
    <row r="463" spans="1:16" x14ac:dyDescent="0.25">
      <c r="A463" t="str">
        <f t="shared" si="42"/>
        <v>0428</v>
      </c>
      <c r="B463" t="str">
        <f t="shared" si="43"/>
        <v>0044</v>
      </c>
      <c r="C463" t="str">
        <f t="shared" si="44"/>
        <v>04280044</v>
      </c>
      <c r="D463" s="1" t="s">
        <v>2142</v>
      </c>
      <c r="E463" s="1" t="s">
        <v>2143</v>
      </c>
      <c r="F463" s="1" t="s">
        <v>1799</v>
      </c>
      <c r="G463" s="1" t="s">
        <v>1806</v>
      </c>
      <c r="H463" s="1" t="s">
        <v>1828</v>
      </c>
      <c r="I463" s="1" t="s">
        <v>1829</v>
      </c>
      <c r="J463" s="1" t="s">
        <v>1828</v>
      </c>
      <c r="K463" s="1" t="s">
        <v>1830</v>
      </c>
      <c r="L463" s="1" t="s">
        <v>1804</v>
      </c>
      <c r="M463" s="2">
        <v>1</v>
      </c>
      <c r="N463" s="443">
        <f t="shared" si="45"/>
        <v>1.0355695632597929E-2</v>
      </c>
      <c r="O463">
        <f t="shared" si="46"/>
        <v>0</v>
      </c>
      <c r="P463">
        <f t="shared" si="47"/>
        <v>2221</v>
      </c>
    </row>
    <row r="464" spans="1:16" x14ac:dyDescent="0.25">
      <c r="A464" t="str">
        <f t="shared" si="42"/>
        <v>0428</v>
      </c>
      <c r="B464" t="str">
        <f t="shared" si="43"/>
        <v>0044</v>
      </c>
      <c r="C464" t="str">
        <f t="shared" si="44"/>
        <v>04280044</v>
      </c>
      <c r="D464" s="1" t="s">
        <v>2142</v>
      </c>
      <c r="E464" s="1" t="s">
        <v>2143</v>
      </c>
      <c r="F464" s="1" t="s">
        <v>1799</v>
      </c>
      <c r="G464" s="1" t="s">
        <v>1807</v>
      </c>
      <c r="H464" s="1" t="s">
        <v>1828</v>
      </c>
      <c r="I464" s="1" t="s">
        <v>1829</v>
      </c>
      <c r="J464" s="1" t="s">
        <v>1828</v>
      </c>
      <c r="K464" s="1" t="s">
        <v>1830</v>
      </c>
      <c r="L464" s="1" t="s">
        <v>1804</v>
      </c>
      <c r="M464" s="2">
        <v>1</v>
      </c>
      <c r="N464" s="443">
        <f t="shared" si="45"/>
        <v>1.0355695632597929E-2</v>
      </c>
      <c r="O464">
        <f t="shared" si="46"/>
        <v>0</v>
      </c>
      <c r="P464">
        <f t="shared" si="47"/>
        <v>2221</v>
      </c>
    </row>
    <row r="465" spans="1:16" x14ac:dyDescent="0.25">
      <c r="A465" t="str">
        <f t="shared" si="42"/>
        <v>0428</v>
      </c>
      <c r="B465" t="str">
        <f t="shared" si="43"/>
        <v>0044</v>
      </c>
      <c r="C465" t="str">
        <f t="shared" si="44"/>
        <v>04280044</v>
      </c>
      <c r="D465" s="1" t="s">
        <v>2142</v>
      </c>
      <c r="E465" s="1" t="s">
        <v>2143</v>
      </c>
      <c r="F465" s="1" t="s">
        <v>1799</v>
      </c>
      <c r="G465" s="1" t="s">
        <v>1808</v>
      </c>
      <c r="H465" s="1" t="s">
        <v>1828</v>
      </c>
      <c r="I465" s="1" t="s">
        <v>1829</v>
      </c>
      <c r="J465" s="1" t="s">
        <v>1828</v>
      </c>
      <c r="K465" s="1" t="s">
        <v>1830</v>
      </c>
      <c r="L465" s="1" t="s">
        <v>1804</v>
      </c>
      <c r="M465" s="2">
        <v>3</v>
      </c>
      <c r="N465" s="443">
        <f t="shared" si="45"/>
        <v>1.0355695632597929E-2</v>
      </c>
      <c r="O465">
        <f t="shared" si="46"/>
        <v>0</v>
      </c>
      <c r="P465">
        <f t="shared" si="47"/>
        <v>2221</v>
      </c>
    </row>
    <row r="466" spans="1:16" x14ac:dyDescent="0.25">
      <c r="A466" t="str">
        <f t="shared" si="42"/>
        <v>0428</v>
      </c>
      <c r="B466" t="str">
        <f t="shared" si="43"/>
        <v>0044</v>
      </c>
      <c r="C466" t="str">
        <f t="shared" si="44"/>
        <v>04280044</v>
      </c>
      <c r="D466" s="1" t="s">
        <v>2142</v>
      </c>
      <c r="E466" s="1" t="s">
        <v>2143</v>
      </c>
      <c r="F466" s="1" t="s">
        <v>1799</v>
      </c>
      <c r="G466" s="1" t="s">
        <v>1809</v>
      </c>
      <c r="H466" s="1" t="s">
        <v>1828</v>
      </c>
      <c r="I466" s="1" t="s">
        <v>1829</v>
      </c>
      <c r="J466" s="1" t="s">
        <v>1828</v>
      </c>
      <c r="K466" s="1" t="s">
        <v>1830</v>
      </c>
      <c r="L466" s="1" t="s">
        <v>1804</v>
      </c>
      <c r="M466" s="2">
        <v>4</v>
      </c>
      <c r="N466" s="443">
        <f t="shared" si="45"/>
        <v>1.0355695632597929E-2</v>
      </c>
      <c r="O466">
        <f t="shared" si="46"/>
        <v>0</v>
      </c>
      <c r="P466">
        <f t="shared" si="47"/>
        <v>2221</v>
      </c>
    </row>
    <row r="467" spans="1:16" x14ac:dyDescent="0.25">
      <c r="A467" t="str">
        <f t="shared" si="42"/>
        <v>0428</v>
      </c>
      <c r="B467" t="str">
        <f t="shared" si="43"/>
        <v>0044</v>
      </c>
      <c r="C467" t="str">
        <f t="shared" si="44"/>
        <v>04280044</v>
      </c>
      <c r="D467" s="1" t="s">
        <v>2142</v>
      </c>
      <c r="E467" s="1" t="s">
        <v>2143</v>
      </c>
      <c r="F467" s="1" t="s">
        <v>1799</v>
      </c>
      <c r="G467" s="1" t="s">
        <v>1810</v>
      </c>
      <c r="H467" s="1" t="s">
        <v>1828</v>
      </c>
      <c r="I467" s="1" t="s">
        <v>1829</v>
      </c>
      <c r="J467" s="1" t="s">
        <v>1828</v>
      </c>
      <c r="K467" s="1" t="s">
        <v>1830</v>
      </c>
      <c r="L467" s="1" t="s">
        <v>1804</v>
      </c>
      <c r="M467" s="2">
        <v>4</v>
      </c>
      <c r="N467" s="443">
        <f t="shared" si="45"/>
        <v>1.0355695632597929E-2</v>
      </c>
      <c r="O467">
        <f t="shared" si="46"/>
        <v>0</v>
      </c>
      <c r="P467">
        <f t="shared" si="47"/>
        <v>2221</v>
      </c>
    </row>
    <row r="468" spans="1:16" x14ac:dyDescent="0.25">
      <c r="A468" t="str">
        <f t="shared" si="42"/>
        <v>0428</v>
      </c>
      <c r="B468" t="str">
        <f t="shared" si="43"/>
        <v>0044</v>
      </c>
      <c r="C468" t="str">
        <f t="shared" si="44"/>
        <v>04280044</v>
      </c>
      <c r="D468" s="1" t="s">
        <v>2142</v>
      </c>
      <c r="E468" s="1" t="s">
        <v>2143</v>
      </c>
      <c r="F468" s="1" t="s">
        <v>1799</v>
      </c>
      <c r="G468" s="1" t="s">
        <v>1815</v>
      </c>
      <c r="H468" s="1" t="s">
        <v>1828</v>
      </c>
      <c r="I468" s="1" t="s">
        <v>1829</v>
      </c>
      <c r="J468" s="1" t="s">
        <v>1828</v>
      </c>
      <c r="K468" s="1" t="s">
        <v>1830</v>
      </c>
      <c r="L468" s="1" t="s">
        <v>1804</v>
      </c>
      <c r="M468" s="2">
        <v>1</v>
      </c>
      <c r="N468" s="443">
        <f t="shared" si="45"/>
        <v>1.0355695632597929E-2</v>
      </c>
      <c r="O468">
        <f t="shared" si="46"/>
        <v>0</v>
      </c>
      <c r="P468">
        <f t="shared" si="47"/>
        <v>2221</v>
      </c>
    </row>
    <row r="469" spans="1:16" x14ac:dyDescent="0.25">
      <c r="A469" t="str">
        <f t="shared" si="42"/>
        <v>0428</v>
      </c>
      <c r="B469" t="str">
        <f t="shared" si="43"/>
        <v>0044</v>
      </c>
      <c r="C469" t="str">
        <f t="shared" si="44"/>
        <v>04280044</v>
      </c>
      <c r="D469" s="1" t="s">
        <v>2142</v>
      </c>
      <c r="E469" s="1" t="s">
        <v>2143</v>
      </c>
      <c r="F469" s="1" t="s">
        <v>1799</v>
      </c>
      <c r="G469" s="1" t="s">
        <v>1819</v>
      </c>
      <c r="H469" s="1" t="s">
        <v>1828</v>
      </c>
      <c r="I469" s="1" t="s">
        <v>1829</v>
      </c>
      <c r="J469" s="1" t="s">
        <v>1828</v>
      </c>
      <c r="K469" s="1" t="s">
        <v>1830</v>
      </c>
      <c r="L469" s="1" t="s">
        <v>1804</v>
      </c>
      <c r="M469" s="2">
        <v>4</v>
      </c>
      <c r="N469" s="443">
        <f t="shared" si="45"/>
        <v>1.0355695632597929E-2</v>
      </c>
      <c r="O469">
        <f t="shared" si="46"/>
        <v>0</v>
      </c>
      <c r="P469">
        <f t="shared" si="47"/>
        <v>2221</v>
      </c>
    </row>
    <row r="470" spans="1:16" x14ac:dyDescent="0.25">
      <c r="A470" t="str">
        <f t="shared" si="42"/>
        <v>0428</v>
      </c>
      <c r="B470" t="str">
        <f t="shared" si="43"/>
        <v>0044</v>
      </c>
      <c r="C470" t="str">
        <f t="shared" si="44"/>
        <v>04280044</v>
      </c>
      <c r="D470" s="1" t="s">
        <v>2142</v>
      </c>
      <c r="E470" s="1" t="s">
        <v>2143</v>
      </c>
      <c r="F470" s="1" t="s">
        <v>1799</v>
      </c>
      <c r="G470" s="1" t="s">
        <v>1820</v>
      </c>
      <c r="H470" s="1" t="s">
        <v>1828</v>
      </c>
      <c r="I470" s="1" t="s">
        <v>1829</v>
      </c>
      <c r="J470" s="1" t="s">
        <v>1828</v>
      </c>
      <c r="K470" s="1" t="s">
        <v>1830</v>
      </c>
      <c r="L470" s="1" t="s">
        <v>1804</v>
      </c>
      <c r="M470" s="2">
        <v>2</v>
      </c>
      <c r="N470" s="443">
        <f t="shared" si="45"/>
        <v>1.0355695632597929E-2</v>
      </c>
      <c r="O470">
        <f t="shared" si="46"/>
        <v>0</v>
      </c>
      <c r="P470">
        <f t="shared" si="47"/>
        <v>2221</v>
      </c>
    </row>
    <row r="471" spans="1:16" x14ac:dyDescent="0.25">
      <c r="A471" t="str">
        <f t="shared" si="42"/>
        <v>0428</v>
      </c>
      <c r="B471" t="str">
        <f t="shared" si="43"/>
        <v>0046</v>
      </c>
      <c r="C471" t="str">
        <f t="shared" si="44"/>
        <v>04280046</v>
      </c>
      <c r="D471" s="1" t="s">
        <v>2142</v>
      </c>
      <c r="E471" s="1" t="s">
        <v>2143</v>
      </c>
      <c r="F471" s="1" t="s">
        <v>1799</v>
      </c>
      <c r="G471" s="1" t="s">
        <v>1808</v>
      </c>
      <c r="H471" s="1" t="s">
        <v>2144</v>
      </c>
      <c r="I471" s="1" t="s">
        <v>2145</v>
      </c>
      <c r="J471" s="1" t="s">
        <v>2144</v>
      </c>
      <c r="K471" s="1" t="s">
        <v>2146</v>
      </c>
      <c r="L471" s="1" t="s">
        <v>1804</v>
      </c>
      <c r="M471" s="2">
        <v>1</v>
      </c>
      <c r="N471" s="443">
        <f t="shared" si="45"/>
        <v>4.5024763619990995E-4</v>
      </c>
      <c r="O471">
        <f t="shared" si="46"/>
        <v>0</v>
      </c>
      <c r="P471">
        <f t="shared" si="47"/>
        <v>2221</v>
      </c>
    </row>
    <row r="472" spans="1:16" x14ac:dyDescent="0.25">
      <c r="A472" t="str">
        <f t="shared" si="42"/>
        <v>0428</v>
      </c>
      <c r="B472" t="str">
        <f t="shared" si="43"/>
        <v>0057</v>
      </c>
      <c r="C472" t="str">
        <f t="shared" si="44"/>
        <v>04280057</v>
      </c>
      <c r="D472" s="1" t="s">
        <v>2142</v>
      </c>
      <c r="E472" s="1" t="s">
        <v>2143</v>
      </c>
      <c r="F472" s="1" t="s">
        <v>1799</v>
      </c>
      <c r="G472" s="1" t="s">
        <v>1800</v>
      </c>
      <c r="H472" s="1" t="s">
        <v>1831</v>
      </c>
      <c r="I472" s="1" t="s">
        <v>1832</v>
      </c>
      <c r="J472" s="1" t="s">
        <v>1831</v>
      </c>
      <c r="K472" s="1" t="s">
        <v>1833</v>
      </c>
      <c r="L472" s="1" t="s">
        <v>1804</v>
      </c>
      <c r="M472" s="2">
        <v>19</v>
      </c>
      <c r="N472" s="443">
        <f t="shared" si="45"/>
        <v>8.1044574515983792E-2</v>
      </c>
      <c r="O472">
        <f t="shared" si="46"/>
        <v>0</v>
      </c>
      <c r="P472">
        <f t="shared" si="47"/>
        <v>2221</v>
      </c>
    </row>
    <row r="473" spans="1:16" x14ac:dyDescent="0.25">
      <c r="A473" t="str">
        <f t="shared" si="42"/>
        <v>0428</v>
      </c>
      <c r="B473" t="str">
        <f t="shared" si="43"/>
        <v>0057</v>
      </c>
      <c r="C473" t="str">
        <f t="shared" si="44"/>
        <v>04280057</v>
      </c>
      <c r="D473" s="1" t="s">
        <v>2142</v>
      </c>
      <c r="E473" s="1" t="s">
        <v>2143</v>
      </c>
      <c r="F473" s="1" t="s">
        <v>1799</v>
      </c>
      <c r="G473" s="1" t="s">
        <v>1805</v>
      </c>
      <c r="H473" s="1" t="s">
        <v>1831</v>
      </c>
      <c r="I473" s="1" t="s">
        <v>1832</v>
      </c>
      <c r="J473" s="1" t="s">
        <v>1831</v>
      </c>
      <c r="K473" s="1" t="s">
        <v>1833</v>
      </c>
      <c r="L473" s="1" t="s">
        <v>1804</v>
      </c>
      <c r="M473" s="2">
        <v>23</v>
      </c>
      <c r="N473" s="443">
        <f t="shared" si="45"/>
        <v>8.1044574515983792E-2</v>
      </c>
      <c r="O473">
        <f t="shared" si="46"/>
        <v>0</v>
      </c>
      <c r="P473">
        <f t="shared" si="47"/>
        <v>2221</v>
      </c>
    </row>
    <row r="474" spans="1:16" x14ac:dyDescent="0.25">
      <c r="A474" t="str">
        <f t="shared" si="42"/>
        <v>0428</v>
      </c>
      <c r="B474" t="str">
        <f t="shared" si="43"/>
        <v>0057</v>
      </c>
      <c r="C474" t="str">
        <f t="shared" si="44"/>
        <v>04280057</v>
      </c>
      <c r="D474" s="1" t="s">
        <v>2142</v>
      </c>
      <c r="E474" s="1" t="s">
        <v>2143</v>
      </c>
      <c r="F474" s="1" t="s">
        <v>1799</v>
      </c>
      <c r="G474" s="1" t="s">
        <v>1806</v>
      </c>
      <c r="H474" s="1" t="s">
        <v>1831</v>
      </c>
      <c r="I474" s="1" t="s">
        <v>1832</v>
      </c>
      <c r="J474" s="1" t="s">
        <v>1831</v>
      </c>
      <c r="K474" s="1" t="s">
        <v>1833</v>
      </c>
      <c r="L474" s="1" t="s">
        <v>1804</v>
      </c>
      <c r="M474" s="2">
        <v>13</v>
      </c>
      <c r="N474" s="443">
        <f t="shared" si="45"/>
        <v>8.1044574515983792E-2</v>
      </c>
      <c r="O474">
        <f t="shared" si="46"/>
        <v>0</v>
      </c>
      <c r="P474">
        <f t="shared" si="47"/>
        <v>2221</v>
      </c>
    </row>
    <row r="475" spans="1:16" x14ac:dyDescent="0.25">
      <c r="A475" t="str">
        <f t="shared" si="42"/>
        <v>0428</v>
      </c>
      <c r="B475" t="str">
        <f t="shared" si="43"/>
        <v>0057</v>
      </c>
      <c r="C475" t="str">
        <f t="shared" si="44"/>
        <v>04280057</v>
      </c>
      <c r="D475" s="1" t="s">
        <v>2142</v>
      </c>
      <c r="E475" s="1" t="s">
        <v>2143</v>
      </c>
      <c r="F475" s="1" t="s">
        <v>1799</v>
      </c>
      <c r="G475" s="1" t="s">
        <v>1807</v>
      </c>
      <c r="H475" s="1" t="s">
        <v>1831</v>
      </c>
      <c r="I475" s="1" t="s">
        <v>1832</v>
      </c>
      <c r="J475" s="1" t="s">
        <v>1831</v>
      </c>
      <c r="K475" s="1" t="s">
        <v>1833</v>
      </c>
      <c r="L475" s="1" t="s">
        <v>1804</v>
      </c>
      <c r="M475" s="2">
        <v>26</v>
      </c>
      <c r="N475" s="443">
        <f t="shared" si="45"/>
        <v>8.1044574515983792E-2</v>
      </c>
      <c r="O475">
        <f t="shared" si="46"/>
        <v>0</v>
      </c>
      <c r="P475">
        <f t="shared" si="47"/>
        <v>2221</v>
      </c>
    </row>
    <row r="476" spans="1:16" x14ac:dyDescent="0.25">
      <c r="A476" t="str">
        <f t="shared" si="42"/>
        <v>0428</v>
      </c>
      <c r="B476" t="str">
        <f t="shared" si="43"/>
        <v>0057</v>
      </c>
      <c r="C476" t="str">
        <f t="shared" si="44"/>
        <v>04280057</v>
      </c>
      <c r="D476" s="1" t="s">
        <v>2142</v>
      </c>
      <c r="E476" s="1" t="s">
        <v>2143</v>
      </c>
      <c r="F476" s="1" t="s">
        <v>1799</v>
      </c>
      <c r="G476" s="1" t="s">
        <v>1808</v>
      </c>
      <c r="H476" s="1" t="s">
        <v>1831</v>
      </c>
      <c r="I476" s="1" t="s">
        <v>1832</v>
      </c>
      <c r="J476" s="1" t="s">
        <v>1831</v>
      </c>
      <c r="K476" s="1" t="s">
        <v>1833</v>
      </c>
      <c r="L476" s="1" t="s">
        <v>1804</v>
      </c>
      <c r="M476" s="2">
        <v>18</v>
      </c>
      <c r="N476" s="443">
        <f t="shared" si="45"/>
        <v>8.1044574515983792E-2</v>
      </c>
      <c r="O476">
        <f t="shared" si="46"/>
        <v>0</v>
      </c>
      <c r="P476">
        <f t="shared" si="47"/>
        <v>2221</v>
      </c>
    </row>
    <row r="477" spans="1:16" x14ac:dyDescent="0.25">
      <c r="A477" t="str">
        <f t="shared" si="42"/>
        <v>0428</v>
      </c>
      <c r="B477" t="str">
        <f t="shared" si="43"/>
        <v>0057</v>
      </c>
      <c r="C477" t="str">
        <f t="shared" si="44"/>
        <v>04280057</v>
      </c>
      <c r="D477" s="1" t="s">
        <v>2142</v>
      </c>
      <c r="E477" s="1" t="s">
        <v>2143</v>
      </c>
      <c r="F477" s="1" t="s">
        <v>1799</v>
      </c>
      <c r="G477" s="1" t="s">
        <v>1809</v>
      </c>
      <c r="H477" s="1" t="s">
        <v>1831</v>
      </c>
      <c r="I477" s="1" t="s">
        <v>1832</v>
      </c>
      <c r="J477" s="1" t="s">
        <v>1831</v>
      </c>
      <c r="K477" s="1" t="s">
        <v>1833</v>
      </c>
      <c r="L477" s="1" t="s">
        <v>1804</v>
      </c>
      <c r="M477" s="2">
        <v>13</v>
      </c>
      <c r="N477" s="443">
        <f t="shared" si="45"/>
        <v>8.1044574515983792E-2</v>
      </c>
      <c r="O477">
        <f t="shared" si="46"/>
        <v>0</v>
      </c>
      <c r="P477">
        <f t="shared" si="47"/>
        <v>2221</v>
      </c>
    </row>
    <row r="478" spans="1:16" x14ac:dyDescent="0.25">
      <c r="A478" t="str">
        <f t="shared" si="42"/>
        <v>0428</v>
      </c>
      <c r="B478" t="str">
        <f t="shared" si="43"/>
        <v>0057</v>
      </c>
      <c r="C478" t="str">
        <f t="shared" si="44"/>
        <v>04280057</v>
      </c>
      <c r="D478" s="1" t="s">
        <v>2142</v>
      </c>
      <c r="E478" s="1" t="s">
        <v>2143</v>
      </c>
      <c r="F478" s="1" t="s">
        <v>1799</v>
      </c>
      <c r="G478" s="1" t="s">
        <v>1810</v>
      </c>
      <c r="H478" s="1" t="s">
        <v>1831</v>
      </c>
      <c r="I478" s="1" t="s">
        <v>1832</v>
      </c>
      <c r="J478" s="1" t="s">
        <v>1831</v>
      </c>
      <c r="K478" s="1" t="s">
        <v>1833</v>
      </c>
      <c r="L478" s="1" t="s">
        <v>1804</v>
      </c>
      <c r="M478" s="2">
        <v>15</v>
      </c>
      <c r="N478" s="443">
        <f t="shared" si="45"/>
        <v>8.1044574515983792E-2</v>
      </c>
      <c r="O478">
        <f t="shared" si="46"/>
        <v>0</v>
      </c>
      <c r="P478">
        <f t="shared" si="47"/>
        <v>2221</v>
      </c>
    </row>
    <row r="479" spans="1:16" x14ac:dyDescent="0.25">
      <c r="A479" t="str">
        <f t="shared" si="42"/>
        <v>0428</v>
      </c>
      <c r="B479" t="str">
        <f t="shared" si="43"/>
        <v>0057</v>
      </c>
      <c r="C479" t="str">
        <f t="shared" si="44"/>
        <v>04280057</v>
      </c>
      <c r="D479" s="1" t="s">
        <v>2142</v>
      </c>
      <c r="E479" s="1" t="s">
        <v>2143</v>
      </c>
      <c r="F479" s="1" t="s">
        <v>1799</v>
      </c>
      <c r="G479" s="1" t="s">
        <v>1811</v>
      </c>
      <c r="H479" s="1" t="s">
        <v>1831</v>
      </c>
      <c r="I479" s="1" t="s">
        <v>1832</v>
      </c>
      <c r="J479" s="1" t="s">
        <v>1831</v>
      </c>
      <c r="K479" s="1" t="s">
        <v>1833</v>
      </c>
      <c r="L479" s="1" t="s">
        <v>1804</v>
      </c>
      <c r="M479" s="2">
        <v>16</v>
      </c>
      <c r="N479" s="443">
        <f t="shared" si="45"/>
        <v>8.1044574515983792E-2</v>
      </c>
      <c r="O479">
        <f t="shared" si="46"/>
        <v>0</v>
      </c>
      <c r="P479">
        <f t="shared" si="47"/>
        <v>2221</v>
      </c>
    </row>
    <row r="480" spans="1:16" x14ac:dyDescent="0.25">
      <c r="A480" t="str">
        <f t="shared" si="42"/>
        <v>0428</v>
      </c>
      <c r="B480" t="str">
        <f t="shared" si="43"/>
        <v>0057</v>
      </c>
      <c r="C480" t="str">
        <f t="shared" si="44"/>
        <v>04280057</v>
      </c>
      <c r="D480" s="1" t="s">
        <v>2142</v>
      </c>
      <c r="E480" s="1" t="s">
        <v>2143</v>
      </c>
      <c r="F480" s="1" t="s">
        <v>1799</v>
      </c>
      <c r="G480" s="1" t="s">
        <v>1815</v>
      </c>
      <c r="H480" s="1" t="s">
        <v>1831</v>
      </c>
      <c r="I480" s="1" t="s">
        <v>1832</v>
      </c>
      <c r="J480" s="1" t="s">
        <v>1831</v>
      </c>
      <c r="K480" s="1" t="s">
        <v>1833</v>
      </c>
      <c r="L480" s="1" t="s">
        <v>1804</v>
      </c>
      <c r="M480" s="2">
        <v>9</v>
      </c>
      <c r="N480" s="443">
        <f t="shared" si="45"/>
        <v>8.1044574515983792E-2</v>
      </c>
      <c r="O480">
        <f t="shared" si="46"/>
        <v>0</v>
      </c>
      <c r="P480">
        <f t="shared" si="47"/>
        <v>2221</v>
      </c>
    </row>
    <row r="481" spans="1:16" x14ac:dyDescent="0.25">
      <c r="A481" t="str">
        <f t="shared" si="42"/>
        <v>0428</v>
      </c>
      <c r="B481" t="str">
        <f t="shared" si="43"/>
        <v>0057</v>
      </c>
      <c r="C481" t="str">
        <f t="shared" si="44"/>
        <v>04280057</v>
      </c>
      <c r="D481" s="1" t="s">
        <v>2142</v>
      </c>
      <c r="E481" s="1" t="s">
        <v>2143</v>
      </c>
      <c r="F481" s="1" t="s">
        <v>1799</v>
      </c>
      <c r="G481" s="1" t="s">
        <v>1819</v>
      </c>
      <c r="H481" s="1" t="s">
        <v>1831</v>
      </c>
      <c r="I481" s="1" t="s">
        <v>1832</v>
      </c>
      <c r="J481" s="1" t="s">
        <v>1831</v>
      </c>
      <c r="K481" s="1" t="s">
        <v>1833</v>
      </c>
      <c r="L481" s="1" t="s">
        <v>1804</v>
      </c>
      <c r="M481" s="2">
        <v>7</v>
      </c>
      <c r="N481" s="443">
        <f t="shared" si="45"/>
        <v>8.1044574515983792E-2</v>
      </c>
      <c r="O481">
        <f t="shared" si="46"/>
        <v>0</v>
      </c>
      <c r="P481">
        <f t="shared" si="47"/>
        <v>2221</v>
      </c>
    </row>
    <row r="482" spans="1:16" x14ac:dyDescent="0.25">
      <c r="A482" t="str">
        <f t="shared" si="42"/>
        <v>0428</v>
      </c>
      <c r="B482" t="str">
        <f t="shared" si="43"/>
        <v>0057</v>
      </c>
      <c r="C482" t="str">
        <f t="shared" si="44"/>
        <v>04280057</v>
      </c>
      <c r="D482" s="1" t="s">
        <v>2142</v>
      </c>
      <c r="E482" s="1" t="s">
        <v>2143</v>
      </c>
      <c r="F482" s="1" t="s">
        <v>1799</v>
      </c>
      <c r="G482" s="1" t="s">
        <v>1820</v>
      </c>
      <c r="H482" s="1" t="s">
        <v>1831</v>
      </c>
      <c r="I482" s="1" t="s">
        <v>1832</v>
      </c>
      <c r="J482" s="1" t="s">
        <v>1831</v>
      </c>
      <c r="K482" s="1" t="s">
        <v>1833</v>
      </c>
      <c r="L482" s="1" t="s">
        <v>1804</v>
      </c>
      <c r="M482" s="2">
        <v>4</v>
      </c>
      <c r="N482" s="443">
        <f t="shared" si="45"/>
        <v>8.1044574515983792E-2</v>
      </c>
      <c r="O482">
        <f t="shared" si="46"/>
        <v>0</v>
      </c>
      <c r="P482">
        <f t="shared" si="47"/>
        <v>2221</v>
      </c>
    </row>
    <row r="483" spans="1:16" x14ac:dyDescent="0.25">
      <c r="A483" t="str">
        <f t="shared" si="42"/>
        <v>0428</v>
      </c>
      <c r="B483" t="str">
        <f t="shared" si="43"/>
        <v>0057</v>
      </c>
      <c r="C483" t="str">
        <f t="shared" si="44"/>
        <v>04280057</v>
      </c>
      <c r="D483" s="1" t="s">
        <v>2142</v>
      </c>
      <c r="E483" s="1" t="s">
        <v>2143</v>
      </c>
      <c r="F483" s="1" t="s">
        <v>1799</v>
      </c>
      <c r="G483" s="1" t="s">
        <v>1821</v>
      </c>
      <c r="H483" s="1" t="s">
        <v>1831</v>
      </c>
      <c r="I483" s="1" t="s">
        <v>1832</v>
      </c>
      <c r="J483" s="1" t="s">
        <v>1831</v>
      </c>
      <c r="K483" s="1" t="s">
        <v>1833</v>
      </c>
      <c r="L483" s="1" t="s">
        <v>1804</v>
      </c>
      <c r="M483" s="2">
        <v>5</v>
      </c>
      <c r="N483" s="443">
        <f t="shared" si="45"/>
        <v>8.1044574515983792E-2</v>
      </c>
      <c r="O483">
        <f t="shared" si="46"/>
        <v>0</v>
      </c>
      <c r="P483">
        <f t="shared" si="47"/>
        <v>2221</v>
      </c>
    </row>
    <row r="484" spans="1:16" x14ac:dyDescent="0.25">
      <c r="A484" t="str">
        <f t="shared" si="42"/>
        <v>0428</v>
      </c>
      <c r="B484" t="str">
        <f t="shared" si="43"/>
        <v>0057</v>
      </c>
      <c r="C484" t="str">
        <f t="shared" si="44"/>
        <v>04280057</v>
      </c>
      <c r="D484" s="1" t="s">
        <v>2142</v>
      </c>
      <c r="E484" s="1" t="s">
        <v>2143</v>
      </c>
      <c r="F484" s="1" t="s">
        <v>1799</v>
      </c>
      <c r="G484" s="1" t="s">
        <v>1812</v>
      </c>
      <c r="H484" s="1" t="s">
        <v>1831</v>
      </c>
      <c r="I484" s="1" t="s">
        <v>1832</v>
      </c>
      <c r="J484" s="1" t="s">
        <v>1831</v>
      </c>
      <c r="K484" s="1" t="s">
        <v>1833</v>
      </c>
      <c r="L484" s="1" t="s">
        <v>1804</v>
      </c>
      <c r="M484" s="2">
        <v>12</v>
      </c>
      <c r="N484" s="443">
        <f t="shared" si="45"/>
        <v>8.1044574515983792E-2</v>
      </c>
      <c r="O484">
        <f t="shared" si="46"/>
        <v>0</v>
      </c>
      <c r="P484">
        <f t="shared" si="47"/>
        <v>2221</v>
      </c>
    </row>
    <row r="485" spans="1:16" x14ac:dyDescent="0.25">
      <c r="A485" t="str">
        <f t="shared" si="42"/>
        <v>0428</v>
      </c>
      <c r="B485" t="str">
        <f t="shared" si="43"/>
        <v>0073</v>
      </c>
      <c r="C485" t="str">
        <f t="shared" si="44"/>
        <v>04280073</v>
      </c>
      <c r="D485" s="1" t="s">
        <v>2142</v>
      </c>
      <c r="E485" s="1" t="s">
        <v>2143</v>
      </c>
      <c r="F485" s="1" t="s">
        <v>1799</v>
      </c>
      <c r="G485" s="1" t="s">
        <v>1805</v>
      </c>
      <c r="H485" s="1" t="s">
        <v>1873</v>
      </c>
      <c r="I485" s="1" t="s">
        <v>1874</v>
      </c>
      <c r="J485" s="1" t="s">
        <v>1873</v>
      </c>
      <c r="K485" s="1" t="s">
        <v>1875</v>
      </c>
      <c r="L485" s="1" t="s">
        <v>1804</v>
      </c>
      <c r="M485" s="2">
        <v>2</v>
      </c>
      <c r="N485" s="443">
        <f t="shared" si="45"/>
        <v>9.0049527239981983E-3</v>
      </c>
      <c r="O485">
        <f t="shared" si="46"/>
        <v>0</v>
      </c>
      <c r="P485">
        <f t="shared" si="47"/>
        <v>2221</v>
      </c>
    </row>
    <row r="486" spans="1:16" x14ac:dyDescent="0.25">
      <c r="A486" t="str">
        <f t="shared" si="42"/>
        <v>0428</v>
      </c>
      <c r="B486" t="str">
        <f t="shared" si="43"/>
        <v>0073</v>
      </c>
      <c r="C486" t="str">
        <f t="shared" si="44"/>
        <v>04280073</v>
      </c>
      <c r="D486" s="1" t="s">
        <v>2142</v>
      </c>
      <c r="E486" s="1" t="s">
        <v>2143</v>
      </c>
      <c r="F486" s="1" t="s">
        <v>1799</v>
      </c>
      <c r="G486" s="1" t="s">
        <v>1806</v>
      </c>
      <c r="H486" s="1" t="s">
        <v>1873</v>
      </c>
      <c r="I486" s="1" t="s">
        <v>1874</v>
      </c>
      <c r="J486" s="1" t="s">
        <v>1873</v>
      </c>
      <c r="K486" s="1" t="s">
        <v>1875</v>
      </c>
      <c r="L486" s="1" t="s">
        <v>1804</v>
      </c>
      <c r="M486" s="2">
        <v>2</v>
      </c>
      <c r="N486" s="443">
        <f t="shared" si="45"/>
        <v>9.0049527239981983E-3</v>
      </c>
      <c r="O486">
        <f t="shared" si="46"/>
        <v>0</v>
      </c>
      <c r="P486">
        <f t="shared" si="47"/>
        <v>2221</v>
      </c>
    </row>
    <row r="487" spans="1:16" x14ac:dyDescent="0.25">
      <c r="A487" t="str">
        <f t="shared" si="42"/>
        <v>0428</v>
      </c>
      <c r="B487" t="str">
        <f t="shared" si="43"/>
        <v>0073</v>
      </c>
      <c r="C487" t="str">
        <f t="shared" si="44"/>
        <v>04280073</v>
      </c>
      <c r="D487" s="1" t="s">
        <v>2142</v>
      </c>
      <c r="E487" s="1" t="s">
        <v>2143</v>
      </c>
      <c r="F487" s="1" t="s">
        <v>1799</v>
      </c>
      <c r="G487" s="1" t="s">
        <v>1807</v>
      </c>
      <c r="H487" s="1" t="s">
        <v>1873</v>
      </c>
      <c r="I487" s="1" t="s">
        <v>1874</v>
      </c>
      <c r="J487" s="1" t="s">
        <v>1873</v>
      </c>
      <c r="K487" s="1" t="s">
        <v>1875</v>
      </c>
      <c r="L487" s="1" t="s">
        <v>1804</v>
      </c>
      <c r="M487" s="2">
        <v>3</v>
      </c>
      <c r="N487" s="443">
        <f t="shared" si="45"/>
        <v>9.0049527239981983E-3</v>
      </c>
      <c r="O487">
        <f t="shared" si="46"/>
        <v>0</v>
      </c>
      <c r="P487">
        <f t="shared" si="47"/>
        <v>2221</v>
      </c>
    </row>
    <row r="488" spans="1:16" x14ac:dyDescent="0.25">
      <c r="A488" t="str">
        <f t="shared" si="42"/>
        <v>0428</v>
      </c>
      <c r="B488" t="str">
        <f t="shared" si="43"/>
        <v>0073</v>
      </c>
      <c r="C488" t="str">
        <f t="shared" si="44"/>
        <v>04280073</v>
      </c>
      <c r="D488" s="1" t="s">
        <v>2142</v>
      </c>
      <c r="E488" s="1" t="s">
        <v>2143</v>
      </c>
      <c r="F488" s="1" t="s">
        <v>1799</v>
      </c>
      <c r="G488" s="1" t="s">
        <v>1809</v>
      </c>
      <c r="H488" s="1" t="s">
        <v>1873</v>
      </c>
      <c r="I488" s="1" t="s">
        <v>1874</v>
      </c>
      <c r="J488" s="1" t="s">
        <v>1873</v>
      </c>
      <c r="K488" s="1" t="s">
        <v>1875</v>
      </c>
      <c r="L488" s="1" t="s">
        <v>1804</v>
      </c>
      <c r="M488" s="2">
        <v>2</v>
      </c>
      <c r="N488" s="443">
        <f t="shared" si="45"/>
        <v>9.0049527239981983E-3</v>
      </c>
      <c r="O488">
        <f t="shared" si="46"/>
        <v>0</v>
      </c>
      <c r="P488">
        <f t="shared" si="47"/>
        <v>2221</v>
      </c>
    </row>
    <row r="489" spans="1:16" x14ac:dyDescent="0.25">
      <c r="A489" t="str">
        <f t="shared" si="42"/>
        <v>0428</v>
      </c>
      <c r="B489" t="str">
        <f t="shared" si="43"/>
        <v>0073</v>
      </c>
      <c r="C489" t="str">
        <f t="shared" si="44"/>
        <v>04280073</v>
      </c>
      <c r="D489" s="1" t="s">
        <v>2142</v>
      </c>
      <c r="E489" s="1" t="s">
        <v>2143</v>
      </c>
      <c r="F489" s="1" t="s">
        <v>1799</v>
      </c>
      <c r="G489" s="1" t="s">
        <v>1810</v>
      </c>
      <c r="H489" s="1" t="s">
        <v>1873</v>
      </c>
      <c r="I489" s="1" t="s">
        <v>1874</v>
      </c>
      <c r="J489" s="1" t="s">
        <v>1873</v>
      </c>
      <c r="K489" s="1" t="s">
        <v>1875</v>
      </c>
      <c r="L489" s="1" t="s">
        <v>1804</v>
      </c>
      <c r="M489" s="2">
        <v>1</v>
      </c>
      <c r="N489" s="443">
        <f t="shared" si="45"/>
        <v>9.0049527239981983E-3</v>
      </c>
      <c r="O489">
        <f t="shared" si="46"/>
        <v>0</v>
      </c>
      <c r="P489">
        <f t="shared" si="47"/>
        <v>2221</v>
      </c>
    </row>
    <row r="490" spans="1:16" x14ac:dyDescent="0.25">
      <c r="A490" t="str">
        <f t="shared" si="42"/>
        <v>0428</v>
      </c>
      <c r="B490" t="str">
        <f t="shared" si="43"/>
        <v>0073</v>
      </c>
      <c r="C490" t="str">
        <f t="shared" si="44"/>
        <v>04280073</v>
      </c>
      <c r="D490" s="1" t="s">
        <v>2142</v>
      </c>
      <c r="E490" s="1" t="s">
        <v>2143</v>
      </c>
      <c r="F490" s="1" t="s">
        <v>1799</v>
      </c>
      <c r="G490" s="1" t="s">
        <v>1811</v>
      </c>
      <c r="H490" s="1" t="s">
        <v>1873</v>
      </c>
      <c r="I490" s="1" t="s">
        <v>1874</v>
      </c>
      <c r="J490" s="1" t="s">
        <v>1873</v>
      </c>
      <c r="K490" s="1" t="s">
        <v>1875</v>
      </c>
      <c r="L490" s="1" t="s">
        <v>1804</v>
      </c>
      <c r="M490" s="2">
        <v>3</v>
      </c>
      <c r="N490" s="443">
        <f t="shared" si="45"/>
        <v>9.0049527239981983E-3</v>
      </c>
      <c r="O490">
        <f t="shared" si="46"/>
        <v>0</v>
      </c>
      <c r="P490">
        <f t="shared" si="47"/>
        <v>2221</v>
      </c>
    </row>
    <row r="491" spans="1:16" x14ac:dyDescent="0.25">
      <c r="A491" t="str">
        <f t="shared" si="42"/>
        <v>0428</v>
      </c>
      <c r="B491" t="str">
        <f t="shared" si="43"/>
        <v>0073</v>
      </c>
      <c r="C491" t="str">
        <f t="shared" si="44"/>
        <v>04280073</v>
      </c>
      <c r="D491" s="1" t="s">
        <v>2142</v>
      </c>
      <c r="E491" s="1" t="s">
        <v>2143</v>
      </c>
      <c r="F491" s="1" t="s">
        <v>1799</v>
      </c>
      <c r="G491" s="1" t="s">
        <v>1815</v>
      </c>
      <c r="H491" s="1" t="s">
        <v>1873</v>
      </c>
      <c r="I491" s="1" t="s">
        <v>1874</v>
      </c>
      <c r="J491" s="1" t="s">
        <v>1873</v>
      </c>
      <c r="K491" s="1" t="s">
        <v>1875</v>
      </c>
      <c r="L491" s="1" t="s">
        <v>1804</v>
      </c>
      <c r="M491" s="2">
        <v>1</v>
      </c>
      <c r="N491" s="443">
        <f t="shared" si="45"/>
        <v>9.0049527239981983E-3</v>
      </c>
      <c r="O491">
        <f t="shared" si="46"/>
        <v>0</v>
      </c>
      <c r="P491">
        <f t="shared" si="47"/>
        <v>2221</v>
      </c>
    </row>
    <row r="492" spans="1:16" x14ac:dyDescent="0.25">
      <c r="A492" t="str">
        <f t="shared" si="42"/>
        <v>0428</v>
      </c>
      <c r="B492" t="str">
        <f t="shared" si="43"/>
        <v>0073</v>
      </c>
      <c r="C492" t="str">
        <f t="shared" si="44"/>
        <v>04280073</v>
      </c>
      <c r="D492" s="1" t="s">
        <v>2142</v>
      </c>
      <c r="E492" s="1" t="s">
        <v>2143</v>
      </c>
      <c r="F492" s="1" t="s">
        <v>1799</v>
      </c>
      <c r="G492" s="1" t="s">
        <v>1819</v>
      </c>
      <c r="H492" s="1" t="s">
        <v>1873</v>
      </c>
      <c r="I492" s="1" t="s">
        <v>1874</v>
      </c>
      <c r="J492" s="1" t="s">
        <v>1873</v>
      </c>
      <c r="K492" s="1" t="s">
        <v>1875</v>
      </c>
      <c r="L492" s="1" t="s">
        <v>1804</v>
      </c>
      <c r="M492" s="2">
        <v>3</v>
      </c>
      <c r="N492" s="443">
        <f t="shared" si="45"/>
        <v>9.0049527239981983E-3</v>
      </c>
      <c r="O492">
        <f t="shared" si="46"/>
        <v>0</v>
      </c>
      <c r="P492">
        <f t="shared" si="47"/>
        <v>2221</v>
      </c>
    </row>
    <row r="493" spans="1:16" x14ac:dyDescent="0.25">
      <c r="A493" t="str">
        <f t="shared" si="42"/>
        <v>0428</v>
      </c>
      <c r="B493" t="str">
        <f t="shared" si="43"/>
        <v>0073</v>
      </c>
      <c r="C493" t="str">
        <f t="shared" si="44"/>
        <v>04280073</v>
      </c>
      <c r="D493" s="1" t="s">
        <v>2142</v>
      </c>
      <c r="E493" s="1" t="s">
        <v>2143</v>
      </c>
      <c r="F493" s="1" t="s">
        <v>1799</v>
      </c>
      <c r="G493" s="1" t="s">
        <v>1820</v>
      </c>
      <c r="H493" s="1" t="s">
        <v>1873</v>
      </c>
      <c r="I493" s="1" t="s">
        <v>1874</v>
      </c>
      <c r="J493" s="1" t="s">
        <v>1873</v>
      </c>
      <c r="K493" s="1" t="s">
        <v>1875</v>
      </c>
      <c r="L493" s="1" t="s">
        <v>1804</v>
      </c>
      <c r="M493" s="2">
        <v>2</v>
      </c>
      <c r="N493" s="443">
        <f t="shared" si="45"/>
        <v>9.0049527239981983E-3</v>
      </c>
      <c r="O493">
        <f t="shared" si="46"/>
        <v>0</v>
      </c>
      <c r="P493">
        <f t="shared" si="47"/>
        <v>2221</v>
      </c>
    </row>
    <row r="494" spans="1:16" x14ac:dyDescent="0.25">
      <c r="A494" t="str">
        <f t="shared" si="42"/>
        <v>0428</v>
      </c>
      <c r="B494" t="str">
        <f t="shared" si="43"/>
        <v>0073</v>
      </c>
      <c r="C494" t="str">
        <f t="shared" si="44"/>
        <v>04280073</v>
      </c>
      <c r="D494" s="1" t="s">
        <v>2142</v>
      </c>
      <c r="E494" s="1" t="s">
        <v>2143</v>
      </c>
      <c r="F494" s="1" t="s">
        <v>1799</v>
      </c>
      <c r="G494" s="1" t="s">
        <v>1821</v>
      </c>
      <c r="H494" s="1" t="s">
        <v>1873</v>
      </c>
      <c r="I494" s="1" t="s">
        <v>1874</v>
      </c>
      <c r="J494" s="1" t="s">
        <v>1873</v>
      </c>
      <c r="K494" s="1" t="s">
        <v>1875</v>
      </c>
      <c r="L494" s="1" t="s">
        <v>1804</v>
      </c>
      <c r="M494" s="2">
        <v>1</v>
      </c>
      <c r="N494" s="443">
        <f t="shared" si="45"/>
        <v>9.0049527239981983E-3</v>
      </c>
      <c r="O494">
        <f t="shared" si="46"/>
        <v>0</v>
      </c>
      <c r="P494">
        <f t="shared" si="47"/>
        <v>2221</v>
      </c>
    </row>
    <row r="495" spans="1:16" x14ac:dyDescent="0.25">
      <c r="A495" t="str">
        <f t="shared" si="42"/>
        <v>0428</v>
      </c>
      <c r="B495" t="str">
        <f t="shared" si="43"/>
        <v>0093</v>
      </c>
      <c r="C495" t="str">
        <f t="shared" si="44"/>
        <v>04280093</v>
      </c>
      <c r="D495" s="1" t="s">
        <v>2142</v>
      </c>
      <c r="E495" s="1" t="s">
        <v>2143</v>
      </c>
      <c r="F495" s="1" t="s">
        <v>1799</v>
      </c>
      <c r="G495" s="1" t="s">
        <v>1800</v>
      </c>
      <c r="H495" s="1" t="s">
        <v>1834</v>
      </c>
      <c r="I495" s="1" t="s">
        <v>1835</v>
      </c>
      <c r="J495" s="1" t="s">
        <v>1834</v>
      </c>
      <c r="K495" s="1" t="s">
        <v>1836</v>
      </c>
      <c r="L495" s="1" t="s">
        <v>1804</v>
      </c>
      <c r="M495" s="2">
        <v>1</v>
      </c>
      <c r="N495" s="443">
        <f t="shared" si="45"/>
        <v>3.1517334533993696E-3</v>
      </c>
      <c r="O495">
        <f t="shared" si="46"/>
        <v>0</v>
      </c>
      <c r="P495">
        <f t="shared" si="47"/>
        <v>2221</v>
      </c>
    </row>
    <row r="496" spans="1:16" x14ac:dyDescent="0.25">
      <c r="A496" t="str">
        <f t="shared" si="42"/>
        <v>0428</v>
      </c>
      <c r="B496" t="str">
        <f t="shared" si="43"/>
        <v>0093</v>
      </c>
      <c r="C496" t="str">
        <f t="shared" si="44"/>
        <v>04280093</v>
      </c>
      <c r="D496" s="1" t="s">
        <v>2142</v>
      </c>
      <c r="E496" s="1" t="s">
        <v>2143</v>
      </c>
      <c r="F496" s="1" t="s">
        <v>1799</v>
      </c>
      <c r="G496" s="1" t="s">
        <v>1806</v>
      </c>
      <c r="H496" s="1" t="s">
        <v>1834</v>
      </c>
      <c r="I496" s="1" t="s">
        <v>1835</v>
      </c>
      <c r="J496" s="1" t="s">
        <v>1834</v>
      </c>
      <c r="K496" s="1" t="s">
        <v>1836</v>
      </c>
      <c r="L496" s="1" t="s">
        <v>1804</v>
      </c>
      <c r="M496" s="2">
        <v>1</v>
      </c>
      <c r="N496" s="443">
        <f t="shared" si="45"/>
        <v>3.1517334533993696E-3</v>
      </c>
      <c r="O496">
        <f t="shared" si="46"/>
        <v>0</v>
      </c>
      <c r="P496">
        <f t="shared" si="47"/>
        <v>2221</v>
      </c>
    </row>
    <row r="497" spans="1:16" x14ac:dyDescent="0.25">
      <c r="A497" t="str">
        <f t="shared" si="42"/>
        <v>0428</v>
      </c>
      <c r="B497" t="str">
        <f t="shared" si="43"/>
        <v>0093</v>
      </c>
      <c r="C497" t="str">
        <f t="shared" si="44"/>
        <v>04280093</v>
      </c>
      <c r="D497" s="1" t="s">
        <v>2142</v>
      </c>
      <c r="E497" s="1" t="s">
        <v>2143</v>
      </c>
      <c r="F497" s="1" t="s">
        <v>1799</v>
      </c>
      <c r="G497" s="1" t="s">
        <v>1807</v>
      </c>
      <c r="H497" s="1" t="s">
        <v>1834</v>
      </c>
      <c r="I497" s="1" t="s">
        <v>1835</v>
      </c>
      <c r="J497" s="1" t="s">
        <v>1834</v>
      </c>
      <c r="K497" s="1" t="s">
        <v>1836</v>
      </c>
      <c r="L497" s="1" t="s">
        <v>1804</v>
      </c>
      <c r="M497" s="2">
        <v>3</v>
      </c>
      <c r="N497" s="443">
        <f t="shared" si="45"/>
        <v>3.1517334533993696E-3</v>
      </c>
      <c r="O497">
        <f t="shared" si="46"/>
        <v>0</v>
      </c>
      <c r="P497">
        <f t="shared" si="47"/>
        <v>2221</v>
      </c>
    </row>
    <row r="498" spans="1:16" x14ac:dyDescent="0.25">
      <c r="A498" t="str">
        <f t="shared" si="42"/>
        <v>0428</v>
      </c>
      <c r="B498" t="str">
        <f t="shared" si="43"/>
        <v>0093</v>
      </c>
      <c r="C498" t="str">
        <f t="shared" si="44"/>
        <v>04280093</v>
      </c>
      <c r="D498" s="1" t="s">
        <v>2142</v>
      </c>
      <c r="E498" s="1" t="s">
        <v>2143</v>
      </c>
      <c r="F498" s="1" t="s">
        <v>1799</v>
      </c>
      <c r="G498" s="1" t="s">
        <v>1815</v>
      </c>
      <c r="H498" s="1" t="s">
        <v>1834</v>
      </c>
      <c r="I498" s="1" t="s">
        <v>1835</v>
      </c>
      <c r="J498" s="1" t="s">
        <v>1834</v>
      </c>
      <c r="K498" s="1" t="s">
        <v>1836</v>
      </c>
      <c r="L498" s="1" t="s">
        <v>1804</v>
      </c>
      <c r="M498" s="2">
        <v>1</v>
      </c>
      <c r="N498" s="443">
        <f t="shared" si="45"/>
        <v>3.1517334533993696E-3</v>
      </c>
      <c r="O498">
        <f t="shared" si="46"/>
        <v>0</v>
      </c>
      <c r="P498">
        <f t="shared" si="47"/>
        <v>2221</v>
      </c>
    </row>
    <row r="499" spans="1:16" x14ac:dyDescent="0.25">
      <c r="A499" t="str">
        <f t="shared" si="42"/>
        <v>0428</v>
      </c>
      <c r="B499" t="str">
        <f t="shared" si="43"/>
        <v>0093</v>
      </c>
      <c r="C499" t="str">
        <f t="shared" si="44"/>
        <v>04280093</v>
      </c>
      <c r="D499" s="1" t="s">
        <v>2142</v>
      </c>
      <c r="E499" s="1" t="s">
        <v>2143</v>
      </c>
      <c r="F499" s="1" t="s">
        <v>1799</v>
      </c>
      <c r="G499" s="1" t="s">
        <v>1820</v>
      </c>
      <c r="H499" s="1" t="s">
        <v>1834</v>
      </c>
      <c r="I499" s="1" t="s">
        <v>1835</v>
      </c>
      <c r="J499" s="1" t="s">
        <v>1834</v>
      </c>
      <c r="K499" s="1" t="s">
        <v>1836</v>
      </c>
      <c r="L499" s="1" t="s">
        <v>1804</v>
      </c>
      <c r="M499" s="2">
        <v>1</v>
      </c>
      <c r="N499" s="443">
        <f t="shared" si="45"/>
        <v>3.1517334533993696E-3</v>
      </c>
      <c r="O499">
        <f t="shared" si="46"/>
        <v>0</v>
      </c>
      <c r="P499">
        <f t="shared" si="47"/>
        <v>2221</v>
      </c>
    </row>
    <row r="500" spans="1:16" x14ac:dyDescent="0.25">
      <c r="A500" t="str">
        <f t="shared" si="42"/>
        <v>0428</v>
      </c>
      <c r="B500" t="str">
        <f t="shared" si="43"/>
        <v>0128</v>
      </c>
      <c r="C500" t="str">
        <f t="shared" si="44"/>
        <v>04280128</v>
      </c>
      <c r="D500" s="1" t="s">
        <v>2142</v>
      </c>
      <c r="E500" s="1" t="s">
        <v>2143</v>
      </c>
      <c r="F500" s="1" t="s">
        <v>1799</v>
      </c>
      <c r="G500" s="1" t="s">
        <v>1808</v>
      </c>
      <c r="H500" s="1" t="s">
        <v>2109</v>
      </c>
      <c r="I500" s="1" t="s">
        <v>2110</v>
      </c>
      <c r="J500" s="1" t="s">
        <v>2109</v>
      </c>
      <c r="K500" s="1" t="s">
        <v>2111</v>
      </c>
      <c r="L500" s="1" t="s">
        <v>1804</v>
      </c>
      <c r="M500" s="2">
        <v>1</v>
      </c>
      <c r="N500" s="443">
        <f t="shared" si="45"/>
        <v>4.5024763619990995E-4</v>
      </c>
      <c r="O500">
        <f t="shared" si="46"/>
        <v>0</v>
      </c>
      <c r="P500">
        <f t="shared" si="47"/>
        <v>2221</v>
      </c>
    </row>
    <row r="501" spans="1:16" x14ac:dyDescent="0.25">
      <c r="A501" t="str">
        <f t="shared" si="42"/>
        <v>0428</v>
      </c>
      <c r="B501" t="str">
        <f t="shared" si="43"/>
        <v>0133</v>
      </c>
      <c r="C501" t="str">
        <f t="shared" si="44"/>
        <v>04280133</v>
      </c>
      <c r="D501" s="1" t="s">
        <v>2142</v>
      </c>
      <c r="E501" s="1" t="s">
        <v>2143</v>
      </c>
      <c r="F501" s="1" t="s">
        <v>1799</v>
      </c>
      <c r="G501" s="1" t="s">
        <v>1815</v>
      </c>
      <c r="H501" s="1" t="s">
        <v>2027</v>
      </c>
      <c r="I501" s="1" t="s">
        <v>2028</v>
      </c>
      <c r="J501" s="1" t="s">
        <v>2027</v>
      </c>
      <c r="K501" s="1" t="s">
        <v>2029</v>
      </c>
      <c r="L501" s="1" t="s">
        <v>1804</v>
      </c>
      <c r="M501" s="2">
        <v>1</v>
      </c>
      <c r="N501" s="443">
        <f t="shared" si="45"/>
        <v>4.5024763619990995E-4</v>
      </c>
      <c r="O501">
        <f t="shared" si="46"/>
        <v>0</v>
      </c>
      <c r="P501">
        <f t="shared" si="47"/>
        <v>2221</v>
      </c>
    </row>
    <row r="502" spans="1:16" x14ac:dyDescent="0.25">
      <c r="A502" t="str">
        <f t="shared" si="42"/>
        <v>0428</v>
      </c>
      <c r="B502" t="str">
        <f t="shared" si="43"/>
        <v>0163</v>
      </c>
      <c r="C502" t="str">
        <f t="shared" si="44"/>
        <v>04280163</v>
      </c>
      <c r="D502" s="1" t="s">
        <v>2142</v>
      </c>
      <c r="E502" s="1" t="s">
        <v>2143</v>
      </c>
      <c r="F502" s="1" t="s">
        <v>1799</v>
      </c>
      <c r="G502" s="1" t="s">
        <v>1800</v>
      </c>
      <c r="H502" s="1" t="s">
        <v>1843</v>
      </c>
      <c r="I502" s="1" t="s">
        <v>1844</v>
      </c>
      <c r="J502" s="1" t="s">
        <v>1843</v>
      </c>
      <c r="K502" s="1" t="s">
        <v>1845</v>
      </c>
      <c r="L502" s="1" t="s">
        <v>1804</v>
      </c>
      <c r="M502" s="2">
        <v>2</v>
      </c>
      <c r="N502" s="443">
        <f t="shared" si="45"/>
        <v>5.8532192705988296E-3</v>
      </c>
      <c r="O502">
        <f t="shared" si="46"/>
        <v>0</v>
      </c>
      <c r="P502">
        <f t="shared" si="47"/>
        <v>2221</v>
      </c>
    </row>
    <row r="503" spans="1:16" x14ac:dyDescent="0.25">
      <c r="A503" t="str">
        <f t="shared" si="42"/>
        <v>0428</v>
      </c>
      <c r="B503" t="str">
        <f t="shared" si="43"/>
        <v>0163</v>
      </c>
      <c r="C503" t="str">
        <f t="shared" si="44"/>
        <v>04280163</v>
      </c>
      <c r="D503" s="1" t="s">
        <v>2142</v>
      </c>
      <c r="E503" s="1" t="s">
        <v>2143</v>
      </c>
      <c r="F503" s="1" t="s">
        <v>1799</v>
      </c>
      <c r="G503" s="1" t="s">
        <v>1806</v>
      </c>
      <c r="H503" s="1" t="s">
        <v>1843</v>
      </c>
      <c r="I503" s="1" t="s">
        <v>1844</v>
      </c>
      <c r="J503" s="1" t="s">
        <v>1843</v>
      </c>
      <c r="K503" s="1" t="s">
        <v>1845</v>
      </c>
      <c r="L503" s="1" t="s">
        <v>1804</v>
      </c>
      <c r="M503" s="2">
        <v>2</v>
      </c>
      <c r="N503" s="443">
        <f t="shared" si="45"/>
        <v>5.8532192705988296E-3</v>
      </c>
      <c r="O503">
        <f t="shared" si="46"/>
        <v>0</v>
      </c>
      <c r="P503">
        <f t="shared" si="47"/>
        <v>2221</v>
      </c>
    </row>
    <row r="504" spans="1:16" x14ac:dyDescent="0.25">
      <c r="A504" t="str">
        <f t="shared" si="42"/>
        <v>0428</v>
      </c>
      <c r="B504" t="str">
        <f t="shared" si="43"/>
        <v>0163</v>
      </c>
      <c r="C504" t="str">
        <f t="shared" si="44"/>
        <v>04280163</v>
      </c>
      <c r="D504" s="1" t="s">
        <v>2142</v>
      </c>
      <c r="E504" s="1" t="s">
        <v>2143</v>
      </c>
      <c r="F504" s="1" t="s">
        <v>1799</v>
      </c>
      <c r="G504" s="1" t="s">
        <v>1808</v>
      </c>
      <c r="H504" s="1" t="s">
        <v>1843</v>
      </c>
      <c r="I504" s="1" t="s">
        <v>1844</v>
      </c>
      <c r="J504" s="1" t="s">
        <v>1843</v>
      </c>
      <c r="K504" s="1" t="s">
        <v>1845</v>
      </c>
      <c r="L504" s="1" t="s">
        <v>1804</v>
      </c>
      <c r="M504" s="2">
        <v>2</v>
      </c>
      <c r="N504" s="443">
        <f t="shared" si="45"/>
        <v>5.8532192705988296E-3</v>
      </c>
      <c r="O504">
        <f t="shared" si="46"/>
        <v>0</v>
      </c>
      <c r="P504">
        <f t="shared" si="47"/>
        <v>2221</v>
      </c>
    </row>
    <row r="505" spans="1:16" x14ac:dyDescent="0.25">
      <c r="A505" t="str">
        <f t="shared" si="42"/>
        <v>0428</v>
      </c>
      <c r="B505" t="str">
        <f t="shared" si="43"/>
        <v>0163</v>
      </c>
      <c r="C505" t="str">
        <f t="shared" si="44"/>
        <v>04280163</v>
      </c>
      <c r="D505" s="1" t="s">
        <v>2142</v>
      </c>
      <c r="E505" s="1" t="s">
        <v>2143</v>
      </c>
      <c r="F505" s="1" t="s">
        <v>1799</v>
      </c>
      <c r="G505" s="1" t="s">
        <v>1809</v>
      </c>
      <c r="H505" s="1" t="s">
        <v>1843</v>
      </c>
      <c r="I505" s="1" t="s">
        <v>1844</v>
      </c>
      <c r="J505" s="1" t="s">
        <v>1843</v>
      </c>
      <c r="K505" s="1" t="s">
        <v>1845</v>
      </c>
      <c r="L505" s="1" t="s">
        <v>1804</v>
      </c>
      <c r="M505" s="2">
        <v>1</v>
      </c>
      <c r="N505" s="443">
        <f t="shared" si="45"/>
        <v>5.8532192705988296E-3</v>
      </c>
      <c r="O505">
        <f t="shared" si="46"/>
        <v>0</v>
      </c>
      <c r="P505">
        <f t="shared" si="47"/>
        <v>2221</v>
      </c>
    </row>
    <row r="506" spans="1:16" x14ac:dyDescent="0.25">
      <c r="A506" t="str">
        <f t="shared" si="42"/>
        <v>0428</v>
      </c>
      <c r="B506" t="str">
        <f t="shared" si="43"/>
        <v>0163</v>
      </c>
      <c r="C506" t="str">
        <f t="shared" si="44"/>
        <v>04280163</v>
      </c>
      <c r="D506" s="1" t="s">
        <v>2142</v>
      </c>
      <c r="E506" s="1" t="s">
        <v>2143</v>
      </c>
      <c r="F506" s="1" t="s">
        <v>1799</v>
      </c>
      <c r="G506" s="1" t="s">
        <v>1810</v>
      </c>
      <c r="H506" s="1" t="s">
        <v>1843</v>
      </c>
      <c r="I506" s="1" t="s">
        <v>1844</v>
      </c>
      <c r="J506" s="1" t="s">
        <v>1843</v>
      </c>
      <c r="K506" s="1" t="s">
        <v>1845</v>
      </c>
      <c r="L506" s="1" t="s">
        <v>1804</v>
      </c>
      <c r="M506" s="2">
        <v>1</v>
      </c>
      <c r="N506" s="443">
        <f t="shared" si="45"/>
        <v>5.8532192705988296E-3</v>
      </c>
      <c r="O506">
        <f t="shared" si="46"/>
        <v>0</v>
      </c>
      <c r="P506">
        <f t="shared" si="47"/>
        <v>2221</v>
      </c>
    </row>
    <row r="507" spans="1:16" x14ac:dyDescent="0.25">
      <c r="A507" t="str">
        <f t="shared" si="42"/>
        <v>0428</v>
      </c>
      <c r="B507" t="str">
        <f t="shared" si="43"/>
        <v>0163</v>
      </c>
      <c r="C507" t="str">
        <f t="shared" si="44"/>
        <v>04280163</v>
      </c>
      <c r="D507" s="1" t="s">
        <v>2142</v>
      </c>
      <c r="E507" s="1" t="s">
        <v>2143</v>
      </c>
      <c r="F507" s="1" t="s">
        <v>1799</v>
      </c>
      <c r="G507" s="1" t="s">
        <v>1811</v>
      </c>
      <c r="H507" s="1" t="s">
        <v>1843</v>
      </c>
      <c r="I507" s="1" t="s">
        <v>1844</v>
      </c>
      <c r="J507" s="1" t="s">
        <v>1843</v>
      </c>
      <c r="K507" s="1" t="s">
        <v>1845</v>
      </c>
      <c r="L507" s="1" t="s">
        <v>1804</v>
      </c>
      <c r="M507" s="2">
        <v>1</v>
      </c>
      <c r="N507" s="443">
        <f t="shared" si="45"/>
        <v>5.8532192705988296E-3</v>
      </c>
      <c r="O507">
        <f t="shared" si="46"/>
        <v>0</v>
      </c>
      <c r="P507">
        <f t="shared" si="47"/>
        <v>2221</v>
      </c>
    </row>
    <row r="508" spans="1:16" x14ac:dyDescent="0.25">
      <c r="A508" t="str">
        <f t="shared" si="42"/>
        <v>0428</v>
      </c>
      <c r="B508" t="str">
        <f t="shared" si="43"/>
        <v>0163</v>
      </c>
      <c r="C508" t="str">
        <f t="shared" si="44"/>
        <v>04280163</v>
      </c>
      <c r="D508" s="1" t="s">
        <v>2142</v>
      </c>
      <c r="E508" s="1" t="s">
        <v>2143</v>
      </c>
      <c r="F508" s="1" t="s">
        <v>1799</v>
      </c>
      <c r="G508" s="1" t="s">
        <v>1819</v>
      </c>
      <c r="H508" s="1" t="s">
        <v>1843</v>
      </c>
      <c r="I508" s="1" t="s">
        <v>1844</v>
      </c>
      <c r="J508" s="1" t="s">
        <v>1843</v>
      </c>
      <c r="K508" s="1" t="s">
        <v>1845</v>
      </c>
      <c r="L508" s="1" t="s">
        <v>1804</v>
      </c>
      <c r="M508" s="2">
        <v>1</v>
      </c>
      <c r="N508" s="443">
        <f t="shared" si="45"/>
        <v>5.8532192705988296E-3</v>
      </c>
      <c r="O508">
        <f t="shared" si="46"/>
        <v>0</v>
      </c>
      <c r="P508">
        <f t="shared" si="47"/>
        <v>2221</v>
      </c>
    </row>
    <row r="509" spans="1:16" x14ac:dyDescent="0.25">
      <c r="A509" t="str">
        <f t="shared" si="42"/>
        <v>0428</v>
      </c>
      <c r="B509" t="str">
        <f t="shared" si="43"/>
        <v>0163</v>
      </c>
      <c r="C509" t="str">
        <f t="shared" si="44"/>
        <v>04280163</v>
      </c>
      <c r="D509" s="1" t="s">
        <v>2142</v>
      </c>
      <c r="E509" s="1" t="s">
        <v>2143</v>
      </c>
      <c r="F509" s="1" t="s">
        <v>1799</v>
      </c>
      <c r="G509" s="1" t="s">
        <v>1820</v>
      </c>
      <c r="H509" s="1" t="s">
        <v>1843</v>
      </c>
      <c r="I509" s="1" t="s">
        <v>1844</v>
      </c>
      <c r="J509" s="1" t="s">
        <v>1843</v>
      </c>
      <c r="K509" s="1" t="s">
        <v>1845</v>
      </c>
      <c r="L509" s="1" t="s">
        <v>1804</v>
      </c>
      <c r="M509" s="2">
        <v>2</v>
      </c>
      <c r="N509" s="443">
        <f t="shared" si="45"/>
        <v>5.8532192705988296E-3</v>
      </c>
      <c r="O509">
        <f t="shared" si="46"/>
        <v>0</v>
      </c>
      <c r="P509">
        <f t="shared" si="47"/>
        <v>2221</v>
      </c>
    </row>
    <row r="510" spans="1:16" x14ac:dyDescent="0.25">
      <c r="A510" t="str">
        <f t="shared" si="42"/>
        <v>0428</v>
      </c>
      <c r="B510" t="str">
        <f t="shared" si="43"/>
        <v>0163</v>
      </c>
      <c r="C510" t="str">
        <f t="shared" si="44"/>
        <v>04280163</v>
      </c>
      <c r="D510" s="1" t="s">
        <v>2142</v>
      </c>
      <c r="E510" s="1" t="s">
        <v>2143</v>
      </c>
      <c r="F510" s="1" t="s">
        <v>1799</v>
      </c>
      <c r="G510" s="1" t="s">
        <v>1821</v>
      </c>
      <c r="H510" s="1" t="s">
        <v>1843</v>
      </c>
      <c r="I510" s="1" t="s">
        <v>1844</v>
      </c>
      <c r="J510" s="1" t="s">
        <v>1843</v>
      </c>
      <c r="K510" s="1" t="s">
        <v>1845</v>
      </c>
      <c r="L510" s="1" t="s">
        <v>1804</v>
      </c>
      <c r="M510" s="2">
        <v>1</v>
      </c>
      <c r="N510" s="443">
        <f t="shared" si="45"/>
        <v>5.8532192705988296E-3</v>
      </c>
      <c r="O510">
        <f t="shared" si="46"/>
        <v>0</v>
      </c>
      <c r="P510">
        <f t="shared" si="47"/>
        <v>2221</v>
      </c>
    </row>
    <row r="511" spans="1:16" x14ac:dyDescent="0.25">
      <c r="A511" t="str">
        <f t="shared" si="42"/>
        <v>0428</v>
      </c>
      <c r="B511" t="str">
        <f t="shared" si="43"/>
        <v>0165</v>
      </c>
      <c r="C511" t="str">
        <f t="shared" si="44"/>
        <v>04280165</v>
      </c>
      <c r="D511" s="1" t="s">
        <v>2142</v>
      </c>
      <c r="E511" s="1" t="s">
        <v>2143</v>
      </c>
      <c r="F511" s="1" t="s">
        <v>1799</v>
      </c>
      <c r="G511" s="1" t="s">
        <v>1805</v>
      </c>
      <c r="H511" s="1" t="s">
        <v>1846</v>
      </c>
      <c r="I511" s="1" t="s">
        <v>1847</v>
      </c>
      <c r="J511" s="1" t="s">
        <v>1846</v>
      </c>
      <c r="K511" s="1" t="s">
        <v>1848</v>
      </c>
      <c r="L511" s="1" t="s">
        <v>1804</v>
      </c>
      <c r="M511" s="2">
        <v>1</v>
      </c>
      <c r="N511" s="443">
        <f t="shared" si="45"/>
        <v>3.6019810895992796E-3</v>
      </c>
      <c r="O511">
        <f t="shared" si="46"/>
        <v>0</v>
      </c>
      <c r="P511">
        <f t="shared" si="47"/>
        <v>2221</v>
      </c>
    </row>
    <row r="512" spans="1:16" x14ac:dyDescent="0.25">
      <c r="A512" t="str">
        <f t="shared" si="42"/>
        <v>0428</v>
      </c>
      <c r="B512" t="str">
        <f t="shared" si="43"/>
        <v>0165</v>
      </c>
      <c r="C512" t="str">
        <f t="shared" si="44"/>
        <v>04280165</v>
      </c>
      <c r="D512" s="1" t="s">
        <v>2142</v>
      </c>
      <c r="E512" s="1" t="s">
        <v>2143</v>
      </c>
      <c r="F512" s="1" t="s">
        <v>1799</v>
      </c>
      <c r="G512" s="1" t="s">
        <v>1806</v>
      </c>
      <c r="H512" s="1" t="s">
        <v>1846</v>
      </c>
      <c r="I512" s="1" t="s">
        <v>1847</v>
      </c>
      <c r="J512" s="1" t="s">
        <v>1846</v>
      </c>
      <c r="K512" s="1" t="s">
        <v>1848</v>
      </c>
      <c r="L512" s="1" t="s">
        <v>1804</v>
      </c>
      <c r="M512" s="2">
        <v>1</v>
      </c>
      <c r="N512" s="443">
        <f t="shared" si="45"/>
        <v>3.6019810895992796E-3</v>
      </c>
      <c r="O512">
        <f t="shared" si="46"/>
        <v>0</v>
      </c>
      <c r="P512">
        <f t="shared" si="47"/>
        <v>2221</v>
      </c>
    </row>
    <row r="513" spans="1:16" x14ac:dyDescent="0.25">
      <c r="A513" t="str">
        <f t="shared" si="42"/>
        <v>0428</v>
      </c>
      <c r="B513" t="str">
        <f t="shared" si="43"/>
        <v>0165</v>
      </c>
      <c r="C513" t="str">
        <f t="shared" si="44"/>
        <v>04280165</v>
      </c>
      <c r="D513" s="1" t="s">
        <v>2142</v>
      </c>
      <c r="E513" s="1" t="s">
        <v>2143</v>
      </c>
      <c r="F513" s="1" t="s">
        <v>1799</v>
      </c>
      <c r="G513" s="1" t="s">
        <v>1808</v>
      </c>
      <c r="H513" s="1" t="s">
        <v>1846</v>
      </c>
      <c r="I513" s="1" t="s">
        <v>1847</v>
      </c>
      <c r="J513" s="1" t="s">
        <v>1846</v>
      </c>
      <c r="K513" s="1" t="s">
        <v>1848</v>
      </c>
      <c r="L513" s="1" t="s">
        <v>1804</v>
      </c>
      <c r="M513" s="2">
        <v>1</v>
      </c>
      <c r="N513" s="443">
        <f t="shared" si="45"/>
        <v>3.6019810895992796E-3</v>
      </c>
      <c r="O513">
        <f t="shared" si="46"/>
        <v>0</v>
      </c>
      <c r="P513">
        <f t="shared" si="47"/>
        <v>2221</v>
      </c>
    </row>
    <row r="514" spans="1:16" x14ac:dyDescent="0.25">
      <c r="A514" t="str">
        <f t="shared" ref="A514:A577" si="48">TEXT(LEFT(E514,4),"0000")</f>
        <v>0428</v>
      </c>
      <c r="B514" t="str">
        <f t="shared" ref="B514:B577" si="49">LEFT(K514,4)</f>
        <v>0165</v>
      </c>
      <c r="C514" t="str">
        <f t="shared" ref="C514:C577" si="50">A514&amp;B514</f>
        <v>04280165</v>
      </c>
      <c r="D514" s="1" t="s">
        <v>2142</v>
      </c>
      <c r="E514" s="1" t="s">
        <v>2143</v>
      </c>
      <c r="F514" s="1" t="s">
        <v>1799</v>
      </c>
      <c r="G514" s="1" t="s">
        <v>1810</v>
      </c>
      <c r="H514" s="1" t="s">
        <v>1846</v>
      </c>
      <c r="I514" s="1" t="s">
        <v>1847</v>
      </c>
      <c r="J514" s="1" t="s">
        <v>1846</v>
      </c>
      <c r="K514" s="1" t="s">
        <v>1848</v>
      </c>
      <c r="L514" s="1" t="s">
        <v>1804</v>
      </c>
      <c r="M514" s="2">
        <v>2</v>
      </c>
      <c r="N514" s="443">
        <f t="shared" ref="N514:N577" si="51">VLOOKUP(C514,DistPercent,3,FALSE)</f>
        <v>3.6019810895992796E-3</v>
      </c>
      <c r="O514">
        <f t="shared" ref="O514:O577" si="52">IFERROR(VALUE(VLOOKUP(C514,SubCaps,5,FALSE)),0)</f>
        <v>0</v>
      </c>
      <c r="P514">
        <f t="shared" ref="P514:P577" si="53">VLOOKUP(A514,MaxEnro,8,FALSE)</f>
        <v>2221</v>
      </c>
    </row>
    <row r="515" spans="1:16" x14ac:dyDescent="0.25">
      <c r="A515" t="str">
        <f t="shared" si="48"/>
        <v>0428</v>
      </c>
      <c r="B515" t="str">
        <f t="shared" si="49"/>
        <v>0165</v>
      </c>
      <c r="C515" t="str">
        <f t="shared" si="50"/>
        <v>04280165</v>
      </c>
      <c r="D515" s="1" t="s">
        <v>2142</v>
      </c>
      <c r="E515" s="1" t="s">
        <v>2143</v>
      </c>
      <c r="F515" s="1" t="s">
        <v>1799</v>
      </c>
      <c r="G515" s="1" t="s">
        <v>1815</v>
      </c>
      <c r="H515" s="1" t="s">
        <v>1846</v>
      </c>
      <c r="I515" s="1" t="s">
        <v>1847</v>
      </c>
      <c r="J515" s="1" t="s">
        <v>1846</v>
      </c>
      <c r="K515" s="1" t="s">
        <v>1848</v>
      </c>
      <c r="L515" s="1" t="s">
        <v>1804</v>
      </c>
      <c r="M515" s="2">
        <v>2</v>
      </c>
      <c r="N515" s="443">
        <f t="shared" si="51"/>
        <v>3.6019810895992796E-3</v>
      </c>
      <c r="O515">
        <f t="shared" si="52"/>
        <v>0</v>
      </c>
      <c r="P515">
        <f t="shared" si="53"/>
        <v>2221</v>
      </c>
    </row>
    <row r="516" spans="1:16" x14ac:dyDescent="0.25">
      <c r="A516" t="str">
        <f t="shared" si="48"/>
        <v>0428</v>
      </c>
      <c r="B516" t="str">
        <f t="shared" si="49"/>
        <v>0165</v>
      </c>
      <c r="C516" t="str">
        <f t="shared" si="50"/>
        <v>04280165</v>
      </c>
      <c r="D516" s="1" t="s">
        <v>2142</v>
      </c>
      <c r="E516" s="1" t="s">
        <v>2143</v>
      </c>
      <c r="F516" s="1" t="s">
        <v>1799</v>
      </c>
      <c r="G516" s="1" t="s">
        <v>1821</v>
      </c>
      <c r="H516" s="1" t="s">
        <v>1846</v>
      </c>
      <c r="I516" s="1" t="s">
        <v>1847</v>
      </c>
      <c r="J516" s="1" t="s">
        <v>1846</v>
      </c>
      <c r="K516" s="1" t="s">
        <v>1848</v>
      </c>
      <c r="L516" s="1" t="s">
        <v>1804</v>
      </c>
      <c r="M516" s="2">
        <v>1</v>
      </c>
      <c r="N516" s="443">
        <f t="shared" si="51"/>
        <v>3.6019810895992796E-3</v>
      </c>
      <c r="O516">
        <f t="shared" si="52"/>
        <v>0</v>
      </c>
      <c r="P516">
        <f t="shared" si="53"/>
        <v>2221</v>
      </c>
    </row>
    <row r="517" spans="1:16" x14ac:dyDescent="0.25">
      <c r="A517" t="str">
        <f t="shared" si="48"/>
        <v>0428</v>
      </c>
      <c r="B517" t="str">
        <f t="shared" si="49"/>
        <v>0220</v>
      </c>
      <c r="C517" t="str">
        <f t="shared" si="50"/>
        <v>04280220</v>
      </c>
      <c r="D517" s="1" t="s">
        <v>2142</v>
      </c>
      <c r="E517" s="1" t="s">
        <v>2143</v>
      </c>
      <c r="F517" s="1" t="s">
        <v>1799</v>
      </c>
      <c r="G517" s="1" t="s">
        <v>1805</v>
      </c>
      <c r="H517" s="1" t="s">
        <v>1882</v>
      </c>
      <c r="I517" s="1" t="s">
        <v>1883</v>
      </c>
      <c r="J517" s="1" t="s">
        <v>1882</v>
      </c>
      <c r="K517" s="1" t="s">
        <v>1884</v>
      </c>
      <c r="L517" s="1" t="s">
        <v>1804</v>
      </c>
      <c r="M517" s="2">
        <v>1</v>
      </c>
      <c r="N517" s="443">
        <f t="shared" si="51"/>
        <v>3.1517334533993696E-3</v>
      </c>
      <c r="O517">
        <f t="shared" si="52"/>
        <v>0</v>
      </c>
      <c r="P517">
        <f t="shared" si="53"/>
        <v>2221</v>
      </c>
    </row>
    <row r="518" spans="1:16" x14ac:dyDescent="0.25">
      <c r="A518" t="str">
        <f t="shared" si="48"/>
        <v>0428</v>
      </c>
      <c r="B518" t="str">
        <f t="shared" si="49"/>
        <v>0220</v>
      </c>
      <c r="C518" t="str">
        <f t="shared" si="50"/>
        <v>04280220</v>
      </c>
      <c r="D518" s="1" t="s">
        <v>2142</v>
      </c>
      <c r="E518" s="1" t="s">
        <v>2143</v>
      </c>
      <c r="F518" s="1" t="s">
        <v>1799</v>
      </c>
      <c r="G518" s="1" t="s">
        <v>1810</v>
      </c>
      <c r="H518" s="1" t="s">
        <v>1882</v>
      </c>
      <c r="I518" s="1" t="s">
        <v>1883</v>
      </c>
      <c r="J518" s="1" t="s">
        <v>1882</v>
      </c>
      <c r="K518" s="1" t="s">
        <v>1884</v>
      </c>
      <c r="L518" s="1" t="s">
        <v>1804</v>
      </c>
      <c r="M518" s="2">
        <v>1</v>
      </c>
      <c r="N518" s="443">
        <f t="shared" si="51"/>
        <v>3.1517334533993696E-3</v>
      </c>
      <c r="O518">
        <f t="shared" si="52"/>
        <v>0</v>
      </c>
      <c r="P518">
        <f t="shared" si="53"/>
        <v>2221</v>
      </c>
    </row>
    <row r="519" spans="1:16" x14ac:dyDescent="0.25">
      <c r="A519" t="str">
        <f t="shared" si="48"/>
        <v>0428</v>
      </c>
      <c r="B519" t="str">
        <f t="shared" si="49"/>
        <v>0220</v>
      </c>
      <c r="C519" t="str">
        <f t="shared" si="50"/>
        <v>04280220</v>
      </c>
      <c r="D519" s="1" t="s">
        <v>2142</v>
      </c>
      <c r="E519" s="1" t="s">
        <v>2143</v>
      </c>
      <c r="F519" s="1" t="s">
        <v>1799</v>
      </c>
      <c r="G519" s="1" t="s">
        <v>1811</v>
      </c>
      <c r="H519" s="1" t="s">
        <v>1882</v>
      </c>
      <c r="I519" s="1" t="s">
        <v>1883</v>
      </c>
      <c r="J519" s="1" t="s">
        <v>1882</v>
      </c>
      <c r="K519" s="1" t="s">
        <v>1884</v>
      </c>
      <c r="L519" s="1" t="s">
        <v>1804</v>
      </c>
      <c r="M519" s="2">
        <v>2</v>
      </c>
      <c r="N519" s="443">
        <f t="shared" si="51"/>
        <v>3.1517334533993696E-3</v>
      </c>
      <c r="O519">
        <f t="shared" si="52"/>
        <v>0</v>
      </c>
      <c r="P519">
        <f t="shared" si="53"/>
        <v>2221</v>
      </c>
    </row>
    <row r="520" spans="1:16" x14ac:dyDescent="0.25">
      <c r="A520" t="str">
        <f t="shared" si="48"/>
        <v>0428</v>
      </c>
      <c r="B520" t="str">
        <f t="shared" si="49"/>
        <v>0220</v>
      </c>
      <c r="C520" t="str">
        <f t="shared" si="50"/>
        <v>04280220</v>
      </c>
      <c r="D520" s="1" t="s">
        <v>2142</v>
      </c>
      <c r="E520" s="1" t="s">
        <v>2143</v>
      </c>
      <c r="F520" s="1" t="s">
        <v>1799</v>
      </c>
      <c r="G520" s="1" t="s">
        <v>1815</v>
      </c>
      <c r="H520" s="1" t="s">
        <v>1882</v>
      </c>
      <c r="I520" s="1" t="s">
        <v>1883</v>
      </c>
      <c r="J520" s="1" t="s">
        <v>1882</v>
      </c>
      <c r="K520" s="1" t="s">
        <v>1884</v>
      </c>
      <c r="L520" s="1" t="s">
        <v>1804</v>
      </c>
      <c r="M520" s="2">
        <v>1</v>
      </c>
      <c r="N520" s="443">
        <f t="shared" si="51"/>
        <v>3.1517334533993696E-3</v>
      </c>
      <c r="O520">
        <f t="shared" si="52"/>
        <v>0</v>
      </c>
      <c r="P520">
        <f t="shared" si="53"/>
        <v>2221</v>
      </c>
    </row>
    <row r="521" spans="1:16" x14ac:dyDescent="0.25">
      <c r="A521" t="str">
        <f t="shared" si="48"/>
        <v>0428</v>
      </c>
      <c r="B521" t="str">
        <f t="shared" si="49"/>
        <v>0220</v>
      </c>
      <c r="C521" t="str">
        <f t="shared" si="50"/>
        <v>04280220</v>
      </c>
      <c r="D521" s="1" t="s">
        <v>2142</v>
      </c>
      <c r="E521" s="1" t="s">
        <v>2143</v>
      </c>
      <c r="F521" s="1" t="s">
        <v>1799</v>
      </c>
      <c r="G521" s="1" t="s">
        <v>1821</v>
      </c>
      <c r="H521" s="1" t="s">
        <v>1882</v>
      </c>
      <c r="I521" s="1" t="s">
        <v>1883</v>
      </c>
      <c r="J521" s="1" t="s">
        <v>1882</v>
      </c>
      <c r="K521" s="1" t="s">
        <v>1884</v>
      </c>
      <c r="L521" s="1" t="s">
        <v>1804</v>
      </c>
      <c r="M521" s="2">
        <v>2</v>
      </c>
      <c r="N521" s="443">
        <f t="shared" si="51"/>
        <v>3.1517334533993696E-3</v>
      </c>
      <c r="O521">
        <f t="shared" si="52"/>
        <v>0</v>
      </c>
      <c r="P521">
        <f t="shared" si="53"/>
        <v>2221</v>
      </c>
    </row>
    <row r="522" spans="1:16" x14ac:dyDescent="0.25">
      <c r="A522" t="str">
        <f t="shared" si="48"/>
        <v>0428</v>
      </c>
      <c r="B522" t="str">
        <f t="shared" si="49"/>
        <v>0243</v>
      </c>
      <c r="C522" t="str">
        <f t="shared" si="50"/>
        <v>04280243</v>
      </c>
      <c r="D522" s="1" t="s">
        <v>2142</v>
      </c>
      <c r="E522" s="1" t="s">
        <v>2143</v>
      </c>
      <c r="F522" s="1" t="s">
        <v>1799</v>
      </c>
      <c r="G522" s="1" t="s">
        <v>1800</v>
      </c>
      <c r="H522" s="1" t="s">
        <v>1885</v>
      </c>
      <c r="I522" s="1" t="s">
        <v>1886</v>
      </c>
      <c r="J522" s="1" t="s">
        <v>1885</v>
      </c>
      <c r="K522" s="1" t="s">
        <v>1887</v>
      </c>
      <c r="L522" s="1" t="s">
        <v>1804</v>
      </c>
      <c r="M522" s="2">
        <v>1</v>
      </c>
      <c r="N522" s="443">
        <f t="shared" si="51"/>
        <v>2.7014858171994596E-3</v>
      </c>
      <c r="O522">
        <f t="shared" si="52"/>
        <v>0</v>
      </c>
      <c r="P522">
        <f t="shared" si="53"/>
        <v>2221</v>
      </c>
    </row>
    <row r="523" spans="1:16" x14ac:dyDescent="0.25">
      <c r="A523" t="str">
        <f t="shared" si="48"/>
        <v>0428</v>
      </c>
      <c r="B523" t="str">
        <f t="shared" si="49"/>
        <v>0243</v>
      </c>
      <c r="C523" t="str">
        <f t="shared" si="50"/>
        <v>04280243</v>
      </c>
      <c r="D523" s="1" t="s">
        <v>2142</v>
      </c>
      <c r="E523" s="1" t="s">
        <v>2143</v>
      </c>
      <c r="F523" s="1" t="s">
        <v>1799</v>
      </c>
      <c r="G523" s="1" t="s">
        <v>1806</v>
      </c>
      <c r="H523" s="1" t="s">
        <v>1885</v>
      </c>
      <c r="I523" s="1" t="s">
        <v>1886</v>
      </c>
      <c r="J523" s="1" t="s">
        <v>1885</v>
      </c>
      <c r="K523" s="1" t="s">
        <v>1887</v>
      </c>
      <c r="L523" s="1" t="s">
        <v>1804</v>
      </c>
      <c r="M523" s="2">
        <v>1</v>
      </c>
      <c r="N523" s="443">
        <f t="shared" si="51"/>
        <v>2.7014858171994596E-3</v>
      </c>
      <c r="O523">
        <f t="shared" si="52"/>
        <v>0</v>
      </c>
      <c r="P523">
        <f t="shared" si="53"/>
        <v>2221</v>
      </c>
    </row>
    <row r="524" spans="1:16" x14ac:dyDescent="0.25">
      <c r="A524" t="str">
        <f t="shared" si="48"/>
        <v>0428</v>
      </c>
      <c r="B524" t="str">
        <f t="shared" si="49"/>
        <v>0243</v>
      </c>
      <c r="C524" t="str">
        <f t="shared" si="50"/>
        <v>04280243</v>
      </c>
      <c r="D524" s="1" t="s">
        <v>2142</v>
      </c>
      <c r="E524" s="1" t="s">
        <v>2143</v>
      </c>
      <c r="F524" s="1" t="s">
        <v>1799</v>
      </c>
      <c r="G524" s="1" t="s">
        <v>1807</v>
      </c>
      <c r="H524" s="1" t="s">
        <v>1885</v>
      </c>
      <c r="I524" s="1" t="s">
        <v>1886</v>
      </c>
      <c r="J524" s="1" t="s">
        <v>1885</v>
      </c>
      <c r="K524" s="1" t="s">
        <v>1887</v>
      </c>
      <c r="L524" s="1" t="s">
        <v>1804</v>
      </c>
      <c r="M524" s="2">
        <v>2</v>
      </c>
      <c r="N524" s="443">
        <f t="shared" si="51"/>
        <v>2.7014858171994596E-3</v>
      </c>
      <c r="O524">
        <f t="shared" si="52"/>
        <v>0</v>
      </c>
      <c r="P524">
        <f t="shared" si="53"/>
        <v>2221</v>
      </c>
    </row>
    <row r="525" spans="1:16" x14ac:dyDescent="0.25">
      <c r="A525" t="str">
        <f t="shared" si="48"/>
        <v>0428</v>
      </c>
      <c r="B525" t="str">
        <f t="shared" si="49"/>
        <v>0243</v>
      </c>
      <c r="C525" t="str">
        <f t="shared" si="50"/>
        <v>04280243</v>
      </c>
      <c r="D525" s="1" t="s">
        <v>2142</v>
      </c>
      <c r="E525" s="1" t="s">
        <v>2143</v>
      </c>
      <c r="F525" s="1" t="s">
        <v>1799</v>
      </c>
      <c r="G525" s="1" t="s">
        <v>1809</v>
      </c>
      <c r="H525" s="1" t="s">
        <v>1885</v>
      </c>
      <c r="I525" s="1" t="s">
        <v>1886</v>
      </c>
      <c r="J525" s="1" t="s">
        <v>1885</v>
      </c>
      <c r="K525" s="1" t="s">
        <v>1887</v>
      </c>
      <c r="L525" s="1" t="s">
        <v>1804</v>
      </c>
      <c r="M525" s="2">
        <v>1</v>
      </c>
      <c r="N525" s="443">
        <f t="shared" si="51"/>
        <v>2.7014858171994596E-3</v>
      </c>
      <c r="O525">
        <f t="shared" si="52"/>
        <v>0</v>
      </c>
      <c r="P525">
        <f t="shared" si="53"/>
        <v>2221</v>
      </c>
    </row>
    <row r="526" spans="1:16" x14ac:dyDescent="0.25">
      <c r="A526" t="str">
        <f t="shared" si="48"/>
        <v>0428</v>
      </c>
      <c r="B526" t="str">
        <f t="shared" si="49"/>
        <v>0243</v>
      </c>
      <c r="C526" t="str">
        <f t="shared" si="50"/>
        <v>04280243</v>
      </c>
      <c r="D526" s="1" t="s">
        <v>2142</v>
      </c>
      <c r="E526" s="1" t="s">
        <v>2143</v>
      </c>
      <c r="F526" s="1" t="s">
        <v>1799</v>
      </c>
      <c r="G526" s="1" t="s">
        <v>1820</v>
      </c>
      <c r="H526" s="1" t="s">
        <v>1885</v>
      </c>
      <c r="I526" s="1" t="s">
        <v>1886</v>
      </c>
      <c r="J526" s="1" t="s">
        <v>1885</v>
      </c>
      <c r="K526" s="1" t="s">
        <v>1887</v>
      </c>
      <c r="L526" s="1" t="s">
        <v>1804</v>
      </c>
      <c r="M526" s="2">
        <v>1</v>
      </c>
      <c r="N526" s="443">
        <f t="shared" si="51"/>
        <v>2.7014858171994596E-3</v>
      </c>
      <c r="O526">
        <f t="shared" si="52"/>
        <v>0</v>
      </c>
      <c r="P526">
        <f t="shared" si="53"/>
        <v>2221</v>
      </c>
    </row>
    <row r="527" spans="1:16" x14ac:dyDescent="0.25">
      <c r="A527" t="str">
        <f t="shared" si="48"/>
        <v>0428</v>
      </c>
      <c r="B527" t="str">
        <f t="shared" si="49"/>
        <v>0244</v>
      </c>
      <c r="C527" t="str">
        <f t="shared" si="50"/>
        <v>04280244</v>
      </c>
      <c r="D527" s="1" t="s">
        <v>2142</v>
      </c>
      <c r="E527" s="1" t="s">
        <v>2143</v>
      </c>
      <c r="F527" s="1" t="s">
        <v>1799</v>
      </c>
      <c r="G527" s="1" t="s">
        <v>1800</v>
      </c>
      <c r="H527" s="1" t="s">
        <v>1855</v>
      </c>
      <c r="I527" s="1" t="s">
        <v>1856</v>
      </c>
      <c r="J527" s="1" t="s">
        <v>1855</v>
      </c>
      <c r="K527" s="1" t="s">
        <v>1857</v>
      </c>
      <c r="L527" s="1" t="s">
        <v>1804</v>
      </c>
      <c r="M527" s="2">
        <v>1</v>
      </c>
      <c r="N527" s="443">
        <f t="shared" si="51"/>
        <v>1.0355695632597929E-2</v>
      </c>
      <c r="O527">
        <f t="shared" si="52"/>
        <v>0</v>
      </c>
      <c r="P527">
        <f t="shared" si="53"/>
        <v>2221</v>
      </c>
    </row>
    <row r="528" spans="1:16" x14ac:dyDescent="0.25">
      <c r="A528" t="str">
        <f t="shared" si="48"/>
        <v>0428</v>
      </c>
      <c r="B528" t="str">
        <f t="shared" si="49"/>
        <v>0244</v>
      </c>
      <c r="C528" t="str">
        <f t="shared" si="50"/>
        <v>04280244</v>
      </c>
      <c r="D528" s="1" t="s">
        <v>2142</v>
      </c>
      <c r="E528" s="1" t="s">
        <v>2143</v>
      </c>
      <c r="F528" s="1" t="s">
        <v>1799</v>
      </c>
      <c r="G528" s="1" t="s">
        <v>1805</v>
      </c>
      <c r="H528" s="1" t="s">
        <v>1855</v>
      </c>
      <c r="I528" s="1" t="s">
        <v>1856</v>
      </c>
      <c r="J528" s="1" t="s">
        <v>1855</v>
      </c>
      <c r="K528" s="1" t="s">
        <v>1857</v>
      </c>
      <c r="L528" s="1" t="s">
        <v>1804</v>
      </c>
      <c r="M528" s="2">
        <v>2</v>
      </c>
      <c r="N528" s="443">
        <f t="shared" si="51"/>
        <v>1.0355695632597929E-2</v>
      </c>
      <c r="O528">
        <f t="shared" si="52"/>
        <v>0</v>
      </c>
      <c r="P528">
        <f t="shared" si="53"/>
        <v>2221</v>
      </c>
    </row>
    <row r="529" spans="1:16" x14ac:dyDescent="0.25">
      <c r="A529" t="str">
        <f t="shared" si="48"/>
        <v>0428</v>
      </c>
      <c r="B529" t="str">
        <f t="shared" si="49"/>
        <v>0244</v>
      </c>
      <c r="C529" t="str">
        <f t="shared" si="50"/>
        <v>04280244</v>
      </c>
      <c r="D529" s="1" t="s">
        <v>2142</v>
      </c>
      <c r="E529" s="1" t="s">
        <v>2143</v>
      </c>
      <c r="F529" s="1" t="s">
        <v>1799</v>
      </c>
      <c r="G529" s="1" t="s">
        <v>1806</v>
      </c>
      <c r="H529" s="1" t="s">
        <v>1855</v>
      </c>
      <c r="I529" s="1" t="s">
        <v>1856</v>
      </c>
      <c r="J529" s="1" t="s">
        <v>1855</v>
      </c>
      <c r="K529" s="1" t="s">
        <v>1857</v>
      </c>
      <c r="L529" s="1" t="s">
        <v>1804</v>
      </c>
      <c r="M529" s="2">
        <v>1</v>
      </c>
      <c r="N529" s="443">
        <f t="shared" si="51"/>
        <v>1.0355695632597929E-2</v>
      </c>
      <c r="O529">
        <f t="shared" si="52"/>
        <v>0</v>
      </c>
      <c r="P529">
        <f t="shared" si="53"/>
        <v>2221</v>
      </c>
    </row>
    <row r="530" spans="1:16" x14ac:dyDescent="0.25">
      <c r="A530" t="str">
        <f t="shared" si="48"/>
        <v>0428</v>
      </c>
      <c r="B530" t="str">
        <f t="shared" si="49"/>
        <v>0244</v>
      </c>
      <c r="C530" t="str">
        <f t="shared" si="50"/>
        <v>04280244</v>
      </c>
      <c r="D530" s="1" t="s">
        <v>2142</v>
      </c>
      <c r="E530" s="1" t="s">
        <v>2143</v>
      </c>
      <c r="F530" s="1" t="s">
        <v>1799</v>
      </c>
      <c r="G530" s="1" t="s">
        <v>1807</v>
      </c>
      <c r="H530" s="1" t="s">
        <v>1855</v>
      </c>
      <c r="I530" s="1" t="s">
        <v>1856</v>
      </c>
      <c r="J530" s="1" t="s">
        <v>1855</v>
      </c>
      <c r="K530" s="1" t="s">
        <v>1857</v>
      </c>
      <c r="L530" s="1" t="s">
        <v>1804</v>
      </c>
      <c r="M530" s="2">
        <v>2</v>
      </c>
      <c r="N530" s="443">
        <f t="shared" si="51"/>
        <v>1.0355695632597929E-2</v>
      </c>
      <c r="O530">
        <f t="shared" si="52"/>
        <v>0</v>
      </c>
      <c r="P530">
        <f t="shared" si="53"/>
        <v>2221</v>
      </c>
    </row>
    <row r="531" spans="1:16" x14ac:dyDescent="0.25">
      <c r="A531" t="str">
        <f t="shared" si="48"/>
        <v>0428</v>
      </c>
      <c r="B531" t="str">
        <f t="shared" si="49"/>
        <v>0244</v>
      </c>
      <c r="C531" t="str">
        <f t="shared" si="50"/>
        <v>04280244</v>
      </c>
      <c r="D531" s="1" t="s">
        <v>2142</v>
      </c>
      <c r="E531" s="1" t="s">
        <v>2143</v>
      </c>
      <c r="F531" s="1" t="s">
        <v>1799</v>
      </c>
      <c r="G531" s="1" t="s">
        <v>1809</v>
      </c>
      <c r="H531" s="1" t="s">
        <v>1855</v>
      </c>
      <c r="I531" s="1" t="s">
        <v>1856</v>
      </c>
      <c r="J531" s="1" t="s">
        <v>1855</v>
      </c>
      <c r="K531" s="1" t="s">
        <v>1857</v>
      </c>
      <c r="L531" s="1" t="s">
        <v>1804</v>
      </c>
      <c r="M531" s="2">
        <v>2</v>
      </c>
      <c r="N531" s="443">
        <f t="shared" si="51"/>
        <v>1.0355695632597929E-2</v>
      </c>
      <c r="O531">
        <f t="shared" si="52"/>
        <v>0</v>
      </c>
      <c r="P531">
        <f t="shared" si="53"/>
        <v>2221</v>
      </c>
    </row>
    <row r="532" spans="1:16" x14ac:dyDescent="0.25">
      <c r="A532" t="str">
        <f t="shared" si="48"/>
        <v>0428</v>
      </c>
      <c r="B532" t="str">
        <f t="shared" si="49"/>
        <v>0244</v>
      </c>
      <c r="C532" t="str">
        <f t="shared" si="50"/>
        <v>04280244</v>
      </c>
      <c r="D532" s="1" t="s">
        <v>2142</v>
      </c>
      <c r="E532" s="1" t="s">
        <v>2143</v>
      </c>
      <c r="F532" s="1" t="s">
        <v>1799</v>
      </c>
      <c r="G532" s="1" t="s">
        <v>1810</v>
      </c>
      <c r="H532" s="1" t="s">
        <v>1855</v>
      </c>
      <c r="I532" s="1" t="s">
        <v>1856</v>
      </c>
      <c r="J532" s="1" t="s">
        <v>1855</v>
      </c>
      <c r="K532" s="1" t="s">
        <v>1857</v>
      </c>
      <c r="L532" s="1" t="s">
        <v>1804</v>
      </c>
      <c r="M532" s="2">
        <v>3</v>
      </c>
      <c r="N532" s="443">
        <f t="shared" si="51"/>
        <v>1.0355695632597929E-2</v>
      </c>
      <c r="O532">
        <f t="shared" si="52"/>
        <v>0</v>
      </c>
      <c r="P532">
        <f t="shared" si="53"/>
        <v>2221</v>
      </c>
    </row>
    <row r="533" spans="1:16" x14ac:dyDescent="0.25">
      <c r="A533" t="str">
        <f t="shared" si="48"/>
        <v>0428</v>
      </c>
      <c r="B533" t="str">
        <f t="shared" si="49"/>
        <v>0244</v>
      </c>
      <c r="C533" t="str">
        <f t="shared" si="50"/>
        <v>04280244</v>
      </c>
      <c r="D533" s="1" t="s">
        <v>2142</v>
      </c>
      <c r="E533" s="1" t="s">
        <v>2143</v>
      </c>
      <c r="F533" s="1" t="s">
        <v>1799</v>
      </c>
      <c r="G533" s="1" t="s">
        <v>1811</v>
      </c>
      <c r="H533" s="1" t="s">
        <v>1855</v>
      </c>
      <c r="I533" s="1" t="s">
        <v>1856</v>
      </c>
      <c r="J533" s="1" t="s">
        <v>1855</v>
      </c>
      <c r="K533" s="1" t="s">
        <v>1857</v>
      </c>
      <c r="L533" s="1" t="s">
        <v>1804</v>
      </c>
      <c r="M533" s="2">
        <v>3</v>
      </c>
      <c r="N533" s="443">
        <f t="shared" si="51"/>
        <v>1.0355695632597929E-2</v>
      </c>
      <c r="O533">
        <f t="shared" si="52"/>
        <v>0</v>
      </c>
      <c r="P533">
        <f t="shared" si="53"/>
        <v>2221</v>
      </c>
    </row>
    <row r="534" spans="1:16" x14ac:dyDescent="0.25">
      <c r="A534" t="str">
        <f t="shared" si="48"/>
        <v>0428</v>
      </c>
      <c r="B534" t="str">
        <f t="shared" si="49"/>
        <v>0244</v>
      </c>
      <c r="C534" t="str">
        <f t="shared" si="50"/>
        <v>04280244</v>
      </c>
      <c r="D534" s="1" t="s">
        <v>2142</v>
      </c>
      <c r="E534" s="1" t="s">
        <v>2143</v>
      </c>
      <c r="F534" s="1" t="s">
        <v>1799</v>
      </c>
      <c r="G534" s="1" t="s">
        <v>1815</v>
      </c>
      <c r="H534" s="1" t="s">
        <v>1855</v>
      </c>
      <c r="I534" s="1" t="s">
        <v>1856</v>
      </c>
      <c r="J534" s="1" t="s">
        <v>1855</v>
      </c>
      <c r="K534" s="1" t="s">
        <v>1857</v>
      </c>
      <c r="L534" s="1" t="s">
        <v>1804</v>
      </c>
      <c r="M534" s="2">
        <v>1</v>
      </c>
      <c r="N534" s="443">
        <f t="shared" si="51"/>
        <v>1.0355695632597929E-2</v>
      </c>
      <c r="O534">
        <f t="shared" si="52"/>
        <v>0</v>
      </c>
      <c r="P534">
        <f t="shared" si="53"/>
        <v>2221</v>
      </c>
    </row>
    <row r="535" spans="1:16" x14ac:dyDescent="0.25">
      <c r="A535" t="str">
        <f t="shared" si="48"/>
        <v>0428</v>
      </c>
      <c r="B535" t="str">
        <f t="shared" si="49"/>
        <v>0244</v>
      </c>
      <c r="C535" t="str">
        <f t="shared" si="50"/>
        <v>04280244</v>
      </c>
      <c r="D535" s="1" t="s">
        <v>2142</v>
      </c>
      <c r="E535" s="1" t="s">
        <v>2143</v>
      </c>
      <c r="F535" s="1" t="s">
        <v>1799</v>
      </c>
      <c r="G535" s="1" t="s">
        <v>1819</v>
      </c>
      <c r="H535" s="1" t="s">
        <v>1855</v>
      </c>
      <c r="I535" s="1" t="s">
        <v>1856</v>
      </c>
      <c r="J535" s="1" t="s">
        <v>1855</v>
      </c>
      <c r="K535" s="1" t="s">
        <v>1857</v>
      </c>
      <c r="L535" s="1" t="s">
        <v>1804</v>
      </c>
      <c r="M535" s="2">
        <v>2</v>
      </c>
      <c r="N535" s="443">
        <f t="shared" si="51"/>
        <v>1.0355695632597929E-2</v>
      </c>
      <c r="O535">
        <f t="shared" si="52"/>
        <v>0</v>
      </c>
      <c r="P535">
        <f t="shared" si="53"/>
        <v>2221</v>
      </c>
    </row>
    <row r="536" spans="1:16" x14ac:dyDescent="0.25">
      <c r="A536" t="str">
        <f t="shared" si="48"/>
        <v>0428</v>
      </c>
      <c r="B536" t="str">
        <f t="shared" si="49"/>
        <v>0244</v>
      </c>
      <c r="C536" t="str">
        <f t="shared" si="50"/>
        <v>04280244</v>
      </c>
      <c r="D536" s="1" t="s">
        <v>2142</v>
      </c>
      <c r="E536" s="1" t="s">
        <v>2143</v>
      </c>
      <c r="F536" s="1" t="s">
        <v>1799</v>
      </c>
      <c r="G536" s="1" t="s">
        <v>1820</v>
      </c>
      <c r="H536" s="1" t="s">
        <v>1855</v>
      </c>
      <c r="I536" s="1" t="s">
        <v>1856</v>
      </c>
      <c r="J536" s="1" t="s">
        <v>1855</v>
      </c>
      <c r="K536" s="1" t="s">
        <v>1857</v>
      </c>
      <c r="L536" s="1" t="s">
        <v>1804</v>
      </c>
      <c r="M536" s="2">
        <v>3</v>
      </c>
      <c r="N536" s="443">
        <f t="shared" si="51"/>
        <v>1.0355695632597929E-2</v>
      </c>
      <c r="O536">
        <f t="shared" si="52"/>
        <v>0</v>
      </c>
      <c r="P536">
        <f t="shared" si="53"/>
        <v>2221</v>
      </c>
    </row>
    <row r="537" spans="1:16" x14ac:dyDescent="0.25">
      <c r="A537" t="str">
        <f t="shared" si="48"/>
        <v>0428</v>
      </c>
      <c r="B537" t="str">
        <f t="shared" si="49"/>
        <v>0244</v>
      </c>
      <c r="C537" t="str">
        <f t="shared" si="50"/>
        <v>04280244</v>
      </c>
      <c r="D537" s="1" t="s">
        <v>2142</v>
      </c>
      <c r="E537" s="1" t="s">
        <v>2143</v>
      </c>
      <c r="F537" s="1" t="s">
        <v>1799</v>
      </c>
      <c r="G537" s="1" t="s">
        <v>1821</v>
      </c>
      <c r="H537" s="1" t="s">
        <v>1855</v>
      </c>
      <c r="I537" s="1" t="s">
        <v>1856</v>
      </c>
      <c r="J537" s="1" t="s">
        <v>1855</v>
      </c>
      <c r="K537" s="1" t="s">
        <v>1857</v>
      </c>
      <c r="L537" s="1" t="s">
        <v>1804</v>
      </c>
      <c r="M537" s="2">
        <v>3</v>
      </c>
      <c r="N537" s="443">
        <f t="shared" si="51"/>
        <v>1.0355695632597929E-2</v>
      </c>
      <c r="O537">
        <f t="shared" si="52"/>
        <v>0</v>
      </c>
      <c r="P537">
        <f t="shared" si="53"/>
        <v>2221</v>
      </c>
    </row>
    <row r="538" spans="1:16" x14ac:dyDescent="0.25">
      <c r="A538" t="str">
        <f t="shared" si="48"/>
        <v>0428</v>
      </c>
      <c r="B538" t="str">
        <f t="shared" si="49"/>
        <v>0248</v>
      </c>
      <c r="C538" t="str">
        <f t="shared" si="50"/>
        <v>04280248</v>
      </c>
      <c r="D538" s="1" t="s">
        <v>2142</v>
      </c>
      <c r="E538" s="1" t="s">
        <v>2143</v>
      </c>
      <c r="F538" s="1" t="s">
        <v>1799</v>
      </c>
      <c r="G538" s="1" t="s">
        <v>1800</v>
      </c>
      <c r="H538" s="1" t="s">
        <v>1858</v>
      </c>
      <c r="I538" s="1" t="s">
        <v>1859</v>
      </c>
      <c r="J538" s="1" t="s">
        <v>1858</v>
      </c>
      <c r="K538" s="1" t="s">
        <v>1860</v>
      </c>
      <c r="L538" s="1" t="s">
        <v>1804</v>
      </c>
      <c r="M538" s="2">
        <v>2</v>
      </c>
      <c r="N538" s="443">
        <f t="shared" si="51"/>
        <v>1.3057181449797388E-2</v>
      </c>
      <c r="O538">
        <f t="shared" si="52"/>
        <v>0</v>
      </c>
      <c r="P538">
        <f t="shared" si="53"/>
        <v>2221</v>
      </c>
    </row>
    <row r="539" spans="1:16" x14ac:dyDescent="0.25">
      <c r="A539" t="str">
        <f t="shared" si="48"/>
        <v>0428</v>
      </c>
      <c r="B539" t="str">
        <f t="shared" si="49"/>
        <v>0248</v>
      </c>
      <c r="C539" t="str">
        <f t="shared" si="50"/>
        <v>04280248</v>
      </c>
      <c r="D539" s="1" t="s">
        <v>2142</v>
      </c>
      <c r="E539" s="1" t="s">
        <v>2143</v>
      </c>
      <c r="F539" s="1" t="s">
        <v>1799</v>
      </c>
      <c r="G539" s="1" t="s">
        <v>1805</v>
      </c>
      <c r="H539" s="1" t="s">
        <v>1858</v>
      </c>
      <c r="I539" s="1" t="s">
        <v>1859</v>
      </c>
      <c r="J539" s="1" t="s">
        <v>1858</v>
      </c>
      <c r="K539" s="1" t="s">
        <v>1860</v>
      </c>
      <c r="L539" s="1" t="s">
        <v>1804</v>
      </c>
      <c r="M539" s="2">
        <v>2</v>
      </c>
      <c r="N539" s="443">
        <f t="shared" si="51"/>
        <v>1.3057181449797388E-2</v>
      </c>
      <c r="O539">
        <f t="shared" si="52"/>
        <v>0</v>
      </c>
      <c r="P539">
        <f t="shared" si="53"/>
        <v>2221</v>
      </c>
    </row>
    <row r="540" spans="1:16" x14ac:dyDescent="0.25">
      <c r="A540" t="str">
        <f t="shared" si="48"/>
        <v>0428</v>
      </c>
      <c r="B540" t="str">
        <f t="shared" si="49"/>
        <v>0248</v>
      </c>
      <c r="C540" t="str">
        <f t="shared" si="50"/>
        <v>04280248</v>
      </c>
      <c r="D540" s="1" t="s">
        <v>2142</v>
      </c>
      <c r="E540" s="1" t="s">
        <v>2143</v>
      </c>
      <c r="F540" s="1" t="s">
        <v>1799</v>
      </c>
      <c r="G540" s="1" t="s">
        <v>1806</v>
      </c>
      <c r="H540" s="1" t="s">
        <v>1858</v>
      </c>
      <c r="I540" s="1" t="s">
        <v>1859</v>
      </c>
      <c r="J540" s="1" t="s">
        <v>1858</v>
      </c>
      <c r="K540" s="1" t="s">
        <v>1860</v>
      </c>
      <c r="L540" s="1" t="s">
        <v>1804</v>
      </c>
      <c r="M540" s="2">
        <v>1</v>
      </c>
      <c r="N540" s="443">
        <f t="shared" si="51"/>
        <v>1.3057181449797388E-2</v>
      </c>
      <c r="O540">
        <f t="shared" si="52"/>
        <v>0</v>
      </c>
      <c r="P540">
        <f t="shared" si="53"/>
        <v>2221</v>
      </c>
    </row>
    <row r="541" spans="1:16" x14ac:dyDescent="0.25">
      <c r="A541" t="str">
        <f t="shared" si="48"/>
        <v>0428</v>
      </c>
      <c r="B541" t="str">
        <f t="shared" si="49"/>
        <v>0248</v>
      </c>
      <c r="C541" t="str">
        <f t="shared" si="50"/>
        <v>04280248</v>
      </c>
      <c r="D541" s="1" t="s">
        <v>2142</v>
      </c>
      <c r="E541" s="1" t="s">
        <v>2143</v>
      </c>
      <c r="F541" s="1" t="s">
        <v>1799</v>
      </c>
      <c r="G541" s="1" t="s">
        <v>1807</v>
      </c>
      <c r="H541" s="1" t="s">
        <v>1858</v>
      </c>
      <c r="I541" s="1" t="s">
        <v>1859</v>
      </c>
      <c r="J541" s="1" t="s">
        <v>1858</v>
      </c>
      <c r="K541" s="1" t="s">
        <v>1860</v>
      </c>
      <c r="L541" s="1" t="s">
        <v>1804</v>
      </c>
      <c r="M541" s="2">
        <v>2</v>
      </c>
      <c r="N541" s="443">
        <f t="shared" si="51"/>
        <v>1.3057181449797388E-2</v>
      </c>
      <c r="O541">
        <f t="shared" si="52"/>
        <v>0</v>
      </c>
      <c r="P541">
        <f t="shared" si="53"/>
        <v>2221</v>
      </c>
    </row>
    <row r="542" spans="1:16" x14ac:dyDescent="0.25">
      <c r="A542" t="str">
        <f t="shared" si="48"/>
        <v>0428</v>
      </c>
      <c r="B542" t="str">
        <f t="shared" si="49"/>
        <v>0248</v>
      </c>
      <c r="C542" t="str">
        <f t="shared" si="50"/>
        <v>04280248</v>
      </c>
      <c r="D542" s="1" t="s">
        <v>2142</v>
      </c>
      <c r="E542" s="1" t="s">
        <v>2143</v>
      </c>
      <c r="F542" s="1" t="s">
        <v>1799</v>
      </c>
      <c r="G542" s="1" t="s">
        <v>1808</v>
      </c>
      <c r="H542" s="1" t="s">
        <v>1858</v>
      </c>
      <c r="I542" s="1" t="s">
        <v>1859</v>
      </c>
      <c r="J542" s="1" t="s">
        <v>1858</v>
      </c>
      <c r="K542" s="1" t="s">
        <v>1860</v>
      </c>
      <c r="L542" s="1" t="s">
        <v>1804</v>
      </c>
      <c r="M542" s="2">
        <v>5</v>
      </c>
      <c r="N542" s="443">
        <f t="shared" si="51"/>
        <v>1.3057181449797388E-2</v>
      </c>
      <c r="O542">
        <f t="shared" si="52"/>
        <v>0</v>
      </c>
      <c r="P542">
        <f t="shared" si="53"/>
        <v>2221</v>
      </c>
    </row>
    <row r="543" spans="1:16" x14ac:dyDescent="0.25">
      <c r="A543" t="str">
        <f t="shared" si="48"/>
        <v>0428</v>
      </c>
      <c r="B543" t="str">
        <f t="shared" si="49"/>
        <v>0248</v>
      </c>
      <c r="C543" t="str">
        <f t="shared" si="50"/>
        <v>04280248</v>
      </c>
      <c r="D543" s="1" t="s">
        <v>2142</v>
      </c>
      <c r="E543" s="1" t="s">
        <v>2143</v>
      </c>
      <c r="F543" s="1" t="s">
        <v>1799</v>
      </c>
      <c r="G543" s="1" t="s">
        <v>1809</v>
      </c>
      <c r="H543" s="1" t="s">
        <v>1858</v>
      </c>
      <c r="I543" s="1" t="s">
        <v>1859</v>
      </c>
      <c r="J543" s="1" t="s">
        <v>1858</v>
      </c>
      <c r="K543" s="1" t="s">
        <v>1860</v>
      </c>
      <c r="L543" s="1" t="s">
        <v>1804</v>
      </c>
      <c r="M543" s="2">
        <v>3</v>
      </c>
      <c r="N543" s="443">
        <f t="shared" si="51"/>
        <v>1.3057181449797388E-2</v>
      </c>
      <c r="O543">
        <f t="shared" si="52"/>
        <v>0</v>
      </c>
      <c r="P543">
        <f t="shared" si="53"/>
        <v>2221</v>
      </c>
    </row>
    <row r="544" spans="1:16" x14ac:dyDescent="0.25">
      <c r="A544" t="str">
        <f t="shared" si="48"/>
        <v>0428</v>
      </c>
      <c r="B544" t="str">
        <f t="shared" si="49"/>
        <v>0248</v>
      </c>
      <c r="C544" t="str">
        <f t="shared" si="50"/>
        <v>04280248</v>
      </c>
      <c r="D544" s="1" t="s">
        <v>2142</v>
      </c>
      <c r="E544" s="1" t="s">
        <v>2143</v>
      </c>
      <c r="F544" s="1" t="s">
        <v>1799</v>
      </c>
      <c r="G544" s="1" t="s">
        <v>1810</v>
      </c>
      <c r="H544" s="1" t="s">
        <v>1858</v>
      </c>
      <c r="I544" s="1" t="s">
        <v>1859</v>
      </c>
      <c r="J544" s="1" t="s">
        <v>1858</v>
      </c>
      <c r="K544" s="1" t="s">
        <v>1860</v>
      </c>
      <c r="L544" s="1" t="s">
        <v>1804</v>
      </c>
      <c r="M544" s="2">
        <v>2</v>
      </c>
      <c r="N544" s="443">
        <f t="shared" si="51"/>
        <v>1.3057181449797388E-2</v>
      </c>
      <c r="O544">
        <f t="shared" si="52"/>
        <v>0</v>
      </c>
      <c r="P544">
        <f t="shared" si="53"/>
        <v>2221</v>
      </c>
    </row>
    <row r="545" spans="1:16" x14ac:dyDescent="0.25">
      <c r="A545" t="str">
        <f t="shared" si="48"/>
        <v>0428</v>
      </c>
      <c r="B545" t="str">
        <f t="shared" si="49"/>
        <v>0248</v>
      </c>
      <c r="C545" t="str">
        <f t="shared" si="50"/>
        <v>04280248</v>
      </c>
      <c r="D545" s="1" t="s">
        <v>2142</v>
      </c>
      <c r="E545" s="1" t="s">
        <v>2143</v>
      </c>
      <c r="F545" s="1" t="s">
        <v>1799</v>
      </c>
      <c r="G545" s="1" t="s">
        <v>1811</v>
      </c>
      <c r="H545" s="1" t="s">
        <v>1858</v>
      </c>
      <c r="I545" s="1" t="s">
        <v>1859</v>
      </c>
      <c r="J545" s="1" t="s">
        <v>1858</v>
      </c>
      <c r="K545" s="1" t="s">
        <v>1860</v>
      </c>
      <c r="L545" s="1" t="s">
        <v>1804</v>
      </c>
      <c r="M545" s="2">
        <v>2</v>
      </c>
      <c r="N545" s="443">
        <f t="shared" si="51"/>
        <v>1.3057181449797388E-2</v>
      </c>
      <c r="O545">
        <f t="shared" si="52"/>
        <v>0</v>
      </c>
      <c r="P545">
        <f t="shared" si="53"/>
        <v>2221</v>
      </c>
    </row>
    <row r="546" spans="1:16" x14ac:dyDescent="0.25">
      <c r="A546" t="str">
        <f t="shared" si="48"/>
        <v>0428</v>
      </c>
      <c r="B546" t="str">
        <f t="shared" si="49"/>
        <v>0248</v>
      </c>
      <c r="C546" t="str">
        <f t="shared" si="50"/>
        <v>04280248</v>
      </c>
      <c r="D546" s="1" t="s">
        <v>2142</v>
      </c>
      <c r="E546" s="1" t="s">
        <v>2143</v>
      </c>
      <c r="F546" s="1" t="s">
        <v>1799</v>
      </c>
      <c r="G546" s="1" t="s">
        <v>1815</v>
      </c>
      <c r="H546" s="1" t="s">
        <v>1858</v>
      </c>
      <c r="I546" s="1" t="s">
        <v>1859</v>
      </c>
      <c r="J546" s="1" t="s">
        <v>1858</v>
      </c>
      <c r="K546" s="1" t="s">
        <v>1860</v>
      </c>
      <c r="L546" s="1" t="s">
        <v>1804</v>
      </c>
      <c r="M546" s="2">
        <v>3</v>
      </c>
      <c r="N546" s="443">
        <f t="shared" si="51"/>
        <v>1.3057181449797388E-2</v>
      </c>
      <c r="O546">
        <f t="shared" si="52"/>
        <v>0</v>
      </c>
      <c r="P546">
        <f t="shared" si="53"/>
        <v>2221</v>
      </c>
    </row>
    <row r="547" spans="1:16" x14ac:dyDescent="0.25">
      <c r="A547" t="str">
        <f t="shared" si="48"/>
        <v>0428</v>
      </c>
      <c r="B547" t="str">
        <f t="shared" si="49"/>
        <v>0248</v>
      </c>
      <c r="C547" t="str">
        <f t="shared" si="50"/>
        <v>04280248</v>
      </c>
      <c r="D547" s="1" t="s">
        <v>2142</v>
      </c>
      <c r="E547" s="1" t="s">
        <v>2143</v>
      </c>
      <c r="F547" s="1" t="s">
        <v>1799</v>
      </c>
      <c r="G547" s="1" t="s">
        <v>1820</v>
      </c>
      <c r="H547" s="1" t="s">
        <v>1858</v>
      </c>
      <c r="I547" s="1" t="s">
        <v>1859</v>
      </c>
      <c r="J547" s="1" t="s">
        <v>1858</v>
      </c>
      <c r="K547" s="1" t="s">
        <v>1860</v>
      </c>
      <c r="L547" s="1" t="s">
        <v>1804</v>
      </c>
      <c r="M547" s="2">
        <v>4</v>
      </c>
      <c r="N547" s="443">
        <f t="shared" si="51"/>
        <v>1.3057181449797388E-2</v>
      </c>
      <c r="O547">
        <f t="shared" si="52"/>
        <v>0</v>
      </c>
      <c r="P547">
        <f t="shared" si="53"/>
        <v>2221</v>
      </c>
    </row>
    <row r="548" spans="1:16" x14ac:dyDescent="0.25">
      <c r="A548" t="str">
        <f t="shared" si="48"/>
        <v>0428</v>
      </c>
      <c r="B548" t="str">
        <f t="shared" si="49"/>
        <v>0248</v>
      </c>
      <c r="C548" t="str">
        <f t="shared" si="50"/>
        <v>04280248</v>
      </c>
      <c r="D548" s="1" t="s">
        <v>2142</v>
      </c>
      <c r="E548" s="1" t="s">
        <v>2143</v>
      </c>
      <c r="F548" s="1" t="s">
        <v>1799</v>
      </c>
      <c r="G548" s="1" t="s">
        <v>1821</v>
      </c>
      <c r="H548" s="1" t="s">
        <v>1858</v>
      </c>
      <c r="I548" s="1" t="s">
        <v>1859</v>
      </c>
      <c r="J548" s="1" t="s">
        <v>1858</v>
      </c>
      <c r="K548" s="1" t="s">
        <v>1860</v>
      </c>
      <c r="L548" s="1" t="s">
        <v>1804</v>
      </c>
      <c r="M548" s="2">
        <v>3</v>
      </c>
      <c r="N548" s="443">
        <f t="shared" si="51"/>
        <v>1.3057181449797388E-2</v>
      </c>
      <c r="O548">
        <f t="shared" si="52"/>
        <v>0</v>
      </c>
      <c r="P548">
        <f t="shared" si="53"/>
        <v>2221</v>
      </c>
    </row>
    <row r="549" spans="1:16" x14ac:dyDescent="0.25">
      <c r="A549" t="str">
        <f t="shared" si="48"/>
        <v>0428</v>
      </c>
      <c r="B549" t="str">
        <f t="shared" si="49"/>
        <v>0258</v>
      </c>
      <c r="C549" t="str">
        <f t="shared" si="50"/>
        <v>04280258</v>
      </c>
      <c r="D549" s="1" t="s">
        <v>2142</v>
      </c>
      <c r="E549" s="1" t="s">
        <v>2143</v>
      </c>
      <c r="F549" s="1" t="s">
        <v>1799</v>
      </c>
      <c r="G549" s="1" t="s">
        <v>1809</v>
      </c>
      <c r="H549" s="1" t="s">
        <v>2147</v>
      </c>
      <c r="I549" s="1" t="s">
        <v>2148</v>
      </c>
      <c r="J549" s="1" t="s">
        <v>2147</v>
      </c>
      <c r="K549" s="1" t="s">
        <v>2149</v>
      </c>
      <c r="L549" s="1" t="s">
        <v>1804</v>
      </c>
      <c r="M549" s="2">
        <v>1</v>
      </c>
      <c r="N549" s="443">
        <f t="shared" si="51"/>
        <v>9.0049527239981989E-4</v>
      </c>
      <c r="O549">
        <f t="shared" si="52"/>
        <v>0</v>
      </c>
      <c r="P549">
        <f t="shared" si="53"/>
        <v>2221</v>
      </c>
    </row>
    <row r="550" spans="1:16" x14ac:dyDescent="0.25">
      <c r="A550" t="str">
        <f t="shared" si="48"/>
        <v>0428</v>
      </c>
      <c r="B550" t="str">
        <f t="shared" si="49"/>
        <v>0258</v>
      </c>
      <c r="C550" t="str">
        <f t="shared" si="50"/>
        <v>04280258</v>
      </c>
      <c r="D550" s="1" t="s">
        <v>2142</v>
      </c>
      <c r="E550" s="1" t="s">
        <v>2143</v>
      </c>
      <c r="F550" s="1" t="s">
        <v>1799</v>
      </c>
      <c r="G550" s="1" t="s">
        <v>1819</v>
      </c>
      <c r="H550" s="1" t="s">
        <v>2147</v>
      </c>
      <c r="I550" s="1" t="s">
        <v>2148</v>
      </c>
      <c r="J550" s="1" t="s">
        <v>2147</v>
      </c>
      <c r="K550" s="1" t="s">
        <v>2149</v>
      </c>
      <c r="L550" s="1" t="s">
        <v>1804</v>
      </c>
      <c r="M550" s="2">
        <v>1</v>
      </c>
      <c r="N550" s="443">
        <f t="shared" si="51"/>
        <v>9.0049527239981989E-4</v>
      </c>
      <c r="O550">
        <f t="shared" si="52"/>
        <v>0</v>
      </c>
      <c r="P550">
        <f t="shared" si="53"/>
        <v>2221</v>
      </c>
    </row>
    <row r="551" spans="1:16" x14ac:dyDescent="0.25">
      <c r="A551" t="str">
        <f t="shared" si="48"/>
        <v>0428</v>
      </c>
      <c r="B551" t="str">
        <f t="shared" si="49"/>
        <v>0262</v>
      </c>
      <c r="C551" t="str">
        <f t="shared" si="50"/>
        <v>04280262</v>
      </c>
      <c r="D551" s="1" t="s">
        <v>2142</v>
      </c>
      <c r="E551" s="1" t="s">
        <v>2143</v>
      </c>
      <c r="F551" s="1" t="s">
        <v>1799</v>
      </c>
      <c r="G551" s="1" t="s">
        <v>1807</v>
      </c>
      <c r="H551" s="1" t="s">
        <v>1861</v>
      </c>
      <c r="I551" s="1" t="s">
        <v>1862</v>
      </c>
      <c r="J551" s="1" t="s">
        <v>1861</v>
      </c>
      <c r="K551" s="1" t="s">
        <v>1863</v>
      </c>
      <c r="L551" s="1" t="s">
        <v>1804</v>
      </c>
      <c r="M551" s="2">
        <v>1</v>
      </c>
      <c r="N551" s="443">
        <f t="shared" si="51"/>
        <v>1.8009905447996398E-3</v>
      </c>
      <c r="O551">
        <f t="shared" si="52"/>
        <v>0</v>
      </c>
      <c r="P551">
        <f t="shared" si="53"/>
        <v>2221</v>
      </c>
    </row>
    <row r="552" spans="1:16" x14ac:dyDescent="0.25">
      <c r="A552" t="str">
        <f t="shared" si="48"/>
        <v>0428</v>
      </c>
      <c r="B552" t="str">
        <f t="shared" si="49"/>
        <v>0262</v>
      </c>
      <c r="C552" t="str">
        <f t="shared" si="50"/>
        <v>04280262</v>
      </c>
      <c r="D552" s="1" t="s">
        <v>2142</v>
      </c>
      <c r="E552" s="1" t="s">
        <v>2143</v>
      </c>
      <c r="F552" s="1" t="s">
        <v>1799</v>
      </c>
      <c r="G552" s="1" t="s">
        <v>1811</v>
      </c>
      <c r="H552" s="1" t="s">
        <v>1861</v>
      </c>
      <c r="I552" s="1" t="s">
        <v>1862</v>
      </c>
      <c r="J552" s="1" t="s">
        <v>1861</v>
      </c>
      <c r="K552" s="1" t="s">
        <v>1863</v>
      </c>
      <c r="L552" s="1" t="s">
        <v>1804</v>
      </c>
      <c r="M552" s="2">
        <v>1</v>
      </c>
      <c r="N552" s="443">
        <f t="shared" si="51"/>
        <v>1.8009905447996398E-3</v>
      </c>
      <c r="O552">
        <f t="shared" si="52"/>
        <v>0</v>
      </c>
      <c r="P552">
        <f t="shared" si="53"/>
        <v>2221</v>
      </c>
    </row>
    <row r="553" spans="1:16" x14ac:dyDescent="0.25">
      <c r="A553" t="str">
        <f t="shared" si="48"/>
        <v>0428</v>
      </c>
      <c r="B553" t="str">
        <f t="shared" si="49"/>
        <v>0262</v>
      </c>
      <c r="C553" t="str">
        <f t="shared" si="50"/>
        <v>04280262</v>
      </c>
      <c r="D553" s="1" t="s">
        <v>2142</v>
      </c>
      <c r="E553" s="1" t="s">
        <v>2143</v>
      </c>
      <c r="F553" s="1" t="s">
        <v>1799</v>
      </c>
      <c r="G553" s="1" t="s">
        <v>1820</v>
      </c>
      <c r="H553" s="1" t="s">
        <v>1861</v>
      </c>
      <c r="I553" s="1" t="s">
        <v>1862</v>
      </c>
      <c r="J553" s="1" t="s">
        <v>1861</v>
      </c>
      <c r="K553" s="1" t="s">
        <v>1863</v>
      </c>
      <c r="L553" s="1" t="s">
        <v>1804</v>
      </c>
      <c r="M553" s="2">
        <v>2</v>
      </c>
      <c r="N553" s="443">
        <f t="shared" si="51"/>
        <v>1.8009905447996398E-3</v>
      </c>
      <c r="O553">
        <f t="shared" si="52"/>
        <v>0</v>
      </c>
      <c r="P553">
        <f t="shared" si="53"/>
        <v>2221</v>
      </c>
    </row>
    <row r="554" spans="1:16" x14ac:dyDescent="0.25">
      <c r="A554" t="str">
        <f t="shared" si="48"/>
        <v>0428</v>
      </c>
      <c r="B554" t="str">
        <f t="shared" si="49"/>
        <v>0285</v>
      </c>
      <c r="C554" t="str">
        <f t="shared" si="50"/>
        <v>04280285</v>
      </c>
      <c r="D554" s="1" t="s">
        <v>2142</v>
      </c>
      <c r="E554" s="1" t="s">
        <v>2143</v>
      </c>
      <c r="F554" s="1" t="s">
        <v>1799</v>
      </c>
      <c r="G554" s="1" t="s">
        <v>1800</v>
      </c>
      <c r="H554" s="1" t="s">
        <v>1891</v>
      </c>
      <c r="I554" s="1" t="s">
        <v>1892</v>
      </c>
      <c r="J554" s="1" t="s">
        <v>1891</v>
      </c>
      <c r="K554" s="1" t="s">
        <v>1893</v>
      </c>
      <c r="L554" s="1" t="s">
        <v>1804</v>
      </c>
      <c r="M554" s="2">
        <v>1</v>
      </c>
      <c r="N554" s="443">
        <f t="shared" si="51"/>
        <v>2.2512381809995496E-3</v>
      </c>
      <c r="O554">
        <f t="shared" si="52"/>
        <v>0</v>
      </c>
      <c r="P554">
        <f t="shared" si="53"/>
        <v>2221</v>
      </c>
    </row>
    <row r="555" spans="1:16" x14ac:dyDescent="0.25">
      <c r="A555" t="str">
        <f t="shared" si="48"/>
        <v>0428</v>
      </c>
      <c r="B555" t="str">
        <f t="shared" si="49"/>
        <v>0285</v>
      </c>
      <c r="C555" t="str">
        <f t="shared" si="50"/>
        <v>04280285</v>
      </c>
      <c r="D555" s="1" t="s">
        <v>2142</v>
      </c>
      <c r="E555" s="1" t="s">
        <v>2143</v>
      </c>
      <c r="F555" s="1" t="s">
        <v>1799</v>
      </c>
      <c r="G555" s="1" t="s">
        <v>1806</v>
      </c>
      <c r="H555" s="1" t="s">
        <v>1891</v>
      </c>
      <c r="I555" s="1" t="s">
        <v>1892</v>
      </c>
      <c r="J555" s="1" t="s">
        <v>1891</v>
      </c>
      <c r="K555" s="1" t="s">
        <v>1893</v>
      </c>
      <c r="L555" s="1" t="s">
        <v>1804</v>
      </c>
      <c r="M555" s="2">
        <v>1</v>
      </c>
      <c r="N555" s="443">
        <f t="shared" si="51"/>
        <v>2.2512381809995496E-3</v>
      </c>
      <c r="O555">
        <f t="shared" si="52"/>
        <v>0</v>
      </c>
      <c r="P555">
        <f t="shared" si="53"/>
        <v>2221</v>
      </c>
    </row>
    <row r="556" spans="1:16" x14ac:dyDescent="0.25">
      <c r="A556" t="str">
        <f t="shared" si="48"/>
        <v>0428</v>
      </c>
      <c r="B556" t="str">
        <f t="shared" si="49"/>
        <v>0285</v>
      </c>
      <c r="C556" t="str">
        <f t="shared" si="50"/>
        <v>04280285</v>
      </c>
      <c r="D556" s="1" t="s">
        <v>2142</v>
      </c>
      <c r="E556" s="1" t="s">
        <v>2143</v>
      </c>
      <c r="F556" s="1" t="s">
        <v>1799</v>
      </c>
      <c r="G556" s="1" t="s">
        <v>1807</v>
      </c>
      <c r="H556" s="1" t="s">
        <v>1891</v>
      </c>
      <c r="I556" s="1" t="s">
        <v>1892</v>
      </c>
      <c r="J556" s="1" t="s">
        <v>1891</v>
      </c>
      <c r="K556" s="1" t="s">
        <v>1893</v>
      </c>
      <c r="L556" s="1" t="s">
        <v>1804</v>
      </c>
      <c r="M556" s="2">
        <v>1</v>
      </c>
      <c r="N556" s="443">
        <f t="shared" si="51"/>
        <v>2.2512381809995496E-3</v>
      </c>
      <c r="O556">
        <f t="shared" si="52"/>
        <v>0</v>
      </c>
      <c r="P556">
        <f t="shared" si="53"/>
        <v>2221</v>
      </c>
    </row>
    <row r="557" spans="1:16" x14ac:dyDescent="0.25">
      <c r="A557" t="str">
        <f t="shared" si="48"/>
        <v>0428</v>
      </c>
      <c r="B557" t="str">
        <f t="shared" si="49"/>
        <v>0285</v>
      </c>
      <c r="C557" t="str">
        <f t="shared" si="50"/>
        <v>04280285</v>
      </c>
      <c r="D557" s="1" t="s">
        <v>2142</v>
      </c>
      <c r="E557" s="1" t="s">
        <v>2143</v>
      </c>
      <c r="F557" s="1" t="s">
        <v>1799</v>
      </c>
      <c r="G557" s="1" t="s">
        <v>1811</v>
      </c>
      <c r="H557" s="1" t="s">
        <v>1891</v>
      </c>
      <c r="I557" s="1" t="s">
        <v>1892</v>
      </c>
      <c r="J557" s="1" t="s">
        <v>1891</v>
      </c>
      <c r="K557" s="1" t="s">
        <v>1893</v>
      </c>
      <c r="L557" s="1" t="s">
        <v>1804</v>
      </c>
      <c r="M557" s="2">
        <v>1</v>
      </c>
      <c r="N557" s="443">
        <f t="shared" si="51"/>
        <v>2.2512381809995496E-3</v>
      </c>
      <c r="O557">
        <f t="shared" si="52"/>
        <v>0</v>
      </c>
      <c r="P557">
        <f t="shared" si="53"/>
        <v>2221</v>
      </c>
    </row>
    <row r="558" spans="1:16" x14ac:dyDescent="0.25">
      <c r="A558" t="str">
        <f t="shared" si="48"/>
        <v>0428</v>
      </c>
      <c r="B558" t="str">
        <f t="shared" si="49"/>
        <v>0285</v>
      </c>
      <c r="C558" t="str">
        <f t="shared" si="50"/>
        <v>04280285</v>
      </c>
      <c r="D558" s="1" t="s">
        <v>2142</v>
      </c>
      <c r="E558" s="1" t="s">
        <v>2143</v>
      </c>
      <c r="F558" s="1" t="s">
        <v>1799</v>
      </c>
      <c r="G558" s="1" t="s">
        <v>1820</v>
      </c>
      <c r="H558" s="1" t="s">
        <v>1891</v>
      </c>
      <c r="I558" s="1" t="s">
        <v>1892</v>
      </c>
      <c r="J558" s="1" t="s">
        <v>1891</v>
      </c>
      <c r="K558" s="1" t="s">
        <v>1893</v>
      </c>
      <c r="L558" s="1" t="s">
        <v>1804</v>
      </c>
      <c r="M558" s="2">
        <v>1</v>
      </c>
      <c r="N558" s="443">
        <f t="shared" si="51"/>
        <v>2.2512381809995496E-3</v>
      </c>
      <c r="O558">
        <f t="shared" si="52"/>
        <v>0</v>
      </c>
      <c r="P558">
        <f t="shared" si="53"/>
        <v>2221</v>
      </c>
    </row>
    <row r="559" spans="1:16" x14ac:dyDescent="0.25">
      <c r="A559" t="str">
        <f t="shared" si="48"/>
        <v>0428</v>
      </c>
      <c r="B559" t="str">
        <f t="shared" si="49"/>
        <v>0293</v>
      </c>
      <c r="C559" t="str">
        <f t="shared" si="50"/>
        <v>04280293</v>
      </c>
      <c r="D559" s="1" t="s">
        <v>2142</v>
      </c>
      <c r="E559" s="1" t="s">
        <v>2143</v>
      </c>
      <c r="F559" s="1" t="s">
        <v>1799</v>
      </c>
      <c r="G559" s="1" t="s">
        <v>1810</v>
      </c>
      <c r="H559" s="1" t="s">
        <v>1894</v>
      </c>
      <c r="I559" s="1" t="s">
        <v>1895</v>
      </c>
      <c r="J559" s="1" t="s">
        <v>1894</v>
      </c>
      <c r="K559" s="1" t="s">
        <v>1896</v>
      </c>
      <c r="L559" s="1" t="s">
        <v>1804</v>
      </c>
      <c r="M559" s="2">
        <v>1</v>
      </c>
      <c r="N559" s="443">
        <f t="shared" si="51"/>
        <v>9.0049527239981989E-4</v>
      </c>
      <c r="O559">
        <f t="shared" si="52"/>
        <v>0</v>
      </c>
      <c r="P559">
        <f t="shared" si="53"/>
        <v>2221</v>
      </c>
    </row>
    <row r="560" spans="1:16" x14ac:dyDescent="0.25">
      <c r="A560" t="str">
        <f t="shared" si="48"/>
        <v>0428</v>
      </c>
      <c r="B560" t="str">
        <f t="shared" si="49"/>
        <v>0293</v>
      </c>
      <c r="C560" t="str">
        <f t="shared" si="50"/>
        <v>04280293</v>
      </c>
      <c r="D560" s="1" t="s">
        <v>2142</v>
      </c>
      <c r="E560" s="1" t="s">
        <v>2143</v>
      </c>
      <c r="F560" s="1" t="s">
        <v>1799</v>
      </c>
      <c r="G560" s="1" t="s">
        <v>1820</v>
      </c>
      <c r="H560" s="1" t="s">
        <v>1894</v>
      </c>
      <c r="I560" s="1" t="s">
        <v>1895</v>
      </c>
      <c r="J560" s="1" t="s">
        <v>1894</v>
      </c>
      <c r="K560" s="1" t="s">
        <v>1896</v>
      </c>
      <c r="L560" s="1" t="s">
        <v>1804</v>
      </c>
      <c r="M560" s="2">
        <v>1</v>
      </c>
      <c r="N560" s="443">
        <f t="shared" si="51"/>
        <v>9.0049527239981989E-4</v>
      </c>
      <c r="O560">
        <f t="shared" si="52"/>
        <v>0</v>
      </c>
      <c r="P560">
        <f t="shared" si="53"/>
        <v>2221</v>
      </c>
    </row>
    <row r="561" spans="1:16" x14ac:dyDescent="0.25">
      <c r="A561" t="str">
        <f t="shared" si="48"/>
        <v>0428</v>
      </c>
      <c r="B561" t="str">
        <f t="shared" si="49"/>
        <v>0314</v>
      </c>
      <c r="C561" t="str">
        <f t="shared" si="50"/>
        <v>04280314</v>
      </c>
      <c r="D561" s="1" t="s">
        <v>2142</v>
      </c>
      <c r="E561" s="1" t="s">
        <v>2143</v>
      </c>
      <c r="F561" s="1" t="s">
        <v>1799</v>
      </c>
      <c r="G561" s="1" t="s">
        <v>1806</v>
      </c>
      <c r="H561" s="1" t="s">
        <v>2150</v>
      </c>
      <c r="I561" s="1" t="s">
        <v>2151</v>
      </c>
      <c r="J561" s="1" t="s">
        <v>2150</v>
      </c>
      <c r="K561" s="1" t="s">
        <v>2152</v>
      </c>
      <c r="L561" s="1" t="s">
        <v>1804</v>
      </c>
      <c r="M561" s="2">
        <v>1</v>
      </c>
      <c r="N561" s="443">
        <f t="shared" si="51"/>
        <v>9.0049527239981989E-4</v>
      </c>
      <c r="O561">
        <f t="shared" si="52"/>
        <v>0</v>
      </c>
      <c r="P561">
        <f t="shared" si="53"/>
        <v>2221</v>
      </c>
    </row>
    <row r="562" spans="1:16" x14ac:dyDescent="0.25">
      <c r="A562" t="str">
        <f t="shared" si="48"/>
        <v>0428</v>
      </c>
      <c r="B562" t="str">
        <f t="shared" si="49"/>
        <v>0314</v>
      </c>
      <c r="C562" t="str">
        <f t="shared" si="50"/>
        <v>04280314</v>
      </c>
      <c r="D562" s="1" t="s">
        <v>2142</v>
      </c>
      <c r="E562" s="1" t="s">
        <v>2143</v>
      </c>
      <c r="F562" s="1" t="s">
        <v>1799</v>
      </c>
      <c r="G562" s="1" t="s">
        <v>1807</v>
      </c>
      <c r="H562" s="1" t="s">
        <v>2150</v>
      </c>
      <c r="I562" s="1" t="s">
        <v>2151</v>
      </c>
      <c r="J562" s="1" t="s">
        <v>2150</v>
      </c>
      <c r="K562" s="1" t="s">
        <v>2152</v>
      </c>
      <c r="L562" s="1" t="s">
        <v>1804</v>
      </c>
      <c r="M562" s="2">
        <v>1</v>
      </c>
      <c r="N562" s="443">
        <f t="shared" si="51"/>
        <v>9.0049527239981989E-4</v>
      </c>
      <c r="O562">
        <f t="shared" si="52"/>
        <v>0</v>
      </c>
      <c r="P562">
        <f t="shared" si="53"/>
        <v>2221</v>
      </c>
    </row>
    <row r="563" spans="1:16" x14ac:dyDescent="0.25">
      <c r="A563" t="str">
        <f t="shared" si="48"/>
        <v>0428</v>
      </c>
      <c r="B563" t="str">
        <f t="shared" si="49"/>
        <v>0336</v>
      </c>
      <c r="C563" t="str">
        <f t="shared" si="50"/>
        <v>04280336</v>
      </c>
      <c r="D563" s="1" t="s">
        <v>2142</v>
      </c>
      <c r="E563" s="1" t="s">
        <v>2143</v>
      </c>
      <c r="F563" s="1" t="s">
        <v>1799</v>
      </c>
      <c r="G563" s="1" t="s">
        <v>1809</v>
      </c>
      <c r="H563" s="1" t="s">
        <v>2153</v>
      </c>
      <c r="I563" s="1" t="s">
        <v>2154</v>
      </c>
      <c r="J563" s="1" t="s">
        <v>2153</v>
      </c>
      <c r="K563" s="1" t="s">
        <v>2155</v>
      </c>
      <c r="L563" s="1" t="s">
        <v>1804</v>
      </c>
      <c r="M563" s="2">
        <v>1</v>
      </c>
      <c r="N563" s="443">
        <f t="shared" si="51"/>
        <v>9.0049527239981989E-4</v>
      </c>
      <c r="O563">
        <f t="shared" si="52"/>
        <v>0</v>
      </c>
      <c r="P563">
        <f t="shared" si="53"/>
        <v>2221</v>
      </c>
    </row>
    <row r="564" spans="1:16" x14ac:dyDescent="0.25">
      <c r="A564" t="str">
        <f t="shared" si="48"/>
        <v>0428</v>
      </c>
      <c r="B564" t="str">
        <f t="shared" si="49"/>
        <v>0336</v>
      </c>
      <c r="C564" t="str">
        <f t="shared" si="50"/>
        <v>04280336</v>
      </c>
      <c r="D564" s="1" t="s">
        <v>2142</v>
      </c>
      <c r="E564" s="1" t="s">
        <v>2143</v>
      </c>
      <c r="F564" s="1" t="s">
        <v>1799</v>
      </c>
      <c r="G564" s="1" t="s">
        <v>1810</v>
      </c>
      <c r="H564" s="1" t="s">
        <v>2153</v>
      </c>
      <c r="I564" s="1" t="s">
        <v>2154</v>
      </c>
      <c r="J564" s="1" t="s">
        <v>2153</v>
      </c>
      <c r="K564" s="1" t="s">
        <v>2155</v>
      </c>
      <c r="L564" s="1" t="s">
        <v>1804</v>
      </c>
      <c r="M564" s="2">
        <v>1</v>
      </c>
      <c r="N564" s="443">
        <f t="shared" si="51"/>
        <v>9.0049527239981989E-4</v>
      </c>
      <c r="O564">
        <f t="shared" si="52"/>
        <v>0</v>
      </c>
      <c r="P564">
        <f t="shared" si="53"/>
        <v>2221</v>
      </c>
    </row>
    <row r="565" spans="1:16" x14ac:dyDescent="0.25">
      <c r="A565" t="str">
        <f t="shared" si="48"/>
        <v>0428</v>
      </c>
      <c r="B565" t="str">
        <f t="shared" si="49"/>
        <v>0346</v>
      </c>
      <c r="C565" t="str">
        <f t="shared" si="50"/>
        <v>04280346</v>
      </c>
      <c r="D565" s="1" t="s">
        <v>2142</v>
      </c>
      <c r="E565" s="1" t="s">
        <v>2143</v>
      </c>
      <c r="F565" s="1" t="s">
        <v>1799</v>
      </c>
      <c r="G565" s="1" t="s">
        <v>1806</v>
      </c>
      <c r="H565" s="1" t="s">
        <v>1864</v>
      </c>
      <c r="I565" s="1" t="s">
        <v>1865</v>
      </c>
      <c r="J565" s="1" t="s">
        <v>1864</v>
      </c>
      <c r="K565" s="1" t="s">
        <v>1866</v>
      </c>
      <c r="L565" s="1" t="s">
        <v>1804</v>
      </c>
      <c r="M565" s="2">
        <v>1</v>
      </c>
      <c r="N565" s="443">
        <f t="shared" si="51"/>
        <v>3.6019810895992796E-3</v>
      </c>
      <c r="O565">
        <f t="shared" si="52"/>
        <v>0</v>
      </c>
      <c r="P565">
        <f t="shared" si="53"/>
        <v>2221</v>
      </c>
    </row>
    <row r="566" spans="1:16" x14ac:dyDescent="0.25">
      <c r="A566" t="str">
        <f t="shared" si="48"/>
        <v>0428</v>
      </c>
      <c r="B566" t="str">
        <f t="shared" si="49"/>
        <v>0346</v>
      </c>
      <c r="C566" t="str">
        <f t="shared" si="50"/>
        <v>04280346</v>
      </c>
      <c r="D566" s="1" t="s">
        <v>2142</v>
      </c>
      <c r="E566" s="1" t="s">
        <v>2143</v>
      </c>
      <c r="F566" s="1" t="s">
        <v>1799</v>
      </c>
      <c r="G566" s="1" t="s">
        <v>1807</v>
      </c>
      <c r="H566" s="1" t="s">
        <v>1864</v>
      </c>
      <c r="I566" s="1" t="s">
        <v>1865</v>
      </c>
      <c r="J566" s="1" t="s">
        <v>1864</v>
      </c>
      <c r="K566" s="1" t="s">
        <v>1866</v>
      </c>
      <c r="L566" s="1" t="s">
        <v>1804</v>
      </c>
      <c r="M566" s="2">
        <v>1</v>
      </c>
      <c r="N566" s="443">
        <f t="shared" si="51"/>
        <v>3.6019810895992796E-3</v>
      </c>
      <c r="O566">
        <f t="shared" si="52"/>
        <v>0</v>
      </c>
      <c r="P566">
        <f t="shared" si="53"/>
        <v>2221</v>
      </c>
    </row>
    <row r="567" spans="1:16" x14ac:dyDescent="0.25">
      <c r="A567" t="str">
        <f t="shared" si="48"/>
        <v>0428</v>
      </c>
      <c r="B567" t="str">
        <f t="shared" si="49"/>
        <v>0346</v>
      </c>
      <c r="C567" t="str">
        <f t="shared" si="50"/>
        <v>04280346</v>
      </c>
      <c r="D567" s="1" t="s">
        <v>2142</v>
      </c>
      <c r="E567" s="1" t="s">
        <v>2143</v>
      </c>
      <c r="F567" s="1" t="s">
        <v>1799</v>
      </c>
      <c r="G567" s="1" t="s">
        <v>1809</v>
      </c>
      <c r="H567" s="1" t="s">
        <v>1864</v>
      </c>
      <c r="I567" s="1" t="s">
        <v>1865</v>
      </c>
      <c r="J567" s="1" t="s">
        <v>1864</v>
      </c>
      <c r="K567" s="1" t="s">
        <v>1866</v>
      </c>
      <c r="L567" s="1" t="s">
        <v>1804</v>
      </c>
      <c r="M567" s="2">
        <v>2</v>
      </c>
      <c r="N567" s="443">
        <f t="shared" si="51"/>
        <v>3.6019810895992796E-3</v>
      </c>
      <c r="O567">
        <f t="shared" si="52"/>
        <v>0</v>
      </c>
      <c r="P567">
        <f t="shared" si="53"/>
        <v>2221</v>
      </c>
    </row>
    <row r="568" spans="1:16" x14ac:dyDescent="0.25">
      <c r="A568" t="str">
        <f t="shared" si="48"/>
        <v>0428</v>
      </c>
      <c r="B568" t="str">
        <f t="shared" si="49"/>
        <v>0346</v>
      </c>
      <c r="C568" t="str">
        <f t="shared" si="50"/>
        <v>04280346</v>
      </c>
      <c r="D568" s="1" t="s">
        <v>2142</v>
      </c>
      <c r="E568" s="1" t="s">
        <v>2143</v>
      </c>
      <c r="F568" s="1" t="s">
        <v>1799</v>
      </c>
      <c r="G568" s="1" t="s">
        <v>1815</v>
      </c>
      <c r="H568" s="1" t="s">
        <v>1864</v>
      </c>
      <c r="I568" s="1" t="s">
        <v>1865</v>
      </c>
      <c r="J568" s="1" t="s">
        <v>1864</v>
      </c>
      <c r="K568" s="1" t="s">
        <v>1866</v>
      </c>
      <c r="L568" s="1" t="s">
        <v>1804</v>
      </c>
      <c r="M568" s="2">
        <v>1</v>
      </c>
      <c r="N568" s="443">
        <f t="shared" si="51"/>
        <v>3.6019810895992796E-3</v>
      </c>
      <c r="O568">
        <f t="shared" si="52"/>
        <v>0</v>
      </c>
      <c r="P568">
        <f t="shared" si="53"/>
        <v>2221</v>
      </c>
    </row>
    <row r="569" spans="1:16" x14ac:dyDescent="0.25">
      <c r="A569" t="str">
        <f t="shared" si="48"/>
        <v>0428</v>
      </c>
      <c r="B569" t="str">
        <f t="shared" si="49"/>
        <v>0346</v>
      </c>
      <c r="C569" t="str">
        <f t="shared" si="50"/>
        <v>04280346</v>
      </c>
      <c r="D569" s="1" t="s">
        <v>2142</v>
      </c>
      <c r="E569" s="1" t="s">
        <v>2143</v>
      </c>
      <c r="F569" s="1" t="s">
        <v>1799</v>
      </c>
      <c r="G569" s="1" t="s">
        <v>1819</v>
      </c>
      <c r="H569" s="1" t="s">
        <v>1864</v>
      </c>
      <c r="I569" s="1" t="s">
        <v>1865</v>
      </c>
      <c r="J569" s="1" t="s">
        <v>1864</v>
      </c>
      <c r="K569" s="1" t="s">
        <v>1866</v>
      </c>
      <c r="L569" s="1" t="s">
        <v>1804</v>
      </c>
      <c r="M569" s="2">
        <v>1</v>
      </c>
      <c r="N569" s="443">
        <f t="shared" si="51"/>
        <v>3.6019810895992796E-3</v>
      </c>
      <c r="O569">
        <f t="shared" si="52"/>
        <v>0</v>
      </c>
      <c r="P569">
        <f t="shared" si="53"/>
        <v>2221</v>
      </c>
    </row>
    <row r="570" spans="1:16" x14ac:dyDescent="0.25">
      <c r="A570" t="str">
        <f t="shared" si="48"/>
        <v>0428</v>
      </c>
      <c r="B570" t="str">
        <f t="shared" si="49"/>
        <v>0346</v>
      </c>
      <c r="C570" t="str">
        <f t="shared" si="50"/>
        <v>04280346</v>
      </c>
      <c r="D570" s="1" t="s">
        <v>2142</v>
      </c>
      <c r="E570" s="1" t="s">
        <v>2143</v>
      </c>
      <c r="F570" s="1" t="s">
        <v>1799</v>
      </c>
      <c r="G570" s="1" t="s">
        <v>1820</v>
      </c>
      <c r="H570" s="1" t="s">
        <v>1864</v>
      </c>
      <c r="I570" s="1" t="s">
        <v>1865</v>
      </c>
      <c r="J570" s="1" t="s">
        <v>1864</v>
      </c>
      <c r="K570" s="1" t="s">
        <v>1866</v>
      </c>
      <c r="L570" s="1" t="s">
        <v>1804</v>
      </c>
      <c r="M570" s="2">
        <v>1</v>
      </c>
      <c r="N570" s="443">
        <f t="shared" si="51"/>
        <v>3.6019810895992796E-3</v>
      </c>
      <c r="O570">
        <f t="shared" si="52"/>
        <v>0</v>
      </c>
      <c r="P570">
        <f t="shared" si="53"/>
        <v>2221</v>
      </c>
    </row>
    <row r="571" spans="1:16" x14ac:dyDescent="0.25">
      <c r="A571" t="str">
        <f t="shared" si="48"/>
        <v>0428</v>
      </c>
      <c r="B571" t="str">
        <f t="shared" si="49"/>
        <v>0346</v>
      </c>
      <c r="C571" t="str">
        <f t="shared" si="50"/>
        <v>04280346</v>
      </c>
      <c r="D571" s="1" t="s">
        <v>2142</v>
      </c>
      <c r="E571" s="1" t="s">
        <v>2143</v>
      </c>
      <c r="F571" s="1" t="s">
        <v>1799</v>
      </c>
      <c r="G571" s="1" t="s">
        <v>1821</v>
      </c>
      <c r="H571" s="1" t="s">
        <v>1864</v>
      </c>
      <c r="I571" s="1" t="s">
        <v>1865</v>
      </c>
      <c r="J571" s="1" t="s">
        <v>1864</v>
      </c>
      <c r="K571" s="1" t="s">
        <v>1866</v>
      </c>
      <c r="L571" s="1" t="s">
        <v>1804</v>
      </c>
      <c r="M571" s="2">
        <v>1</v>
      </c>
      <c r="N571" s="443">
        <f t="shared" si="51"/>
        <v>3.6019810895992796E-3</v>
      </c>
      <c r="O571">
        <f t="shared" si="52"/>
        <v>0</v>
      </c>
      <c r="P571">
        <f t="shared" si="53"/>
        <v>2221</v>
      </c>
    </row>
    <row r="572" spans="1:16" x14ac:dyDescent="0.25">
      <c r="A572" t="str">
        <f t="shared" si="48"/>
        <v>0428</v>
      </c>
      <c r="B572" t="str">
        <f t="shared" si="49"/>
        <v>0350</v>
      </c>
      <c r="C572" t="str">
        <f t="shared" si="50"/>
        <v>04280350</v>
      </c>
      <c r="D572" s="1" t="s">
        <v>2142</v>
      </c>
      <c r="E572" s="1" t="s">
        <v>2143</v>
      </c>
      <c r="F572" s="1" t="s">
        <v>1799</v>
      </c>
      <c r="G572" s="1" t="s">
        <v>1809</v>
      </c>
      <c r="H572" s="1" t="s">
        <v>2156</v>
      </c>
      <c r="I572" s="1" t="s">
        <v>2157</v>
      </c>
      <c r="J572" s="1" t="s">
        <v>2156</v>
      </c>
      <c r="K572" s="1" t="s">
        <v>2158</v>
      </c>
      <c r="L572" s="1" t="s">
        <v>1804</v>
      </c>
      <c r="M572" s="2">
        <v>1</v>
      </c>
      <c r="N572" s="443">
        <f t="shared" si="51"/>
        <v>4.5024763619990995E-4</v>
      </c>
      <c r="O572">
        <f t="shared" si="52"/>
        <v>0</v>
      </c>
      <c r="P572">
        <f t="shared" si="53"/>
        <v>2221</v>
      </c>
    </row>
    <row r="573" spans="1:16" x14ac:dyDescent="0.25">
      <c r="A573" t="str">
        <f t="shared" si="48"/>
        <v>0429</v>
      </c>
      <c r="B573" t="str">
        <f t="shared" si="49"/>
        <v>0030</v>
      </c>
      <c r="C573" t="str">
        <f t="shared" si="50"/>
        <v>04290030</v>
      </c>
      <c r="D573" s="1" t="s">
        <v>2159</v>
      </c>
      <c r="E573" s="1" t="s">
        <v>2160</v>
      </c>
      <c r="F573" s="1" t="s">
        <v>1799</v>
      </c>
      <c r="G573" s="1" t="s">
        <v>1821</v>
      </c>
      <c r="H573" s="1" t="s">
        <v>2024</v>
      </c>
      <c r="I573" s="1" t="s">
        <v>2025</v>
      </c>
      <c r="J573" s="1" t="s">
        <v>2024</v>
      </c>
      <c r="K573" s="1" t="s">
        <v>2026</v>
      </c>
      <c r="L573" s="1" t="s">
        <v>1804</v>
      </c>
      <c r="M573" s="2">
        <v>1</v>
      </c>
      <c r="N573" s="443">
        <f t="shared" si="51"/>
        <v>6.3051702395964691E-4</v>
      </c>
      <c r="O573">
        <f t="shared" si="52"/>
        <v>0</v>
      </c>
      <c r="P573">
        <f t="shared" si="53"/>
        <v>1586</v>
      </c>
    </row>
    <row r="574" spans="1:16" x14ac:dyDescent="0.25">
      <c r="A574" t="str">
        <f t="shared" si="48"/>
        <v>0429</v>
      </c>
      <c r="B574" t="str">
        <f t="shared" si="49"/>
        <v>0057</v>
      </c>
      <c r="C574" t="str">
        <f t="shared" si="50"/>
        <v>04290057</v>
      </c>
      <c r="D574" s="1" t="s">
        <v>2159</v>
      </c>
      <c r="E574" s="1" t="s">
        <v>2160</v>
      </c>
      <c r="F574" s="1" t="s">
        <v>1799</v>
      </c>
      <c r="G574" s="1" t="s">
        <v>1821</v>
      </c>
      <c r="H574" s="1" t="s">
        <v>1831</v>
      </c>
      <c r="I574" s="1" t="s">
        <v>1832</v>
      </c>
      <c r="J574" s="1" t="s">
        <v>1831</v>
      </c>
      <c r="K574" s="1" t="s">
        <v>1833</v>
      </c>
      <c r="L574" s="1" t="s">
        <v>1804</v>
      </c>
      <c r="M574" s="2">
        <v>1</v>
      </c>
      <c r="N574" s="443">
        <f t="shared" si="51"/>
        <v>6.3051702395964691E-4</v>
      </c>
      <c r="O574">
        <f t="shared" si="52"/>
        <v>0</v>
      </c>
      <c r="P574">
        <f t="shared" si="53"/>
        <v>1586</v>
      </c>
    </row>
    <row r="575" spans="1:16" x14ac:dyDescent="0.25">
      <c r="A575" t="str">
        <f t="shared" si="48"/>
        <v>0429</v>
      </c>
      <c r="B575" t="str">
        <f t="shared" si="49"/>
        <v>0071</v>
      </c>
      <c r="C575" t="str">
        <f t="shared" si="50"/>
        <v>04290071</v>
      </c>
      <c r="D575" s="1" t="s">
        <v>2159</v>
      </c>
      <c r="E575" s="1" t="s">
        <v>2160</v>
      </c>
      <c r="F575" s="1" t="s">
        <v>1799</v>
      </c>
      <c r="G575" s="1" t="s">
        <v>1805</v>
      </c>
      <c r="H575" s="1" t="s">
        <v>2161</v>
      </c>
      <c r="I575" s="1" t="s">
        <v>2162</v>
      </c>
      <c r="J575" s="1" t="s">
        <v>2161</v>
      </c>
      <c r="K575" s="1" t="s">
        <v>2163</v>
      </c>
      <c r="L575" s="1" t="s">
        <v>1804</v>
      </c>
      <c r="M575" s="2">
        <v>1</v>
      </c>
      <c r="N575" s="443">
        <f t="shared" si="51"/>
        <v>2.5220680958385876E-3</v>
      </c>
      <c r="O575">
        <f t="shared" si="52"/>
        <v>0</v>
      </c>
      <c r="P575">
        <f t="shared" si="53"/>
        <v>1586</v>
      </c>
    </row>
    <row r="576" spans="1:16" x14ac:dyDescent="0.25">
      <c r="A576" t="str">
        <f t="shared" si="48"/>
        <v>0429</v>
      </c>
      <c r="B576" t="str">
        <f t="shared" si="49"/>
        <v>0071</v>
      </c>
      <c r="C576" t="str">
        <f t="shared" si="50"/>
        <v>04290071</v>
      </c>
      <c r="D576" s="1" t="s">
        <v>2159</v>
      </c>
      <c r="E576" s="1" t="s">
        <v>2160</v>
      </c>
      <c r="F576" s="1" t="s">
        <v>1799</v>
      </c>
      <c r="G576" s="1" t="s">
        <v>1820</v>
      </c>
      <c r="H576" s="1" t="s">
        <v>2161</v>
      </c>
      <c r="I576" s="1" t="s">
        <v>2162</v>
      </c>
      <c r="J576" s="1" t="s">
        <v>2161</v>
      </c>
      <c r="K576" s="1" t="s">
        <v>2163</v>
      </c>
      <c r="L576" s="1" t="s">
        <v>1804</v>
      </c>
      <c r="M576" s="2">
        <v>1</v>
      </c>
      <c r="N576" s="443">
        <f t="shared" si="51"/>
        <v>2.5220680958385876E-3</v>
      </c>
      <c r="O576">
        <f t="shared" si="52"/>
        <v>0</v>
      </c>
      <c r="P576">
        <f t="shared" si="53"/>
        <v>1586</v>
      </c>
    </row>
    <row r="577" spans="1:16" x14ac:dyDescent="0.25">
      <c r="A577" t="str">
        <f t="shared" si="48"/>
        <v>0429</v>
      </c>
      <c r="B577" t="str">
        <f t="shared" si="49"/>
        <v>0071</v>
      </c>
      <c r="C577" t="str">
        <f t="shared" si="50"/>
        <v>04290071</v>
      </c>
      <c r="D577" s="1" t="s">
        <v>2159</v>
      </c>
      <c r="E577" s="1" t="s">
        <v>2160</v>
      </c>
      <c r="F577" s="1" t="s">
        <v>1799</v>
      </c>
      <c r="G577" s="1" t="s">
        <v>1821</v>
      </c>
      <c r="H577" s="1" t="s">
        <v>2161</v>
      </c>
      <c r="I577" s="1" t="s">
        <v>2162</v>
      </c>
      <c r="J577" s="1" t="s">
        <v>2161</v>
      </c>
      <c r="K577" s="1" t="s">
        <v>2163</v>
      </c>
      <c r="L577" s="1" t="s">
        <v>1804</v>
      </c>
      <c r="M577" s="2">
        <v>2</v>
      </c>
      <c r="N577" s="443">
        <f t="shared" si="51"/>
        <v>2.5220680958385876E-3</v>
      </c>
      <c r="O577">
        <f t="shared" si="52"/>
        <v>0</v>
      </c>
      <c r="P577">
        <f t="shared" si="53"/>
        <v>1586</v>
      </c>
    </row>
    <row r="578" spans="1:16" x14ac:dyDescent="0.25">
      <c r="A578" t="str">
        <f t="shared" ref="A578:A641" si="54">TEXT(LEFT(E578,4),"0000")</f>
        <v>0429</v>
      </c>
      <c r="B578" t="str">
        <f t="shared" ref="B578:B641" si="55">LEFT(K578,4)</f>
        <v>0128</v>
      </c>
      <c r="C578" t="str">
        <f t="shared" ref="C578:C641" si="56">A578&amp;B578</f>
        <v>04290128</v>
      </c>
      <c r="D578" s="1" t="s">
        <v>2159</v>
      </c>
      <c r="E578" s="1" t="s">
        <v>2160</v>
      </c>
      <c r="F578" s="1" t="s">
        <v>1799</v>
      </c>
      <c r="G578" s="1" t="s">
        <v>1806</v>
      </c>
      <c r="H578" s="1" t="s">
        <v>2109</v>
      </c>
      <c r="I578" s="1" t="s">
        <v>2110</v>
      </c>
      <c r="J578" s="1" t="s">
        <v>2109</v>
      </c>
      <c r="K578" s="1" t="s">
        <v>2111</v>
      </c>
      <c r="L578" s="1" t="s">
        <v>1804</v>
      </c>
      <c r="M578" s="2">
        <v>1</v>
      </c>
      <c r="N578" s="443">
        <f t="shared" ref="N578:N641" si="57">VLOOKUP(C578,DistPercent,3,FALSE)</f>
        <v>1.2610340479192938E-3</v>
      </c>
      <c r="O578">
        <f t="shared" ref="O578:O641" si="58">IFERROR(VALUE(VLOOKUP(C578,SubCaps,5,FALSE)),0)</f>
        <v>0</v>
      </c>
      <c r="P578">
        <f t="shared" ref="P578:P641" si="59">VLOOKUP(A578,MaxEnro,8,FALSE)</f>
        <v>1586</v>
      </c>
    </row>
    <row r="579" spans="1:16" x14ac:dyDescent="0.25">
      <c r="A579" t="str">
        <f t="shared" si="54"/>
        <v>0429</v>
      </c>
      <c r="B579" t="str">
        <f t="shared" si="55"/>
        <v>0128</v>
      </c>
      <c r="C579" t="str">
        <f t="shared" si="56"/>
        <v>04290128</v>
      </c>
      <c r="D579" s="1" t="s">
        <v>2159</v>
      </c>
      <c r="E579" s="1" t="s">
        <v>2160</v>
      </c>
      <c r="F579" s="1" t="s">
        <v>1799</v>
      </c>
      <c r="G579" s="1" t="s">
        <v>1815</v>
      </c>
      <c r="H579" s="1" t="s">
        <v>2109</v>
      </c>
      <c r="I579" s="1" t="s">
        <v>2110</v>
      </c>
      <c r="J579" s="1" t="s">
        <v>2109</v>
      </c>
      <c r="K579" s="1" t="s">
        <v>2111</v>
      </c>
      <c r="L579" s="1" t="s">
        <v>1804</v>
      </c>
      <c r="M579" s="2">
        <v>1</v>
      </c>
      <c r="N579" s="443">
        <f t="shared" si="57"/>
        <v>1.2610340479192938E-3</v>
      </c>
      <c r="O579">
        <f t="shared" si="58"/>
        <v>0</v>
      </c>
      <c r="P579">
        <f t="shared" si="59"/>
        <v>1586</v>
      </c>
    </row>
    <row r="580" spans="1:16" x14ac:dyDescent="0.25">
      <c r="A580" t="str">
        <f t="shared" si="54"/>
        <v>0429</v>
      </c>
      <c r="B580" t="str">
        <f t="shared" si="55"/>
        <v>0160</v>
      </c>
      <c r="C580" t="str">
        <f t="shared" si="56"/>
        <v>04290160</v>
      </c>
      <c r="D580" s="1" t="s">
        <v>2159</v>
      </c>
      <c r="E580" s="1" t="s">
        <v>2160</v>
      </c>
      <c r="F580" s="1" t="s">
        <v>1799</v>
      </c>
      <c r="G580" s="1" t="s">
        <v>1820</v>
      </c>
      <c r="H580" s="1" t="s">
        <v>1840</v>
      </c>
      <c r="I580" s="1" t="s">
        <v>1841</v>
      </c>
      <c r="J580" s="1" t="s">
        <v>1840</v>
      </c>
      <c r="K580" s="1" t="s">
        <v>1842</v>
      </c>
      <c r="L580" s="1" t="s">
        <v>1804</v>
      </c>
      <c r="M580" s="2">
        <v>1</v>
      </c>
      <c r="N580" s="443">
        <f t="shared" si="57"/>
        <v>1.2610340479192938E-3</v>
      </c>
      <c r="O580">
        <f t="shared" si="58"/>
        <v>0</v>
      </c>
      <c r="P580">
        <f t="shared" si="59"/>
        <v>1586</v>
      </c>
    </row>
    <row r="581" spans="1:16" x14ac:dyDescent="0.25">
      <c r="A581" t="str">
        <f t="shared" si="54"/>
        <v>0429</v>
      </c>
      <c r="B581" t="str">
        <f t="shared" si="55"/>
        <v>0160</v>
      </c>
      <c r="C581" t="str">
        <f t="shared" si="56"/>
        <v>04290160</v>
      </c>
      <c r="D581" s="1" t="s">
        <v>2159</v>
      </c>
      <c r="E581" s="1" t="s">
        <v>2160</v>
      </c>
      <c r="F581" s="1" t="s">
        <v>1799</v>
      </c>
      <c r="G581" s="1" t="s">
        <v>1821</v>
      </c>
      <c r="H581" s="1" t="s">
        <v>1840</v>
      </c>
      <c r="I581" s="1" t="s">
        <v>1841</v>
      </c>
      <c r="J581" s="1" t="s">
        <v>1840</v>
      </c>
      <c r="K581" s="1" t="s">
        <v>1842</v>
      </c>
      <c r="L581" s="1" t="s">
        <v>1804</v>
      </c>
      <c r="M581" s="2">
        <v>1</v>
      </c>
      <c r="N581" s="443">
        <f t="shared" si="57"/>
        <v>1.2610340479192938E-3</v>
      </c>
      <c r="O581">
        <f t="shared" si="58"/>
        <v>0</v>
      </c>
      <c r="P581">
        <f t="shared" si="59"/>
        <v>1586</v>
      </c>
    </row>
    <row r="582" spans="1:16" x14ac:dyDescent="0.25">
      <c r="A582" t="str">
        <f t="shared" si="54"/>
        <v>0429</v>
      </c>
      <c r="B582" t="str">
        <f t="shared" si="55"/>
        <v>0163</v>
      </c>
      <c r="C582" t="str">
        <f t="shared" si="56"/>
        <v>04290163</v>
      </c>
      <c r="D582" s="1" t="s">
        <v>2159</v>
      </c>
      <c r="E582" s="1" t="s">
        <v>2160</v>
      </c>
      <c r="F582" s="1" t="s">
        <v>1799</v>
      </c>
      <c r="G582" s="1" t="s">
        <v>1800</v>
      </c>
      <c r="H582" s="1" t="s">
        <v>1843</v>
      </c>
      <c r="I582" s="1" t="s">
        <v>1844</v>
      </c>
      <c r="J582" s="1" t="s">
        <v>1843</v>
      </c>
      <c r="K582" s="1" t="s">
        <v>1845</v>
      </c>
      <c r="L582" s="1" t="s">
        <v>1804</v>
      </c>
      <c r="M582" s="2">
        <v>118</v>
      </c>
      <c r="N582" s="443">
        <f t="shared" si="57"/>
        <v>0.95397225725094581</v>
      </c>
      <c r="O582">
        <f t="shared" si="58"/>
        <v>0</v>
      </c>
      <c r="P582">
        <f t="shared" si="59"/>
        <v>1586</v>
      </c>
    </row>
    <row r="583" spans="1:16" x14ac:dyDescent="0.25">
      <c r="A583" t="str">
        <f t="shared" si="54"/>
        <v>0429</v>
      </c>
      <c r="B583" t="str">
        <f t="shared" si="55"/>
        <v>0163</v>
      </c>
      <c r="C583" t="str">
        <f t="shared" si="56"/>
        <v>04290163</v>
      </c>
      <c r="D583" s="1" t="s">
        <v>2159</v>
      </c>
      <c r="E583" s="1" t="s">
        <v>2160</v>
      </c>
      <c r="F583" s="1" t="s">
        <v>1799</v>
      </c>
      <c r="G583" s="1" t="s">
        <v>1805</v>
      </c>
      <c r="H583" s="1" t="s">
        <v>1843</v>
      </c>
      <c r="I583" s="1" t="s">
        <v>1844</v>
      </c>
      <c r="J583" s="1" t="s">
        <v>1843</v>
      </c>
      <c r="K583" s="1" t="s">
        <v>1845</v>
      </c>
      <c r="L583" s="1" t="s">
        <v>1804</v>
      </c>
      <c r="M583" s="2">
        <v>114</v>
      </c>
      <c r="N583" s="443">
        <f t="shared" si="57"/>
        <v>0.95397225725094581</v>
      </c>
      <c r="O583">
        <f t="shared" si="58"/>
        <v>0</v>
      </c>
      <c r="P583">
        <f t="shared" si="59"/>
        <v>1586</v>
      </c>
    </row>
    <row r="584" spans="1:16" x14ac:dyDescent="0.25">
      <c r="A584" t="str">
        <f t="shared" si="54"/>
        <v>0429</v>
      </c>
      <c r="B584" t="str">
        <f t="shared" si="55"/>
        <v>0163</v>
      </c>
      <c r="C584" t="str">
        <f t="shared" si="56"/>
        <v>04290163</v>
      </c>
      <c r="D584" s="1" t="s">
        <v>2159</v>
      </c>
      <c r="E584" s="1" t="s">
        <v>2160</v>
      </c>
      <c r="F584" s="1" t="s">
        <v>1799</v>
      </c>
      <c r="G584" s="1" t="s">
        <v>1806</v>
      </c>
      <c r="H584" s="1" t="s">
        <v>1843</v>
      </c>
      <c r="I584" s="1" t="s">
        <v>1844</v>
      </c>
      <c r="J584" s="1" t="s">
        <v>1843</v>
      </c>
      <c r="K584" s="1" t="s">
        <v>1845</v>
      </c>
      <c r="L584" s="1" t="s">
        <v>1804</v>
      </c>
      <c r="M584" s="2">
        <v>114</v>
      </c>
      <c r="N584" s="443">
        <f t="shared" si="57"/>
        <v>0.95397225725094581</v>
      </c>
      <c r="O584">
        <f t="shared" si="58"/>
        <v>0</v>
      </c>
      <c r="P584">
        <f t="shared" si="59"/>
        <v>1586</v>
      </c>
    </row>
    <row r="585" spans="1:16" x14ac:dyDescent="0.25">
      <c r="A585" t="str">
        <f t="shared" si="54"/>
        <v>0429</v>
      </c>
      <c r="B585" t="str">
        <f t="shared" si="55"/>
        <v>0163</v>
      </c>
      <c r="C585" t="str">
        <f t="shared" si="56"/>
        <v>04290163</v>
      </c>
      <c r="D585" s="1" t="s">
        <v>2159</v>
      </c>
      <c r="E585" s="1" t="s">
        <v>2160</v>
      </c>
      <c r="F585" s="1" t="s">
        <v>1799</v>
      </c>
      <c r="G585" s="1" t="s">
        <v>1807</v>
      </c>
      <c r="H585" s="1" t="s">
        <v>1843</v>
      </c>
      <c r="I585" s="1" t="s">
        <v>1844</v>
      </c>
      <c r="J585" s="1" t="s">
        <v>1843</v>
      </c>
      <c r="K585" s="1" t="s">
        <v>1845</v>
      </c>
      <c r="L585" s="1" t="s">
        <v>1804</v>
      </c>
      <c r="M585" s="2">
        <v>115</v>
      </c>
      <c r="N585" s="443">
        <f t="shared" si="57"/>
        <v>0.95397225725094581</v>
      </c>
      <c r="O585">
        <f t="shared" si="58"/>
        <v>0</v>
      </c>
      <c r="P585">
        <f t="shared" si="59"/>
        <v>1586</v>
      </c>
    </row>
    <row r="586" spans="1:16" x14ac:dyDescent="0.25">
      <c r="A586" t="str">
        <f t="shared" si="54"/>
        <v>0429</v>
      </c>
      <c r="B586" t="str">
        <f t="shared" si="55"/>
        <v>0163</v>
      </c>
      <c r="C586" t="str">
        <f t="shared" si="56"/>
        <v>04290163</v>
      </c>
      <c r="D586" s="1" t="s">
        <v>2159</v>
      </c>
      <c r="E586" s="1" t="s">
        <v>2160</v>
      </c>
      <c r="F586" s="1" t="s">
        <v>1799</v>
      </c>
      <c r="G586" s="1" t="s">
        <v>1808</v>
      </c>
      <c r="H586" s="1" t="s">
        <v>1843</v>
      </c>
      <c r="I586" s="1" t="s">
        <v>1844</v>
      </c>
      <c r="J586" s="1" t="s">
        <v>1843</v>
      </c>
      <c r="K586" s="1" t="s">
        <v>1845</v>
      </c>
      <c r="L586" s="1" t="s">
        <v>1804</v>
      </c>
      <c r="M586" s="2">
        <v>118</v>
      </c>
      <c r="N586" s="443">
        <f t="shared" si="57"/>
        <v>0.95397225725094581</v>
      </c>
      <c r="O586">
        <f t="shared" si="58"/>
        <v>0</v>
      </c>
      <c r="P586">
        <f t="shared" si="59"/>
        <v>1586</v>
      </c>
    </row>
    <row r="587" spans="1:16" x14ac:dyDescent="0.25">
      <c r="A587" t="str">
        <f t="shared" si="54"/>
        <v>0429</v>
      </c>
      <c r="B587" t="str">
        <f t="shared" si="55"/>
        <v>0163</v>
      </c>
      <c r="C587" t="str">
        <f t="shared" si="56"/>
        <v>04290163</v>
      </c>
      <c r="D587" s="1" t="s">
        <v>2159</v>
      </c>
      <c r="E587" s="1" t="s">
        <v>2160</v>
      </c>
      <c r="F587" s="1" t="s">
        <v>1799</v>
      </c>
      <c r="G587" s="1" t="s">
        <v>1809</v>
      </c>
      <c r="H587" s="1" t="s">
        <v>1843</v>
      </c>
      <c r="I587" s="1" t="s">
        <v>1844</v>
      </c>
      <c r="J587" s="1" t="s">
        <v>1843</v>
      </c>
      <c r="K587" s="1" t="s">
        <v>1845</v>
      </c>
      <c r="L587" s="1" t="s">
        <v>1804</v>
      </c>
      <c r="M587" s="2">
        <v>117</v>
      </c>
      <c r="N587" s="443">
        <f t="shared" si="57"/>
        <v>0.95397225725094581</v>
      </c>
      <c r="O587">
        <f t="shared" si="58"/>
        <v>0</v>
      </c>
      <c r="P587">
        <f t="shared" si="59"/>
        <v>1586</v>
      </c>
    </row>
    <row r="588" spans="1:16" x14ac:dyDescent="0.25">
      <c r="A588" t="str">
        <f t="shared" si="54"/>
        <v>0429</v>
      </c>
      <c r="B588" t="str">
        <f t="shared" si="55"/>
        <v>0163</v>
      </c>
      <c r="C588" t="str">
        <f t="shared" si="56"/>
        <v>04290163</v>
      </c>
      <c r="D588" s="1" t="s">
        <v>2159</v>
      </c>
      <c r="E588" s="1" t="s">
        <v>2160</v>
      </c>
      <c r="F588" s="1" t="s">
        <v>1799</v>
      </c>
      <c r="G588" s="1" t="s">
        <v>1810</v>
      </c>
      <c r="H588" s="1" t="s">
        <v>1843</v>
      </c>
      <c r="I588" s="1" t="s">
        <v>1844</v>
      </c>
      <c r="J588" s="1" t="s">
        <v>1843</v>
      </c>
      <c r="K588" s="1" t="s">
        <v>1845</v>
      </c>
      <c r="L588" s="1" t="s">
        <v>1804</v>
      </c>
      <c r="M588" s="2">
        <v>117</v>
      </c>
      <c r="N588" s="443">
        <f t="shared" si="57"/>
        <v>0.95397225725094581</v>
      </c>
      <c r="O588">
        <f t="shared" si="58"/>
        <v>0</v>
      </c>
      <c r="P588">
        <f t="shared" si="59"/>
        <v>1586</v>
      </c>
    </row>
    <row r="589" spans="1:16" x14ac:dyDescent="0.25">
      <c r="A589" t="str">
        <f t="shared" si="54"/>
        <v>0429</v>
      </c>
      <c r="B589" t="str">
        <f t="shared" si="55"/>
        <v>0163</v>
      </c>
      <c r="C589" t="str">
        <f t="shared" si="56"/>
        <v>04290163</v>
      </c>
      <c r="D589" s="1" t="s">
        <v>2159</v>
      </c>
      <c r="E589" s="1" t="s">
        <v>2160</v>
      </c>
      <c r="F589" s="1" t="s">
        <v>1799</v>
      </c>
      <c r="G589" s="1" t="s">
        <v>1811</v>
      </c>
      <c r="H589" s="1" t="s">
        <v>1843</v>
      </c>
      <c r="I589" s="1" t="s">
        <v>1844</v>
      </c>
      <c r="J589" s="1" t="s">
        <v>1843</v>
      </c>
      <c r="K589" s="1" t="s">
        <v>1845</v>
      </c>
      <c r="L589" s="1" t="s">
        <v>1804</v>
      </c>
      <c r="M589" s="2">
        <v>116</v>
      </c>
      <c r="N589" s="443">
        <f t="shared" si="57"/>
        <v>0.95397225725094581</v>
      </c>
      <c r="O589">
        <f t="shared" si="58"/>
        <v>0</v>
      </c>
      <c r="P589">
        <f t="shared" si="59"/>
        <v>1586</v>
      </c>
    </row>
    <row r="590" spans="1:16" x14ac:dyDescent="0.25">
      <c r="A590" t="str">
        <f t="shared" si="54"/>
        <v>0429</v>
      </c>
      <c r="B590" t="str">
        <f t="shared" si="55"/>
        <v>0163</v>
      </c>
      <c r="C590" t="str">
        <f t="shared" si="56"/>
        <v>04290163</v>
      </c>
      <c r="D590" s="1" t="s">
        <v>2159</v>
      </c>
      <c r="E590" s="1" t="s">
        <v>2160</v>
      </c>
      <c r="F590" s="1" t="s">
        <v>1799</v>
      </c>
      <c r="G590" s="1" t="s">
        <v>1815</v>
      </c>
      <c r="H590" s="1" t="s">
        <v>1843</v>
      </c>
      <c r="I590" s="1" t="s">
        <v>1844</v>
      </c>
      <c r="J590" s="1" t="s">
        <v>1843</v>
      </c>
      <c r="K590" s="1" t="s">
        <v>1845</v>
      </c>
      <c r="L590" s="1" t="s">
        <v>1804</v>
      </c>
      <c r="M590" s="2">
        <v>114</v>
      </c>
      <c r="N590" s="443">
        <f t="shared" si="57"/>
        <v>0.95397225725094581</v>
      </c>
      <c r="O590">
        <f t="shared" si="58"/>
        <v>0</v>
      </c>
      <c r="P590">
        <f t="shared" si="59"/>
        <v>1586</v>
      </c>
    </row>
    <row r="591" spans="1:16" x14ac:dyDescent="0.25">
      <c r="A591" t="str">
        <f t="shared" si="54"/>
        <v>0429</v>
      </c>
      <c r="B591" t="str">
        <f t="shared" si="55"/>
        <v>0163</v>
      </c>
      <c r="C591" t="str">
        <f t="shared" si="56"/>
        <v>04290163</v>
      </c>
      <c r="D591" s="1" t="s">
        <v>2159</v>
      </c>
      <c r="E591" s="1" t="s">
        <v>2160</v>
      </c>
      <c r="F591" s="1" t="s">
        <v>1799</v>
      </c>
      <c r="G591" s="1" t="s">
        <v>1819</v>
      </c>
      <c r="H591" s="1" t="s">
        <v>1843</v>
      </c>
      <c r="I591" s="1" t="s">
        <v>1844</v>
      </c>
      <c r="J591" s="1" t="s">
        <v>1843</v>
      </c>
      <c r="K591" s="1" t="s">
        <v>1845</v>
      </c>
      <c r="L591" s="1" t="s">
        <v>1804</v>
      </c>
      <c r="M591" s="2">
        <v>116</v>
      </c>
      <c r="N591" s="443">
        <f t="shared" si="57"/>
        <v>0.95397225725094581</v>
      </c>
      <c r="O591">
        <f t="shared" si="58"/>
        <v>0</v>
      </c>
      <c r="P591">
        <f t="shared" si="59"/>
        <v>1586</v>
      </c>
    </row>
    <row r="592" spans="1:16" x14ac:dyDescent="0.25">
      <c r="A592" t="str">
        <f t="shared" si="54"/>
        <v>0429</v>
      </c>
      <c r="B592" t="str">
        <f t="shared" si="55"/>
        <v>0163</v>
      </c>
      <c r="C592" t="str">
        <f t="shared" si="56"/>
        <v>04290163</v>
      </c>
      <c r="D592" s="1" t="s">
        <v>2159</v>
      </c>
      <c r="E592" s="1" t="s">
        <v>2160</v>
      </c>
      <c r="F592" s="1" t="s">
        <v>1799</v>
      </c>
      <c r="G592" s="1" t="s">
        <v>1820</v>
      </c>
      <c r="H592" s="1" t="s">
        <v>1843</v>
      </c>
      <c r="I592" s="1" t="s">
        <v>1844</v>
      </c>
      <c r="J592" s="1" t="s">
        <v>1843</v>
      </c>
      <c r="K592" s="1" t="s">
        <v>1845</v>
      </c>
      <c r="L592" s="1" t="s">
        <v>1804</v>
      </c>
      <c r="M592" s="2">
        <v>113</v>
      </c>
      <c r="N592" s="443">
        <f t="shared" si="57"/>
        <v>0.95397225725094581</v>
      </c>
      <c r="O592">
        <f t="shared" si="58"/>
        <v>0</v>
      </c>
      <c r="P592">
        <f t="shared" si="59"/>
        <v>1586</v>
      </c>
    </row>
    <row r="593" spans="1:16" x14ac:dyDescent="0.25">
      <c r="A593" t="str">
        <f t="shared" si="54"/>
        <v>0429</v>
      </c>
      <c r="B593" t="str">
        <f t="shared" si="55"/>
        <v>0163</v>
      </c>
      <c r="C593" t="str">
        <f t="shared" si="56"/>
        <v>04290163</v>
      </c>
      <c r="D593" s="1" t="s">
        <v>2159</v>
      </c>
      <c r="E593" s="1" t="s">
        <v>2160</v>
      </c>
      <c r="F593" s="1" t="s">
        <v>1799</v>
      </c>
      <c r="G593" s="1" t="s">
        <v>1821</v>
      </c>
      <c r="H593" s="1" t="s">
        <v>1843</v>
      </c>
      <c r="I593" s="1" t="s">
        <v>1844</v>
      </c>
      <c r="J593" s="1" t="s">
        <v>1843</v>
      </c>
      <c r="K593" s="1" t="s">
        <v>1845</v>
      </c>
      <c r="L593" s="1" t="s">
        <v>1804</v>
      </c>
      <c r="M593" s="2">
        <v>113</v>
      </c>
      <c r="N593" s="443">
        <f t="shared" si="57"/>
        <v>0.95397225725094581</v>
      </c>
      <c r="O593">
        <f t="shared" si="58"/>
        <v>0</v>
      </c>
      <c r="P593">
        <f t="shared" si="59"/>
        <v>1586</v>
      </c>
    </row>
    <row r="594" spans="1:16" x14ac:dyDescent="0.25">
      <c r="A594" t="str">
        <f t="shared" si="54"/>
        <v>0429</v>
      </c>
      <c r="B594" t="str">
        <f t="shared" si="55"/>
        <v>0163</v>
      </c>
      <c r="C594" t="str">
        <f t="shared" si="56"/>
        <v>04290163</v>
      </c>
      <c r="D594" s="1" t="s">
        <v>2159</v>
      </c>
      <c r="E594" s="1" t="s">
        <v>2160</v>
      </c>
      <c r="F594" s="1" t="s">
        <v>1799</v>
      </c>
      <c r="G594" s="1" t="s">
        <v>1812</v>
      </c>
      <c r="H594" s="1" t="s">
        <v>1843</v>
      </c>
      <c r="I594" s="1" t="s">
        <v>1844</v>
      </c>
      <c r="J594" s="1" t="s">
        <v>1843</v>
      </c>
      <c r="K594" s="1" t="s">
        <v>1845</v>
      </c>
      <c r="L594" s="1" t="s">
        <v>1804</v>
      </c>
      <c r="M594" s="2">
        <v>128</v>
      </c>
      <c r="N594" s="443">
        <f t="shared" si="57"/>
        <v>0.95397225725094581</v>
      </c>
      <c r="O594">
        <f t="shared" si="58"/>
        <v>0</v>
      </c>
      <c r="P594">
        <f t="shared" si="59"/>
        <v>1586</v>
      </c>
    </row>
    <row r="595" spans="1:16" x14ac:dyDescent="0.25">
      <c r="A595" t="str">
        <f t="shared" si="54"/>
        <v>0429</v>
      </c>
      <c r="B595" t="str">
        <f t="shared" si="55"/>
        <v>0165</v>
      </c>
      <c r="C595" t="str">
        <f t="shared" si="56"/>
        <v>04290165</v>
      </c>
      <c r="D595" s="1" t="s">
        <v>2159</v>
      </c>
      <c r="E595" s="1" t="s">
        <v>2160</v>
      </c>
      <c r="F595" s="1" t="s">
        <v>1799</v>
      </c>
      <c r="G595" s="1" t="s">
        <v>1811</v>
      </c>
      <c r="H595" s="1" t="s">
        <v>1846</v>
      </c>
      <c r="I595" s="1" t="s">
        <v>1847</v>
      </c>
      <c r="J595" s="1" t="s">
        <v>1846</v>
      </c>
      <c r="K595" s="1" t="s">
        <v>1848</v>
      </c>
      <c r="L595" s="1" t="s">
        <v>1804</v>
      </c>
      <c r="M595" s="2">
        <v>1</v>
      </c>
      <c r="N595" s="443">
        <f t="shared" si="57"/>
        <v>6.3051702395964691E-4</v>
      </c>
      <c r="O595">
        <f t="shared" si="58"/>
        <v>0</v>
      </c>
      <c r="P595">
        <f t="shared" si="59"/>
        <v>1586</v>
      </c>
    </row>
    <row r="596" spans="1:16" x14ac:dyDescent="0.25">
      <c r="A596" t="str">
        <f t="shared" si="54"/>
        <v>0429</v>
      </c>
      <c r="B596" t="str">
        <f t="shared" si="55"/>
        <v>0168</v>
      </c>
      <c r="C596" t="str">
        <f t="shared" si="56"/>
        <v>04290168</v>
      </c>
      <c r="D596" s="1" t="s">
        <v>2159</v>
      </c>
      <c r="E596" s="1" t="s">
        <v>2160</v>
      </c>
      <c r="F596" s="1" t="s">
        <v>1799</v>
      </c>
      <c r="G596" s="1" t="s">
        <v>1805</v>
      </c>
      <c r="H596" s="1" t="s">
        <v>2164</v>
      </c>
      <c r="I596" s="1" t="s">
        <v>2165</v>
      </c>
      <c r="J596" s="1" t="s">
        <v>2164</v>
      </c>
      <c r="K596" s="1" t="s">
        <v>2166</v>
      </c>
      <c r="L596" s="1" t="s">
        <v>1804</v>
      </c>
      <c r="M596" s="2">
        <v>1</v>
      </c>
      <c r="N596" s="443">
        <f t="shared" si="57"/>
        <v>1.8915510718789407E-3</v>
      </c>
      <c r="O596">
        <f t="shared" si="58"/>
        <v>0</v>
      </c>
      <c r="P596">
        <f t="shared" si="59"/>
        <v>1586</v>
      </c>
    </row>
    <row r="597" spans="1:16" x14ac:dyDescent="0.25">
      <c r="A597" t="str">
        <f t="shared" si="54"/>
        <v>0429</v>
      </c>
      <c r="B597" t="str">
        <f t="shared" si="55"/>
        <v>0168</v>
      </c>
      <c r="C597" t="str">
        <f t="shared" si="56"/>
        <v>04290168</v>
      </c>
      <c r="D597" s="1" t="s">
        <v>2159</v>
      </c>
      <c r="E597" s="1" t="s">
        <v>2160</v>
      </c>
      <c r="F597" s="1" t="s">
        <v>1799</v>
      </c>
      <c r="G597" s="1" t="s">
        <v>1806</v>
      </c>
      <c r="H597" s="1" t="s">
        <v>2164</v>
      </c>
      <c r="I597" s="1" t="s">
        <v>2165</v>
      </c>
      <c r="J597" s="1" t="s">
        <v>2164</v>
      </c>
      <c r="K597" s="1" t="s">
        <v>2166</v>
      </c>
      <c r="L597" s="1" t="s">
        <v>1804</v>
      </c>
      <c r="M597" s="2">
        <v>1</v>
      </c>
      <c r="N597" s="443">
        <f t="shared" si="57"/>
        <v>1.8915510718789407E-3</v>
      </c>
      <c r="O597">
        <f t="shared" si="58"/>
        <v>0</v>
      </c>
      <c r="P597">
        <f t="shared" si="59"/>
        <v>1586</v>
      </c>
    </row>
    <row r="598" spans="1:16" x14ac:dyDescent="0.25">
      <c r="A598" t="str">
        <f t="shared" si="54"/>
        <v>0429</v>
      </c>
      <c r="B598" t="str">
        <f t="shared" si="55"/>
        <v>0168</v>
      </c>
      <c r="C598" t="str">
        <f t="shared" si="56"/>
        <v>04290168</v>
      </c>
      <c r="D598" s="1" t="s">
        <v>2159</v>
      </c>
      <c r="E598" s="1" t="s">
        <v>2160</v>
      </c>
      <c r="F598" s="1" t="s">
        <v>1799</v>
      </c>
      <c r="G598" s="1" t="s">
        <v>1811</v>
      </c>
      <c r="H598" s="1" t="s">
        <v>2164</v>
      </c>
      <c r="I598" s="1" t="s">
        <v>2165</v>
      </c>
      <c r="J598" s="1" t="s">
        <v>2164</v>
      </c>
      <c r="K598" s="1" t="s">
        <v>2166</v>
      </c>
      <c r="L598" s="1" t="s">
        <v>1804</v>
      </c>
      <c r="M598" s="2">
        <v>1</v>
      </c>
      <c r="N598" s="443">
        <f t="shared" si="57"/>
        <v>1.8915510718789407E-3</v>
      </c>
      <c r="O598">
        <f t="shared" si="58"/>
        <v>0</v>
      </c>
      <c r="P598">
        <f t="shared" si="59"/>
        <v>1586</v>
      </c>
    </row>
    <row r="599" spans="1:16" x14ac:dyDescent="0.25">
      <c r="A599" t="str">
        <f t="shared" si="54"/>
        <v>0429</v>
      </c>
      <c r="B599" t="str">
        <f t="shared" si="55"/>
        <v>0229</v>
      </c>
      <c r="C599" t="str">
        <f t="shared" si="56"/>
        <v>04290229</v>
      </c>
      <c r="D599" s="1" t="s">
        <v>2159</v>
      </c>
      <c r="E599" s="1" t="s">
        <v>2160</v>
      </c>
      <c r="F599" s="1" t="s">
        <v>1799</v>
      </c>
      <c r="G599" s="1" t="s">
        <v>1806</v>
      </c>
      <c r="H599" s="1" t="s">
        <v>1852</v>
      </c>
      <c r="I599" s="1" t="s">
        <v>1853</v>
      </c>
      <c r="J599" s="1" t="s">
        <v>1852</v>
      </c>
      <c r="K599" s="1" t="s">
        <v>1854</v>
      </c>
      <c r="L599" s="1" t="s">
        <v>1804</v>
      </c>
      <c r="M599" s="2">
        <v>1</v>
      </c>
      <c r="N599" s="443">
        <f t="shared" si="57"/>
        <v>5.0441361916771753E-3</v>
      </c>
      <c r="O599">
        <f t="shared" si="58"/>
        <v>0</v>
      </c>
      <c r="P599">
        <f t="shared" si="59"/>
        <v>1586</v>
      </c>
    </row>
    <row r="600" spans="1:16" x14ac:dyDescent="0.25">
      <c r="A600" t="str">
        <f t="shared" si="54"/>
        <v>0429</v>
      </c>
      <c r="B600" t="str">
        <f t="shared" si="55"/>
        <v>0229</v>
      </c>
      <c r="C600" t="str">
        <f t="shared" si="56"/>
        <v>04290229</v>
      </c>
      <c r="D600" s="1" t="s">
        <v>2159</v>
      </c>
      <c r="E600" s="1" t="s">
        <v>2160</v>
      </c>
      <c r="F600" s="1" t="s">
        <v>1799</v>
      </c>
      <c r="G600" s="1" t="s">
        <v>1807</v>
      </c>
      <c r="H600" s="1" t="s">
        <v>1852</v>
      </c>
      <c r="I600" s="1" t="s">
        <v>1853</v>
      </c>
      <c r="J600" s="1" t="s">
        <v>1852</v>
      </c>
      <c r="K600" s="1" t="s">
        <v>1854</v>
      </c>
      <c r="L600" s="1" t="s">
        <v>1804</v>
      </c>
      <c r="M600" s="2">
        <v>1</v>
      </c>
      <c r="N600" s="443">
        <f t="shared" si="57"/>
        <v>5.0441361916771753E-3</v>
      </c>
      <c r="O600">
        <f t="shared" si="58"/>
        <v>0</v>
      </c>
      <c r="P600">
        <f t="shared" si="59"/>
        <v>1586</v>
      </c>
    </row>
    <row r="601" spans="1:16" x14ac:dyDescent="0.25">
      <c r="A601" t="str">
        <f t="shared" si="54"/>
        <v>0429</v>
      </c>
      <c r="B601" t="str">
        <f t="shared" si="55"/>
        <v>0229</v>
      </c>
      <c r="C601" t="str">
        <f t="shared" si="56"/>
        <v>04290229</v>
      </c>
      <c r="D601" s="1" t="s">
        <v>2159</v>
      </c>
      <c r="E601" s="1" t="s">
        <v>2160</v>
      </c>
      <c r="F601" s="1" t="s">
        <v>1799</v>
      </c>
      <c r="G601" s="1" t="s">
        <v>1809</v>
      </c>
      <c r="H601" s="1" t="s">
        <v>1852</v>
      </c>
      <c r="I601" s="1" t="s">
        <v>1853</v>
      </c>
      <c r="J601" s="1" t="s">
        <v>1852</v>
      </c>
      <c r="K601" s="1" t="s">
        <v>1854</v>
      </c>
      <c r="L601" s="1" t="s">
        <v>1804</v>
      </c>
      <c r="M601" s="2">
        <v>1</v>
      </c>
      <c r="N601" s="443">
        <f t="shared" si="57"/>
        <v>5.0441361916771753E-3</v>
      </c>
      <c r="O601">
        <f t="shared" si="58"/>
        <v>0</v>
      </c>
      <c r="P601">
        <f t="shared" si="59"/>
        <v>1586</v>
      </c>
    </row>
    <row r="602" spans="1:16" x14ac:dyDescent="0.25">
      <c r="A602" t="str">
        <f t="shared" si="54"/>
        <v>0429</v>
      </c>
      <c r="B602" t="str">
        <f t="shared" si="55"/>
        <v>0229</v>
      </c>
      <c r="C602" t="str">
        <f t="shared" si="56"/>
        <v>04290229</v>
      </c>
      <c r="D602" s="1" t="s">
        <v>2159</v>
      </c>
      <c r="E602" s="1" t="s">
        <v>2160</v>
      </c>
      <c r="F602" s="1" t="s">
        <v>1799</v>
      </c>
      <c r="G602" s="1" t="s">
        <v>1811</v>
      </c>
      <c r="H602" s="1" t="s">
        <v>1852</v>
      </c>
      <c r="I602" s="1" t="s">
        <v>1853</v>
      </c>
      <c r="J602" s="1" t="s">
        <v>1852</v>
      </c>
      <c r="K602" s="1" t="s">
        <v>1854</v>
      </c>
      <c r="L602" s="1" t="s">
        <v>1804</v>
      </c>
      <c r="M602" s="2">
        <v>2</v>
      </c>
      <c r="N602" s="443">
        <f t="shared" si="57"/>
        <v>5.0441361916771753E-3</v>
      </c>
      <c r="O602">
        <f t="shared" si="58"/>
        <v>0</v>
      </c>
      <c r="P602">
        <f t="shared" si="59"/>
        <v>1586</v>
      </c>
    </row>
    <row r="603" spans="1:16" x14ac:dyDescent="0.25">
      <c r="A603" t="str">
        <f t="shared" si="54"/>
        <v>0429</v>
      </c>
      <c r="B603" t="str">
        <f t="shared" si="55"/>
        <v>0229</v>
      </c>
      <c r="C603" t="str">
        <f t="shared" si="56"/>
        <v>04290229</v>
      </c>
      <c r="D603" s="1" t="s">
        <v>2159</v>
      </c>
      <c r="E603" s="1" t="s">
        <v>2160</v>
      </c>
      <c r="F603" s="1" t="s">
        <v>1799</v>
      </c>
      <c r="G603" s="1" t="s">
        <v>1815</v>
      </c>
      <c r="H603" s="1" t="s">
        <v>1852</v>
      </c>
      <c r="I603" s="1" t="s">
        <v>1853</v>
      </c>
      <c r="J603" s="1" t="s">
        <v>1852</v>
      </c>
      <c r="K603" s="1" t="s">
        <v>1854</v>
      </c>
      <c r="L603" s="1" t="s">
        <v>1804</v>
      </c>
      <c r="M603" s="2">
        <v>1</v>
      </c>
      <c r="N603" s="443">
        <f t="shared" si="57"/>
        <v>5.0441361916771753E-3</v>
      </c>
      <c r="O603">
        <f t="shared" si="58"/>
        <v>0</v>
      </c>
      <c r="P603">
        <f t="shared" si="59"/>
        <v>1586</v>
      </c>
    </row>
    <row r="604" spans="1:16" x14ac:dyDescent="0.25">
      <c r="A604" t="str">
        <f t="shared" si="54"/>
        <v>0429</v>
      </c>
      <c r="B604" t="str">
        <f t="shared" si="55"/>
        <v>0229</v>
      </c>
      <c r="C604" t="str">
        <f t="shared" si="56"/>
        <v>04290229</v>
      </c>
      <c r="D604" s="1" t="s">
        <v>2159</v>
      </c>
      <c r="E604" s="1" t="s">
        <v>2160</v>
      </c>
      <c r="F604" s="1" t="s">
        <v>1799</v>
      </c>
      <c r="G604" s="1" t="s">
        <v>1819</v>
      </c>
      <c r="H604" s="1" t="s">
        <v>1852</v>
      </c>
      <c r="I604" s="1" t="s">
        <v>1853</v>
      </c>
      <c r="J604" s="1" t="s">
        <v>1852</v>
      </c>
      <c r="K604" s="1" t="s">
        <v>1854</v>
      </c>
      <c r="L604" s="1" t="s">
        <v>1804</v>
      </c>
      <c r="M604" s="2">
        <v>1</v>
      </c>
      <c r="N604" s="443">
        <f t="shared" si="57"/>
        <v>5.0441361916771753E-3</v>
      </c>
      <c r="O604">
        <f t="shared" si="58"/>
        <v>0</v>
      </c>
      <c r="P604">
        <f t="shared" si="59"/>
        <v>1586</v>
      </c>
    </row>
    <row r="605" spans="1:16" x14ac:dyDescent="0.25">
      <c r="A605" t="str">
        <f t="shared" si="54"/>
        <v>0429</v>
      </c>
      <c r="B605" t="str">
        <f t="shared" si="55"/>
        <v>0229</v>
      </c>
      <c r="C605" t="str">
        <f t="shared" si="56"/>
        <v>04290229</v>
      </c>
      <c r="D605" s="1" t="s">
        <v>2159</v>
      </c>
      <c r="E605" s="1" t="s">
        <v>2160</v>
      </c>
      <c r="F605" s="1" t="s">
        <v>1799</v>
      </c>
      <c r="G605" s="1" t="s">
        <v>1821</v>
      </c>
      <c r="H605" s="1" t="s">
        <v>1852</v>
      </c>
      <c r="I605" s="1" t="s">
        <v>1853</v>
      </c>
      <c r="J605" s="1" t="s">
        <v>1852</v>
      </c>
      <c r="K605" s="1" t="s">
        <v>1854</v>
      </c>
      <c r="L605" s="1" t="s">
        <v>1804</v>
      </c>
      <c r="M605" s="2">
        <v>1</v>
      </c>
      <c r="N605" s="443">
        <f t="shared" si="57"/>
        <v>5.0441361916771753E-3</v>
      </c>
      <c r="O605">
        <f t="shared" si="58"/>
        <v>0</v>
      </c>
      <c r="P605">
        <f t="shared" si="59"/>
        <v>1586</v>
      </c>
    </row>
    <row r="606" spans="1:16" x14ac:dyDescent="0.25">
      <c r="A606" t="str">
        <f t="shared" si="54"/>
        <v>0429</v>
      </c>
      <c r="B606" t="str">
        <f t="shared" si="55"/>
        <v>0246</v>
      </c>
      <c r="C606" t="str">
        <f t="shared" si="56"/>
        <v>04290246</v>
      </c>
      <c r="D606" s="1" t="s">
        <v>2159</v>
      </c>
      <c r="E606" s="1" t="s">
        <v>2160</v>
      </c>
      <c r="F606" s="1" t="s">
        <v>1799</v>
      </c>
      <c r="G606" s="1" t="s">
        <v>1821</v>
      </c>
      <c r="H606" s="1" t="s">
        <v>2167</v>
      </c>
      <c r="I606" s="1" t="s">
        <v>2168</v>
      </c>
      <c r="J606" s="1" t="s">
        <v>2167</v>
      </c>
      <c r="K606" s="1" t="s">
        <v>2169</v>
      </c>
      <c r="L606" s="1" t="s">
        <v>1804</v>
      </c>
      <c r="M606" s="2">
        <v>1</v>
      </c>
      <c r="N606" s="443">
        <f t="shared" si="57"/>
        <v>6.3051702395964691E-4</v>
      </c>
      <c r="O606">
        <f t="shared" si="58"/>
        <v>0</v>
      </c>
      <c r="P606">
        <f t="shared" si="59"/>
        <v>1586</v>
      </c>
    </row>
    <row r="607" spans="1:16" x14ac:dyDescent="0.25">
      <c r="A607" t="str">
        <f t="shared" si="54"/>
        <v>0429</v>
      </c>
      <c r="B607" t="str">
        <f t="shared" si="55"/>
        <v>0248</v>
      </c>
      <c r="C607" t="str">
        <f t="shared" si="56"/>
        <v>04290248</v>
      </c>
      <c r="D607" s="1" t="s">
        <v>2159</v>
      </c>
      <c r="E607" s="1" t="s">
        <v>2160</v>
      </c>
      <c r="F607" s="1" t="s">
        <v>1799</v>
      </c>
      <c r="G607" s="1" t="s">
        <v>1810</v>
      </c>
      <c r="H607" s="1" t="s">
        <v>1858</v>
      </c>
      <c r="I607" s="1" t="s">
        <v>1859</v>
      </c>
      <c r="J607" s="1" t="s">
        <v>1858</v>
      </c>
      <c r="K607" s="1" t="s">
        <v>1860</v>
      </c>
      <c r="L607" s="1" t="s">
        <v>1804</v>
      </c>
      <c r="M607" s="2">
        <v>1</v>
      </c>
      <c r="N607" s="443">
        <f t="shared" si="57"/>
        <v>1.8915510718789407E-3</v>
      </c>
      <c r="O607">
        <f t="shared" si="58"/>
        <v>0</v>
      </c>
      <c r="P607">
        <f t="shared" si="59"/>
        <v>1586</v>
      </c>
    </row>
    <row r="608" spans="1:16" x14ac:dyDescent="0.25">
      <c r="A608" t="str">
        <f t="shared" si="54"/>
        <v>0429</v>
      </c>
      <c r="B608" t="str">
        <f t="shared" si="55"/>
        <v>0248</v>
      </c>
      <c r="C608" t="str">
        <f t="shared" si="56"/>
        <v>04290248</v>
      </c>
      <c r="D608" s="1" t="s">
        <v>2159</v>
      </c>
      <c r="E608" s="1" t="s">
        <v>2160</v>
      </c>
      <c r="F608" s="1" t="s">
        <v>1799</v>
      </c>
      <c r="G608" s="1" t="s">
        <v>1811</v>
      </c>
      <c r="H608" s="1" t="s">
        <v>1858</v>
      </c>
      <c r="I608" s="1" t="s">
        <v>1859</v>
      </c>
      <c r="J608" s="1" t="s">
        <v>1858</v>
      </c>
      <c r="K608" s="1" t="s">
        <v>1860</v>
      </c>
      <c r="L608" s="1" t="s">
        <v>1804</v>
      </c>
      <c r="M608" s="2">
        <v>1</v>
      </c>
      <c r="N608" s="443">
        <f t="shared" si="57"/>
        <v>1.8915510718789407E-3</v>
      </c>
      <c r="O608">
        <f t="shared" si="58"/>
        <v>0</v>
      </c>
      <c r="P608">
        <f t="shared" si="59"/>
        <v>1586</v>
      </c>
    </row>
    <row r="609" spans="1:16" x14ac:dyDescent="0.25">
      <c r="A609" t="str">
        <f t="shared" si="54"/>
        <v>0429</v>
      </c>
      <c r="B609" t="str">
        <f t="shared" si="55"/>
        <v>0248</v>
      </c>
      <c r="C609" t="str">
        <f t="shared" si="56"/>
        <v>04290248</v>
      </c>
      <c r="D609" s="1" t="s">
        <v>2159</v>
      </c>
      <c r="E609" s="1" t="s">
        <v>2160</v>
      </c>
      <c r="F609" s="1" t="s">
        <v>1799</v>
      </c>
      <c r="G609" s="1" t="s">
        <v>1815</v>
      </c>
      <c r="H609" s="1" t="s">
        <v>1858</v>
      </c>
      <c r="I609" s="1" t="s">
        <v>1859</v>
      </c>
      <c r="J609" s="1" t="s">
        <v>1858</v>
      </c>
      <c r="K609" s="1" t="s">
        <v>1860</v>
      </c>
      <c r="L609" s="1" t="s">
        <v>1804</v>
      </c>
      <c r="M609" s="2">
        <v>1</v>
      </c>
      <c r="N609" s="443">
        <f t="shared" si="57"/>
        <v>1.8915510718789407E-3</v>
      </c>
      <c r="O609">
        <f t="shared" si="58"/>
        <v>0</v>
      </c>
      <c r="P609">
        <f t="shared" si="59"/>
        <v>1586</v>
      </c>
    </row>
    <row r="610" spans="1:16" x14ac:dyDescent="0.25">
      <c r="A610" t="str">
        <f t="shared" si="54"/>
        <v>0429</v>
      </c>
      <c r="B610" t="str">
        <f t="shared" si="55"/>
        <v>0258</v>
      </c>
      <c r="C610" t="str">
        <f t="shared" si="56"/>
        <v>04290258</v>
      </c>
      <c r="D610" s="1" t="s">
        <v>2159</v>
      </c>
      <c r="E610" s="1" t="s">
        <v>2160</v>
      </c>
      <c r="F610" s="1" t="s">
        <v>1799</v>
      </c>
      <c r="G610" s="1" t="s">
        <v>1800</v>
      </c>
      <c r="H610" s="1" t="s">
        <v>2147</v>
      </c>
      <c r="I610" s="1" t="s">
        <v>2148</v>
      </c>
      <c r="J610" s="1" t="s">
        <v>2147</v>
      </c>
      <c r="K610" s="1" t="s">
        <v>2149</v>
      </c>
      <c r="L610" s="1" t="s">
        <v>1804</v>
      </c>
      <c r="M610" s="2">
        <v>1</v>
      </c>
      <c r="N610" s="443">
        <f t="shared" si="57"/>
        <v>1.5132408575031526E-2</v>
      </c>
      <c r="O610">
        <f t="shared" si="58"/>
        <v>0</v>
      </c>
      <c r="P610">
        <f t="shared" si="59"/>
        <v>1586</v>
      </c>
    </row>
    <row r="611" spans="1:16" x14ac:dyDescent="0.25">
      <c r="A611" t="str">
        <f t="shared" si="54"/>
        <v>0429</v>
      </c>
      <c r="B611" t="str">
        <f t="shared" si="55"/>
        <v>0258</v>
      </c>
      <c r="C611" t="str">
        <f t="shared" si="56"/>
        <v>04290258</v>
      </c>
      <c r="D611" s="1" t="s">
        <v>2159</v>
      </c>
      <c r="E611" s="1" t="s">
        <v>2160</v>
      </c>
      <c r="F611" s="1" t="s">
        <v>1799</v>
      </c>
      <c r="G611" s="1" t="s">
        <v>1805</v>
      </c>
      <c r="H611" s="1" t="s">
        <v>2147</v>
      </c>
      <c r="I611" s="1" t="s">
        <v>2148</v>
      </c>
      <c r="J611" s="1" t="s">
        <v>2147</v>
      </c>
      <c r="K611" s="1" t="s">
        <v>2149</v>
      </c>
      <c r="L611" s="1" t="s">
        <v>1804</v>
      </c>
      <c r="M611" s="2">
        <v>1</v>
      </c>
      <c r="N611" s="443">
        <f t="shared" si="57"/>
        <v>1.5132408575031526E-2</v>
      </c>
      <c r="O611">
        <f t="shared" si="58"/>
        <v>0</v>
      </c>
      <c r="P611">
        <f t="shared" si="59"/>
        <v>1586</v>
      </c>
    </row>
    <row r="612" spans="1:16" x14ac:dyDescent="0.25">
      <c r="A612" t="str">
        <f t="shared" si="54"/>
        <v>0429</v>
      </c>
      <c r="B612" t="str">
        <f t="shared" si="55"/>
        <v>0258</v>
      </c>
      <c r="C612" t="str">
        <f t="shared" si="56"/>
        <v>04290258</v>
      </c>
      <c r="D612" s="1" t="s">
        <v>2159</v>
      </c>
      <c r="E612" s="1" t="s">
        <v>2160</v>
      </c>
      <c r="F612" s="1" t="s">
        <v>1799</v>
      </c>
      <c r="G612" s="1" t="s">
        <v>1806</v>
      </c>
      <c r="H612" s="1" t="s">
        <v>2147</v>
      </c>
      <c r="I612" s="1" t="s">
        <v>2148</v>
      </c>
      <c r="J612" s="1" t="s">
        <v>2147</v>
      </c>
      <c r="K612" s="1" t="s">
        <v>2149</v>
      </c>
      <c r="L612" s="1" t="s">
        <v>1804</v>
      </c>
      <c r="M612" s="2">
        <v>2</v>
      </c>
      <c r="N612" s="443">
        <f t="shared" si="57"/>
        <v>1.5132408575031526E-2</v>
      </c>
      <c r="O612">
        <f t="shared" si="58"/>
        <v>0</v>
      </c>
      <c r="P612">
        <f t="shared" si="59"/>
        <v>1586</v>
      </c>
    </row>
    <row r="613" spans="1:16" x14ac:dyDescent="0.25">
      <c r="A613" t="str">
        <f t="shared" si="54"/>
        <v>0429</v>
      </c>
      <c r="B613" t="str">
        <f t="shared" si="55"/>
        <v>0258</v>
      </c>
      <c r="C613" t="str">
        <f t="shared" si="56"/>
        <v>04290258</v>
      </c>
      <c r="D613" s="1" t="s">
        <v>2159</v>
      </c>
      <c r="E613" s="1" t="s">
        <v>2160</v>
      </c>
      <c r="F613" s="1" t="s">
        <v>1799</v>
      </c>
      <c r="G613" s="1" t="s">
        <v>1807</v>
      </c>
      <c r="H613" s="1" t="s">
        <v>2147</v>
      </c>
      <c r="I613" s="1" t="s">
        <v>2148</v>
      </c>
      <c r="J613" s="1" t="s">
        <v>2147</v>
      </c>
      <c r="K613" s="1" t="s">
        <v>2149</v>
      </c>
      <c r="L613" s="1" t="s">
        <v>1804</v>
      </c>
      <c r="M613" s="2">
        <v>4</v>
      </c>
      <c r="N613" s="443">
        <f t="shared" si="57"/>
        <v>1.5132408575031526E-2</v>
      </c>
      <c r="O613">
        <f t="shared" si="58"/>
        <v>0</v>
      </c>
      <c r="P613">
        <f t="shared" si="59"/>
        <v>1586</v>
      </c>
    </row>
    <row r="614" spans="1:16" x14ac:dyDescent="0.25">
      <c r="A614" t="str">
        <f t="shared" si="54"/>
        <v>0429</v>
      </c>
      <c r="B614" t="str">
        <f t="shared" si="55"/>
        <v>0258</v>
      </c>
      <c r="C614" t="str">
        <f t="shared" si="56"/>
        <v>04290258</v>
      </c>
      <c r="D614" s="1" t="s">
        <v>2159</v>
      </c>
      <c r="E614" s="1" t="s">
        <v>2160</v>
      </c>
      <c r="F614" s="1" t="s">
        <v>1799</v>
      </c>
      <c r="G614" s="1" t="s">
        <v>1808</v>
      </c>
      <c r="H614" s="1" t="s">
        <v>2147</v>
      </c>
      <c r="I614" s="1" t="s">
        <v>2148</v>
      </c>
      <c r="J614" s="1" t="s">
        <v>2147</v>
      </c>
      <c r="K614" s="1" t="s">
        <v>2149</v>
      </c>
      <c r="L614" s="1" t="s">
        <v>1804</v>
      </c>
      <c r="M614" s="2">
        <v>1</v>
      </c>
      <c r="N614" s="443">
        <f t="shared" si="57"/>
        <v>1.5132408575031526E-2</v>
      </c>
      <c r="O614">
        <f t="shared" si="58"/>
        <v>0</v>
      </c>
      <c r="P614">
        <f t="shared" si="59"/>
        <v>1586</v>
      </c>
    </row>
    <row r="615" spans="1:16" x14ac:dyDescent="0.25">
      <c r="A615" t="str">
        <f t="shared" si="54"/>
        <v>0429</v>
      </c>
      <c r="B615" t="str">
        <f t="shared" si="55"/>
        <v>0258</v>
      </c>
      <c r="C615" t="str">
        <f t="shared" si="56"/>
        <v>04290258</v>
      </c>
      <c r="D615" s="1" t="s">
        <v>2159</v>
      </c>
      <c r="E615" s="1" t="s">
        <v>2160</v>
      </c>
      <c r="F615" s="1" t="s">
        <v>1799</v>
      </c>
      <c r="G615" s="1" t="s">
        <v>1809</v>
      </c>
      <c r="H615" s="1" t="s">
        <v>2147</v>
      </c>
      <c r="I615" s="1" t="s">
        <v>2148</v>
      </c>
      <c r="J615" s="1" t="s">
        <v>2147</v>
      </c>
      <c r="K615" s="1" t="s">
        <v>2149</v>
      </c>
      <c r="L615" s="1" t="s">
        <v>1804</v>
      </c>
      <c r="M615" s="2">
        <v>5</v>
      </c>
      <c r="N615" s="443">
        <f t="shared" si="57"/>
        <v>1.5132408575031526E-2</v>
      </c>
      <c r="O615">
        <f t="shared" si="58"/>
        <v>0</v>
      </c>
      <c r="P615">
        <f t="shared" si="59"/>
        <v>1586</v>
      </c>
    </row>
    <row r="616" spans="1:16" x14ac:dyDescent="0.25">
      <c r="A616" t="str">
        <f t="shared" si="54"/>
        <v>0429</v>
      </c>
      <c r="B616" t="str">
        <f t="shared" si="55"/>
        <v>0258</v>
      </c>
      <c r="C616" t="str">
        <f t="shared" si="56"/>
        <v>04290258</v>
      </c>
      <c r="D616" s="1" t="s">
        <v>2159</v>
      </c>
      <c r="E616" s="1" t="s">
        <v>2160</v>
      </c>
      <c r="F616" s="1" t="s">
        <v>1799</v>
      </c>
      <c r="G616" s="1" t="s">
        <v>1810</v>
      </c>
      <c r="H616" s="1" t="s">
        <v>2147</v>
      </c>
      <c r="I616" s="1" t="s">
        <v>2148</v>
      </c>
      <c r="J616" s="1" t="s">
        <v>2147</v>
      </c>
      <c r="K616" s="1" t="s">
        <v>2149</v>
      </c>
      <c r="L616" s="1" t="s">
        <v>1804</v>
      </c>
      <c r="M616" s="2">
        <v>2</v>
      </c>
      <c r="N616" s="443">
        <f t="shared" si="57"/>
        <v>1.5132408575031526E-2</v>
      </c>
      <c r="O616">
        <f t="shared" si="58"/>
        <v>0</v>
      </c>
      <c r="P616">
        <f t="shared" si="59"/>
        <v>1586</v>
      </c>
    </row>
    <row r="617" spans="1:16" x14ac:dyDescent="0.25">
      <c r="A617" t="str">
        <f t="shared" si="54"/>
        <v>0429</v>
      </c>
      <c r="B617" t="str">
        <f t="shared" si="55"/>
        <v>0258</v>
      </c>
      <c r="C617" t="str">
        <f t="shared" si="56"/>
        <v>04290258</v>
      </c>
      <c r="D617" s="1" t="s">
        <v>2159</v>
      </c>
      <c r="E617" s="1" t="s">
        <v>2160</v>
      </c>
      <c r="F617" s="1" t="s">
        <v>1799</v>
      </c>
      <c r="G617" s="1" t="s">
        <v>1811</v>
      </c>
      <c r="H617" s="1" t="s">
        <v>2147</v>
      </c>
      <c r="I617" s="1" t="s">
        <v>2148</v>
      </c>
      <c r="J617" s="1" t="s">
        <v>2147</v>
      </c>
      <c r="K617" s="1" t="s">
        <v>2149</v>
      </c>
      <c r="L617" s="1" t="s">
        <v>1804</v>
      </c>
      <c r="M617" s="2">
        <v>2</v>
      </c>
      <c r="N617" s="443">
        <f t="shared" si="57"/>
        <v>1.5132408575031526E-2</v>
      </c>
      <c r="O617">
        <f t="shared" si="58"/>
        <v>0</v>
      </c>
      <c r="P617">
        <f t="shared" si="59"/>
        <v>1586</v>
      </c>
    </row>
    <row r="618" spans="1:16" x14ac:dyDescent="0.25">
      <c r="A618" t="str">
        <f t="shared" si="54"/>
        <v>0429</v>
      </c>
      <c r="B618" t="str">
        <f t="shared" si="55"/>
        <v>0258</v>
      </c>
      <c r="C618" t="str">
        <f t="shared" si="56"/>
        <v>04290258</v>
      </c>
      <c r="D618" s="1" t="s">
        <v>2159</v>
      </c>
      <c r="E618" s="1" t="s">
        <v>2160</v>
      </c>
      <c r="F618" s="1" t="s">
        <v>1799</v>
      </c>
      <c r="G618" s="1" t="s">
        <v>1815</v>
      </c>
      <c r="H618" s="1" t="s">
        <v>2147</v>
      </c>
      <c r="I618" s="1" t="s">
        <v>2148</v>
      </c>
      <c r="J618" s="1" t="s">
        <v>2147</v>
      </c>
      <c r="K618" s="1" t="s">
        <v>2149</v>
      </c>
      <c r="L618" s="1" t="s">
        <v>1804</v>
      </c>
      <c r="M618" s="2">
        <v>2</v>
      </c>
      <c r="N618" s="443">
        <f t="shared" si="57"/>
        <v>1.5132408575031526E-2</v>
      </c>
      <c r="O618">
        <f t="shared" si="58"/>
        <v>0</v>
      </c>
      <c r="P618">
        <f t="shared" si="59"/>
        <v>1586</v>
      </c>
    </row>
    <row r="619" spans="1:16" x14ac:dyDescent="0.25">
      <c r="A619" t="str">
        <f t="shared" si="54"/>
        <v>0429</v>
      </c>
      <c r="B619" t="str">
        <f t="shared" si="55"/>
        <v>0258</v>
      </c>
      <c r="C619" t="str">
        <f t="shared" si="56"/>
        <v>04290258</v>
      </c>
      <c r="D619" s="1" t="s">
        <v>2159</v>
      </c>
      <c r="E619" s="1" t="s">
        <v>2160</v>
      </c>
      <c r="F619" s="1" t="s">
        <v>1799</v>
      </c>
      <c r="G619" s="1" t="s">
        <v>1820</v>
      </c>
      <c r="H619" s="1" t="s">
        <v>2147</v>
      </c>
      <c r="I619" s="1" t="s">
        <v>2148</v>
      </c>
      <c r="J619" s="1" t="s">
        <v>2147</v>
      </c>
      <c r="K619" s="1" t="s">
        <v>2149</v>
      </c>
      <c r="L619" s="1" t="s">
        <v>1804</v>
      </c>
      <c r="M619" s="2">
        <v>1</v>
      </c>
      <c r="N619" s="443">
        <f t="shared" si="57"/>
        <v>1.5132408575031526E-2</v>
      </c>
      <c r="O619">
        <f t="shared" si="58"/>
        <v>0</v>
      </c>
      <c r="P619">
        <f t="shared" si="59"/>
        <v>1586</v>
      </c>
    </row>
    <row r="620" spans="1:16" x14ac:dyDescent="0.25">
      <c r="A620" t="str">
        <f t="shared" si="54"/>
        <v>0429</v>
      </c>
      <c r="B620" t="str">
        <f t="shared" si="55"/>
        <v>0258</v>
      </c>
      <c r="C620" t="str">
        <f t="shared" si="56"/>
        <v>04290258</v>
      </c>
      <c r="D620" s="1" t="s">
        <v>2159</v>
      </c>
      <c r="E620" s="1" t="s">
        <v>2160</v>
      </c>
      <c r="F620" s="1" t="s">
        <v>1799</v>
      </c>
      <c r="G620" s="1" t="s">
        <v>1821</v>
      </c>
      <c r="H620" s="1" t="s">
        <v>2147</v>
      </c>
      <c r="I620" s="1" t="s">
        <v>2148</v>
      </c>
      <c r="J620" s="1" t="s">
        <v>2147</v>
      </c>
      <c r="K620" s="1" t="s">
        <v>2149</v>
      </c>
      <c r="L620" s="1" t="s">
        <v>1804</v>
      </c>
      <c r="M620" s="2">
        <v>3</v>
      </c>
      <c r="N620" s="443">
        <f t="shared" si="57"/>
        <v>1.5132408575031526E-2</v>
      </c>
      <c r="O620">
        <f t="shared" si="58"/>
        <v>0</v>
      </c>
      <c r="P620">
        <f t="shared" si="59"/>
        <v>1586</v>
      </c>
    </row>
    <row r="621" spans="1:16" x14ac:dyDescent="0.25">
      <c r="A621" t="str">
        <f t="shared" si="54"/>
        <v>0429</v>
      </c>
      <c r="B621" t="str">
        <f t="shared" si="55"/>
        <v>0262</v>
      </c>
      <c r="C621" t="str">
        <f t="shared" si="56"/>
        <v>04290262</v>
      </c>
      <c r="D621" s="1" t="s">
        <v>2159</v>
      </c>
      <c r="E621" s="1" t="s">
        <v>2160</v>
      </c>
      <c r="F621" s="1" t="s">
        <v>1799</v>
      </c>
      <c r="G621" s="1" t="s">
        <v>1800</v>
      </c>
      <c r="H621" s="1" t="s">
        <v>1861</v>
      </c>
      <c r="I621" s="1" t="s">
        <v>1862</v>
      </c>
      <c r="J621" s="1" t="s">
        <v>1861</v>
      </c>
      <c r="K621" s="1" t="s">
        <v>1863</v>
      </c>
      <c r="L621" s="1" t="s">
        <v>1804</v>
      </c>
      <c r="M621" s="2">
        <v>2</v>
      </c>
      <c r="N621" s="443">
        <f t="shared" si="57"/>
        <v>1.0718789407313998E-2</v>
      </c>
      <c r="O621">
        <f t="shared" si="58"/>
        <v>0</v>
      </c>
      <c r="P621">
        <f t="shared" si="59"/>
        <v>1586</v>
      </c>
    </row>
    <row r="622" spans="1:16" x14ac:dyDescent="0.25">
      <c r="A622" t="str">
        <f t="shared" si="54"/>
        <v>0429</v>
      </c>
      <c r="B622" t="str">
        <f t="shared" si="55"/>
        <v>0262</v>
      </c>
      <c r="C622" t="str">
        <f t="shared" si="56"/>
        <v>04290262</v>
      </c>
      <c r="D622" s="1" t="s">
        <v>2159</v>
      </c>
      <c r="E622" s="1" t="s">
        <v>2160</v>
      </c>
      <c r="F622" s="1" t="s">
        <v>1799</v>
      </c>
      <c r="G622" s="1" t="s">
        <v>1805</v>
      </c>
      <c r="H622" s="1" t="s">
        <v>1861</v>
      </c>
      <c r="I622" s="1" t="s">
        <v>1862</v>
      </c>
      <c r="J622" s="1" t="s">
        <v>1861</v>
      </c>
      <c r="K622" s="1" t="s">
        <v>1863</v>
      </c>
      <c r="L622" s="1" t="s">
        <v>1804</v>
      </c>
      <c r="M622" s="2">
        <v>3</v>
      </c>
      <c r="N622" s="443">
        <f t="shared" si="57"/>
        <v>1.0718789407313998E-2</v>
      </c>
      <c r="O622">
        <f t="shared" si="58"/>
        <v>0</v>
      </c>
      <c r="P622">
        <f t="shared" si="59"/>
        <v>1586</v>
      </c>
    </row>
    <row r="623" spans="1:16" x14ac:dyDescent="0.25">
      <c r="A623" t="str">
        <f t="shared" si="54"/>
        <v>0429</v>
      </c>
      <c r="B623" t="str">
        <f t="shared" si="55"/>
        <v>0262</v>
      </c>
      <c r="C623" t="str">
        <f t="shared" si="56"/>
        <v>04290262</v>
      </c>
      <c r="D623" s="1" t="s">
        <v>2159</v>
      </c>
      <c r="E623" s="1" t="s">
        <v>2160</v>
      </c>
      <c r="F623" s="1" t="s">
        <v>1799</v>
      </c>
      <c r="G623" s="1" t="s">
        <v>1806</v>
      </c>
      <c r="H623" s="1" t="s">
        <v>1861</v>
      </c>
      <c r="I623" s="1" t="s">
        <v>1862</v>
      </c>
      <c r="J623" s="1" t="s">
        <v>1861</v>
      </c>
      <c r="K623" s="1" t="s">
        <v>1863</v>
      </c>
      <c r="L623" s="1" t="s">
        <v>1804</v>
      </c>
      <c r="M623" s="2">
        <v>1</v>
      </c>
      <c r="N623" s="443">
        <f t="shared" si="57"/>
        <v>1.0718789407313998E-2</v>
      </c>
      <c r="O623">
        <f t="shared" si="58"/>
        <v>0</v>
      </c>
      <c r="P623">
        <f t="shared" si="59"/>
        <v>1586</v>
      </c>
    </row>
    <row r="624" spans="1:16" x14ac:dyDescent="0.25">
      <c r="A624" t="str">
        <f t="shared" si="54"/>
        <v>0429</v>
      </c>
      <c r="B624" t="str">
        <f t="shared" si="55"/>
        <v>0262</v>
      </c>
      <c r="C624" t="str">
        <f t="shared" si="56"/>
        <v>04290262</v>
      </c>
      <c r="D624" s="1" t="s">
        <v>2159</v>
      </c>
      <c r="E624" s="1" t="s">
        <v>2160</v>
      </c>
      <c r="F624" s="1" t="s">
        <v>1799</v>
      </c>
      <c r="G624" s="1" t="s">
        <v>1807</v>
      </c>
      <c r="H624" s="1" t="s">
        <v>1861</v>
      </c>
      <c r="I624" s="1" t="s">
        <v>1862</v>
      </c>
      <c r="J624" s="1" t="s">
        <v>1861</v>
      </c>
      <c r="K624" s="1" t="s">
        <v>1863</v>
      </c>
      <c r="L624" s="1" t="s">
        <v>1804</v>
      </c>
      <c r="M624" s="2">
        <v>1</v>
      </c>
      <c r="N624" s="443">
        <f t="shared" si="57"/>
        <v>1.0718789407313998E-2</v>
      </c>
      <c r="O624">
        <f t="shared" si="58"/>
        <v>0</v>
      </c>
      <c r="P624">
        <f t="shared" si="59"/>
        <v>1586</v>
      </c>
    </row>
    <row r="625" spans="1:16" x14ac:dyDescent="0.25">
      <c r="A625" t="str">
        <f t="shared" si="54"/>
        <v>0429</v>
      </c>
      <c r="B625" t="str">
        <f t="shared" si="55"/>
        <v>0262</v>
      </c>
      <c r="C625" t="str">
        <f t="shared" si="56"/>
        <v>04290262</v>
      </c>
      <c r="D625" s="1" t="s">
        <v>2159</v>
      </c>
      <c r="E625" s="1" t="s">
        <v>2160</v>
      </c>
      <c r="F625" s="1" t="s">
        <v>1799</v>
      </c>
      <c r="G625" s="1" t="s">
        <v>1808</v>
      </c>
      <c r="H625" s="1" t="s">
        <v>1861</v>
      </c>
      <c r="I625" s="1" t="s">
        <v>1862</v>
      </c>
      <c r="J625" s="1" t="s">
        <v>1861</v>
      </c>
      <c r="K625" s="1" t="s">
        <v>1863</v>
      </c>
      <c r="L625" s="1" t="s">
        <v>1804</v>
      </c>
      <c r="M625" s="2">
        <v>2</v>
      </c>
      <c r="N625" s="443">
        <f t="shared" si="57"/>
        <v>1.0718789407313998E-2</v>
      </c>
      <c r="O625">
        <f t="shared" si="58"/>
        <v>0</v>
      </c>
      <c r="P625">
        <f t="shared" si="59"/>
        <v>1586</v>
      </c>
    </row>
    <row r="626" spans="1:16" x14ac:dyDescent="0.25">
      <c r="A626" t="str">
        <f t="shared" si="54"/>
        <v>0429</v>
      </c>
      <c r="B626" t="str">
        <f t="shared" si="55"/>
        <v>0262</v>
      </c>
      <c r="C626" t="str">
        <f t="shared" si="56"/>
        <v>04290262</v>
      </c>
      <c r="D626" s="1" t="s">
        <v>2159</v>
      </c>
      <c r="E626" s="1" t="s">
        <v>2160</v>
      </c>
      <c r="F626" s="1" t="s">
        <v>1799</v>
      </c>
      <c r="G626" s="1" t="s">
        <v>1809</v>
      </c>
      <c r="H626" s="1" t="s">
        <v>1861</v>
      </c>
      <c r="I626" s="1" t="s">
        <v>1862</v>
      </c>
      <c r="J626" s="1" t="s">
        <v>1861</v>
      </c>
      <c r="K626" s="1" t="s">
        <v>1863</v>
      </c>
      <c r="L626" s="1" t="s">
        <v>1804</v>
      </c>
      <c r="M626" s="2">
        <v>1</v>
      </c>
      <c r="N626" s="443">
        <f t="shared" si="57"/>
        <v>1.0718789407313998E-2</v>
      </c>
      <c r="O626">
        <f t="shared" si="58"/>
        <v>0</v>
      </c>
      <c r="P626">
        <f t="shared" si="59"/>
        <v>1586</v>
      </c>
    </row>
    <row r="627" spans="1:16" x14ac:dyDescent="0.25">
      <c r="A627" t="str">
        <f t="shared" si="54"/>
        <v>0429</v>
      </c>
      <c r="B627" t="str">
        <f t="shared" si="55"/>
        <v>0262</v>
      </c>
      <c r="C627" t="str">
        <f t="shared" si="56"/>
        <v>04290262</v>
      </c>
      <c r="D627" s="1" t="s">
        <v>2159</v>
      </c>
      <c r="E627" s="1" t="s">
        <v>2160</v>
      </c>
      <c r="F627" s="1" t="s">
        <v>1799</v>
      </c>
      <c r="G627" s="1" t="s">
        <v>1810</v>
      </c>
      <c r="H627" s="1" t="s">
        <v>1861</v>
      </c>
      <c r="I627" s="1" t="s">
        <v>1862</v>
      </c>
      <c r="J627" s="1" t="s">
        <v>1861</v>
      </c>
      <c r="K627" s="1" t="s">
        <v>1863</v>
      </c>
      <c r="L627" s="1" t="s">
        <v>1804</v>
      </c>
      <c r="M627" s="2">
        <v>1</v>
      </c>
      <c r="N627" s="443">
        <f t="shared" si="57"/>
        <v>1.0718789407313998E-2</v>
      </c>
      <c r="O627">
        <f t="shared" si="58"/>
        <v>0</v>
      </c>
      <c r="P627">
        <f t="shared" si="59"/>
        <v>1586</v>
      </c>
    </row>
    <row r="628" spans="1:16" x14ac:dyDescent="0.25">
      <c r="A628" t="str">
        <f t="shared" si="54"/>
        <v>0429</v>
      </c>
      <c r="B628" t="str">
        <f t="shared" si="55"/>
        <v>0262</v>
      </c>
      <c r="C628" t="str">
        <f t="shared" si="56"/>
        <v>04290262</v>
      </c>
      <c r="D628" s="1" t="s">
        <v>2159</v>
      </c>
      <c r="E628" s="1" t="s">
        <v>2160</v>
      </c>
      <c r="F628" s="1" t="s">
        <v>1799</v>
      </c>
      <c r="G628" s="1" t="s">
        <v>1811</v>
      </c>
      <c r="H628" s="1" t="s">
        <v>1861</v>
      </c>
      <c r="I628" s="1" t="s">
        <v>1862</v>
      </c>
      <c r="J628" s="1" t="s">
        <v>1861</v>
      </c>
      <c r="K628" s="1" t="s">
        <v>1863</v>
      </c>
      <c r="L628" s="1" t="s">
        <v>1804</v>
      </c>
      <c r="M628" s="2">
        <v>2</v>
      </c>
      <c r="N628" s="443">
        <f t="shared" si="57"/>
        <v>1.0718789407313998E-2</v>
      </c>
      <c r="O628">
        <f t="shared" si="58"/>
        <v>0</v>
      </c>
      <c r="P628">
        <f t="shared" si="59"/>
        <v>1586</v>
      </c>
    </row>
    <row r="629" spans="1:16" x14ac:dyDescent="0.25">
      <c r="A629" t="str">
        <f t="shared" si="54"/>
        <v>0429</v>
      </c>
      <c r="B629" t="str">
        <f t="shared" si="55"/>
        <v>0262</v>
      </c>
      <c r="C629" t="str">
        <f t="shared" si="56"/>
        <v>04290262</v>
      </c>
      <c r="D629" s="1" t="s">
        <v>2159</v>
      </c>
      <c r="E629" s="1" t="s">
        <v>2160</v>
      </c>
      <c r="F629" s="1" t="s">
        <v>1799</v>
      </c>
      <c r="G629" s="1" t="s">
        <v>1815</v>
      </c>
      <c r="H629" s="1" t="s">
        <v>1861</v>
      </c>
      <c r="I629" s="1" t="s">
        <v>1862</v>
      </c>
      <c r="J629" s="1" t="s">
        <v>1861</v>
      </c>
      <c r="K629" s="1" t="s">
        <v>1863</v>
      </c>
      <c r="L629" s="1" t="s">
        <v>1804</v>
      </c>
      <c r="M629" s="2">
        <v>2</v>
      </c>
      <c r="N629" s="443">
        <f t="shared" si="57"/>
        <v>1.0718789407313998E-2</v>
      </c>
      <c r="O629">
        <f t="shared" si="58"/>
        <v>0</v>
      </c>
      <c r="P629">
        <f t="shared" si="59"/>
        <v>1586</v>
      </c>
    </row>
    <row r="630" spans="1:16" x14ac:dyDescent="0.25">
      <c r="A630" t="str">
        <f t="shared" si="54"/>
        <v>0429</v>
      </c>
      <c r="B630" t="str">
        <f t="shared" si="55"/>
        <v>0262</v>
      </c>
      <c r="C630" t="str">
        <f t="shared" si="56"/>
        <v>04290262</v>
      </c>
      <c r="D630" s="1" t="s">
        <v>2159</v>
      </c>
      <c r="E630" s="1" t="s">
        <v>2160</v>
      </c>
      <c r="F630" s="1" t="s">
        <v>1799</v>
      </c>
      <c r="G630" s="1" t="s">
        <v>1820</v>
      </c>
      <c r="H630" s="1" t="s">
        <v>1861</v>
      </c>
      <c r="I630" s="1" t="s">
        <v>1862</v>
      </c>
      <c r="J630" s="1" t="s">
        <v>1861</v>
      </c>
      <c r="K630" s="1" t="s">
        <v>1863</v>
      </c>
      <c r="L630" s="1" t="s">
        <v>1804</v>
      </c>
      <c r="M630" s="2">
        <v>2</v>
      </c>
      <c r="N630" s="443">
        <f t="shared" si="57"/>
        <v>1.0718789407313998E-2</v>
      </c>
      <c r="O630">
        <f t="shared" si="58"/>
        <v>0</v>
      </c>
      <c r="P630">
        <f t="shared" si="59"/>
        <v>1586</v>
      </c>
    </row>
    <row r="631" spans="1:16" x14ac:dyDescent="0.25">
      <c r="A631" t="str">
        <f t="shared" si="54"/>
        <v>0429</v>
      </c>
      <c r="B631" t="str">
        <f t="shared" si="55"/>
        <v>0274</v>
      </c>
      <c r="C631" t="str">
        <f t="shared" si="56"/>
        <v>04290274</v>
      </c>
      <c r="D631" s="1" t="s">
        <v>2159</v>
      </c>
      <c r="E631" s="1" t="s">
        <v>2160</v>
      </c>
      <c r="F631" s="1" t="s">
        <v>1799</v>
      </c>
      <c r="G631" s="1" t="s">
        <v>1812</v>
      </c>
      <c r="H631" s="1" t="s">
        <v>1888</v>
      </c>
      <c r="I631" s="1" t="s">
        <v>1889</v>
      </c>
      <c r="J631" s="1" t="s">
        <v>1888</v>
      </c>
      <c r="K631" s="1" t="s">
        <v>1890</v>
      </c>
      <c r="L631" s="1" t="s">
        <v>1804</v>
      </c>
      <c r="M631" s="2">
        <v>1</v>
      </c>
      <c r="N631" s="443">
        <f t="shared" si="57"/>
        <v>6.3051702395964691E-4</v>
      </c>
      <c r="O631">
        <f t="shared" si="58"/>
        <v>0</v>
      </c>
      <c r="P631">
        <f t="shared" si="59"/>
        <v>1586</v>
      </c>
    </row>
    <row r="632" spans="1:16" x14ac:dyDescent="0.25">
      <c r="A632" t="str">
        <f t="shared" si="54"/>
        <v>0429</v>
      </c>
      <c r="B632" t="str">
        <f t="shared" si="55"/>
        <v>0291</v>
      </c>
      <c r="C632" t="str">
        <f t="shared" si="56"/>
        <v>04290291</v>
      </c>
      <c r="D632" s="1" t="s">
        <v>2159</v>
      </c>
      <c r="E632" s="1" t="s">
        <v>2160</v>
      </c>
      <c r="F632" s="1" t="s">
        <v>1799</v>
      </c>
      <c r="G632" s="1" t="s">
        <v>1809</v>
      </c>
      <c r="H632" s="1" t="s">
        <v>2170</v>
      </c>
      <c r="I632" s="1" t="s">
        <v>2171</v>
      </c>
      <c r="J632" s="1" t="s">
        <v>2170</v>
      </c>
      <c r="K632" s="1" t="s">
        <v>2172</v>
      </c>
      <c r="L632" s="1" t="s">
        <v>1804</v>
      </c>
      <c r="M632" s="2">
        <v>1</v>
      </c>
      <c r="N632" s="443">
        <f t="shared" si="57"/>
        <v>2.5220680958385876E-3</v>
      </c>
      <c r="O632">
        <f t="shared" si="58"/>
        <v>0</v>
      </c>
      <c r="P632">
        <f t="shared" si="59"/>
        <v>1586</v>
      </c>
    </row>
    <row r="633" spans="1:16" x14ac:dyDescent="0.25">
      <c r="A633" t="str">
        <f t="shared" si="54"/>
        <v>0429</v>
      </c>
      <c r="B633" t="str">
        <f t="shared" si="55"/>
        <v>0291</v>
      </c>
      <c r="C633" t="str">
        <f t="shared" si="56"/>
        <v>04290291</v>
      </c>
      <c r="D633" s="1" t="s">
        <v>2159</v>
      </c>
      <c r="E633" s="1" t="s">
        <v>2160</v>
      </c>
      <c r="F633" s="1" t="s">
        <v>1799</v>
      </c>
      <c r="G633" s="1" t="s">
        <v>1815</v>
      </c>
      <c r="H633" s="1" t="s">
        <v>2170</v>
      </c>
      <c r="I633" s="1" t="s">
        <v>2171</v>
      </c>
      <c r="J633" s="1" t="s">
        <v>2170</v>
      </c>
      <c r="K633" s="1" t="s">
        <v>2172</v>
      </c>
      <c r="L633" s="1" t="s">
        <v>1804</v>
      </c>
      <c r="M633" s="2">
        <v>1</v>
      </c>
      <c r="N633" s="443">
        <f t="shared" si="57"/>
        <v>2.5220680958385876E-3</v>
      </c>
      <c r="O633">
        <f t="shared" si="58"/>
        <v>0</v>
      </c>
      <c r="P633">
        <f t="shared" si="59"/>
        <v>1586</v>
      </c>
    </row>
    <row r="634" spans="1:16" x14ac:dyDescent="0.25">
      <c r="A634" t="str">
        <f t="shared" si="54"/>
        <v>0429</v>
      </c>
      <c r="B634" t="str">
        <f t="shared" si="55"/>
        <v>0291</v>
      </c>
      <c r="C634" t="str">
        <f t="shared" si="56"/>
        <v>04290291</v>
      </c>
      <c r="D634" s="1" t="s">
        <v>2159</v>
      </c>
      <c r="E634" s="1" t="s">
        <v>2160</v>
      </c>
      <c r="F634" s="1" t="s">
        <v>1799</v>
      </c>
      <c r="G634" s="1" t="s">
        <v>1819</v>
      </c>
      <c r="H634" s="1" t="s">
        <v>2170</v>
      </c>
      <c r="I634" s="1" t="s">
        <v>2171</v>
      </c>
      <c r="J634" s="1" t="s">
        <v>2170</v>
      </c>
      <c r="K634" s="1" t="s">
        <v>2172</v>
      </c>
      <c r="L634" s="1" t="s">
        <v>1804</v>
      </c>
      <c r="M634" s="2">
        <v>1</v>
      </c>
      <c r="N634" s="443">
        <f t="shared" si="57"/>
        <v>2.5220680958385876E-3</v>
      </c>
      <c r="O634">
        <f t="shared" si="58"/>
        <v>0</v>
      </c>
      <c r="P634">
        <f t="shared" si="59"/>
        <v>1586</v>
      </c>
    </row>
    <row r="635" spans="1:16" x14ac:dyDescent="0.25">
      <c r="A635" t="str">
        <f t="shared" si="54"/>
        <v>0429</v>
      </c>
      <c r="B635" t="str">
        <f t="shared" si="55"/>
        <v>0291</v>
      </c>
      <c r="C635" t="str">
        <f t="shared" si="56"/>
        <v>04290291</v>
      </c>
      <c r="D635" s="1" t="s">
        <v>2159</v>
      </c>
      <c r="E635" s="1" t="s">
        <v>2160</v>
      </c>
      <c r="F635" s="1" t="s">
        <v>1799</v>
      </c>
      <c r="G635" s="1" t="s">
        <v>1821</v>
      </c>
      <c r="H635" s="1" t="s">
        <v>2170</v>
      </c>
      <c r="I635" s="1" t="s">
        <v>2171</v>
      </c>
      <c r="J635" s="1" t="s">
        <v>2170</v>
      </c>
      <c r="K635" s="1" t="s">
        <v>2172</v>
      </c>
      <c r="L635" s="1" t="s">
        <v>1804</v>
      </c>
      <c r="M635" s="2">
        <v>1</v>
      </c>
      <c r="N635" s="443">
        <f t="shared" si="57"/>
        <v>2.5220680958385876E-3</v>
      </c>
      <c r="O635">
        <f t="shared" si="58"/>
        <v>0</v>
      </c>
      <c r="P635">
        <f t="shared" si="59"/>
        <v>1586</v>
      </c>
    </row>
    <row r="636" spans="1:16" x14ac:dyDescent="0.25">
      <c r="A636" t="str">
        <f t="shared" si="54"/>
        <v>0429</v>
      </c>
      <c r="B636" t="str">
        <f t="shared" si="55"/>
        <v>0347</v>
      </c>
      <c r="C636" t="str">
        <f t="shared" si="56"/>
        <v>04290347</v>
      </c>
      <c r="D636" s="1" t="s">
        <v>2159</v>
      </c>
      <c r="E636" s="1" t="s">
        <v>2160</v>
      </c>
      <c r="F636" s="1" t="s">
        <v>1799</v>
      </c>
      <c r="G636" s="1" t="s">
        <v>1809</v>
      </c>
      <c r="H636" s="1" t="s">
        <v>583</v>
      </c>
      <c r="I636" s="1" t="s">
        <v>2136</v>
      </c>
      <c r="J636" s="1" t="s">
        <v>583</v>
      </c>
      <c r="K636" s="1" t="s">
        <v>2137</v>
      </c>
      <c r="L636" s="1" t="s">
        <v>1804</v>
      </c>
      <c r="M636" s="2">
        <v>1</v>
      </c>
      <c r="N636" s="443">
        <f t="shared" si="57"/>
        <v>6.3051702395964691E-4</v>
      </c>
      <c r="O636">
        <f t="shared" si="58"/>
        <v>0</v>
      </c>
      <c r="P636">
        <f t="shared" si="59"/>
        <v>1586</v>
      </c>
    </row>
    <row r="637" spans="1:16" x14ac:dyDescent="0.25">
      <c r="A637" t="str">
        <f t="shared" si="54"/>
        <v>0430</v>
      </c>
      <c r="B637" t="str">
        <f t="shared" si="55"/>
        <v>0025</v>
      </c>
      <c r="C637" t="str">
        <f t="shared" si="56"/>
        <v>04300025</v>
      </c>
      <c r="D637" s="1" t="s">
        <v>2173</v>
      </c>
      <c r="E637" s="1" t="s">
        <v>2174</v>
      </c>
      <c r="F637" s="1" t="s">
        <v>1799</v>
      </c>
      <c r="G637" s="1" t="s">
        <v>1821</v>
      </c>
      <c r="H637" s="1" t="s">
        <v>2175</v>
      </c>
      <c r="I637" s="1" t="s">
        <v>2176</v>
      </c>
      <c r="J637" s="1" t="s">
        <v>2175</v>
      </c>
      <c r="K637" s="1" t="s">
        <v>2177</v>
      </c>
      <c r="L637" s="1" t="s">
        <v>1804</v>
      </c>
      <c r="M637" s="2">
        <v>1</v>
      </c>
      <c r="N637" s="443">
        <f t="shared" si="57"/>
        <v>1.0351966873706005E-3</v>
      </c>
      <c r="O637">
        <f t="shared" si="58"/>
        <v>0</v>
      </c>
      <c r="P637">
        <f t="shared" si="59"/>
        <v>966</v>
      </c>
    </row>
    <row r="638" spans="1:16" x14ac:dyDescent="0.25">
      <c r="A638" t="str">
        <f t="shared" si="54"/>
        <v>0430</v>
      </c>
      <c r="B638" t="str">
        <f t="shared" si="55"/>
        <v>0064</v>
      </c>
      <c r="C638" t="str">
        <f t="shared" si="56"/>
        <v>04300064</v>
      </c>
      <c r="D638" s="1" t="s">
        <v>2173</v>
      </c>
      <c r="E638" s="1" t="s">
        <v>2174</v>
      </c>
      <c r="F638" s="1" t="s">
        <v>1799</v>
      </c>
      <c r="G638" s="1" t="s">
        <v>1809</v>
      </c>
      <c r="H638" s="1" t="s">
        <v>2178</v>
      </c>
      <c r="I638" s="1" t="s">
        <v>2179</v>
      </c>
      <c r="J638" s="1" t="s">
        <v>2178</v>
      </c>
      <c r="K638" s="1" t="s">
        <v>2180</v>
      </c>
      <c r="L638" s="1" t="s">
        <v>1804</v>
      </c>
      <c r="M638" s="2">
        <v>16</v>
      </c>
      <c r="N638" s="443">
        <f t="shared" si="57"/>
        <v>7.5569358178053825E-2</v>
      </c>
      <c r="O638">
        <f t="shared" si="58"/>
        <v>0</v>
      </c>
      <c r="P638">
        <f t="shared" si="59"/>
        <v>966</v>
      </c>
    </row>
    <row r="639" spans="1:16" x14ac:dyDescent="0.25">
      <c r="A639" t="str">
        <f t="shared" si="54"/>
        <v>0430</v>
      </c>
      <c r="B639" t="str">
        <f t="shared" si="55"/>
        <v>0064</v>
      </c>
      <c r="C639" t="str">
        <f t="shared" si="56"/>
        <v>04300064</v>
      </c>
      <c r="D639" s="1" t="s">
        <v>2173</v>
      </c>
      <c r="E639" s="1" t="s">
        <v>2174</v>
      </c>
      <c r="F639" s="1" t="s">
        <v>1799</v>
      </c>
      <c r="G639" s="1" t="s">
        <v>1810</v>
      </c>
      <c r="H639" s="1" t="s">
        <v>2178</v>
      </c>
      <c r="I639" s="1" t="s">
        <v>2179</v>
      </c>
      <c r="J639" s="1" t="s">
        <v>2178</v>
      </c>
      <c r="K639" s="1" t="s">
        <v>2180</v>
      </c>
      <c r="L639" s="1" t="s">
        <v>1804</v>
      </c>
      <c r="M639" s="2">
        <v>6</v>
      </c>
      <c r="N639" s="443">
        <f t="shared" si="57"/>
        <v>7.5569358178053825E-2</v>
      </c>
      <c r="O639">
        <f t="shared" si="58"/>
        <v>0</v>
      </c>
      <c r="P639">
        <f t="shared" si="59"/>
        <v>966</v>
      </c>
    </row>
    <row r="640" spans="1:16" x14ac:dyDescent="0.25">
      <c r="A640" t="str">
        <f t="shared" si="54"/>
        <v>0430</v>
      </c>
      <c r="B640" t="str">
        <f t="shared" si="55"/>
        <v>0064</v>
      </c>
      <c r="C640" t="str">
        <f t="shared" si="56"/>
        <v>04300064</v>
      </c>
      <c r="D640" s="1" t="s">
        <v>2173</v>
      </c>
      <c r="E640" s="1" t="s">
        <v>2174</v>
      </c>
      <c r="F640" s="1" t="s">
        <v>1799</v>
      </c>
      <c r="G640" s="1" t="s">
        <v>1811</v>
      </c>
      <c r="H640" s="1" t="s">
        <v>2178</v>
      </c>
      <c r="I640" s="1" t="s">
        <v>2179</v>
      </c>
      <c r="J640" s="1" t="s">
        <v>2178</v>
      </c>
      <c r="K640" s="1" t="s">
        <v>2180</v>
      </c>
      <c r="L640" s="1" t="s">
        <v>1804</v>
      </c>
      <c r="M640" s="2">
        <v>7</v>
      </c>
      <c r="N640" s="443">
        <f t="shared" si="57"/>
        <v>7.5569358178053825E-2</v>
      </c>
      <c r="O640">
        <f t="shared" si="58"/>
        <v>0</v>
      </c>
      <c r="P640">
        <f t="shared" si="59"/>
        <v>966</v>
      </c>
    </row>
    <row r="641" spans="1:16" x14ac:dyDescent="0.25">
      <c r="A641" t="str">
        <f t="shared" si="54"/>
        <v>0430</v>
      </c>
      <c r="B641" t="str">
        <f t="shared" si="55"/>
        <v>0064</v>
      </c>
      <c r="C641" t="str">
        <f t="shared" si="56"/>
        <v>04300064</v>
      </c>
      <c r="D641" s="1" t="s">
        <v>2173</v>
      </c>
      <c r="E641" s="1" t="s">
        <v>2174</v>
      </c>
      <c r="F641" s="1" t="s">
        <v>1799</v>
      </c>
      <c r="G641" s="1" t="s">
        <v>1815</v>
      </c>
      <c r="H641" s="1" t="s">
        <v>2178</v>
      </c>
      <c r="I641" s="1" t="s">
        <v>2179</v>
      </c>
      <c r="J641" s="1" t="s">
        <v>2178</v>
      </c>
      <c r="K641" s="1" t="s">
        <v>2180</v>
      </c>
      <c r="L641" s="1" t="s">
        <v>1804</v>
      </c>
      <c r="M641" s="2">
        <v>14</v>
      </c>
      <c r="N641" s="443">
        <f t="shared" si="57"/>
        <v>7.5569358178053825E-2</v>
      </c>
      <c r="O641">
        <f t="shared" si="58"/>
        <v>0</v>
      </c>
      <c r="P641">
        <f t="shared" si="59"/>
        <v>966</v>
      </c>
    </row>
    <row r="642" spans="1:16" x14ac:dyDescent="0.25">
      <c r="A642" t="str">
        <f t="shared" ref="A642:A705" si="60">TEXT(LEFT(E642,4),"0000")</f>
        <v>0430</v>
      </c>
      <c r="B642" t="str">
        <f t="shared" ref="B642:B705" si="61">LEFT(K642,4)</f>
        <v>0064</v>
      </c>
      <c r="C642" t="str">
        <f t="shared" ref="C642:C705" si="62">A642&amp;B642</f>
        <v>04300064</v>
      </c>
      <c r="D642" s="1" t="s">
        <v>2173</v>
      </c>
      <c r="E642" s="1" t="s">
        <v>2174</v>
      </c>
      <c r="F642" s="1" t="s">
        <v>1799</v>
      </c>
      <c r="G642" s="1" t="s">
        <v>1819</v>
      </c>
      <c r="H642" s="1" t="s">
        <v>2178</v>
      </c>
      <c r="I642" s="1" t="s">
        <v>2179</v>
      </c>
      <c r="J642" s="1" t="s">
        <v>2178</v>
      </c>
      <c r="K642" s="1" t="s">
        <v>2180</v>
      </c>
      <c r="L642" s="1" t="s">
        <v>1804</v>
      </c>
      <c r="M642" s="2">
        <v>11</v>
      </c>
      <c r="N642" s="443">
        <f t="shared" ref="N642:N705" si="63">VLOOKUP(C642,DistPercent,3,FALSE)</f>
        <v>7.5569358178053825E-2</v>
      </c>
      <c r="O642">
        <f t="shared" ref="O642:O705" si="64">IFERROR(VALUE(VLOOKUP(C642,SubCaps,5,FALSE)),0)</f>
        <v>0</v>
      </c>
      <c r="P642">
        <f t="shared" ref="P642:P705" si="65">VLOOKUP(A642,MaxEnro,8,FALSE)</f>
        <v>966</v>
      </c>
    </row>
    <row r="643" spans="1:16" x14ac:dyDescent="0.25">
      <c r="A643" t="str">
        <f t="shared" si="60"/>
        <v>0430</v>
      </c>
      <c r="B643" t="str">
        <f t="shared" si="61"/>
        <v>0064</v>
      </c>
      <c r="C643" t="str">
        <f t="shared" si="62"/>
        <v>04300064</v>
      </c>
      <c r="D643" s="1" t="s">
        <v>2173</v>
      </c>
      <c r="E643" s="1" t="s">
        <v>2174</v>
      </c>
      <c r="F643" s="1" t="s">
        <v>1799</v>
      </c>
      <c r="G643" s="1" t="s">
        <v>1820</v>
      </c>
      <c r="H643" s="1" t="s">
        <v>2178</v>
      </c>
      <c r="I643" s="1" t="s">
        <v>2179</v>
      </c>
      <c r="J643" s="1" t="s">
        <v>2178</v>
      </c>
      <c r="K643" s="1" t="s">
        <v>2180</v>
      </c>
      <c r="L643" s="1" t="s">
        <v>1804</v>
      </c>
      <c r="M643" s="2">
        <v>7</v>
      </c>
      <c r="N643" s="443">
        <f t="shared" si="63"/>
        <v>7.5569358178053825E-2</v>
      </c>
      <c r="O643">
        <f t="shared" si="64"/>
        <v>0</v>
      </c>
      <c r="P643">
        <f t="shared" si="65"/>
        <v>966</v>
      </c>
    </row>
    <row r="644" spans="1:16" x14ac:dyDescent="0.25">
      <c r="A644" t="str">
        <f t="shared" si="60"/>
        <v>0430</v>
      </c>
      <c r="B644" t="str">
        <f t="shared" si="61"/>
        <v>0064</v>
      </c>
      <c r="C644" t="str">
        <f t="shared" si="62"/>
        <v>04300064</v>
      </c>
      <c r="D644" s="1" t="s">
        <v>2173</v>
      </c>
      <c r="E644" s="1" t="s">
        <v>2174</v>
      </c>
      <c r="F644" s="1" t="s">
        <v>1799</v>
      </c>
      <c r="G644" s="1" t="s">
        <v>1821</v>
      </c>
      <c r="H644" s="1" t="s">
        <v>2178</v>
      </c>
      <c r="I644" s="1" t="s">
        <v>2179</v>
      </c>
      <c r="J644" s="1" t="s">
        <v>2178</v>
      </c>
      <c r="K644" s="1" t="s">
        <v>2180</v>
      </c>
      <c r="L644" s="1" t="s">
        <v>1804</v>
      </c>
      <c r="M644" s="2">
        <v>12</v>
      </c>
      <c r="N644" s="443">
        <f t="shared" si="63"/>
        <v>7.5569358178053825E-2</v>
      </c>
      <c r="O644">
        <f t="shared" si="64"/>
        <v>0</v>
      </c>
      <c r="P644">
        <f t="shared" si="65"/>
        <v>966</v>
      </c>
    </row>
    <row r="645" spans="1:16" x14ac:dyDescent="0.25">
      <c r="A645" t="str">
        <f t="shared" si="60"/>
        <v>0430</v>
      </c>
      <c r="B645" t="str">
        <f t="shared" si="61"/>
        <v>0100</v>
      </c>
      <c r="C645" t="str">
        <f t="shared" si="62"/>
        <v>04300100</v>
      </c>
      <c r="D645" s="1" t="s">
        <v>2173</v>
      </c>
      <c r="E645" s="1" t="s">
        <v>2174</v>
      </c>
      <c r="F645" s="1" t="s">
        <v>1799</v>
      </c>
      <c r="G645" s="1" t="s">
        <v>1819</v>
      </c>
      <c r="H645" s="1" t="s">
        <v>2039</v>
      </c>
      <c r="I645" s="1" t="s">
        <v>2040</v>
      </c>
      <c r="J645" s="1" t="s">
        <v>2039</v>
      </c>
      <c r="K645" s="1" t="s">
        <v>2041</v>
      </c>
      <c r="L645" s="1" t="s">
        <v>1804</v>
      </c>
      <c r="M645" s="2">
        <v>2</v>
      </c>
      <c r="N645" s="443">
        <f t="shared" si="63"/>
        <v>6.2111801242236021E-3</v>
      </c>
      <c r="O645">
        <f t="shared" si="64"/>
        <v>0</v>
      </c>
      <c r="P645">
        <f t="shared" si="65"/>
        <v>966</v>
      </c>
    </row>
    <row r="646" spans="1:16" x14ac:dyDescent="0.25">
      <c r="A646" t="str">
        <f t="shared" si="60"/>
        <v>0430</v>
      </c>
      <c r="B646" t="str">
        <f t="shared" si="61"/>
        <v>0100</v>
      </c>
      <c r="C646" t="str">
        <f t="shared" si="62"/>
        <v>04300100</v>
      </c>
      <c r="D646" s="1" t="s">
        <v>2173</v>
      </c>
      <c r="E646" s="1" t="s">
        <v>2174</v>
      </c>
      <c r="F646" s="1" t="s">
        <v>1799</v>
      </c>
      <c r="G646" s="1" t="s">
        <v>1820</v>
      </c>
      <c r="H646" s="1" t="s">
        <v>2039</v>
      </c>
      <c r="I646" s="1" t="s">
        <v>2040</v>
      </c>
      <c r="J646" s="1" t="s">
        <v>2039</v>
      </c>
      <c r="K646" s="1" t="s">
        <v>2041</v>
      </c>
      <c r="L646" s="1" t="s">
        <v>1804</v>
      </c>
      <c r="M646" s="2">
        <v>2</v>
      </c>
      <c r="N646" s="443">
        <f t="shared" si="63"/>
        <v>6.2111801242236021E-3</v>
      </c>
      <c r="O646">
        <f t="shared" si="64"/>
        <v>0</v>
      </c>
      <c r="P646">
        <f t="shared" si="65"/>
        <v>966</v>
      </c>
    </row>
    <row r="647" spans="1:16" x14ac:dyDescent="0.25">
      <c r="A647" t="str">
        <f t="shared" si="60"/>
        <v>0430</v>
      </c>
      <c r="B647" t="str">
        <f t="shared" si="61"/>
        <v>0100</v>
      </c>
      <c r="C647" t="str">
        <f t="shared" si="62"/>
        <v>04300100</v>
      </c>
      <c r="D647" s="1" t="s">
        <v>2173</v>
      </c>
      <c r="E647" s="1" t="s">
        <v>2174</v>
      </c>
      <c r="F647" s="1" t="s">
        <v>1799</v>
      </c>
      <c r="G647" s="1" t="s">
        <v>1821</v>
      </c>
      <c r="H647" s="1" t="s">
        <v>2039</v>
      </c>
      <c r="I647" s="1" t="s">
        <v>2040</v>
      </c>
      <c r="J647" s="1" t="s">
        <v>2039</v>
      </c>
      <c r="K647" s="1" t="s">
        <v>2041</v>
      </c>
      <c r="L647" s="1" t="s">
        <v>1804</v>
      </c>
      <c r="M647" s="2">
        <v>2</v>
      </c>
      <c r="N647" s="443">
        <f t="shared" si="63"/>
        <v>6.2111801242236021E-3</v>
      </c>
      <c r="O647">
        <f t="shared" si="64"/>
        <v>0</v>
      </c>
      <c r="P647">
        <f t="shared" si="65"/>
        <v>966</v>
      </c>
    </row>
    <row r="648" spans="1:16" x14ac:dyDescent="0.25">
      <c r="A648" t="str">
        <f t="shared" si="60"/>
        <v>0430</v>
      </c>
      <c r="B648" t="str">
        <f t="shared" si="61"/>
        <v>0101</v>
      </c>
      <c r="C648" t="str">
        <f t="shared" si="62"/>
        <v>04300101</v>
      </c>
      <c r="D648" s="1" t="s">
        <v>2173</v>
      </c>
      <c r="E648" s="1" t="s">
        <v>2174</v>
      </c>
      <c r="F648" s="1" t="s">
        <v>1799</v>
      </c>
      <c r="G648" s="1" t="s">
        <v>1811</v>
      </c>
      <c r="H648" s="1" t="s">
        <v>2181</v>
      </c>
      <c r="I648" s="1" t="s">
        <v>2182</v>
      </c>
      <c r="J648" s="1" t="s">
        <v>2181</v>
      </c>
      <c r="K648" s="1" t="s">
        <v>2183</v>
      </c>
      <c r="L648" s="1" t="s">
        <v>1804</v>
      </c>
      <c r="M648" s="2">
        <v>1</v>
      </c>
      <c r="N648" s="443">
        <f t="shared" si="63"/>
        <v>2.070393374741201E-3</v>
      </c>
      <c r="O648">
        <f t="shared" si="64"/>
        <v>0</v>
      </c>
      <c r="P648">
        <f t="shared" si="65"/>
        <v>966</v>
      </c>
    </row>
    <row r="649" spans="1:16" x14ac:dyDescent="0.25">
      <c r="A649" t="str">
        <f t="shared" si="60"/>
        <v>0430</v>
      </c>
      <c r="B649" t="str">
        <f t="shared" si="61"/>
        <v>0101</v>
      </c>
      <c r="C649" t="str">
        <f t="shared" si="62"/>
        <v>04300101</v>
      </c>
      <c r="D649" s="1" t="s">
        <v>2173</v>
      </c>
      <c r="E649" s="1" t="s">
        <v>2174</v>
      </c>
      <c r="F649" s="1" t="s">
        <v>1799</v>
      </c>
      <c r="G649" s="1" t="s">
        <v>1819</v>
      </c>
      <c r="H649" s="1" t="s">
        <v>2181</v>
      </c>
      <c r="I649" s="1" t="s">
        <v>2182</v>
      </c>
      <c r="J649" s="1" t="s">
        <v>2181</v>
      </c>
      <c r="K649" s="1" t="s">
        <v>2183</v>
      </c>
      <c r="L649" s="1" t="s">
        <v>1804</v>
      </c>
      <c r="M649" s="2">
        <v>1</v>
      </c>
      <c r="N649" s="443">
        <f t="shared" si="63"/>
        <v>2.070393374741201E-3</v>
      </c>
      <c r="O649">
        <f t="shared" si="64"/>
        <v>0</v>
      </c>
      <c r="P649">
        <f t="shared" si="65"/>
        <v>966</v>
      </c>
    </row>
    <row r="650" spans="1:16" x14ac:dyDescent="0.25">
      <c r="A650" t="str">
        <f t="shared" si="60"/>
        <v>0430</v>
      </c>
      <c r="B650" t="str">
        <f t="shared" si="61"/>
        <v>0110</v>
      </c>
      <c r="C650" t="str">
        <f t="shared" si="62"/>
        <v>04300110</v>
      </c>
      <c r="D650" s="1" t="s">
        <v>2173</v>
      </c>
      <c r="E650" s="1" t="s">
        <v>2174</v>
      </c>
      <c r="F650" s="1" t="s">
        <v>1799</v>
      </c>
      <c r="G650" s="1" t="s">
        <v>1815</v>
      </c>
      <c r="H650" s="1" t="s">
        <v>2184</v>
      </c>
      <c r="I650" s="1" t="s">
        <v>2185</v>
      </c>
      <c r="J650" s="1" t="s">
        <v>2184</v>
      </c>
      <c r="K650" s="1" t="s">
        <v>2186</v>
      </c>
      <c r="L650" s="1" t="s">
        <v>1804</v>
      </c>
      <c r="M650" s="2">
        <v>1</v>
      </c>
      <c r="N650" s="443">
        <f t="shared" si="63"/>
        <v>8.2815734989648039E-3</v>
      </c>
      <c r="O650">
        <f t="shared" si="64"/>
        <v>0</v>
      </c>
      <c r="P650">
        <f t="shared" si="65"/>
        <v>966</v>
      </c>
    </row>
    <row r="651" spans="1:16" x14ac:dyDescent="0.25">
      <c r="A651" t="str">
        <f t="shared" si="60"/>
        <v>0430</v>
      </c>
      <c r="B651" t="str">
        <f t="shared" si="61"/>
        <v>0110</v>
      </c>
      <c r="C651" t="str">
        <f t="shared" si="62"/>
        <v>04300110</v>
      </c>
      <c r="D651" s="1" t="s">
        <v>2173</v>
      </c>
      <c r="E651" s="1" t="s">
        <v>2174</v>
      </c>
      <c r="F651" s="1" t="s">
        <v>1799</v>
      </c>
      <c r="G651" s="1" t="s">
        <v>1819</v>
      </c>
      <c r="H651" s="1" t="s">
        <v>2184</v>
      </c>
      <c r="I651" s="1" t="s">
        <v>2185</v>
      </c>
      <c r="J651" s="1" t="s">
        <v>2184</v>
      </c>
      <c r="K651" s="1" t="s">
        <v>2186</v>
      </c>
      <c r="L651" s="1" t="s">
        <v>1804</v>
      </c>
      <c r="M651" s="2">
        <v>1</v>
      </c>
      <c r="N651" s="443">
        <f t="shared" si="63"/>
        <v>8.2815734989648039E-3</v>
      </c>
      <c r="O651">
        <f t="shared" si="64"/>
        <v>0</v>
      </c>
      <c r="P651">
        <f t="shared" si="65"/>
        <v>966</v>
      </c>
    </row>
    <row r="652" spans="1:16" x14ac:dyDescent="0.25">
      <c r="A652" t="str">
        <f t="shared" si="60"/>
        <v>0430</v>
      </c>
      <c r="B652" t="str">
        <f t="shared" si="61"/>
        <v>0110</v>
      </c>
      <c r="C652" t="str">
        <f t="shared" si="62"/>
        <v>04300110</v>
      </c>
      <c r="D652" s="1" t="s">
        <v>2173</v>
      </c>
      <c r="E652" s="1" t="s">
        <v>2174</v>
      </c>
      <c r="F652" s="1" t="s">
        <v>1799</v>
      </c>
      <c r="G652" s="1" t="s">
        <v>1820</v>
      </c>
      <c r="H652" s="1" t="s">
        <v>2184</v>
      </c>
      <c r="I652" s="1" t="s">
        <v>2185</v>
      </c>
      <c r="J652" s="1" t="s">
        <v>2184</v>
      </c>
      <c r="K652" s="1" t="s">
        <v>2186</v>
      </c>
      <c r="L652" s="1" t="s">
        <v>1804</v>
      </c>
      <c r="M652" s="2">
        <v>1</v>
      </c>
      <c r="N652" s="443">
        <f t="shared" si="63"/>
        <v>8.2815734989648039E-3</v>
      </c>
      <c r="O652">
        <f t="shared" si="64"/>
        <v>0</v>
      </c>
      <c r="P652">
        <f t="shared" si="65"/>
        <v>966</v>
      </c>
    </row>
    <row r="653" spans="1:16" x14ac:dyDescent="0.25">
      <c r="A653" t="str">
        <f t="shared" si="60"/>
        <v>0430</v>
      </c>
      <c r="B653" t="str">
        <f t="shared" si="61"/>
        <v>0110</v>
      </c>
      <c r="C653" t="str">
        <f t="shared" si="62"/>
        <v>04300110</v>
      </c>
      <c r="D653" s="1" t="s">
        <v>2173</v>
      </c>
      <c r="E653" s="1" t="s">
        <v>2174</v>
      </c>
      <c r="F653" s="1" t="s">
        <v>1799</v>
      </c>
      <c r="G653" s="1" t="s">
        <v>1821</v>
      </c>
      <c r="H653" s="1" t="s">
        <v>2184</v>
      </c>
      <c r="I653" s="1" t="s">
        <v>2185</v>
      </c>
      <c r="J653" s="1" t="s">
        <v>2184</v>
      </c>
      <c r="K653" s="1" t="s">
        <v>2186</v>
      </c>
      <c r="L653" s="1" t="s">
        <v>1804</v>
      </c>
      <c r="M653" s="2">
        <v>5</v>
      </c>
      <c r="N653" s="443">
        <f t="shared" si="63"/>
        <v>8.2815734989648039E-3</v>
      </c>
      <c r="O653">
        <f t="shared" si="64"/>
        <v>0</v>
      </c>
      <c r="P653">
        <f t="shared" si="65"/>
        <v>966</v>
      </c>
    </row>
    <row r="654" spans="1:16" x14ac:dyDescent="0.25">
      <c r="A654" t="str">
        <f t="shared" si="60"/>
        <v>0430</v>
      </c>
      <c r="B654" t="str">
        <f t="shared" si="61"/>
        <v>0136</v>
      </c>
      <c r="C654" t="str">
        <f t="shared" si="62"/>
        <v>04300136</v>
      </c>
      <c r="D654" s="1" t="s">
        <v>2173</v>
      </c>
      <c r="E654" s="1" t="s">
        <v>2174</v>
      </c>
      <c r="F654" s="1" t="s">
        <v>1799</v>
      </c>
      <c r="G654" s="1" t="s">
        <v>1819</v>
      </c>
      <c r="H654" s="1" t="s">
        <v>2047</v>
      </c>
      <c r="I654" s="1" t="s">
        <v>2048</v>
      </c>
      <c r="J654" s="1" t="s">
        <v>2047</v>
      </c>
      <c r="K654" s="1" t="s">
        <v>2049</v>
      </c>
      <c r="L654" s="1" t="s">
        <v>1804</v>
      </c>
      <c r="M654" s="2">
        <v>1</v>
      </c>
      <c r="N654" s="443">
        <f t="shared" si="63"/>
        <v>2.070393374741201E-3</v>
      </c>
      <c r="O654">
        <f t="shared" si="64"/>
        <v>0</v>
      </c>
      <c r="P654">
        <f t="shared" si="65"/>
        <v>966</v>
      </c>
    </row>
    <row r="655" spans="1:16" x14ac:dyDescent="0.25">
      <c r="A655" t="str">
        <f t="shared" si="60"/>
        <v>0430</v>
      </c>
      <c r="B655" t="str">
        <f t="shared" si="61"/>
        <v>0136</v>
      </c>
      <c r="C655" t="str">
        <f t="shared" si="62"/>
        <v>04300136</v>
      </c>
      <c r="D655" s="1" t="s">
        <v>2173</v>
      </c>
      <c r="E655" s="1" t="s">
        <v>2174</v>
      </c>
      <c r="F655" s="1" t="s">
        <v>1799</v>
      </c>
      <c r="G655" s="1" t="s">
        <v>1820</v>
      </c>
      <c r="H655" s="1" t="s">
        <v>2047</v>
      </c>
      <c r="I655" s="1" t="s">
        <v>2048</v>
      </c>
      <c r="J655" s="1" t="s">
        <v>2047</v>
      </c>
      <c r="K655" s="1" t="s">
        <v>2049</v>
      </c>
      <c r="L655" s="1" t="s">
        <v>1804</v>
      </c>
      <c r="M655" s="2">
        <v>1</v>
      </c>
      <c r="N655" s="443">
        <f t="shared" si="63"/>
        <v>2.070393374741201E-3</v>
      </c>
      <c r="O655">
        <f t="shared" si="64"/>
        <v>0</v>
      </c>
      <c r="P655">
        <f t="shared" si="65"/>
        <v>966</v>
      </c>
    </row>
    <row r="656" spans="1:16" x14ac:dyDescent="0.25">
      <c r="A656" t="str">
        <f t="shared" si="60"/>
        <v>0430</v>
      </c>
      <c r="B656" t="str">
        <f t="shared" si="61"/>
        <v>0139</v>
      </c>
      <c r="C656" t="str">
        <f t="shared" si="62"/>
        <v>04300139</v>
      </c>
      <c r="D656" s="1" t="s">
        <v>2173</v>
      </c>
      <c r="E656" s="1" t="s">
        <v>2174</v>
      </c>
      <c r="F656" s="1" t="s">
        <v>1799</v>
      </c>
      <c r="G656" s="1" t="s">
        <v>1820</v>
      </c>
      <c r="H656" s="1" t="s">
        <v>2187</v>
      </c>
      <c r="I656" s="1" t="s">
        <v>2188</v>
      </c>
      <c r="J656" s="1" t="s">
        <v>2187</v>
      </c>
      <c r="K656" s="1" t="s">
        <v>2189</v>
      </c>
      <c r="L656" s="1" t="s">
        <v>1804</v>
      </c>
      <c r="M656" s="2">
        <v>2</v>
      </c>
      <c r="N656" s="443">
        <f t="shared" si="63"/>
        <v>2.070393374741201E-3</v>
      </c>
      <c r="O656">
        <f t="shared" si="64"/>
        <v>0</v>
      </c>
      <c r="P656">
        <f t="shared" si="65"/>
        <v>966</v>
      </c>
    </row>
    <row r="657" spans="1:16" x14ac:dyDescent="0.25">
      <c r="A657" t="str">
        <f t="shared" si="60"/>
        <v>0430</v>
      </c>
      <c r="B657" t="str">
        <f t="shared" si="61"/>
        <v>0141</v>
      </c>
      <c r="C657" t="str">
        <f t="shared" si="62"/>
        <v>04300141</v>
      </c>
      <c r="D657" s="1" t="s">
        <v>2173</v>
      </c>
      <c r="E657" s="1" t="s">
        <v>2174</v>
      </c>
      <c r="F657" s="1" t="s">
        <v>1799</v>
      </c>
      <c r="G657" s="1" t="s">
        <v>1809</v>
      </c>
      <c r="H657" s="1" t="s">
        <v>2190</v>
      </c>
      <c r="I657" s="1" t="s">
        <v>2191</v>
      </c>
      <c r="J657" s="1" t="s">
        <v>2190</v>
      </c>
      <c r="K657" s="1" t="s">
        <v>2192</v>
      </c>
      <c r="L657" s="1" t="s">
        <v>1804</v>
      </c>
      <c r="M657" s="2">
        <v>55</v>
      </c>
      <c r="N657" s="443">
        <f t="shared" si="63"/>
        <v>0.24223602484472051</v>
      </c>
      <c r="O657">
        <f t="shared" si="64"/>
        <v>0</v>
      </c>
      <c r="P657">
        <f t="shared" si="65"/>
        <v>966</v>
      </c>
    </row>
    <row r="658" spans="1:16" x14ac:dyDescent="0.25">
      <c r="A658" t="str">
        <f t="shared" si="60"/>
        <v>0430</v>
      </c>
      <c r="B658" t="str">
        <f t="shared" si="61"/>
        <v>0141</v>
      </c>
      <c r="C658" t="str">
        <f t="shared" si="62"/>
        <v>04300141</v>
      </c>
      <c r="D658" s="1" t="s">
        <v>2173</v>
      </c>
      <c r="E658" s="1" t="s">
        <v>2174</v>
      </c>
      <c r="F658" s="1" t="s">
        <v>1799</v>
      </c>
      <c r="G658" s="1" t="s">
        <v>1810</v>
      </c>
      <c r="H658" s="1" t="s">
        <v>2190</v>
      </c>
      <c r="I658" s="1" t="s">
        <v>2191</v>
      </c>
      <c r="J658" s="1" t="s">
        <v>2190</v>
      </c>
      <c r="K658" s="1" t="s">
        <v>2192</v>
      </c>
      <c r="L658" s="1" t="s">
        <v>1804</v>
      </c>
      <c r="M658" s="2">
        <v>32</v>
      </c>
      <c r="N658" s="443">
        <f t="shared" si="63"/>
        <v>0.24223602484472051</v>
      </c>
      <c r="O658">
        <f t="shared" si="64"/>
        <v>0</v>
      </c>
      <c r="P658">
        <f t="shared" si="65"/>
        <v>966</v>
      </c>
    </row>
    <row r="659" spans="1:16" x14ac:dyDescent="0.25">
      <c r="A659" t="str">
        <f t="shared" si="60"/>
        <v>0430</v>
      </c>
      <c r="B659" t="str">
        <f t="shared" si="61"/>
        <v>0141</v>
      </c>
      <c r="C659" t="str">
        <f t="shared" si="62"/>
        <v>04300141</v>
      </c>
      <c r="D659" s="1" t="s">
        <v>2173</v>
      </c>
      <c r="E659" s="1" t="s">
        <v>2174</v>
      </c>
      <c r="F659" s="1" t="s">
        <v>1799</v>
      </c>
      <c r="G659" s="1" t="s">
        <v>1811</v>
      </c>
      <c r="H659" s="1" t="s">
        <v>2190</v>
      </c>
      <c r="I659" s="1" t="s">
        <v>2191</v>
      </c>
      <c r="J659" s="1" t="s">
        <v>2190</v>
      </c>
      <c r="K659" s="1" t="s">
        <v>2192</v>
      </c>
      <c r="L659" s="1" t="s">
        <v>1804</v>
      </c>
      <c r="M659" s="2">
        <v>27</v>
      </c>
      <c r="N659" s="443">
        <f t="shared" si="63"/>
        <v>0.24223602484472051</v>
      </c>
      <c r="O659">
        <f t="shared" si="64"/>
        <v>0</v>
      </c>
      <c r="P659">
        <f t="shared" si="65"/>
        <v>966</v>
      </c>
    </row>
    <row r="660" spans="1:16" x14ac:dyDescent="0.25">
      <c r="A660" t="str">
        <f t="shared" si="60"/>
        <v>0430</v>
      </c>
      <c r="B660" t="str">
        <f t="shared" si="61"/>
        <v>0141</v>
      </c>
      <c r="C660" t="str">
        <f t="shared" si="62"/>
        <v>04300141</v>
      </c>
      <c r="D660" s="1" t="s">
        <v>2173</v>
      </c>
      <c r="E660" s="1" t="s">
        <v>2174</v>
      </c>
      <c r="F660" s="1" t="s">
        <v>1799</v>
      </c>
      <c r="G660" s="1" t="s">
        <v>1815</v>
      </c>
      <c r="H660" s="1" t="s">
        <v>2190</v>
      </c>
      <c r="I660" s="1" t="s">
        <v>2191</v>
      </c>
      <c r="J660" s="1" t="s">
        <v>2190</v>
      </c>
      <c r="K660" s="1" t="s">
        <v>2192</v>
      </c>
      <c r="L660" s="1" t="s">
        <v>1804</v>
      </c>
      <c r="M660" s="2">
        <v>34</v>
      </c>
      <c r="N660" s="443">
        <f t="shared" si="63"/>
        <v>0.24223602484472051</v>
      </c>
      <c r="O660">
        <f t="shared" si="64"/>
        <v>0</v>
      </c>
      <c r="P660">
        <f t="shared" si="65"/>
        <v>966</v>
      </c>
    </row>
    <row r="661" spans="1:16" x14ac:dyDescent="0.25">
      <c r="A661" t="str">
        <f t="shared" si="60"/>
        <v>0430</v>
      </c>
      <c r="B661" t="str">
        <f t="shared" si="61"/>
        <v>0141</v>
      </c>
      <c r="C661" t="str">
        <f t="shared" si="62"/>
        <v>04300141</v>
      </c>
      <c r="D661" s="1" t="s">
        <v>2173</v>
      </c>
      <c r="E661" s="1" t="s">
        <v>2174</v>
      </c>
      <c r="F661" s="1" t="s">
        <v>1799</v>
      </c>
      <c r="G661" s="1" t="s">
        <v>1819</v>
      </c>
      <c r="H661" s="1" t="s">
        <v>2190</v>
      </c>
      <c r="I661" s="1" t="s">
        <v>2191</v>
      </c>
      <c r="J661" s="1" t="s">
        <v>2190</v>
      </c>
      <c r="K661" s="1" t="s">
        <v>2192</v>
      </c>
      <c r="L661" s="1" t="s">
        <v>1804</v>
      </c>
      <c r="M661" s="2">
        <v>36</v>
      </c>
      <c r="N661" s="443">
        <f t="shared" si="63"/>
        <v>0.24223602484472051</v>
      </c>
      <c r="O661">
        <f t="shared" si="64"/>
        <v>0</v>
      </c>
      <c r="P661">
        <f t="shared" si="65"/>
        <v>966</v>
      </c>
    </row>
    <row r="662" spans="1:16" x14ac:dyDescent="0.25">
      <c r="A662" t="str">
        <f t="shared" si="60"/>
        <v>0430</v>
      </c>
      <c r="B662" t="str">
        <f t="shared" si="61"/>
        <v>0141</v>
      </c>
      <c r="C662" t="str">
        <f t="shared" si="62"/>
        <v>04300141</v>
      </c>
      <c r="D662" s="1" t="s">
        <v>2173</v>
      </c>
      <c r="E662" s="1" t="s">
        <v>2174</v>
      </c>
      <c r="F662" s="1" t="s">
        <v>1799</v>
      </c>
      <c r="G662" s="1" t="s">
        <v>1820</v>
      </c>
      <c r="H662" s="1" t="s">
        <v>2190</v>
      </c>
      <c r="I662" s="1" t="s">
        <v>2191</v>
      </c>
      <c r="J662" s="1" t="s">
        <v>2190</v>
      </c>
      <c r="K662" s="1" t="s">
        <v>2192</v>
      </c>
      <c r="L662" s="1" t="s">
        <v>1804</v>
      </c>
      <c r="M662" s="2">
        <v>24</v>
      </c>
      <c r="N662" s="443">
        <f t="shared" si="63"/>
        <v>0.24223602484472051</v>
      </c>
      <c r="O662">
        <f t="shared" si="64"/>
        <v>0</v>
      </c>
      <c r="P662">
        <f t="shared" si="65"/>
        <v>966</v>
      </c>
    </row>
    <row r="663" spans="1:16" x14ac:dyDescent="0.25">
      <c r="A663" t="str">
        <f t="shared" si="60"/>
        <v>0430</v>
      </c>
      <c r="B663" t="str">
        <f t="shared" si="61"/>
        <v>0141</v>
      </c>
      <c r="C663" t="str">
        <f t="shared" si="62"/>
        <v>04300141</v>
      </c>
      <c r="D663" s="1" t="s">
        <v>2173</v>
      </c>
      <c r="E663" s="1" t="s">
        <v>2174</v>
      </c>
      <c r="F663" s="1" t="s">
        <v>1799</v>
      </c>
      <c r="G663" s="1" t="s">
        <v>1821</v>
      </c>
      <c r="H663" s="1" t="s">
        <v>2190</v>
      </c>
      <c r="I663" s="1" t="s">
        <v>2191</v>
      </c>
      <c r="J663" s="1" t="s">
        <v>2190</v>
      </c>
      <c r="K663" s="1" t="s">
        <v>2192</v>
      </c>
      <c r="L663" s="1" t="s">
        <v>1804</v>
      </c>
      <c r="M663" s="2">
        <v>26</v>
      </c>
      <c r="N663" s="443">
        <f t="shared" si="63"/>
        <v>0.24223602484472051</v>
      </c>
      <c r="O663">
        <f t="shared" si="64"/>
        <v>0</v>
      </c>
      <c r="P663">
        <f t="shared" si="65"/>
        <v>966</v>
      </c>
    </row>
    <row r="664" spans="1:16" x14ac:dyDescent="0.25">
      <c r="A664" t="str">
        <f t="shared" si="60"/>
        <v>0430</v>
      </c>
      <c r="B664" t="str">
        <f t="shared" si="61"/>
        <v>0153</v>
      </c>
      <c r="C664" t="str">
        <f t="shared" si="62"/>
        <v>04300153</v>
      </c>
      <c r="D664" s="1" t="s">
        <v>2173</v>
      </c>
      <c r="E664" s="1" t="s">
        <v>2174</v>
      </c>
      <c r="F664" s="1" t="s">
        <v>1799</v>
      </c>
      <c r="G664" s="1" t="s">
        <v>1815</v>
      </c>
      <c r="H664" s="1" t="s">
        <v>1837</v>
      </c>
      <c r="I664" s="1" t="s">
        <v>1838</v>
      </c>
      <c r="J664" s="1" t="s">
        <v>1837</v>
      </c>
      <c r="K664" s="1" t="s">
        <v>1839</v>
      </c>
      <c r="L664" s="1" t="s">
        <v>1804</v>
      </c>
      <c r="M664" s="2">
        <v>1</v>
      </c>
      <c r="N664" s="443">
        <f t="shared" si="63"/>
        <v>3.105590062111801E-3</v>
      </c>
      <c r="O664">
        <f t="shared" si="64"/>
        <v>0</v>
      </c>
      <c r="P664">
        <f t="shared" si="65"/>
        <v>966</v>
      </c>
    </row>
    <row r="665" spans="1:16" x14ac:dyDescent="0.25">
      <c r="A665" t="str">
        <f t="shared" si="60"/>
        <v>0430</v>
      </c>
      <c r="B665" t="str">
        <f t="shared" si="61"/>
        <v>0153</v>
      </c>
      <c r="C665" t="str">
        <f t="shared" si="62"/>
        <v>04300153</v>
      </c>
      <c r="D665" s="1" t="s">
        <v>2173</v>
      </c>
      <c r="E665" s="1" t="s">
        <v>2174</v>
      </c>
      <c r="F665" s="1" t="s">
        <v>1799</v>
      </c>
      <c r="G665" s="1" t="s">
        <v>1819</v>
      </c>
      <c r="H665" s="1" t="s">
        <v>1837</v>
      </c>
      <c r="I665" s="1" t="s">
        <v>1838</v>
      </c>
      <c r="J665" s="1" t="s">
        <v>1837</v>
      </c>
      <c r="K665" s="1" t="s">
        <v>1839</v>
      </c>
      <c r="L665" s="1" t="s">
        <v>1804</v>
      </c>
      <c r="M665" s="2">
        <v>1</v>
      </c>
      <c r="N665" s="443">
        <f t="shared" si="63"/>
        <v>3.105590062111801E-3</v>
      </c>
      <c r="O665">
        <f t="shared" si="64"/>
        <v>0</v>
      </c>
      <c r="P665">
        <f t="shared" si="65"/>
        <v>966</v>
      </c>
    </row>
    <row r="666" spans="1:16" x14ac:dyDescent="0.25">
      <c r="A666" t="str">
        <f t="shared" si="60"/>
        <v>0430</v>
      </c>
      <c r="B666" t="str">
        <f t="shared" si="61"/>
        <v>0153</v>
      </c>
      <c r="C666" t="str">
        <f t="shared" si="62"/>
        <v>04300153</v>
      </c>
      <c r="D666" s="1" t="s">
        <v>2173</v>
      </c>
      <c r="E666" s="1" t="s">
        <v>2174</v>
      </c>
      <c r="F666" s="1" t="s">
        <v>1799</v>
      </c>
      <c r="G666" s="1" t="s">
        <v>1821</v>
      </c>
      <c r="H666" s="1" t="s">
        <v>1837</v>
      </c>
      <c r="I666" s="1" t="s">
        <v>1838</v>
      </c>
      <c r="J666" s="1" t="s">
        <v>1837</v>
      </c>
      <c r="K666" s="1" t="s">
        <v>1839</v>
      </c>
      <c r="L666" s="1" t="s">
        <v>1804</v>
      </c>
      <c r="M666" s="2">
        <v>1</v>
      </c>
      <c r="N666" s="443">
        <f t="shared" si="63"/>
        <v>3.105590062111801E-3</v>
      </c>
      <c r="O666">
        <f t="shared" si="64"/>
        <v>0</v>
      </c>
      <c r="P666">
        <f t="shared" si="65"/>
        <v>966</v>
      </c>
    </row>
    <row r="667" spans="1:16" x14ac:dyDescent="0.25">
      <c r="A667" t="str">
        <f t="shared" si="60"/>
        <v>0430</v>
      </c>
      <c r="B667" t="str">
        <f t="shared" si="61"/>
        <v>0162</v>
      </c>
      <c r="C667" t="str">
        <f t="shared" si="62"/>
        <v>04300162</v>
      </c>
      <c r="D667" s="1" t="s">
        <v>2173</v>
      </c>
      <c r="E667" s="1" t="s">
        <v>2174</v>
      </c>
      <c r="F667" s="1" t="s">
        <v>1799</v>
      </c>
      <c r="G667" s="1" t="s">
        <v>1821</v>
      </c>
      <c r="H667" s="1" t="s">
        <v>2193</v>
      </c>
      <c r="I667" s="1" t="s">
        <v>2194</v>
      </c>
      <c r="J667" s="1" t="s">
        <v>2193</v>
      </c>
      <c r="K667" s="1" t="s">
        <v>2195</v>
      </c>
      <c r="L667" s="1" t="s">
        <v>1804</v>
      </c>
      <c r="M667" s="2">
        <v>1</v>
      </c>
      <c r="N667" s="443">
        <f t="shared" si="63"/>
        <v>1.0351966873706005E-3</v>
      </c>
      <c r="O667">
        <f t="shared" si="64"/>
        <v>0</v>
      </c>
      <c r="P667">
        <f t="shared" si="65"/>
        <v>966</v>
      </c>
    </row>
    <row r="668" spans="1:16" x14ac:dyDescent="0.25">
      <c r="A668" t="str">
        <f t="shared" si="60"/>
        <v>0430</v>
      </c>
      <c r="B668" t="str">
        <f t="shared" si="61"/>
        <v>0170</v>
      </c>
      <c r="C668" t="str">
        <f t="shared" si="62"/>
        <v>04300170</v>
      </c>
      <c r="D668" s="1" t="s">
        <v>2173</v>
      </c>
      <c r="E668" s="1" t="s">
        <v>2174</v>
      </c>
      <c r="F668" s="1" t="s">
        <v>1799</v>
      </c>
      <c r="G668" s="1" t="s">
        <v>1809</v>
      </c>
      <c r="H668" s="1" t="s">
        <v>2050</v>
      </c>
      <c r="I668" s="1" t="s">
        <v>2051</v>
      </c>
      <c r="J668" s="1" t="s">
        <v>2050</v>
      </c>
      <c r="K668" s="1" t="s">
        <v>2052</v>
      </c>
      <c r="L668" s="1" t="s">
        <v>1804</v>
      </c>
      <c r="M668" s="2">
        <v>56</v>
      </c>
      <c r="N668" s="443">
        <f t="shared" si="63"/>
        <v>0.52587991718426497</v>
      </c>
      <c r="O668">
        <f t="shared" si="64"/>
        <v>0</v>
      </c>
      <c r="P668">
        <f t="shared" si="65"/>
        <v>966</v>
      </c>
    </row>
    <row r="669" spans="1:16" x14ac:dyDescent="0.25">
      <c r="A669" t="str">
        <f t="shared" si="60"/>
        <v>0430</v>
      </c>
      <c r="B669" t="str">
        <f t="shared" si="61"/>
        <v>0170</v>
      </c>
      <c r="C669" t="str">
        <f t="shared" si="62"/>
        <v>04300170</v>
      </c>
      <c r="D669" s="1" t="s">
        <v>2173</v>
      </c>
      <c r="E669" s="1" t="s">
        <v>2174</v>
      </c>
      <c r="F669" s="1" t="s">
        <v>1799</v>
      </c>
      <c r="G669" s="1" t="s">
        <v>1810</v>
      </c>
      <c r="H669" s="1" t="s">
        <v>2050</v>
      </c>
      <c r="I669" s="1" t="s">
        <v>2051</v>
      </c>
      <c r="J669" s="1" t="s">
        <v>2050</v>
      </c>
      <c r="K669" s="1" t="s">
        <v>2052</v>
      </c>
      <c r="L669" s="1" t="s">
        <v>1804</v>
      </c>
      <c r="M669" s="2">
        <v>88</v>
      </c>
      <c r="N669" s="443">
        <f t="shared" si="63"/>
        <v>0.52587991718426497</v>
      </c>
      <c r="O669">
        <f t="shared" si="64"/>
        <v>0</v>
      </c>
      <c r="P669">
        <f t="shared" si="65"/>
        <v>966</v>
      </c>
    </row>
    <row r="670" spans="1:16" x14ac:dyDescent="0.25">
      <c r="A670" t="str">
        <f t="shared" si="60"/>
        <v>0430</v>
      </c>
      <c r="B670" t="str">
        <f t="shared" si="61"/>
        <v>0170</v>
      </c>
      <c r="C670" t="str">
        <f t="shared" si="62"/>
        <v>04300170</v>
      </c>
      <c r="D670" s="1" t="s">
        <v>2173</v>
      </c>
      <c r="E670" s="1" t="s">
        <v>2174</v>
      </c>
      <c r="F670" s="1" t="s">
        <v>1799</v>
      </c>
      <c r="G670" s="1" t="s">
        <v>1811</v>
      </c>
      <c r="H670" s="1" t="s">
        <v>2050</v>
      </c>
      <c r="I670" s="1" t="s">
        <v>2051</v>
      </c>
      <c r="J670" s="1" t="s">
        <v>2050</v>
      </c>
      <c r="K670" s="1" t="s">
        <v>2052</v>
      </c>
      <c r="L670" s="1" t="s">
        <v>1804</v>
      </c>
      <c r="M670" s="2">
        <v>94</v>
      </c>
      <c r="N670" s="443">
        <f t="shared" si="63"/>
        <v>0.52587991718426497</v>
      </c>
      <c r="O670">
        <f t="shared" si="64"/>
        <v>0</v>
      </c>
      <c r="P670">
        <f t="shared" si="65"/>
        <v>966</v>
      </c>
    </row>
    <row r="671" spans="1:16" x14ac:dyDescent="0.25">
      <c r="A671" t="str">
        <f t="shared" si="60"/>
        <v>0430</v>
      </c>
      <c r="B671" t="str">
        <f t="shared" si="61"/>
        <v>0170</v>
      </c>
      <c r="C671" t="str">
        <f t="shared" si="62"/>
        <v>04300170</v>
      </c>
      <c r="D671" s="1" t="s">
        <v>2173</v>
      </c>
      <c r="E671" s="1" t="s">
        <v>2174</v>
      </c>
      <c r="F671" s="1" t="s">
        <v>1799</v>
      </c>
      <c r="G671" s="1" t="s">
        <v>1815</v>
      </c>
      <c r="H671" s="1" t="s">
        <v>2050</v>
      </c>
      <c r="I671" s="1" t="s">
        <v>2051</v>
      </c>
      <c r="J671" s="1" t="s">
        <v>2050</v>
      </c>
      <c r="K671" s="1" t="s">
        <v>2052</v>
      </c>
      <c r="L671" s="1" t="s">
        <v>1804</v>
      </c>
      <c r="M671" s="2">
        <v>85</v>
      </c>
      <c r="N671" s="443">
        <f t="shared" si="63"/>
        <v>0.52587991718426497</v>
      </c>
      <c r="O671">
        <f t="shared" si="64"/>
        <v>0</v>
      </c>
      <c r="P671">
        <f t="shared" si="65"/>
        <v>966</v>
      </c>
    </row>
    <row r="672" spans="1:16" x14ac:dyDescent="0.25">
      <c r="A672" t="str">
        <f t="shared" si="60"/>
        <v>0430</v>
      </c>
      <c r="B672" t="str">
        <f t="shared" si="61"/>
        <v>0170</v>
      </c>
      <c r="C672" t="str">
        <f t="shared" si="62"/>
        <v>04300170</v>
      </c>
      <c r="D672" s="1" t="s">
        <v>2173</v>
      </c>
      <c r="E672" s="1" t="s">
        <v>2174</v>
      </c>
      <c r="F672" s="1" t="s">
        <v>1799</v>
      </c>
      <c r="G672" s="1" t="s">
        <v>1819</v>
      </c>
      <c r="H672" s="1" t="s">
        <v>2050</v>
      </c>
      <c r="I672" s="1" t="s">
        <v>2051</v>
      </c>
      <c r="J672" s="1" t="s">
        <v>2050</v>
      </c>
      <c r="K672" s="1" t="s">
        <v>2052</v>
      </c>
      <c r="L672" s="1" t="s">
        <v>1804</v>
      </c>
      <c r="M672" s="2">
        <v>58</v>
      </c>
      <c r="N672" s="443">
        <f t="shared" si="63"/>
        <v>0.52587991718426497</v>
      </c>
      <c r="O672">
        <f t="shared" si="64"/>
        <v>0</v>
      </c>
      <c r="P672">
        <f t="shared" si="65"/>
        <v>966</v>
      </c>
    </row>
    <row r="673" spans="1:16" x14ac:dyDescent="0.25">
      <c r="A673" t="str">
        <f t="shared" si="60"/>
        <v>0430</v>
      </c>
      <c r="B673" t="str">
        <f t="shared" si="61"/>
        <v>0170</v>
      </c>
      <c r="C673" t="str">
        <f t="shared" si="62"/>
        <v>04300170</v>
      </c>
      <c r="D673" s="1" t="s">
        <v>2173</v>
      </c>
      <c r="E673" s="1" t="s">
        <v>2174</v>
      </c>
      <c r="F673" s="1" t="s">
        <v>1799</v>
      </c>
      <c r="G673" s="1" t="s">
        <v>1820</v>
      </c>
      <c r="H673" s="1" t="s">
        <v>2050</v>
      </c>
      <c r="I673" s="1" t="s">
        <v>2051</v>
      </c>
      <c r="J673" s="1" t="s">
        <v>2050</v>
      </c>
      <c r="K673" s="1" t="s">
        <v>2052</v>
      </c>
      <c r="L673" s="1" t="s">
        <v>1804</v>
      </c>
      <c r="M673" s="2">
        <v>72</v>
      </c>
      <c r="N673" s="443">
        <f t="shared" si="63"/>
        <v>0.52587991718426497</v>
      </c>
      <c r="O673">
        <f t="shared" si="64"/>
        <v>0</v>
      </c>
      <c r="P673">
        <f t="shared" si="65"/>
        <v>966</v>
      </c>
    </row>
    <row r="674" spans="1:16" x14ac:dyDescent="0.25">
      <c r="A674" t="str">
        <f t="shared" si="60"/>
        <v>0430</v>
      </c>
      <c r="B674" t="str">
        <f t="shared" si="61"/>
        <v>0170</v>
      </c>
      <c r="C674" t="str">
        <f t="shared" si="62"/>
        <v>04300170</v>
      </c>
      <c r="D674" s="1" t="s">
        <v>2173</v>
      </c>
      <c r="E674" s="1" t="s">
        <v>2174</v>
      </c>
      <c r="F674" s="1" t="s">
        <v>1799</v>
      </c>
      <c r="G674" s="1" t="s">
        <v>1821</v>
      </c>
      <c r="H674" s="1" t="s">
        <v>2050</v>
      </c>
      <c r="I674" s="1" t="s">
        <v>2051</v>
      </c>
      <c r="J674" s="1" t="s">
        <v>2050</v>
      </c>
      <c r="K674" s="1" t="s">
        <v>2052</v>
      </c>
      <c r="L674" s="1" t="s">
        <v>1804</v>
      </c>
      <c r="M674" s="2">
        <v>55</v>
      </c>
      <c r="N674" s="443">
        <f t="shared" si="63"/>
        <v>0.52587991718426497</v>
      </c>
      <c r="O674">
        <f t="shared" si="64"/>
        <v>0</v>
      </c>
      <c r="P674">
        <f t="shared" si="65"/>
        <v>966</v>
      </c>
    </row>
    <row r="675" spans="1:16" x14ac:dyDescent="0.25">
      <c r="A675" t="str">
        <f t="shared" si="60"/>
        <v>0430</v>
      </c>
      <c r="B675" t="str">
        <f t="shared" si="61"/>
        <v>0174</v>
      </c>
      <c r="C675" t="str">
        <f t="shared" si="62"/>
        <v>04300174</v>
      </c>
      <c r="D675" s="1" t="s">
        <v>2173</v>
      </c>
      <c r="E675" s="1" t="s">
        <v>2174</v>
      </c>
      <c r="F675" s="1" t="s">
        <v>1799</v>
      </c>
      <c r="G675" s="1" t="s">
        <v>1809</v>
      </c>
      <c r="H675" s="1" t="s">
        <v>2053</v>
      </c>
      <c r="I675" s="1" t="s">
        <v>2054</v>
      </c>
      <c r="J675" s="1" t="s">
        <v>2053</v>
      </c>
      <c r="K675" s="1" t="s">
        <v>2055</v>
      </c>
      <c r="L675" s="1" t="s">
        <v>1804</v>
      </c>
      <c r="M675" s="2">
        <v>10</v>
      </c>
      <c r="N675" s="443">
        <f t="shared" si="63"/>
        <v>6.4182194616977231E-2</v>
      </c>
      <c r="O675">
        <f t="shared" si="64"/>
        <v>0</v>
      </c>
      <c r="P675">
        <f t="shared" si="65"/>
        <v>966</v>
      </c>
    </row>
    <row r="676" spans="1:16" x14ac:dyDescent="0.25">
      <c r="A676" t="str">
        <f t="shared" si="60"/>
        <v>0430</v>
      </c>
      <c r="B676" t="str">
        <f t="shared" si="61"/>
        <v>0174</v>
      </c>
      <c r="C676" t="str">
        <f t="shared" si="62"/>
        <v>04300174</v>
      </c>
      <c r="D676" s="1" t="s">
        <v>2173</v>
      </c>
      <c r="E676" s="1" t="s">
        <v>2174</v>
      </c>
      <c r="F676" s="1" t="s">
        <v>1799</v>
      </c>
      <c r="G676" s="1" t="s">
        <v>1810</v>
      </c>
      <c r="H676" s="1" t="s">
        <v>2053</v>
      </c>
      <c r="I676" s="1" t="s">
        <v>2054</v>
      </c>
      <c r="J676" s="1" t="s">
        <v>2053</v>
      </c>
      <c r="K676" s="1" t="s">
        <v>2055</v>
      </c>
      <c r="L676" s="1" t="s">
        <v>1804</v>
      </c>
      <c r="M676" s="2">
        <v>11</v>
      </c>
      <c r="N676" s="443">
        <f t="shared" si="63"/>
        <v>6.4182194616977231E-2</v>
      </c>
      <c r="O676">
        <f t="shared" si="64"/>
        <v>0</v>
      </c>
      <c r="P676">
        <f t="shared" si="65"/>
        <v>966</v>
      </c>
    </row>
    <row r="677" spans="1:16" x14ac:dyDescent="0.25">
      <c r="A677" t="str">
        <f t="shared" si="60"/>
        <v>0430</v>
      </c>
      <c r="B677" t="str">
        <f t="shared" si="61"/>
        <v>0174</v>
      </c>
      <c r="C677" t="str">
        <f t="shared" si="62"/>
        <v>04300174</v>
      </c>
      <c r="D677" s="1" t="s">
        <v>2173</v>
      </c>
      <c r="E677" s="1" t="s">
        <v>2174</v>
      </c>
      <c r="F677" s="1" t="s">
        <v>1799</v>
      </c>
      <c r="G677" s="1" t="s">
        <v>1811</v>
      </c>
      <c r="H677" s="1" t="s">
        <v>2053</v>
      </c>
      <c r="I677" s="1" t="s">
        <v>2054</v>
      </c>
      <c r="J677" s="1" t="s">
        <v>2053</v>
      </c>
      <c r="K677" s="1" t="s">
        <v>2055</v>
      </c>
      <c r="L677" s="1" t="s">
        <v>1804</v>
      </c>
      <c r="M677" s="2">
        <v>7</v>
      </c>
      <c r="N677" s="443">
        <f t="shared" si="63"/>
        <v>6.4182194616977231E-2</v>
      </c>
      <c r="O677">
        <f t="shared" si="64"/>
        <v>0</v>
      </c>
      <c r="P677">
        <f t="shared" si="65"/>
        <v>966</v>
      </c>
    </row>
    <row r="678" spans="1:16" x14ac:dyDescent="0.25">
      <c r="A678" t="str">
        <f t="shared" si="60"/>
        <v>0430</v>
      </c>
      <c r="B678" t="str">
        <f t="shared" si="61"/>
        <v>0174</v>
      </c>
      <c r="C678" t="str">
        <f t="shared" si="62"/>
        <v>04300174</v>
      </c>
      <c r="D678" s="1" t="s">
        <v>2173</v>
      </c>
      <c r="E678" s="1" t="s">
        <v>2174</v>
      </c>
      <c r="F678" s="1" t="s">
        <v>1799</v>
      </c>
      <c r="G678" s="1" t="s">
        <v>1815</v>
      </c>
      <c r="H678" s="1" t="s">
        <v>2053</v>
      </c>
      <c r="I678" s="1" t="s">
        <v>2054</v>
      </c>
      <c r="J678" s="1" t="s">
        <v>2053</v>
      </c>
      <c r="K678" s="1" t="s">
        <v>2055</v>
      </c>
      <c r="L678" s="1" t="s">
        <v>1804</v>
      </c>
      <c r="M678" s="2">
        <v>9</v>
      </c>
      <c r="N678" s="443">
        <f t="shared" si="63"/>
        <v>6.4182194616977231E-2</v>
      </c>
      <c r="O678">
        <f t="shared" si="64"/>
        <v>0</v>
      </c>
      <c r="P678">
        <f t="shared" si="65"/>
        <v>966</v>
      </c>
    </row>
    <row r="679" spans="1:16" x14ac:dyDescent="0.25">
      <c r="A679" t="str">
        <f t="shared" si="60"/>
        <v>0430</v>
      </c>
      <c r="B679" t="str">
        <f t="shared" si="61"/>
        <v>0174</v>
      </c>
      <c r="C679" t="str">
        <f t="shared" si="62"/>
        <v>04300174</v>
      </c>
      <c r="D679" s="1" t="s">
        <v>2173</v>
      </c>
      <c r="E679" s="1" t="s">
        <v>2174</v>
      </c>
      <c r="F679" s="1" t="s">
        <v>1799</v>
      </c>
      <c r="G679" s="1" t="s">
        <v>1819</v>
      </c>
      <c r="H679" s="1" t="s">
        <v>2053</v>
      </c>
      <c r="I679" s="1" t="s">
        <v>2054</v>
      </c>
      <c r="J679" s="1" t="s">
        <v>2053</v>
      </c>
      <c r="K679" s="1" t="s">
        <v>2055</v>
      </c>
      <c r="L679" s="1" t="s">
        <v>1804</v>
      </c>
      <c r="M679" s="2">
        <v>11</v>
      </c>
      <c r="N679" s="443">
        <f t="shared" si="63"/>
        <v>6.4182194616977231E-2</v>
      </c>
      <c r="O679">
        <f t="shared" si="64"/>
        <v>0</v>
      </c>
      <c r="P679">
        <f t="shared" si="65"/>
        <v>966</v>
      </c>
    </row>
    <row r="680" spans="1:16" x14ac:dyDescent="0.25">
      <c r="A680" t="str">
        <f t="shared" si="60"/>
        <v>0430</v>
      </c>
      <c r="B680" t="str">
        <f t="shared" si="61"/>
        <v>0174</v>
      </c>
      <c r="C680" t="str">
        <f t="shared" si="62"/>
        <v>04300174</v>
      </c>
      <c r="D680" s="1" t="s">
        <v>2173</v>
      </c>
      <c r="E680" s="1" t="s">
        <v>2174</v>
      </c>
      <c r="F680" s="1" t="s">
        <v>1799</v>
      </c>
      <c r="G680" s="1" t="s">
        <v>1820</v>
      </c>
      <c r="H680" s="1" t="s">
        <v>2053</v>
      </c>
      <c r="I680" s="1" t="s">
        <v>2054</v>
      </c>
      <c r="J680" s="1" t="s">
        <v>2053</v>
      </c>
      <c r="K680" s="1" t="s">
        <v>2055</v>
      </c>
      <c r="L680" s="1" t="s">
        <v>1804</v>
      </c>
      <c r="M680" s="2">
        <v>8</v>
      </c>
      <c r="N680" s="443">
        <f t="shared" si="63"/>
        <v>6.4182194616977231E-2</v>
      </c>
      <c r="O680">
        <f t="shared" si="64"/>
        <v>0</v>
      </c>
      <c r="P680">
        <f t="shared" si="65"/>
        <v>966</v>
      </c>
    </row>
    <row r="681" spans="1:16" x14ac:dyDescent="0.25">
      <c r="A681" t="str">
        <f t="shared" si="60"/>
        <v>0430</v>
      </c>
      <c r="B681" t="str">
        <f t="shared" si="61"/>
        <v>0174</v>
      </c>
      <c r="C681" t="str">
        <f t="shared" si="62"/>
        <v>04300174</v>
      </c>
      <c r="D681" s="1" t="s">
        <v>2173</v>
      </c>
      <c r="E681" s="1" t="s">
        <v>2174</v>
      </c>
      <c r="F681" s="1" t="s">
        <v>1799</v>
      </c>
      <c r="G681" s="1" t="s">
        <v>1821</v>
      </c>
      <c r="H681" s="1" t="s">
        <v>2053</v>
      </c>
      <c r="I681" s="1" t="s">
        <v>2054</v>
      </c>
      <c r="J681" s="1" t="s">
        <v>2053</v>
      </c>
      <c r="K681" s="1" t="s">
        <v>2055</v>
      </c>
      <c r="L681" s="1" t="s">
        <v>1804</v>
      </c>
      <c r="M681" s="2">
        <v>6</v>
      </c>
      <c r="N681" s="443">
        <f t="shared" si="63"/>
        <v>6.4182194616977231E-2</v>
      </c>
      <c r="O681">
        <f t="shared" si="64"/>
        <v>0</v>
      </c>
      <c r="P681">
        <f t="shared" si="65"/>
        <v>966</v>
      </c>
    </row>
    <row r="682" spans="1:16" x14ac:dyDescent="0.25">
      <c r="A682" t="str">
        <f t="shared" si="60"/>
        <v>0430</v>
      </c>
      <c r="B682" t="str">
        <f t="shared" si="61"/>
        <v>0185</v>
      </c>
      <c r="C682" t="str">
        <f t="shared" si="62"/>
        <v>04300185</v>
      </c>
      <c r="D682" s="1" t="s">
        <v>2173</v>
      </c>
      <c r="E682" s="1" t="s">
        <v>2174</v>
      </c>
      <c r="F682" s="1" t="s">
        <v>1799</v>
      </c>
      <c r="G682" s="1" t="s">
        <v>1809</v>
      </c>
      <c r="H682" s="1" t="s">
        <v>2056</v>
      </c>
      <c r="I682" s="1" t="s">
        <v>2057</v>
      </c>
      <c r="J682" s="1" t="s">
        <v>2056</v>
      </c>
      <c r="K682" s="1" t="s">
        <v>2058</v>
      </c>
      <c r="L682" s="1" t="s">
        <v>1804</v>
      </c>
      <c r="M682" s="2">
        <v>1</v>
      </c>
      <c r="N682" s="443">
        <f t="shared" si="63"/>
        <v>3.105590062111801E-3</v>
      </c>
      <c r="O682">
        <f t="shared" si="64"/>
        <v>0</v>
      </c>
      <c r="P682">
        <f t="shared" si="65"/>
        <v>966</v>
      </c>
    </row>
    <row r="683" spans="1:16" x14ac:dyDescent="0.25">
      <c r="A683" t="str">
        <f t="shared" si="60"/>
        <v>0430</v>
      </c>
      <c r="B683" t="str">
        <f t="shared" si="61"/>
        <v>0185</v>
      </c>
      <c r="C683" t="str">
        <f t="shared" si="62"/>
        <v>04300185</v>
      </c>
      <c r="D683" s="1" t="s">
        <v>2173</v>
      </c>
      <c r="E683" s="1" t="s">
        <v>2174</v>
      </c>
      <c r="F683" s="1" t="s">
        <v>1799</v>
      </c>
      <c r="G683" s="1" t="s">
        <v>1811</v>
      </c>
      <c r="H683" s="1" t="s">
        <v>2056</v>
      </c>
      <c r="I683" s="1" t="s">
        <v>2057</v>
      </c>
      <c r="J683" s="1" t="s">
        <v>2056</v>
      </c>
      <c r="K683" s="1" t="s">
        <v>2058</v>
      </c>
      <c r="L683" s="1" t="s">
        <v>1804</v>
      </c>
      <c r="M683" s="2">
        <v>1</v>
      </c>
      <c r="N683" s="443">
        <f t="shared" si="63"/>
        <v>3.105590062111801E-3</v>
      </c>
      <c r="O683">
        <f t="shared" si="64"/>
        <v>0</v>
      </c>
      <c r="P683">
        <f t="shared" si="65"/>
        <v>966</v>
      </c>
    </row>
    <row r="684" spans="1:16" x14ac:dyDescent="0.25">
      <c r="A684" t="str">
        <f t="shared" si="60"/>
        <v>0430</v>
      </c>
      <c r="B684" t="str">
        <f t="shared" si="61"/>
        <v>0185</v>
      </c>
      <c r="C684" t="str">
        <f t="shared" si="62"/>
        <v>04300185</v>
      </c>
      <c r="D684" s="1" t="s">
        <v>2173</v>
      </c>
      <c r="E684" s="1" t="s">
        <v>2174</v>
      </c>
      <c r="F684" s="1" t="s">
        <v>1799</v>
      </c>
      <c r="G684" s="1" t="s">
        <v>1820</v>
      </c>
      <c r="H684" s="1" t="s">
        <v>2056</v>
      </c>
      <c r="I684" s="1" t="s">
        <v>2057</v>
      </c>
      <c r="J684" s="1" t="s">
        <v>2056</v>
      </c>
      <c r="K684" s="1" t="s">
        <v>2058</v>
      </c>
      <c r="L684" s="1" t="s">
        <v>1804</v>
      </c>
      <c r="M684" s="2">
        <v>1</v>
      </c>
      <c r="N684" s="443">
        <f t="shared" si="63"/>
        <v>3.105590062111801E-3</v>
      </c>
      <c r="O684">
        <f t="shared" si="64"/>
        <v>0</v>
      </c>
      <c r="P684">
        <f t="shared" si="65"/>
        <v>966</v>
      </c>
    </row>
    <row r="685" spans="1:16" x14ac:dyDescent="0.25">
      <c r="A685" t="str">
        <f t="shared" si="60"/>
        <v>0430</v>
      </c>
      <c r="B685" t="str">
        <f t="shared" si="61"/>
        <v>0186</v>
      </c>
      <c r="C685" t="str">
        <f t="shared" si="62"/>
        <v>04300186</v>
      </c>
      <c r="D685" s="1" t="s">
        <v>2173</v>
      </c>
      <c r="E685" s="1" t="s">
        <v>2174</v>
      </c>
      <c r="F685" s="1" t="s">
        <v>1799</v>
      </c>
      <c r="G685" s="1" t="s">
        <v>1819</v>
      </c>
      <c r="H685" s="1" t="s">
        <v>2196</v>
      </c>
      <c r="I685" s="1" t="s">
        <v>2197</v>
      </c>
      <c r="J685" s="1" t="s">
        <v>2196</v>
      </c>
      <c r="K685" s="1" t="s">
        <v>2198</v>
      </c>
      <c r="L685" s="1" t="s">
        <v>1804</v>
      </c>
      <c r="M685" s="2">
        <v>1</v>
      </c>
      <c r="N685" s="443">
        <f t="shared" si="63"/>
        <v>1.0351966873706005E-3</v>
      </c>
      <c r="O685">
        <f t="shared" si="64"/>
        <v>0</v>
      </c>
      <c r="P685">
        <f t="shared" si="65"/>
        <v>966</v>
      </c>
    </row>
    <row r="686" spans="1:16" x14ac:dyDescent="0.25">
      <c r="A686" t="str">
        <f t="shared" si="60"/>
        <v>0430</v>
      </c>
      <c r="B686" t="str">
        <f t="shared" si="61"/>
        <v>0198</v>
      </c>
      <c r="C686" t="str">
        <f t="shared" si="62"/>
        <v>04300198</v>
      </c>
      <c r="D686" s="1" t="s">
        <v>2173</v>
      </c>
      <c r="E686" s="1" t="s">
        <v>2174</v>
      </c>
      <c r="F686" s="1" t="s">
        <v>1799</v>
      </c>
      <c r="G686" s="1" t="s">
        <v>1819</v>
      </c>
      <c r="H686" s="1" t="s">
        <v>2062</v>
      </c>
      <c r="I686" s="1" t="s">
        <v>2063</v>
      </c>
      <c r="J686" s="1" t="s">
        <v>2062</v>
      </c>
      <c r="K686" s="1" t="s">
        <v>2064</v>
      </c>
      <c r="L686" s="1" t="s">
        <v>1804</v>
      </c>
      <c r="M686" s="2">
        <v>2</v>
      </c>
      <c r="N686" s="443">
        <f t="shared" si="63"/>
        <v>2.070393374741201E-3</v>
      </c>
      <c r="O686">
        <f t="shared" si="64"/>
        <v>0</v>
      </c>
      <c r="P686">
        <f t="shared" si="65"/>
        <v>966</v>
      </c>
    </row>
    <row r="687" spans="1:16" x14ac:dyDescent="0.25">
      <c r="A687" t="str">
        <f t="shared" si="60"/>
        <v>0430</v>
      </c>
      <c r="B687" t="str">
        <f t="shared" si="61"/>
        <v>0213</v>
      </c>
      <c r="C687" t="str">
        <f t="shared" si="62"/>
        <v>04300213</v>
      </c>
      <c r="D687" s="1" t="s">
        <v>2173</v>
      </c>
      <c r="E687" s="1" t="s">
        <v>2174</v>
      </c>
      <c r="F687" s="1" t="s">
        <v>1799</v>
      </c>
      <c r="G687" s="1" t="s">
        <v>1811</v>
      </c>
      <c r="H687" s="1" t="s">
        <v>2199</v>
      </c>
      <c r="I687" s="1" t="s">
        <v>2200</v>
      </c>
      <c r="J687" s="1" t="s">
        <v>2199</v>
      </c>
      <c r="K687" s="1" t="s">
        <v>2201</v>
      </c>
      <c r="L687" s="1" t="s">
        <v>1804</v>
      </c>
      <c r="M687" s="2">
        <v>1</v>
      </c>
      <c r="N687" s="443">
        <f t="shared" si="63"/>
        <v>1.0351966873706005E-3</v>
      </c>
      <c r="O687">
        <f t="shared" si="64"/>
        <v>0</v>
      </c>
      <c r="P687">
        <f t="shared" si="65"/>
        <v>966</v>
      </c>
    </row>
    <row r="688" spans="1:16" x14ac:dyDescent="0.25">
      <c r="A688" t="str">
        <f t="shared" si="60"/>
        <v>0430</v>
      </c>
      <c r="B688" t="str">
        <f t="shared" si="61"/>
        <v>0271</v>
      </c>
      <c r="C688" t="str">
        <f t="shared" si="62"/>
        <v>04300271</v>
      </c>
      <c r="D688" s="1" t="s">
        <v>2173</v>
      </c>
      <c r="E688" s="1" t="s">
        <v>2174</v>
      </c>
      <c r="F688" s="1" t="s">
        <v>1799</v>
      </c>
      <c r="G688" s="1" t="s">
        <v>1811</v>
      </c>
      <c r="H688" s="1" t="s">
        <v>2202</v>
      </c>
      <c r="I688" s="1" t="s">
        <v>2203</v>
      </c>
      <c r="J688" s="1" t="s">
        <v>2202</v>
      </c>
      <c r="K688" s="1" t="s">
        <v>2204</v>
      </c>
      <c r="L688" s="1" t="s">
        <v>1804</v>
      </c>
      <c r="M688" s="2">
        <v>1</v>
      </c>
      <c r="N688" s="443">
        <f t="shared" si="63"/>
        <v>1.3457556935817806E-2</v>
      </c>
      <c r="O688">
        <f t="shared" si="64"/>
        <v>0</v>
      </c>
      <c r="P688">
        <f t="shared" si="65"/>
        <v>966</v>
      </c>
    </row>
    <row r="689" spans="1:16" x14ac:dyDescent="0.25">
      <c r="A689" t="str">
        <f t="shared" si="60"/>
        <v>0430</v>
      </c>
      <c r="B689" t="str">
        <f t="shared" si="61"/>
        <v>0271</v>
      </c>
      <c r="C689" t="str">
        <f t="shared" si="62"/>
        <v>04300271</v>
      </c>
      <c r="D689" s="1" t="s">
        <v>2173</v>
      </c>
      <c r="E689" s="1" t="s">
        <v>2174</v>
      </c>
      <c r="F689" s="1" t="s">
        <v>1799</v>
      </c>
      <c r="G689" s="1" t="s">
        <v>1815</v>
      </c>
      <c r="H689" s="1" t="s">
        <v>2202</v>
      </c>
      <c r="I689" s="1" t="s">
        <v>2203</v>
      </c>
      <c r="J689" s="1" t="s">
        <v>2202</v>
      </c>
      <c r="K689" s="1" t="s">
        <v>2204</v>
      </c>
      <c r="L689" s="1" t="s">
        <v>1804</v>
      </c>
      <c r="M689" s="2">
        <v>1</v>
      </c>
      <c r="N689" s="443">
        <f t="shared" si="63"/>
        <v>1.3457556935817806E-2</v>
      </c>
      <c r="O689">
        <f t="shared" si="64"/>
        <v>0</v>
      </c>
      <c r="P689">
        <f t="shared" si="65"/>
        <v>966</v>
      </c>
    </row>
    <row r="690" spans="1:16" x14ac:dyDescent="0.25">
      <c r="A690" t="str">
        <f t="shared" si="60"/>
        <v>0430</v>
      </c>
      <c r="B690" t="str">
        <f t="shared" si="61"/>
        <v>0271</v>
      </c>
      <c r="C690" t="str">
        <f t="shared" si="62"/>
        <v>04300271</v>
      </c>
      <c r="D690" s="1" t="s">
        <v>2173</v>
      </c>
      <c r="E690" s="1" t="s">
        <v>2174</v>
      </c>
      <c r="F690" s="1" t="s">
        <v>1799</v>
      </c>
      <c r="G690" s="1" t="s">
        <v>1819</v>
      </c>
      <c r="H690" s="1" t="s">
        <v>2202</v>
      </c>
      <c r="I690" s="1" t="s">
        <v>2203</v>
      </c>
      <c r="J690" s="1" t="s">
        <v>2202</v>
      </c>
      <c r="K690" s="1" t="s">
        <v>2204</v>
      </c>
      <c r="L690" s="1" t="s">
        <v>1804</v>
      </c>
      <c r="M690" s="2">
        <v>7</v>
      </c>
      <c r="N690" s="443">
        <f t="shared" si="63"/>
        <v>1.3457556935817806E-2</v>
      </c>
      <c r="O690">
        <f t="shared" si="64"/>
        <v>0</v>
      </c>
      <c r="P690">
        <f t="shared" si="65"/>
        <v>966</v>
      </c>
    </row>
    <row r="691" spans="1:16" x14ac:dyDescent="0.25">
      <c r="A691" t="str">
        <f t="shared" si="60"/>
        <v>0430</v>
      </c>
      <c r="B691" t="str">
        <f t="shared" si="61"/>
        <v>0271</v>
      </c>
      <c r="C691" t="str">
        <f t="shared" si="62"/>
        <v>04300271</v>
      </c>
      <c r="D691" s="1" t="s">
        <v>2173</v>
      </c>
      <c r="E691" s="1" t="s">
        <v>2174</v>
      </c>
      <c r="F691" s="1" t="s">
        <v>1799</v>
      </c>
      <c r="G691" s="1" t="s">
        <v>1820</v>
      </c>
      <c r="H691" s="1" t="s">
        <v>2202</v>
      </c>
      <c r="I691" s="1" t="s">
        <v>2203</v>
      </c>
      <c r="J691" s="1" t="s">
        <v>2202</v>
      </c>
      <c r="K691" s="1" t="s">
        <v>2204</v>
      </c>
      <c r="L691" s="1" t="s">
        <v>1804</v>
      </c>
      <c r="M691" s="2">
        <v>1</v>
      </c>
      <c r="N691" s="443">
        <f t="shared" si="63"/>
        <v>1.3457556935817806E-2</v>
      </c>
      <c r="O691">
        <f t="shared" si="64"/>
        <v>0</v>
      </c>
      <c r="P691">
        <f t="shared" si="65"/>
        <v>966</v>
      </c>
    </row>
    <row r="692" spans="1:16" x14ac:dyDescent="0.25">
      <c r="A692" t="str">
        <f t="shared" si="60"/>
        <v>0430</v>
      </c>
      <c r="B692" t="str">
        <f t="shared" si="61"/>
        <v>0271</v>
      </c>
      <c r="C692" t="str">
        <f t="shared" si="62"/>
        <v>04300271</v>
      </c>
      <c r="D692" s="1" t="s">
        <v>2173</v>
      </c>
      <c r="E692" s="1" t="s">
        <v>2174</v>
      </c>
      <c r="F692" s="1" t="s">
        <v>1799</v>
      </c>
      <c r="G692" s="1" t="s">
        <v>1821</v>
      </c>
      <c r="H692" s="1" t="s">
        <v>2202</v>
      </c>
      <c r="I692" s="1" t="s">
        <v>2203</v>
      </c>
      <c r="J692" s="1" t="s">
        <v>2202</v>
      </c>
      <c r="K692" s="1" t="s">
        <v>2204</v>
      </c>
      <c r="L692" s="1" t="s">
        <v>1804</v>
      </c>
      <c r="M692" s="2">
        <v>3</v>
      </c>
      <c r="N692" s="443">
        <f t="shared" si="63"/>
        <v>1.3457556935817806E-2</v>
      </c>
      <c r="O692">
        <f t="shared" si="64"/>
        <v>0</v>
      </c>
      <c r="P692">
        <f t="shared" si="65"/>
        <v>966</v>
      </c>
    </row>
    <row r="693" spans="1:16" x14ac:dyDescent="0.25">
      <c r="A693" t="str">
        <f t="shared" si="60"/>
        <v>0430</v>
      </c>
      <c r="B693" t="str">
        <f t="shared" si="61"/>
        <v>0321</v>
      </c>
      <c r="C693" t="str">
        <f t="shared" si="62"/>
        <v>04300321</v>
      </c>
      <c r="D693" s="1" t="s">
        <v>2173</v>
      </c>
      <c r="E693" s="1" t="s">
        <v>2174</v>
      </c>
      <c r="F693" s="1" t="s">
        <v>1799</v>
      </c>
      <c r="G693" s="1" t="s">
        <v>1810</v>
      </c>
      <c r="H693" s="1" t="s">
        <v>2077</v>
      </c>
      <c r="I693" s="1" t="s">
        <v>2078</v>
      </c>
      <c r="J693" s="1" t="s">
        <v>2077</v>
      </c>
      <c r="K693" s="1" t="s">
        <v>2079</v>
      </c>
      <c r="L693" s="1" t="s">
        <v>1804</v>
      </c>
      <c r="M693" s="2">
        <v>1</v>
      </c>
      <c r="N693" s="443">
        <f t="shared" si="63"/>
        <v>6.2111801242236021E-3</v>
      </c>
      <c r="O693">
        <f t="shared" si="64"/>
        <v>0</v>
      </c>
      <c r="P693">
        <f t="shared" si="65"/>
        <v>966</v>
      </c>
    </row>
    <row r="694" spans="1:16" x14ac:dyDescent="0.25">
      <c r="A694" t="str">
        <f t="shared" si="60"/>
        <v>0430</v>
      </c>
      <c r="B694" t="str">
        <f t="shared" si="61"/>
        <v>0321</v>
      </c>
      <c r="C694" t="str">
        <f t="shared" si="62"/>
        <v>04300321</v>
      </c>
      <c r="D694" s="1" t="s">
        <v>2173</v>
      </c>
      <c r="E694" s="1" t="s">
        <v>2174</v>
      </c>
      <c r="F694" s="1" t="s">
        <v>1799</v>
      </c>
      <c r="G694" s="1" t="s">
        <v>1811</v>
      </c>
      <c r="H694" s="1" t="s">
        <v>2077</v>
      </c>
      <c r="I694" s="1" t="s">
        <v>2078</v>
      </c>
      <c r="J694" s="1" t="s">
        <v>2077</v>
      </c>
      <c r="K694" s="1" t="s">
        <v>2079</v>
      </c>
      <c r="L694" s="1" t="s">
        <v>1804</v>
      </c>
      <c r="M694" s="2">
        <v>1</v>
      </c>
      <c r="N694" s="443">
        <f t="shared" si="63"/>
        <v>6.2111801242236021E-3</v>
      </c>
      <c r="O694">
        <f t="shared" si="64"/>
        <v>0</v>
      </c>
      <c r="P694">
        <f t="shared" si="65"/>
        <v>966</v>
      </c>
    </row>
    <row r="695" spans="1:16" x14ac:dyDescent="0.25">
      <c r="A695" t="str">
        <f t="shared" si="60"/>
        <v>0430</v>
      </c>
      <c r="B695" t="str">
        <f t="shared" si="61"/>
        <v>0321</v>
      </c>
      <c r="C695" t="str">
        <f t="shared" si="62"/>
        <v>04300321</v>
      </c>
      <c r="D695" s="1" t="s">
        <v>2173</v>
      </c>
      <c r="E695" s="1" t="s">
        <v>2174</v>
      </c>
      <c r="F695" s="1" t="s">
        <v>1799</v>
      </c>
      <c r="G695" s="1" t="s">
        <v>1819</v>
      </c>
      <c r="H695" s="1" t="s">
        <v>2077</v>
      </c>
      <c r="I695" s="1" t="s">
        <v>2078</v>
      </c>
      <c r="J695" s="1" t="s">
        <v>2077</v>
      </c>
      <c r="K695" s="1" t="s">
        <v>2079</v>
      </c>
      <c r="L695" s="1" t="s">
        <v>1804</v>
      </c>
      <c r="M695" s="2">
        <v>1</v>
      </c>
      <c r="N695" s="443">
        <f t="shared" si="63"/>
        <v>6.2111801242236021E-3</v>
      </c>
      <c r="O695">
        <f t="shared" si="64"/>
        <v>0</v>
      </c>
      <c r="P695">
        <f t="shared" si="65"/>
        <v>966</v>
      </c>
    </row>
    <row r="696" spans="1:16" x14ac:dyDescent="0.25">
      <c r="A696" t="str">
        <f t="shared" si="60"/>
        <v>0430</v>
      </c>
      <c r="B696" t="str">
        <f t="shared" si="61"/>
        <v>0321</v>
      </c>
      <c r="C696" t="str">
        <f t="shared" si="62"/>
        <v>04300321</v>
      </c>
      <c r="D696" s="1" t="s">
        <v>2173</v>
      </c>
      <c r="E696" s="1" t="s">
        <v>2174</v>
      </c>
      <c r="F696" s="1" t="s">
        <v>1799</v>
      </c>
      <c r="G696" s="1" t="s">
        <v>1820</v>
      </c>
      <c r="H696" s="1" t="s">
        <v>2077</v>
      </c>
      <c r="I696" s="1" t="s">
        <v>2078</v>
      </c>
      <c r="J696" s="1" t="s">
        <v>2077</v>
      </c>
      <c r="K696" s="1" t="s">
        <v>2079</v>
      </c>
      <c r="L696" s="1" t="s">
        <v>1804</v>
      </c>
      <c r="M696" s="2">
        <v>1</v>
      </c>
      <c r="N696" s="443">
        <f t="shared" si="63"/>
        <v>6.2111801242236021E-3</v>
      </c>
      <c r="O696">
        <f t="shared" si="64"/>
        <v>0</v>
      </c>
      <c r="P696">
        <f t="shared" si="65"/>
        <v>966</v>
      </c>
    </row>
    <row r="697" spans="1:16" x14ac:dyDescent="0.25">
      <c r="A697" t="str">
        <f t="shared" si="60"/>
        <v>0430</v>
      </c>
      <c r="B697" t="str">
        <f t="shared" si="61"/>
        <v>0321</v>
      </c>
      <c r="C697" t="str">
        <f t="shared" si="62"/>
        <v>04300321</v>
      </c>
      <c r="D697" s="1" t="s">
        <v>2173</v>
      </c>
      <c r="E697" s="1" t="s">
        <v>2174</v>
      </c>
      <c r="F697" s="1" t="s">
        <v>1799</v>
      </c>
      <c r="G697" s="1" t="s">
        <v>1821</v>
      </c>
      <c r="H697" s="1" t="s">
        <v>2077</v>
      </c>
      <c r="I697" s="1" t="s">
        <v>2078</v>
      </c>
      <c r="J697" s="1" t="s">
        <v>2077</v>
      </c>
      <c r="K697" s="1" t="s">
        <v>2079</v>
      </c>
      <c r="L697" s="1" t="s">
        <v>1804</v>
      </c>
      <c r="M697" s="2">
        <v>2</v>
      </c>
      <c r="N697" s="443">
        <f t="shared" si="63"/>
        <v>6.2111801242236021E-3</v>
      </c>
      <c r="O697">
        <f t="shared" si="64"/>
        <v>0</v>
      </c>
      <c r="P697">
        <f t="shared" si="65"/>
        <v>966</v>
      </c>
    </row>
    <row r="698" spans="1:16" x14ac:dyDescent="0.25">
      <c r="A698" t="str">
        <f t="shared" si="60"/>
        <v>0430</v>
      </c>
      <c r="B698" t="str">
        <f t="shared" si="61"/>
        <v>0348</v>
      </c>
      <c r="C698" t="str">
        <f t="shared" si="62"/>
        <v>04300348</v>
      </c>
      <c r="D698" s="1" t="s">
        <v>2173</v>
      </c>
      <c r="E698" s="1" t="s">
        <v>2174</v>
      </c>
      <c r="F698" s="1" t="s">
        <v>1799</v>
      </c>
      <c r="G698" s="1" t="s">
        <v>1820</v>
      </c>
      <c r="H698" s="1" t="s">
        <v>2205</v>
      </c>
      <c r="I698" s="1" t="s">
        <v>2206</v>
      </c>
      <c r="J698" s="1" t="s">
        <v>2205</v>
      </c>
      <c r="K698" s="1" t="s">
        <v>2207</v>
      </c>
      <c r="L698" s="1" t="s">
        <v>1804</v>
      </c>
      <c r="M698" s="2">
        <v>1</v>
      </c>
      <c r="N698" s="443">
        <f t="shared" si="63"/>
        <v>1.0351966873706005E-3</v>
      </c>
      <c r="O698">
        <f t="shared" si="64"/>
        <v>0</v>
      </c>
      <c r="P698">
        <f t="shared" si="65"/>
        <v>966</v>
      </c>
    </row>
    <row r="699" spans="1:16" x14ac:dyDescent="0.25">
      <c r="A699" t="str">
        <f t="shared" si="60"/>
        <v>0430</v>
      </c>
      <c r="B699" t="str">
        <f t="shared" si="61"/>
        <v>0600</v>
      </c>
      <c r="C699" t="str">
        <f t="shared" si="62"/>
        <v>04300600</v>
      </c>
      <c r="D699" s="1" t="s">
        <v>2173</v>
      </c>
      <c r="E699" s="1" t="s">
        <v>2174</v>
      </c>
      <c r="F699" s="1" t="s">
        <v>1799</v>
      </c>
      <c r="G699" s="1" t="s">
        <v>1819</v>
      </c>
      <c r="H699" s="1" t="s">
        <v>2208</v>
      </c>
      <c r="I699" s="1" t="s">
        <v>2209</v>
      </c>
      <c r="J699" s="1" t="s">
        <v>2210</v>
      </c>
      <c r="K699" s="1" t="s">
        <v>2211</v>
      </c>
      <c r="L699" s="1" t="s">
        <v>1804</v>
      </c>
      <c r="M699" s="2">
        <v>1</v>
      </c>
      <c r="N699" s="443">
        <f t="shared" si="63"/>
        <v>1.0351966873706005E-3</v>
      </c>
      <c r="O699">
        <f t="shared" si="64"/>
        <v>0</v>
      </c>
      <c r="P699">
        <f t="shared" si="65"/>
        <v>966</v>
      </c>
    </row>
    <row r="700" spans="1:16" x14ac:dyDescent="0.25">
      <c r="A700" t="str">
        <f t="shared" si="60"/>
        <v>0430</v>
      </c>
      <c r="B700" t="str">
        <f t="shared" si="61"/>
        <v>0616</v>
      </c>
      <c r="C700" t="str">
        <f t="shared" si="62"/>
        <v>04300616</v>
      </c>
      <c r="D700" s="1" t="s">
        <v>2173</v>
      </c>
      <c r="E700" s="1" t="s">
        <v>2174</v>
      </c>
      <c r="F700" s="1" t="s">
        <v>1799</v>
      </c>
      <c r="G700" s="1" t="s">
        <v>1810</v>
      </c>
      <c r="H700" s="1" t="s">
        <v>2212</v>
      </c>
      <c r="I700" s="1" t="s">
        <v>2213</v>
      </c>
      <c r="J700" s="1" t="s">
        <v>2214</v>
      </c>
      <c r="K700" s="1" t="s">
        <v>2215</v>
      </c>
      <c r="L700" s="1" t="s">
        <v>1804</v>
      </c>
      <c r="M700" s="2">
        <v>1</v>
      </c>
      <c r="N700" s="443">
        <f t="shared" si="63"/>
        <v>2.070393374741201E-3</v>
      </c>
      <c r="O700">
        <f t="shared" si="64"/>
        <v>0</v>
      </c>
      <c r="P700">
        <f t="shared" si="65"/>
        <v>966</v>
      </c>
    </row>
    <row r="701" spans="1:16" x14ac:dyDescent="0.25">
      <c r="A701" t="str">
        <f t="shared" si="60"/>
        <v>0430</v>
      </c>
      <c r="B701" t="str">
        <f t="shared" si="61"/>
        <v>0616</v>
      </c>
      <c r="C701" t="str">
        <f t="shared" si="62"/>
        <v>04300616</v>
      </c>
      <c r="D701" s="1" t="s">
        <v>2173</v>
      </c>
      <c r="E701" s="1" t="s">
        <v>2174</v>
      </c>
      <c r="F701" s="1" t="s">
        <v>1799</v>
      </c>
      <c r="G701" s="1" t="s">
        <v>1820</v>
      </c>
      <c r="H701" s="1" t="s">
        <v>2212</v>
      </c>
      <c r="I701" s="1" t="s">
        <v>2213</v>
      </c>
      <c r="J701" s="1" t="s">
        <v>2214</v>
      </c>
      <c r="K701" s="1" t="s">
        <v>2215</v>
      </c>
      <c r="L701" s="1" t="s">
        <v>1804</v>
      </c>
      <c r="M701" s="2">
        <v>1</v>
      </c>
      <c r="N701" s="443">
        <f t="shared" si="63"/>
        <v>2.070393374741201E-3</v>
      </c>
      <c r="O701">
        <f t="shared" si="64"/>
        <v>0</v>
      </c>
      <c r="P701">
        <f t="shared" si="65"/>
        <v>966</v>
      </c>
    </row>
    <row r="702" spans="1:16" x14ac:dyDescent="0.25">
      <c r="A702" t="str">
        <f t="shared" si="60"/>
        <v>0430</v>
      </c>
      <c r="B702" t="str">
        <f t="shared" si="61"/>
        <v>0620</v>
      </c>
      <c r="C702" t="str">
        <f t="shared" si="62"/>
        <v>04300620</v>
      </c>
      <c r="D702" s="1" t="s">
        <v>2173</v>
      </c>
      <c r="E702" s="1" t="s">
        <v>2174</v>
      </c>
      <c r="F702" s="1" t="s">
        <v>1799</v>
      </c>
      <c r="G702" s="1" t="s">
        <v>1810</v>
      </c>
      <c r="H702" s="1" t="s">
        <v>2216</v>
      </c>
      <c r="I702" s="1" t="s">
        <v>2217</v>
      </c>
      <c r="J702" s="1" t="s">
        <v>2218</v>
      </c>
      <c r="K702" s="1" t="s">
        <v>2219</v>
      </c>
      <c r="L702" s="1" t="s">
        <v>1804</v>
      </c>
      <c r="M702" s="2">
        <v>1</v>
      </c>
      <c r="N702" s="443">
        <f t="shared" si="63"/>
        <v>1.1387163561076604E-2</v>
      </c>
      <c r="O702">
        <f t="shared" si="64"/>
        <v>0</v>
      </c>
      <c r="P702">
        <f t="shared" si="65"/>
        <v>966</v>
      </c>
    </row>
    <row r="703" spans="1:16" x14ac:dyDescent="0.25">
      <c r="A703" t="str">
        <f t="shared" si="60"/>
        <v>0430</v>
      </c>
      <c r="B703" t="str">
        <f t="shared" si="61"/>
        <v>0620</v>
      </c>
      <c r="C703" t="str">
        <f t="shared" si="62"/>
        <v>04300620</v>
      </c>
      <c r="D703" s="1" t="s">
        <v>2173</v>
      </c>
      <c r="E703" s="1" t="s">
        <v>2174</v>
      </c>
      <c r="F703" s="1" t="s">
        <v>1799</v>
      </c>
      <c r="G703" s="1" t="s">
        <v>1810</v>
      </c>
      <c r="H703" s="1" t="s">
        <v>2220</v>
      </c>
      <c r="I703" s="1" t="s">
        <v>2221</v>
      </c>
      <c r="J703" s="1" t="s">
        <v>2218</v>
      </c>
      <c r="K703" s="1" t="s">
        <v>2219</v>
      </c>
      <c r="L703" s="1" t="s">
        <v>1804</v>
      </c>
      <c r="M703" s="2">
        <v>2</v>
      </c>
      <c r="N703" s="443">
        <f t="shared" si="63"/>
        <v>1.1387163561076604E-2</v>
      </c>
      <c r="O703">
        <f t="shared" si="64"/>
        <v>0</v>
      </c>
      <c r="P703">
        <f t="shared" si="65"/>
        <v>966</v>
      </c>
    </row>
    <row r="704" spans="1:16" x14ac:dyDescent="0.25">
      <c r="A704" t="str">
        <f t="shared" si="60"/>
        <v>0430</v>
      </c>
      <c r="B704" t="str">
        <f t="shared" si="61"/>
        <v>0620</v>
      </c>
      <c r="C704" t="str">
        <f t="shared" si="62"/>
        <v>04300620</v>
      </c>
      <c r="D704" s="1" t="s">
        <v>2173</v>
      </c>
      <c r="E704" s="1" t="s">
        <v>2174</v>
      </c>
      <c r="F704" s="1" t="s">
        <v>1799</v>
      </c>
      <c r="G704" s="1" t="s">
        <v>1811</v>
      </c>
      <c r="H704" s="1" t="s">
        <v>2216</v>
      </c>
      <c r="I704" s="1" t="s">
        <v>2217</v>
      </c>
      <c r="J704" s="1" t="s">
        <v>2218</v>
      </c>
      <c r="K704" s="1" t="s">
        <v>2219</v>
      </c>
      <c r="L704" s="1" t="s">
        <v>1804</v>
      </c>
      <c r="M704" s="2">
        <v>1</v>
      </c>
      <c r="N704" s="443">
        <f t="shared" si="63"/>
        <v>1.1387163561076604E-2</v>
      </c>
      <c r="O704">
        <f t="shared" si="64"/>
        <v>0</v>
      </c>
      <c r="P704">
        <f t="shared" si="65"/>
        <v>966</v>
      </c>
    </row>
    <row r="705" spans="1:16" x14ac:dyDescent="0.25">
      <c r="A705" t="str">
        <f t="shared" si="60"/>
        <v>0430</v>
      </c>
      <c r="B705" t="str">
        <f t="shared" si="61"/>
        <v>0620</v>
      </c>
      <c r="C705" t="str">
        <f t="shared" si="62"/>
        <v>04300620</v>
      </c>
      <c r="D705" s="1" t="s">
        <v>2173</v>
      </c>
      <c r="E705" s="1" t="s">
        <v>2174</v>
      </c>
      <c r="F705" s="1" t="s">
        <v>1799</v>
      </c>
      <c r="G705" s="1" t="s">
        <v>1815</v>
      </c>
      <c r="H705" s="1" t="s">
        <v>2220</v>
      </c>
      <c r="I705" s="1" t="s">
        <v>2221</v>
      </c>
      <c r="J705" s="1" t="s">
        <v>2218</v>
      </c>
      <c r="K705" s="1" t="s">
        <v>2219</v>
      </c>
      <c r="L705" s="1" t="s">
        <v>1804</v>
      </c>
      <c r="M705" s="2">
        <v>2</v>
      </c>
      <c r="N705" s="443">
        <f t="shared" si="63"/>
        <v>1.1387163561076604E-2</v>
      </c>
      <c r="O705">
        <f t="shared" si="64"/>
        <v>0</v>
      </c>
      <c r="P705">
        <f t="shared" si="65"/>
        <v>966</v>
      </c>
    </row>
    <row r="706" spans="1:16" x14ac:dyDescent="0.25">
      <c r="A706" t="str">
        <f t="shared" ref="A706:A769" si="66">TEXT(LEFT(E706,4),"0000")</f>
        <v>0430</v>
      </c>
      <c r="B706" t="str">
        <f t="shared" ref="B706:B769" si="67">LEFT(K706,4)</f>
        <v>0620</v>
      </c>
      <c r="C706" t="str">
        <f t="shared" ref="C706:C769" si="68">A706&amp;B706</f>
        <v>04300620</v>
      </c>
      <c r="D706" s="1" t="s">
        <v>2173</v>
      </c>
      <c r="E706" s="1" t="s">
        <v>2174</v>
      </c>
      <c r="F706" s="1" t="s">
        <v>1799</v>
      </c>
      <c r="G706" s="1" t="s">
        <v>1820</v>
      </c>
      <c r="H706" s="1" t="s">
        <v>2216</v>
      </c>
      <c r="I706" s="1" t="s">
        <v>2217</v>
      </c>
      <c r="J706" s="1" t="s">
        <v>2218</v>
      </c>
      <c r="K706" s="1" t="s">
        <v>2219</v>
      </c>
      <c r="L706" s="1" t="s">
        <v>1804</v>
      </c>
      <c r="M706" s="2">
        <v>2</v>
      </c>
      <c r="N706" s="443">
        <f t="shared" ref="N706:N769" si="69">VLOOKUP(C706,DistPercent,3,FALSE)</f>
        <v>1.1387163561076604E-2</v>
      </c>
      <c r="O706">
        <f t="shared" ref="O706:O769" si="70">IFERROR(VALUE(VLOOKUP(C706,SubCaps,5,FALSE)),0)</f>
        <v>0</v>
      </c>
      <c r="P706">
        <f t="shared" ref="P706:P769" si="71">VLOOKUP(A706,MaxEnro,8,FALSE)</f>
        <v>966</v>
      </c>
    </row>
    <row r="707" spans="1:16" x14ac:dyDescent="0.25">
      <c r="A707" t="str">
        <f t="shared" si="66"/>
        <v>0430</v>
      </c>
      <c r="B707" t="str">
        <f t="shared" si="67"/>
        <v>0620</v>
      </c>
      <c r="C707" t="str">
        <f t="shared" si="68"/>
        <v>04300620</v>
      </c>
      <c r="D707" s="1" t="s">
        <v>2173</v>
      </c>
      <c r="E707" s="1" t="s">
        <v>2174</v>
      </c>
      <c r="F707" s="1" t="s">
        <v>1799</v>
      </c>
      <c r="G707" s="1" t="s">
        <v>1821</v>
      </c>
      <c r="H707" s="1" t="s">
        <v>2216</v>
      </c>
      <c r="I707" s="1" t="s">
        <v>2217</v>
      </c>
      <c r="J707" s="1" t="s">
        <v>2218</v>
      </c>
      <c r="K707" s="1" t="s">
        <v>2219</v>
      </c>
      <c r="L707" s="1" t="s">
        <v>1804</v>
      </c>
      <c r="M707" s="2">
        <v>1</v>
      </c>
      <c r="N707" s="443">
        <f t="shared" si="69"/>
        <v>1.1387163561076604E-2</v>
      </c>
      <c r="O707">
        <f t="shared" si="70"/>
        <v>0</v>
      </c>
      <c r="P707">
        <f t="shared" si="71"/>
        <v>966</v>
      </c>
    </row>
    <row r="708" spans="1:16" x14ac:dyDescent="0.25">
      <c r="A708" t="str">
        <f t="shared" si="66"/>
        <v>0430</v>
      </c>
      <c r="B708" t="str">
        <f t="shared" si="67"/>
        <v>0620</v>
      </c>
      <c r="C708" t="str">
        <f t="shared" si="68"/>
        <v>04300620</v>
      </c>
      <c r="D708" s="1" t="s">
        <v>2173</v>
      </c>
      <c r="E708" s="1" t="s">
        <v>2174</v>
      </c>
      <c r="F708" s="1" t="s">
        <v>1799</v>
      </c>
      <c r="G708" s="1" t="s">
        <v>1821</v>
      </c>
      <c r="H708" s="1" t="s">
        <v>2220</v>
      </c>
      <c r="I708" s="1" t="s">
        <v>2221</v>
      </c>
      <c r="J708" s="1" t="s">
        <v>2218</v>
      </c>
      <c r="K708" s="1" t="s">
        <v>2219</v>
      </c>
      <c r="L708" s="1" t="s">
        <v>1804</v>
      </c>
      <c r="M708" s="2">
        <v>2</v>
      </c>
      <c r="N708" s="443">
        <f t="shared" si="69"/>
        <v>1.1387163561076604E-2</v>
      </c>
      <c r="O708">
        <f t="shared" si="70"/>
        <v>0</v>
      </c>
      <c r="P708">
        <f t="shared" si="71"/>
        <v>966</v>
      </c>
    </row>
    <row r="709" spans="1:16" x14ac:dyDescent="0.25">
      <c r="A709" t="str">
        <f t="shared" si="66"/>
        <v>0430</v>
      </c>
      <c r="B709" t="str">
        <f t="shared" si="67"/>
        <v>0673</v>
      </c>
      <c r="C709" t="str">
        <f t="shared" si="68"/>
        <v>04300673</v>
      </c>
      <c r="D709" s="1" t="s">
        <v>2173</v>
      </c>
      <c r="E709" s="1" t="s">
        <v>2174</v>
      </c>
      <c r="F709" s="1" t="s">
        <v>1799</v>
      </c>
      <c r="G709" s="1" t="s">
        <v>1820</v>
      </c>
      <c r="H709" s="1" t="s">
        <v>2222</v>
      </c>
      <c r="I709" s="1" t="s">
        <v>2223</v>
      </c>
      <c r="J709" s="1" t="s">
        <v>2224</v>
      </c>
      <c r="K709" s="1" t="s">
        <v>2225</v>
      </c>
      <c r="L709" s="1" t="s">
        <v>1804</v>
      </c>
      <c r="M709" s="2">
        <v>1</v>
      </c>
      <c r="N709" s="443">
        <f t="shared" si="69"/>
        <v>1.0351966873706005E-3</v>
      </c>
      <c r="O709">
        <f t="shared" si="70"/>
        <v>0</v>
      </c>
      <c r="P709">
        <f t="shared" si="71"/>
        <v>966</v>
      </c>
    </row>
    <row r="710" spans="1:16" x14ac:dyDescent="0.25">
      <c r="A710" t="str">
        <f t="shared" si="66"/>
        <v>0430</v>
      </c>
      <c r="B710" t="str">
        <f t="shared" si="67"/>
        <v>0690</v>
      </c>
      <c r="C710" t="str">
        <f t="shared" si="68"/>
        <v>04300690</v>
      </c>
      <c r="D710" s="1" t="s">
        <v>2173</v>
      </c>
      <c r="E710" s="1" t="s">
        <v>2174</v>
      </c>
      <c r="F710" s="1" t="s">
        <v>1799</v>
      </c>
      <c r="G710" s="1" t="s">
        <v>1819</v>
      </c>
      <c r="H710" s="1" t="s">
        <v>2156</v>
      </c>
      <c r="I710" s="1" t="s">
        <v>2157</v>
      </c>
      <c r="J710" s="1" t="s">
        <v>2082</v>
      </c>
      <c r="K710" s="1" t="s">
        <v>2083</v>
      </c>
      <c r="L710" s="1" t="s">
        <v>1804</v>
      </c>
      <c r="M710" s="2">
        <v>1</v>
      </c>
      <c r="N710" s="443">
        <f t="shared" si="69"/>
        <v>2.070393374741201E-3</v>
      </c>
      <c r="O710">
        <f t="shared" si="70"/>
        <v>0</v>
      </c>
      <c r="P710">
        <f t="shared" si="71"/>
        <v>966</v>
      </c>
    </row>
    <row r="711" spans="1:16" x14ac:dyDescent="0.25">
      <c r="A711" t="str">
        <f t="shared" si="66"/>
        <v>0430</v>
      </c>
      <c r="B711" t="str">
        <f t="shared" si="67"/>
        <v>0690</v>
      </c>
      <c r="C711" t="str">
        <f t="shared" si="68"/>
        <v>04300690</v>
      </c>
      <c r="D711" s="1" t="s">
        <v>2173</v>
      </c>
      <c r="E711" s="1" t="s">
        <v>2174</v>
      </c>
      <c r="F711" s="1" t="s">
        <v>1799</v>
      </c>
      <c r="G711" s="1" t="s">
        <v>1821</v>
      </c>
      <c r="H711" s="1" t="s">
        <v>2156</v>
      </c>
      <c r="I711" s="1" t="s">
        <v>2157</v>
      </c>
      <c r="J711" s="1" t="s">
        <v>2082</v>
      </c>
      <c r="K711" s="1" t="s">
        <v>2083</v>
      </c>
      <c r="L711" s="1" t="s">
        <v>1804</v>
      </c>
      <c r="M711" s="2">
        <v>1</v>
      </c>
      <c r="N711" s="443">
        <f t="shared" si="69"/>
        <v>2.070393374741201E-3</v>
      </c>
      <c r="O711">
        <f t="shared" si="70"/>
        <v>0</v>
      </c>
      <c r="P711">
        <f t="shared" si="71"/>
        <v>966</v>
      </c>
    </row>
    <row r="712" spans="1:16" x14ac:dyDescent="0.25">
      <c r="A712" t="str">
        <f t="shared" si="66"/>
        <v>0430</v>
      </c>
      <c r="B712" t="str">
        <f t="shared" si="67"/>
        <v>0710</v>
      </c>
      <c r="C712" t="str">
        <f t="shared" si="68"/>
        <v>04300710</v>
      </c>
      <c r="D712" s="1" t="s">
        <v>2173</v>
      </c>
      <c r="E712" s="1" t="s">
        <v>2174</v>
      </c>
      <c r="F712" s="1" t="s">
        <v>1799</v>
      </c>
      <c r="G712" s="1" t="s">
        <v>1819</v>
      </c>
      <c r="H712" s="1" t="s">
        <v>2226</v>
      </c>
      <c r="I712" s="1" t="s">
        <v>2227</v>
      </c>
      <c r="J712" s="1" t="s">
        <v>2228</v>
      </c>
      <c r="K712" s="1" t="s">
        <v>2229</v>
      </c>
      <c r="L712" s="1" t="s">
        <v>1804</v>
      </c>
      <c r="M712" s="2">
        <v>1</v>
      </c>
      <c r="N712" s="443">
        <f t="shared" si="69"/>
        <v>1.0351966873706005E-3</v>
      </c>
      <c r="O712">
        <f t="shared" si="70"/>
        <v>0</v>
      </c>
      <c r="P712">
        <f t="shared" si="71"/>
        <v>966</v>
      </c>
    </row>
    <row r="713" spans="1:16" x14ac:dyDescent="0.25">
      <c r="A713" t="str">
        <f t="shared" si="66"/>
        <v>0430</v>
      </c>
      <c r="B713" t="str">
        <f t="shared" si="67"/>
        <v>0725</v>
      </c>
      <c r="C713" t="str">
        <f t="shared" si="68"/>
        <v>04300725</v>
      </c>
      <c r="D713" s="1" t="s">
        <v>2173</v>
      </c>
      <c r="E713" s="1" t="s">
        <v>2174</v>
      </c>
      <c r="F713" s="1" t="s">
        <v>1799</v>
      </c>
      <c r="G713" s="1" t="s">
        <v>1810</v>
      </c>
      <c r="H713" s="1" t="s">
        <v>2230</v>
      </c>
      <c r="I713" s="1" t="s">
        <v>2231</v>
      </c>
      <c r="J713" s="1" t="s">
        <v>2232</v>
      </c>
      <c r="K713" s="1" t="s">
        <v>2233</v>
      </c>
      <c r="L713" s="1" t="s">
        <v>1804</v>
      </c>
      <c r="M713" s="2">
        <v>1</v>
      </c>
      <c r="N713" s="443">
        <f t="shared" si="69"/>
        <v>8.2815734989648039E-3</v>
      </c>
      <c r="O713">
        <f t="shared" si="70"/>
        <v>0</v>
      </c>
      <c r="P713">
        <f t="shared" si="71"/>
        <v>966</v>
      </c>
    </row>
    <row r="714" spans="1:16" x14ac:dyDescent="0.25">
      <c r="A714" t="str">
        <f t="shared" si="66"/>
        <v>0430</v>
      </c>
      <c r="B714" t="str">
        <f t="shared" si="67"/>
        <v>0725</v>
      </c>
      <c r="C714" t="str">
        <f t="shared" si="68"/>
        <v>04300725</v>
      </c>
      <c r="D714" s="1" t="s">
        <v>2173</v>
      </c>
      <c r="E714" s="1" t="s">
        <v>2174</v>
      </c>
      <c r="F714" s="1" t="s">
        <v>1799</v>
      </c>
      <c r="G714" s="1" t="s">
        <v>1810</v>
      </c>
      <c r="H714" s="1" t="s">
        <v>2234</v>
      </c>
      <c r="I714" s="1" t="s">
        <v>2235</v>
      </c>
      <c r="J714" s="1" t="s">
        <v>2232</v>
      </c>
      <c r="K714" s="1" t="s">
        <v>2233</v>
      </c>
      <c r="L714" s="1" t="s">
        <v>1804</v>
      </c>
      <c r="M714" s="2">
        <v>1</v>
      </c>
      <c r="N714" s="443">
        <f t="shared" si="69"/>
        <v>8.2815734989648039E-3</v>
      </c>
      <c r="O714">
        <f t="shared" si="70"/>
        <v>0</v>
      </c>
      <c r="P714">
        <f t="shared" si="71"/>
        <v>966</v>
      </c>
    </row>
    <row r="715" spans="1:16" x14ac:dyDescent="0.25">
      <c r="A715" t="str">
        <f t="shared" si="66"/>
        <v>0430</v>
      </c>
      <c r="B715" t="str">
        <f t="shared" si="67"/>
        <v>0725</v>
      </c>
      <c r="C715" t="str">
        <f t="shared" si="68"/>
        <v>04300725</v>
      </c>
      <c r="D715" s="1" t="s">
        <v>2173</v>
      </c>
      <c r="E715" s="1" t="s">
        <v>2174</v>
      </c>
      <c r="F715" s="1" t="s">
        <v>1799</v>
      </c>
      <c r="G715" s="1" t="s">
        <v>1815</v>
      </c>
      <c r="H715" s="1" t="s">
        <v>2234</v>
      </c>
      <c r="I715" s="1" t="s">
        <v>2235</v>
      </c>
      <c r="J715" s="1" t="s">
        <v>2232</v>
      </c>
      <c r="K715" s="1" t="s">
        <v>2233</v>
      </c>
      <c r="L715" s="1" t="s">
        <v>1804</v>
      </c>
      <c r="M715" s="2">
        <v>1</v>
      </c>
      <c r="N715" s="443">
        <f t="shared" si="69"/>
        <v>8.2815734989648039E-3</v>
      </c>
      <c r="O715">
        <f t="shared" si="70"/>
        <v>0</v>
      </c>
      <c r="P715">
        <f t="shared" si="71"/>
        <v>966</v>
      </c>
    </row>
    <row r="716" spans="1:16" x14ac:dyDescent="0.25">
      <c r="A716" t="str">
        <f t="shared" si="66"/>
        <v>0430</v>
      </c>
      <c r="B716" t="str">
        <f t="shared" si="67"/>
        <v>0725</v>
      </c>
      <c r="C716" t="str">
        <f t="shared" si="68"/>
        <v>04300725</v>
      </c>
      <c r="D716" s="1" t="s">
        <v>2173</v>
      </c>
      <c r="E716" s="1" t="s">
        <v>2174</v>
      </c>
      <c r="F716" s="1" t="s">
        <v>1799</v>
      </c>
      <c r="G716" s="1" t="s">
        <v>1819</v>
      </c>
      <c r="H716" s="1" t="s">
        <v>2230</v>
      </c>
      <c r="I716" s="1" t="s">
        <v>2231</v>
      </c>
      <c r="J716" s="1" t="s">
        <v>2232</v>
      </c>
      <c r="K716" s="1" t="s">
        <v>2233</v>
      </c>
      <c r="L716" s="1" t="s">
        <v>1804</v>
      </c>
      <c r="M716" s="2">
        <v>1</v>
      </c>
      <c r="N716" s="443">
        <f t="shared" si="69"/>
        <v>8.2815734989648039E-3</v>
      </c>
      <c r="O716">
        <f t="shared" si="70"/>
        <v>0</v>
      </c>
      <c r="P716">
        <f t="shared" si="71"/>
        <v>966</v>
      </c>
    </row>
    <row r="717" spans="1:16" x14ac:dyDescent="0.25">
      <c r="A717" t="str">
        <f t="shared" si="66"/>
        <v>0430</v>
      </c>
      <c r="B717" t="str">
        <f t="shared" si="67"/>
        <v>0725</v>
      </c>
      <c r="C717" t="str">
        <f t="shared" si="68"/>
        <v>04300725</v>
      </c>
      <c r="D717" s="1" t="s">
        <v>2173</v>
      </c>
      <c r="E717" s="1" t="s">
        <v>2174</v>
      </c>
      <c r="F717" s="1" t="s">
        <v>1799</v>
      </c>
      <c r="G717" s="1" t="s">
        <v>1819</v>
      </c>
      <c r="H717" s="1" t="s">
        <v>2236</v>
      </c>
      <c r="I717" s="1" t="s">
        <v>2237</v>
      </c>
      <c r="J717" s="1" t="s">
        <v>2232</v>
      </c>
      <c r="K717" s="1" t="s">
        <v>2233</v>
      </c>
      <c r="L717" s="1" t="s">
        <v>1804</v>
      </c>
      <c r="M717" s="2">
        <v>2</v>
      </c>
      <c r="N717" s="443">
        <f t="shared" si="69"/>
        <v>8.2815734989648039E-3</v>
      </c>
      <c r="O717">
        <f t="shared" si="70"/>
        <v>0</v>
      </c>
      <c r="P717">
        <f t="shared" si="71"/>
        <v>966</v>
      </c>
    </row>
    <row r="718" spans="1:16" x14ac:dyDescent="0.25">
      <c r="A718" t="str">
        <f t="shared" si="66"/>
        <v>0430</v>
      </c>
      <c r="B718" t="str">
        <f t="shared" si="67"/>
        <v>0725</v>
      </c>
      <c r="C718" t="str">
        <f t="shared" si="68"/>
        <v>04300725</v>
      </c>
      <c r="D718" s="1" t="s">
        <v>2173</v>
      </c>
      <c r="E718" s="1" t="s">
        <v>2174</v>
      </c>
      <c r="F718" s="1" t="s">
        <v>1799</v>
      </c>
      <c r="G718" s="1" t="s">
        <v>1819</v>
      </c>
      <c r="H718" s="1" t="s">
        <v>2234</v>
      </c>
      <c r="I718" s="1" t="s">
        <v>2235</v>
      </c>
      <c r="J718" s="1" t="s">
        <v>2232</v>
      </c>
      <c r="K718" s="1" t="s">
        <v>2233</v>
      </c>
      <c r="L718" s="1" t="s">
        <v>1804</v>
      </c>
      <c r="M718" s="2">
        <v>1</v>
      </c>
      <c r="N718" s="443">
        <f t="shared" si="69"/>
        <v>8.2815734989648039E-3</v>
      </c>
      <c r="O718">
        <f t="shared" si="70"/>
        <v>0</v>
      </c>
      <c r="P718">
        <f t="shared" si="71"/>
        <v>966</v>
      </c>
    </row>
    <row r="719" spans="1:16" x14ac:dyDescent="0.25">
      <c r="A719" t="str">
        <f t="shared" si="66"/>
        <v>0430</v>
      </c>
      <c r="B719" t="str">
        <f t="shared" si="67"/>
        <v>0725</v>
      </c>
      <c r="C719" t="str">
        <f t="shared" si="68"/>
        <v>04300725</v>
      </c>
      <c r="D719" s="1" t="s">
        <v>2173</v>
      </c>
      <c r="E719" s="1" t="s">
        <v>2174</v>
      </c>
      <c r="F719" s="1" t="s">
        <v>1799</v>
      </c>
      <c r="G719" s="1" t="s">
        <v>1821</v>
      </c>
      <c r="H719" s="1" t="s">
        <v>2234</v>
      </c>
      <c r="I719" s="1" t="s">
        <v>2235</v>
      </c>
      <c r="J719" s="1" t="s">
        <v>2232</v>
      </c>
      <c r="K719" s="1" t="s">
        <v>2233</v>
      </c>
      <c r="L719" s="1" t="s">
        <v>1804</v>
      </c>
      <c r="M719" s="2">
        <v>1</v>
      </c>
      <c r="N719" s="443">
        <f t="shared" si="69"/>
        <v>8.2815734989648039E-3</v>
      </c>
      <c r="O719">
        <f t="shared" si="70"/>
        <v>0</v>
      </c>
      <c r="P719">
        <f t="shared" si="71"/>
        <v>966</v>
      </c>
    </row>
    <row r="720" spans="1:16" x14ac:dyDescent="0.25">
      <c r="A720" t="str">
        <f t="shared" si="66"/>
        <v>0430</v>
      </c>
      <c r="B720" t="str">
        <f t="shared" si="67"/>
        <v>0730</v>
      </c>
      <c r="C720" t="str">
        <f t="shared" si="68"/>
        <v>04300730</v>
      </c>
      <c r="D720" s="1" t="s">
        <v>2173</v>
      </c>
      <c r="E720" s="1" t="s">
        <v>2174</v>
      </c>
      <c r="F720" s="1" t="s">
        <v>1799</v>
      </c>
      <c r="G720" s="1" t="s">
        <v>1819</v>
      </c>
      <c r="H720" s="1" t="s">
        <v>2199</v>
      </c>
      <c r="I720" s="1" t="s">
        <v>2200</v>
      </c>
      <c r="J720" s="1" t="s">
        <v>2238</v>
      </c>
      <c r="K720" s="1" t="s">
        <v>2239</v>
      </c>
      <c r="L720" s="1" t="s">
        <v>1804</v>
      </c>
      <c r="M720" s="2">
        <v>1</v>
      </c>
      <c r="N720" s="443">
        <f t="shared" si="69"/>
        <v>4.140786749482402E-3</v>
      </c>
      <c r="O720">
        <f t="shared" si="70"/>
        <v>0</v>
      </c>
      <c r="P720">
        <f t="shared" si="71"/>
        <v>966</v>
      </c>
    </row>
    <row r="721" spans="1:16" x14ac:dyDescent="0.25">
      <c r="A721" t="str">
        <f t="shared" si="66"/>
        <v>0430</v>
      </c>
      <c r="B721" t="str">
        <f t="shared" si="67"/>
        <v>0730</v>
      </c>
      <c r="C721" t="str">
        <f t="shared" si="68"/>
        <v>04300730</v>
      </c>
      <c r="D721" s="1" t="s">
        <v>2173</v>
      </c>
      <c r="E721" s="1" t="s">
        <v>2174</v>
      </c>
      <c r="F721" s="1" t="s">
        <v>1799</v>
      </c>
      <c r="G721" s="1" t="s">
        <v>1821</v>
      </c>
      <c r="H721" s="1" t="s">
        <v>2199</v>
      </c>
      <c r="I721" s="1" t="s">
        <v>2200</v>
      </c>
      <c r="J721" s="1" t="s">
        <v>2238</v>
      </c>
      <c r="K721" s="1" t="s">
        <v>2239</v>
      </c>
      <c r="L721" s="1" t="s">
        <v>1804</v>
      </c>
      <c r="M721" s="2">
        <v>2</v>
      </c>
      <c r="N721" s="443">
        <f t="shared" si="69"/>
        <v>4.140786749482402E-3</v>
      </c>
      <c r="O721">
        <f t="shared" si="70"/>
        <v>0</v>
      </c>
      <c r="P721">
        <f t="shared" si="71"/>
        <v>966</v>
      </c>
    </row>
    <row r="722" spans="1:16" x14ac:dyDescent="0.25">
      <c r="A722" t="str">
        <f t="shared" si="66"/>
        <v>0430</v>
      </c>
      <c r="B722" t="str">
        <f t="shared" si="67"/>
        <v>0730</v>
      </c>
      <c r="C722" t="str">
        <f t="shared" si="68"/>
        <v>04300730</v>
      </c>
      <c r="D722" s="1" t="s">
        <v>2173</v>
      </c>
      <c r="E722" s="1" t="s">
        <v>2174</v>
      </c>
      <c r="F722" s="1" t="s">
        <v>1799</v>
      </c>
      <c r="G722" s="1" t="s">
        <v>1821</v>
      </c>
      <c r="H722" s="1" t="s">
        <v>2065</v>
      </c>
      <c r="I722" s="1" t="s">
        <v>2066</v>
      </c>
      <c r="J722" s="1" t="s">
        <v>2238</v>
      </c>
      <c r="K722" s="1" t="s">
        <v>2239</v>
      </c>
      <c r="L722" s="1" t="s">
        <v>1804</v>
      </c>
      <c r="M722" s="2">
        <v>1</v>
      </c>
      <c r="N722" s="443">
        <f t="shared" si="69"/>
        <v>4.140786749482402E-3</v>
      </c>
      <c r="O722">
        <f t="shared" si="70"/>
        <v>0</v>
      </c>
      <c r="P722">
        <f t="shared" si="71"/>
        <v>966</v>
      </c>
    </row>
    <row r="723" spans="1:16" x14ac:dyDescent="0.25">
      <c r="A723" t="str">
        <f t="shared" si="66"/>
        <v>0430</v>
      </c>
      <c r="B723" t="str">
        <f t="shared" si="67"/>
        <v>0735</v>
      </c>
      <c r="C723" t="str">
        <f t="shared" si="68"/>
        <v>04300735</v>
      </c>
      <c r="D723" s="1" t="s">
        <v>2173</v>
      </c>
      <c r="E723" s="1" t="s">
        <v>2174</v>
      </c>
      <c r="F723" s="1" t="s">
        <v>1799</v>
      </c>
      <c r="G723" s="1" t="s">
        <v>1809</v>
      </c>
      <c r="H723" s="1" t="s">
        <v>2240</v>
      </c>
      <c r="I723" s="1" t="s">
        <v>2241</v>
      </c>
      <c r="J723" s="1" t="s">
        <v>2242</v>
      </c>
      <c r="K723" s="1" t="s">
        <v>2243</v>
      </c>
      <c r="L723" s="1" t="s">
        <v>1804</v>
      </c>
      <c r="M723" s="2">
        <v>1</v>
      </c>
      <c r="N723" s="443">
        <f t="shared" si="69"/>
        <v>2.070393374741201E-3</v>
      </c>
      <c r="O723">
        <f t="shared" si="70"/>
        <v>0</v>
      </c>
      <c r="P723">
        <f t="shared" si="71"/>
        <v>966</v>
      </c>
    </row>
    <row r="724" spans="1:16" x14ac:dyDescent="0.25">
      <c r="A724" t="str">
        <f t="shared" si="66"/>
        <v>0430</v>
      </c>
      <c r="B724" t="str">
        <f t="shared" si="67"/>
        <v>0735</v>
      </c>
      <c r="C724" t="str">
        <f t="shared" si="68"/>
        <v>04300735</v>
      </c>
      <c r="D724" s="1" t="s">
        <v>2173</v>
      </c>
      <c r="E724" s="1" t="s">
        <v>2174</v>
      </c>
      <c r="F724" s="1" t="s">
        <v>1799</v>
      </c>
      <c r="G724" s="1" t="s">
        <v>1819</v>
      </c>
      <c r="H724" s="1" t="s">
        <v>2240</v>
      </c>
      <c r="I724" s="1" t="s">
        <v>2241</v>
      </c>
      <c r="J724" s="1" t="s">
        <v>2242</v>
      </c>
      <c r="K724" s="1" t="s">
        <v>2243</v>
      </c>
      <c r="L724" s="1" t="s">
        <v>1804</v>
      </c>
      <c r="M724" s="2">
        <v>1</v>
      </c>
      <c r="N724" s="443">
        <f t="shared" si="69"/>
        <v>2.070393374741201E-3</v>
      </c>
      <c r="O724">
        <f t="shared" si="70"/>
        <v>0</v>
      </c>
      <c r="P724">
        <f t="shared" si="71"/>
        <v>966</v>
      </c>
    </row>
    <row r="725" spans="1:16" x14ac:dyDescent="0.25">
      <c r="A725" t="str">
        <f t="shared" si="66"/>
        <v>0430</v>
      </c>
      <c r="B725" t="str">
        <f t="shared" si="67"/>
        <v>0775</v>
      </c>
      <c r="C725" t="str">
        <f t="shared" si="68"/>
        <v>04300775</v>
      </c>
      <c r="D725" s="1" t="s">
        <v>2173</v>
      </c>
      <c r="E725" s="1" t="s">
        <v>2174</v>
      </c>
      <c r="F725" s="1" t="s">
        <v>1799</v>
      </c>
      <c r="G725" s="1" t="s">
        <v>1809</v>
      </c>
      <c r="H725" s="1" t="s">
        <v>2244</v>
      </c>
      <c r="I725" s="1" t="s">
        <v>2245</v>
      </c>
      <c r="J725" s="1" t="s">
        <v>2246</v>
      </c>
      <c r="K725" s="1" t="s">
        <v>2247</v>
      </c>
      <c r="L725" s="1" t="s">
        <v>1804</v>
      </c>
      <c r="M725" s="2">
        <v>1</v>
      </c>
      <c r="N725" s="443">
        <f t="shared" si="69"/>
        <v>5.175983436853002E-3</v>
      </c>
      <c r="O725">
        <f t="shared" si="70"/>
        <v>0</v>
      </c>
      <c r="P725">
        <f t="shared" si="71"/>
        <v>966</v>
      </c>
    </row>
    <row r="726" spans="1:16" x14ac:dyDescent="0.25">
      <c r="A726" t="str">
        <f t="shared" si="66"/>
        <v>0430</v>
      </c>
      <c r="B726" t="str">
        <f t="shared" si="67"/>
        <v>0775</v>
      </c>
      <c r="C726" t="str">
        <f t="shared" si="68"/>
        <v>04300775</v>
      </c>
      <c r="D726" s="1" t="s">
        <v>2173</v>
      </c>
      <c r="E726" s="1" t="s">
        <v>2174</v>
      </c>
      <c r="F726" s="1" t="s">
        <v>1799</v>
      </c>
      <c r="G726" s="1" t="s">
        <v>1810</v>
      </c>
      <c r="H726" s="1" t="s">
        <v>2244</v>
      </c>
      <c r="I726" s="1" t="s">
        <v>2245</v>
      </c>
      <c r="J726" s="1" t="s">
        <v>2246</v>
      </c>
      <c r="K726" s="1" t="s">
        <v>2247</v>
      </c>
      <c r="L726" s="1" t="s">
        <v>1804</v>
      </c>
      <c r="M726" s="2">
        <v>1</v>
      </c>
      <c r="N726" s="443">
        <f t="shared" si="69"/>
        <v>5.175983436853002E-3</v>
      </c>
      <c r="O726">
        <f t="shared" si="70"/>
        <v>0</v>
      </c>
      <c r="P726">
        <f t="shared" si="71"/>
        <v>966</v>
      </c>
    </row>
    <row r="727" spans="1:16" x14ac:dyDescent="0.25">
      <c r="A727" t="str">
        <f t="shared" si="66"/>
        <v>0430</v>
      </c>
      <c r="B727" t="str">
        <f t="shared" si="67"/>
        <v>0775</v>
      </c>
      <c r="C727" t="str">
        <f t="shared" si="68"/>
        <v>04300775</v>
      </c>
      <c r="D727" s="1" t="s">
        <v>2173</v>
      </c>
      <c r="E727" s="1" t="s">
        <v>2174</v>
      </c>
      <c r="F727" s="1" t="s">
        <v>1799</v>
      </c>
      <c r="G727" s="1" t="s">
        <v>1819</v>
      </c>
      <c r="H727" s="1" t="s">
        <v>2248</v>
      </c>
      <c r="I727" s="1" t="s">
        <v>2249</v>
      </c>
      <c r="J727" s="1" t="s">
        <v>2246</v>
      </c>
      <c r="K727" s="1" t="s">
        <v>2247</v>
      </c>
      <c r="L727" s="1" t="s">
        <v>1804</v>
      </c>
      <c r="M727" s="2">
        <v>1</v>
      </c>
      <c r="N727" s="443">
        <f t="shared" si="69"/>
        <v>5.175983436853002E-3</v>
      </c>
      <c r="O727">
        <f t="shared" si="70"/>
        <v>0</v>
      </c>
      <c r="P727">
        <f t="shared" si="71"/>
        <v>966</v>
      </c>
    </row>
    <row r="728" spans="1:16" x14ac:dyDescent="0.25">
      <c r="A728" t="str">
        <f t="shared" si="66"/>
        <v>0430</v>
      </c>
      <c r="B728" t="str">
        <f t="shared" si="67"/>
        <v>0775</v>
      </c>
      <c r="C728" t="str">
        <f t="shared" si="68"/>
        <v>04300775</v>
      </c>
      <c r="D728" s="1" t="s">
        <v>2173</v>
      </c>
      <c r="E728" s="1" t="s">
        <v>2174</v>
      </c>
      <c r="F728" s="1" t="s">
        <v>1799</v>
      </c>
      <c r="G728" s="1" t="s">
        <v>1819</v>
      </c>
      <c r="H728" s="1" t="s">
        <v>2244</v>
      </c>
      <c r="I728" s="1" t="s">
        <v>2245</v>
      </c>
      <c r="J728" s="1" t="s">
        <v>2246</v>
      </c>
      <c r="K728" s="1" t="s">
        <v>2247</v>
      </c>
      <c r="L728" s="1" t="s">
        <v>1804</v>
      </c>
      <c r="M728" s="2">
        <v>2</v>
      </c>
      <c r="N728" s="443">
        <f t="shared" si="69"/>
        <v>5.175983436853002E-3</v>
      </c>
      <c r="O728">
        <f t="shared" si="70"/>
        <v>0</v>
      </c>
      <c r="P728">
        <f t="shared" si="71"/>
        <v>966</v>
      </c>
    </row>
    <row r="729" spans="1:16" x14ac:dyDescent="0.25">
      <c r="A729" t="str">
        <f t="shared" si="66"/>
        <v>0432</v>
      </c>
      <c r="B729" t="str">
        <f t="shared" si="67"/>
        <v>0020</v>
      </c>
      <c r="C729" t="str">
        <f t="shared" si="68"/>
        <v>04320020</v>
      </c>
      <c r="D729" s="1" t="s">
        <v>2250</v>
      </c>
      <c r="E729" s="1" t="s">
        <v>2251</v>
      </c>
      <c r="F729" s="1" t="s">
        <v>1799</v>
      </c>
      <c r="G729" s="1" t="s">
        <v>1809</v>
      </c>
      <c r="H729" s="1" t="s">
        <v>2252</v>
      </c>
      <c r="I729" s="1" t="s">
        <v>2253</v>
      </c>
      <c r="J729" s="1" t="s">
        <v>2252</v>
      </c>
      <c r="K729" s="1" t="s">
        <v>2254</v>
      </c>
      <c r="L729" s="1" t="s">
        <v>1804</v>
      </c>
      <c r="M729" s="2">
        <v>35</v>
      </c>
      <c r="N729" s="443">
        <f t="shared" si="69"/>
        <v>0.39285714285714285</v>
      </c>
      <c r="O729">
        <f t="shared" si="70"/>
        <v>0</v>
      </c>
      <c r="P729">
        <f t="shared" si="71"/>
        <v>260</v>
      </c>
    </row>
    <row r="730" spans="1:16" x14ac:dyDescent="0.25">
      <c r="A730" t="str">
        <f t="shared" si="66"/>
        <v>0432</v>
      </c>
      <c r="B730" t="str">
        <f t="shared" si="67"/>
        <v>0020</v>
      </c>
      <c r="C730" t="str">
        <f t="shared" si="68"/>
        <v>04320020</v>
      </c>
      <c r="D730" s="1" t="s">
        <v>2250</v>
      </c>
      <c r="E730" s="1" t="s">
        <v>2251</v>
      </c>
      <c r="F730" s="1" t="s">
        <v>1799</v>
      </c>
      <c r="G730" s="1" t="s">
        <v>1810</v>
      </c>
      <c r="H730" s="1" t="s">
        <v>2252</v>
      </c>
      <c r="I730" s="1" t="s">
        <v>2253</v>
      </c>
      <c r="J730" s="1" t="s">
        <v>2252</v>
      </c>
      <c r="K730" s="1" t="s">
        <v>2254</v>
      </c>
      <c r="L730" s="1" t="s">
        <v>1804</v>
      </c>
      <c r="M730" s="2">
        <v>36</v>
      </c>
      <c r="N730" s="443">
        <f t="shared" si="69"/>
        <v>0.39285714285714285</v>
      </c>
      <c r="O730">
        <f t="shared" si="70"/>
        <v>0</v>
      </c>
      <c r="P730">
        <f t="shared" si="71"/>
        <v>260</v>
      </c>
    </row>
    <row r="731" spans="1:16" x14ac:dyDescent="0.25">
      <c r="A731" t="str">
        <f t="shared" si="66"/>
        <v>0432</v>
      </c>
      <c r="B731" t="str">
        <f t="shared" si="67"/>
        <v>0020</v>
      </c>
      <c r="C731" t="str">
        <f t="shared" si="68"/>
        <v>04320020</v>
      </c>
      <c r="D731" s="1" t="s">
        <v>2250</v>
      </c>
      <c r="E731" s="1" t="s">
        <v>2251</v>
      </c>
      <c r="F731" s="1" t="s">
        <v>1799</v>
      </c>
      <c r="G731" s="1" t="s">
        <v>1811</v>
      </c>
      <c r="H731" s="1" t="s">
        <v>2252</v>
      </c>
      <c r="I731" s="1" t="s">
        <v>2253</v>
      </c>
      <c r="J731" s="1" t="s">
        <v>2252</v>
      </c>
      <c r="K731" s="1" t="s">
        <v>2254</v>
      </c>
      <c r="L731" s="1" t="s">
        <v>1804</v>
      </c>
      <c r="M731" s="2">
        <v>28</v>
      </c>
      <c r="N731" s="443">
        <f t="shared" si="69"/>
        <v>0.39285714285714285</v>
      </c>
      <c r="O731">
        <f t="shared" si="70"/>
        <v>0</v>
      </c>
      <c r="P731">
        <f t="shared" si="71"/>
        <v>260</v>
      </c>
    </row>
    <row r="732" spans="1:16" x14ac:dyDescent="0.25">
      <c r="A732" t="str">
        <f t="shared" si="66"/>
        <v>0432</v>
      </c>
      <c r="B732" t="str">
        <f t="shared" si="67"/>
        <v>0172</v>
      </c>
      <c r="C732" t="str">
        <f t="shared" si="68"/>
        <v>04320172</v>
      </c>
      <c r="D732" s="1" t="s">
        <v>2250</v>
      </c>
      <c r="E732" s="1" t="s">
        <v>2251</v>
      </c>
      <c r="F732" s="1" t="s">
        <v>1799</v>
      </c>
      <c r="G732" s="1" t="s">
        <v>1811</v>
      </c>
      <c r="H732" s="1" t="s">
        <v>2255</v>
      </c>
      <c r="I732" s="1" t="s">
        <v>2256</v>
      </c>
      <c r="J732" s="1" t="s">
        <v>2255</v>
      </c>
      <c r="K732" s="1" t="s">
        <v>2257</v>
      </c>
      <c r="L732" s="1" t="s">
        <v>1804</v>
      </c>
      <c r="M732" s="2">
        <v>1</v>
      </c>
      <c r="N732" s="443">
        <f t="shared" si="69"/>
        <v>3.968253968253968E-3</v>
      </c>
      <c r="O732">
        <f t="shared" si="70"/>
        <v>0</v>
      </c>
      <c r="P732">
        <f t="shared" si="71"/>
        <v>260</v>
      </c>
    </row>
    <row r="733" spans="1:16" x14ac:dyDescent="0.25">
      <c r="A733" t="str">
        <f t="shared" si="66"/>
        <v>0432</v>
      </c>
      <c r="B733" t="str">
        <f t="shared" si="67"/>
        <v>0242</v>
      </c>
      <c r="C733" t="str">
        <f t="shared" si="68"/>
        <v>04320242</v>
      </c>
      <c r="D733" s="1" t="s">
        <v>2250</v>
      </c>
      <c r="E733" s="1" t="s">
        <v>2251</v>
      </c>
      <c r="F733" s="1" t="s">
        <v>1799</v>
      </c>
      <c r="G733" s="1" t="s">
        <v>1811</v>
      </c>
      <c r="H733" s="1" t="s">
        <v>2258</v>
      </c>
      <c r="I733" s="1" t="s">
        <v>2259</v>
      </c>
      <c r="J733" s="1" t="s">
        <v>2258</v>
      </c>
      <c r="K733" s="1" t="s">
        <v>2260</v>
      </c>
      <c r="L733" s="1" t="s">
        <v>1804</v>
      </c>
      <c r="M733" s="2">
        <v>1</v>
      </c>
      <c r="N733" s="443">
        <f t="shared" si="69"/>
        <v>3.968253968253968E-3</v>
      </c>
      <c r="O733">
        <f t="shared" si="70"/>
        <v>0</v>
      </c>
      <c r="P733">
        <f t="shared" si="71"/>
        <v>260</v>
      </c>
    </row>
    <row r="734" spans="1:16" x14ac:dyDescent="0.25">
      <c r="A734" t="str">
        <f t="shared" si="66"/>
        <v>0432</v>
      </c>
      <c r="B734" t="str">
        <f t="shared" si="67"/>
        <v>0261</v>
      </c>
      <c r="C734" t="str">
        <f t="shared" si="68"/>
        <v>04320261</v>
      </c>
      <c r="D734" s="1" t="s">
        <v>2250</v>
      </c>
      <c r="E734" s="1" t="s">
        <v>2251</v>
      </c>
      <c r="F734" s="1" t="s">
        <v>1799</v>
      </c>
      <c r="G734" s="1" t="s">
        <v>1809</v>
      </c>
      <c r="H734" s="1" t="s">
        <v>2261</v>
      </c>
      <c r="I734" s="1" t="s">
        <v>2262</v>
      </c>
      <c r="J734" s="1" t="s">
        <v>2261</v>
      </c>
      <c r="K734" s="1" t="s">
        <v>2263</v>
      </c>
      <c r="L734" s="1" t="s">
        <v>1804</v>
      </c>
      <c r="M734" s="2">
        <v>3</v>
      </c>
      <c r="N734" s="443">
        <f t="shared" si="69"/>
        <v>5.1587301587301584E-2</v>
      </c>
      <c r="O734">
        <f t="shared" si="70"/>
        <v>0</v>
      </c>
      <c r="P734">
        <f t="shared" si="71"/>
        <v>260</v>
      </c>
    </row>
    <row r="735" spans="1:16" x14ac:dyDescent="0.25">
      <c r="A735" t="str">
        <f t="shared" si="66"/>
        <v>0432</v>
      </c>
      <c r="B735" t="str">
        <f t="shared" si="67"/>
        <v>0261</v>
      </c>
      <c r="C735" t="str">
        <f t="shared" si="68"/>
        <v>04320261</v>
      </c>
      <c r="D735" s="1" t="s">
        <v>2250</v>
      </c>
      <c r="E735" s="1" t="s">
        <v>2251</v>
      </c>
      <c r="F735" s="1" t="s">
        <v>1799</v>
      </c>
      <c r="G735" s="1" t="s">
        <v>1810</v>
      </c>
      <c r="H735" s="1" t="s">
        <v>2261</v>
      </c>
      <c r="I735" s="1" t="s">
        <v>2262</v>
      </c>
      <c r="J735" s="1" t="s">
        <v>2261</v>
      </c>
      <c r="K735" s="1" t="s">
        <v>2263</v>
      </c>
      <c r="L735" s="1" t="s">
        <v>1804</v>
      </c>
      <c r="M735" s="2">
        <v>7</v>
      </c>
      <c r="N735" s="443">
        <f t="shared" si="69"/>
        <v>5.1587301587301584E-2</v>
      </c>
      <c r="O735">
        <f t="shared" si="70"/>
        <v>0</v>
      </c>
      <c r="P735">
        <f t="shared" si="71"/>
        <v>260</v>
      </c>
    </row>
    <row r="736" spans="1:16" x14ac:dyDescent="0.25">
      <c r="A736" t="str">
        <f t="shared" si="66"/>
        <v>0432</v>
      </c>
      <c r="B736" t="str">
        <f t="shared" si="67"/>
        <v>0261</v>
      </c>
      <c r="C736" t="str">
        <f t="shared" si="68"/>
        <v>04320261</v>
      </c>
      <c r="D736" s="1" t="s">
        <v>2250</v>
      </c>
      <c r="E736" s="1" t="s">
        <v>2251</v>
      </c>
      <c r="F736" s="1" t="s">
        <v>1799</v>
      </c>
      <c r="G736" s="1" t="s">
        <v>1811</v>
      </c>
      <c r="H736" s="1" t="s">
        <v>2261</v>
      </c>
      <c r="I736" s="1" t="s">
        <v>2262</v>
      </c>
      <c r="J736" s="1" t="s">
        <v>2261</v>
      </c>
      <c r="K736" s="1" t="s">
        <v>2263</v>
      </c>
      <c r="L736" s="1" t="s">
        <v>1804</v>
      </c>
      <c r="M736" s="2">
        <v>3</v>
      </c>
      <c r="N736" s="443">
        <f t="shared" si="69"/>
        <v>5.1587301587301584E-2</v>
      </c>
      <c r="O736">
        <f t="shared" si="70"/>
        <v>0</v>
      </c>
      <c r="P736">
        <f t="shared" si="71"/>
        <v>260</v>
      </c>
    </row>
    <row r="737" spans="1:16" x14ac:dyDescent="0.25">
      <c r="A737" t="str">
        <f t="shared" si="66"/>
        <v>0432</v>
      </c>
      <c r="B737" t="str">
        <f t="shared" si="67"/>
        <v>0300</v>
      </c>
      <c r="C737" t="str">
        <f t="shared" si="68"/>
        <v>04320300</v>
      </c>
      <c r="D737" s="1" t="s">
        <v>2250</v>
      </c>
      <c r="E737" s="1" t="s">
        <v>2251</v>
      </c>
      <c r="F737" s="1" t="s">
        <v>1799</v>
      </c>
      <c r="G737" s="1" t="s">
        <v>1810</v>
      </c>
      <c r="H737" s="1" t="s">
        <v>2264</v>
      </c>
      <c r="I737" s="1" t="s">
        <v>2265</v>
      </c>
      <c r="J737" s="1" t="s">
        <v>2264</v>
      </c>
      <c r="K737" s="1" t="s">
        <v>2266</v>
      </c>
      <c r="L737" s="1" t="s">
        <v>1804</v>
      </c>
      <c r="M737" s="2">
        <v>1</v>
      </c>
      <c r="N737" s="443">
        <f t="shared" si="69"/>
        <v>3.968253968253968E-3</v>
      </c>
      <c r="O737">
        <f t="shared" si="70"/>
        <v>0</v>
      </c>
      <c r="P737">
        <f t="shared" si="71"/>
        <v>260</v>
      </c>
    </row>
    <row r="738" spans="1:16" x14ac:dyDescent="0.25">
      <c r="A738" t="str">
        <f t="shared" si="66"/>
        <v>0432</v>
      </c>
      <c r="B738" t="str">
        <f t="shared" si="67"/>
        <v>0645</v>
      </c>
      <c r="C738" t="str">
        <f t="shared" si="68"/>
        <v>04320645</v>
      </c>
      <c r="D738" s="1" t="s">
        <v>2250</v>
      </c>
      <c r="E738" s="1" t="s">
        <v>2251</v>
      </c>
      <c r="F738" s="1" t="s">
        <v>1799</v>
      </c>
      <c r="G738" s="1" t="s">
        <v>1809</v>
      </c>
      <c r="H738" s="1" t="s">
        <v>2267</v>
      </c>
      <c r="I738" s="1" t="s">
        <v>2268</v>
      </c>
      <c r="J738" s="1" t="s">
        <v>2269</v>
      </c>
      <c r="K738" s="1" t="s">
        <v>2270</v>
      </c>
      <c r="L738" s="1" t="s">
        <v>1804</v>
      </c>
      <c r="M738" s="2">
        <v>5</v>
      </c>
      <c r="N738" s="443">
        <f t="shared" si="69"/>
        <v>0.15476190476190477</v>
      </c>
      <c r="O738">
        <f t="shared" si="70"/>
        <v>0</v>
      </c>
      <c r="P738">
        <f t="shared" si="71"/>
        <v>260</v>
      </c>
    </row>
    <row r="739" spans="1:16" x14ac:dyDescent="0.25">
      <c r="A739" t="str">
        <f t="shared" si="66"/>
        <v>0432</v>
      </c>
      <c r="B739" t="str">
        <f t="shared" si="67"/>
        <v>0645</v>
      </c>
      <c r="C739" t="str">
        <f t="shared" si="68"/>
        <v>04320645</v>
      </c>
      <c r="D739" s="1" t="s">
        <v>2250</v>
      </c>
      <c r="E739" s="1" t="s">
        <v>2251</v>
      </c>
      <c r="F739" s="1" t="s">
        <v>1799</v>
      </c>
      <c r="G739" s="1" t="s">
        <v>1809</v>
      </c>
      <c r="H739" s="1" t="s">
        <v>2271</v>
      </c>
      <c r="I739" s="1" t="s">
        <v>2272</v>
      </c>
      <c r="J739" s="1" t="s">
        <v>2269</v>
      </c>
      <c r="K739" s="1" t="s">
        <v>2270</v>
      </c>
      <c r="L739" s="1" t="s">
        <v>1804</v>
      </c>
      <c r="M739" s="2">
        <v>9</v>
      </c>
      <c r="N739" s="443">
        <f t="shared" si="69"/>
        <v>0.15476190476190477</v>
      </c>
      <c r="O739">
        <f t="shared" si="70"/>
        <v>0</v>
      </c>
      <c r="P739">
        <f t="shared" si="71"/>
        <v>260</v>
      </c>
    </row>
    <row r="740" spans="1:16" x14ac:dyDescent="0.25">
      <c r="A740" t="str">
        <f t="shared" si="66"/>
        <v>0432</v>
      </c>
      <c r="B740" t="str">
        <f t="shared" si="67"/>
        <v>0645</v>
      </c>
      <c r="C740" t="str">
        <f t="shared" si="68"/>
        <v>04320645</v>
      </c>
      <c r="D740" s="1" t="s">
        <v>2250</v>
      </c>
      <c r="E740" s="1" t="s">
        <v>2251</v>
      </c>
      <c r="F740" s="1" t="s">
        <v>1799</v>
      </c>
      <c r="G740" s="1" t="s">
        <v>1810</v>
      </c>
      <c r="H740" s="1" t="s">
        <v>2267</v>
      </c>
      <c r="I740" s="1" t="s">
        <v>2268</v>
      </c>
      <c r="J740" s="1" t="s">
        <v>2269</v>
      </c>
      <c r="K740" s="1" t="s">
        <v>2270</v>
      </c>
      <c r="L740" s="1" t="s">
        <v>1804</v>
      </c>
      <c r="M740" s="2">
        <v>5</v>
      </c>
      <c r="N740" s="443">
        <f t="shared" si="69"/>
        <v>0.15476190476190477</v>
      </c>
      <c r="O740">
        <f t="shared" si="70"/>
        <v>0</v>
      </c>
      <c r="P740">
        <f t="shared" si="71"/>
        <v>260</v>
      </c>
    </row>
    <row r="741" spans="1:16" x14ac:dyDescent="0.25">
      <c r="A741" t="str">
        <f t="shared" si="66"/>
        <v>0432</v>
      </c>
      <c r="B741" t="str">
        <f t="shared" si="67"/>
        <v>0645</v>
      </c>
      <c r="C741" t="str">
        <f t="shared" si="68"/>
        <v>04320645</v>
      </c>
      <c r="D741" s="1" t="s">
        <v>2250</v>
      </c>
      <c r="E741" s="1" t="s">
        <v>2251</v>
      </c>
      <c r="F741" s="1" t="s">
        <v>1799</v>
      </c>
      <c r="G741" s="1" t="s">
        <v>1810</v>
      </c>
      <c r="H741" s="1" t="s">
        <v>2271</v>
      </c>
      <c r="I741" s="1" t="s">
        <v>2272</v>
      </c>
      <c r="J741" s="1" t="s">
        <v>2269</v>
      </c>
      <c r="K741" s="1" t="s">
        <v>2270</v>
      </c>
      <c r="L741" s="1" t="s">
        <v>1804</v>
      </c>
      <c r="M741" s="2">
        <v>7</v>
      </c>
      <c r="N741" s="443">
        <f t="shared" si="69"/>
        <v>0.15476190476190477</v>
      </c>
      <c r="O741">
        <f t="shared" si="70"/>
        <v>0</v>
      </c>
      <c r="P741">
        <f t="shared" si="71"/>
        <v>260</v>
      </c>
    </row>
    <row r="742" spans="1:16" x14ac:dyDescent="0.25">
      <c r="A742" t="str">
        <f t="shared" si="66"/>
        <v>0432</v>
      </c>
      <c r="B742" t="str">
        <f t="shared" si="67"/>
        <v>0645</v>
      </c>
      <c r="C742" t="str">
        <f t="shared" si="68"/>
        <v>04320645</v>
      </c>
      <c r="D742" s="1" t="s">
        <v>2250</v>
      </c>
      <c r="E742" s="1" t="s">
        <v>2251</v>
      </c>
      <c r="F742" s="1" t="s">
        <v>1799</v>
      </c>
      <c r="G742" s="1" t="s">
        <v>1811</v>
      </c>
      <c r="H742" s="1" t="s">
        <v>2267</v>
      </c>
      <c r="I742" s="1" t="s">
        <v>2268</v>
      </c>
      <c r="J742" s="1" t="s">
        <v>2269</v>
      </c>
      <c r="K742" s="1" t="s">
        <v>2270</v>
      </c>
      <c r="L742" s="1" t="s">
        <v>1804</v>
      </c>
      <c r="M742" s="2">
        <v>3</v>
      </c>
      <c r="N742" s="443">
        <f t="shared" si="69"/>
        <v>0.15476190476190477</v>
      </c>
      <c r="O742">
        <f t="shared" si="70"/>
        <v>0</v>
      </c>
      <c r="P742">
        <f t="shared" si="71"/>
        <v>260</v>
      </c>
    </row>
    <row r="743" spans="1:16" x14ac:dyDescent="0.25">
      <c r="A743" t="str">
        <f t="shared" si="66"/>
        <v>0432</v>
      </c>
      <c r="B743" t="str">
        <f t="shared" si="67"/>
        <v>0645</v>
      </c>
      <c r="C743" t="str">
        <f t="shared" si="68"/>
        <v>04320645</v>
      </c>
      <c r="D743" s="1" t="s">
        <v>2250</v>
      </c>
      <c r="E743" s="1" t="s">
        <v>2251</v>
      </c>
      <c r="F743" s="1" t="s">
        <v>1799</v>
      </c>
      <c r="G743" s="1" t="s">
        <v>1811</v>
      </c>
      <c r="H743" s="1" t="s">
        <v>2271</v>
      </c>
      <c r="I743" s="1" t="s">
        <v>2272</v>
      </c>
      <c r="J743" s="1" t="s">
        <v>2269</v>
      </c>
      <c r="K743" s="1" t="s">
        <v>2270</v>
      </c>
      <c r="L743" s="1" t="s">
        <v>1804</v>
      </c>
      <c r="M743" s="2">
        <v>10</v>
      </c>
      <c r="N743" s="443">
        <f t="shared" si="69"/>
        <v>0.15476190476190477</v>
      </c>
      <c r="O743">
        <f t="shared" si="70"/>
        <v>0</v>
      </c>
      <c r="P743">
        <f t="shared" si="71"/>
        <v>260</v>
      </c>
    </row>
    <row r="744" spans="1:16" x14ac:dyDescent="0.25">
      <c r="A744" t="str">
        <f t="shared" si="66"/>
        <v>0432</v>
      </c>
      <c r="B744" t="str">
        <f t="shared" si="67"/>
        <v>0660</v>
      </c>
      <c r="C744" t="str">
        <f t="shared" si="68"/>
        <v>04320660</v>
      </c>
      <c r="D744" s="1" t="s">
        <v>2250</v>
      </c>
      <c r="E744" s="1" t="s">
        <v>2251</v>
      </c>
      <c r="F744" s="1" t="s">
        <v>1799</v>
      </c>
      <c r="G744" s="1" t="s">
        <v>1809</v>
      </c>
      <c r="H744" s="1" t="s">
        <v>2273</v>
      </c>
      <c r="I744" s="1" t="s">
        <v>2274</v>
      </c>
      <c r="J744" s="1" t="s">
        <v>2275</v>
      </c>
      <c r="K744" s="1" t="s">
        <v>2276</v>
      </c>
      <c r="L744" s="1" t="s">
        <v>1804</v>
      </c>
      <c r="M744" s="2">
        <v>17</v>
      </c>
      <c r="N744" s="443">
        <f t="shared" si="69"/>
        <v>0.30555555555555558</v>
      </c>
      <c r="O744">
        <f t="shared" si="70"/>
        <v>0</v>
      </c>
      <c r="P744">
        <f t="shared" si="71"/>
        <v>260</v>
      </c>
    </row>
    <row r="745" spans="1:16" x14ac:dyDescent="0.25">
      <c r="A745" t="str">
        <f t="shared" si="66"/>
        <v>0432</v>
      </c>
      <c r="B745" t="str">
        <f t="shared" si="67"/>
        <v>0660</v>
      </c>
      <c r="C745" t="str">
        <f t="shared" si="68"/>
        <v>04320660</v>
      </c>
      <c r="D745" s="1" t="s">
        <v>2250</v>
      </c>
      <c r="E745" s="1" t="s">
        <v>2251</v>
      </c>
      <c r="F745" s="1" t="s">
        <v>1799</v>
      </c>
      <c r="G745" s="1" t="s">
        <v>1809</v>
      </c>
      <c r="H745" s="1" t="s">
        <v>2277</v>
      </c>
      <c r="I745" s="1" t="s">
        <v>2278</v>
      </c>
      <c r="J745" s="1" t="s">
        <v>2275</v>
      </c>
      <c r="K745" s="1" t="s">
        <v>2276</v>
      </c>
      <c r="L745" s="1" t="s">
        <v>1804</v>
      </c>
      <c r="M745" s="2">
        <v>5</v>
      </c>
      <c r="N745" s="443">
        <f t="shared" si="69"/>
        <v>0.30555555555555558</v>
      </c>
      <c r="O745">
        <f t="shared" si="70"/>
        <v>0</v>
      </c>
      <c r="P745">
        <f t="shared" si="71"/>
        <v>260</v>
      </c>
    </row>
    <row r="746" spans="1:16" x14ac:dyDescent="0.25">
      <c r="A746" t="str">
        <f t="shared" si="66"/>
        <v>0432</v>
      </c>
      <c r="B746" t="str">
        <f t="shared" si="67"/>
        <v>0660</v>
      </c>
      <c r="C746" t="str">
        <f t="shared" si="68"/>
        <v>04320660</v>
      </c>
      <c r="D746" s="1" t="s">
        <v>2250</v>
      </c>
      <c r="E746" s="1" t="s">
        <v>2251</v>
      </c>
      <c r="F746" s="1" t="s">
        <v>1799</v>
      </c>
      <c r="G746" s="1" t="s">
        <v>1809</v>
      </c>
      <c r="H746" s="1" t="s">
        <v>2279</v>
      </c>
      <c r="I746" s="1" t="s">
        <v>2280</v>
      </c>
      <c r="J746" s="1" t="s">
        <v>2275</v>
      </c>
      <c r="K746" s="1" t="s">
        <v>2276</v>
      </c>
      <c r="L746" s="1" t="s">
        <v>1804</v>
      </c>
      <c r="M746" s="2">
        <v>5</v>
      </c>
      <c r="N746" s="443">
        <f t="shared" si="69"/>
        <v>0.30555555555555558</v>
      </c>
      <c r="O746">
        <f t="shared" si="70"/>
        <v>0</v>
      </c>
      <c r="P746">
        <f t="shared" si="71"/>
        <v>260</v>
      </c>
    </row>
    <row r="747" spans="1:16" x14ac:dyDescent="0.25">
      <c r="A747" t="str">
        <f t="shared" si="66"/>
        <v>0432</v>
      </c>
      <c r="B747" t="str">
        <f t="shared" si="67"/>
        <v>0660</v>
      </c>
      <c r="C747" t="str">
        <f t="shared" si="68"/>
        <v>04320660</v>
      </c>
      <c r="D747" s="1" t="s">
        <v>2250</v>
      </c>
      <c r="E747" s="1" t="s">
        <v>2251</v>
      </c>
      <c r="F747" s="1" t="s">
        <v>1799</v>
      </c>
      <c r="G747" s="1" t="s">
        <v>1809</v>
      </c>
      <c r="H747" s="1" t="s">
        <v>2281</v>
      </c>
      <c r="I747" s="1" t="s">
        <v>2282</v>
      </c>
      <c r="J747" s="1" t="s">
        <v>2275</v>
      </c>
      <c r="K747" s="1" t="s">
        <v>2276</v>
      </c>
      <c r="L747" s="1" t="s">
        <v>1804</v>
      </c>
      <c r="M747" s="2">
        <v>1</v>
      </c>
      <c r="N747" s="443">
        <f t="shared" si="69"/>
        <v>0.30555555555555558</v>
      </c>
      <c r="O747">
        <f t="shared" si="70"/>
        <v>0</v>
      </c>
      <c r="P747">
        <f t="shared" si="71"/>
        <v>260</v>
      </c>
    </row>
    <row r="748" spans="1:16" x14ac:dyDescent="0.25">
      <c r="A748" t="str">
        <f t="shared" si="66"/>
        <v>0432</v>
      </c>
      <c r="B748" t="str">
        <f t="shared" si="67"/>
        <v>0660</v>
      </c>
      <c r="C748" t="str">
        <f t="shared" si="68"/>
        <v>04320660</v>
      </c>
      <c r="D748" s="1" t="s">
        <v>2250</v>
      </c>
      <c r="E748" s="1" t="s">
        <v>2251</v>
      </c>
      <c r="F748" s="1" t="s">
        <v>1799</v>
      </c>
      <c r="G748" s="1" t="s">
        <v>1810</v>
      </c>
      <c r="H748" s="1" t="s">
        <v>2273</v>
      </c>
      <c r="I748" s="1" t="s">
        <v>2274</v>
      </c>
      <c r="J748" s="1" t="s">
        <v>2275</v>
      </c>
      <c r="K748" s="1" t="s">
        <v>2276</v>
      </c>
      <c r="L748" s="1" t="s">
        <v>1804</v>
      </c>
      <c r="M748" s="2">
        <v>8</v>
      </c>
      <c r="N748" s="443">
        <f t="shared" si="69"/>
        <v>0.30555555555555558</v>
      </c>
      <c r="O748">
        <f t="shared" si="70"/>
        <v>0</v>
      </c>
      <c r="P748">
        <f t="shared" si="71"/>
        <v>260</v>
      </c>
    </row>
    <row r="749" spans="1:16" x14ac:dyDescent="0.25">
      <c r="A749" t="str">
        <f t="shared" si="66"/>
        <v>0432</v>
      </c>
      <c r="B749" t="str">
        <f t="shared" si="67"/>
        <v>0660</v>
      </c>
      <c r="C749" t="str">
        <f t="shared" si="68"/>
        <v>04320660</v>
      </c>
      <c r="D749" s="1" t="s">
        <v>2250</v>
      </c>
      <c r="E749" s="1" t="s">
        <v>2251</v>
      </c>
      <c r="F749" s="1" t="s">
        <v>1799</v>
      </c>
      <c r="G749" s="1" t="s">
        <v>1810</v>
      </c>
      <c r="H749" s="1" t="s">
        <v>2277</v>
      </c>
      <c r="I749" s="1" t="s">
        <v>2278</v>
      </c>
      <c r="J749" s="1" t="s">
        <v>2275</v>
      </c>
      <c r="K749" s="1" t="s">
        <v>2276</v>
      </c>
      <c r="L749" s="1" t="s">
        <v>1804</v>
      </c>
      <c r="M749" s="2">
        <v>6</v>
      </c>
      <c r="N749" s="443">
        <f t="shared" si="69"/>
        <v>0.30555555555555558</v>
      </c>
      <c r="O749">
        <f t="shared" si="70"/>
        <v>0</v>
      </c>
      <c r="P749">
        <f t="shared" si="71"/>
        <v>260</v>
      </c>
    </row>
    <row r="750" spans="1:16" x14ac:dyDescent="0.25">
      <c r="A750" t="str">
        <f t="shared" si="66"/>
        <v>0432</v>
      </c>
      <c r="B750" t="str">
        <f t="shared" si="67"/>
        <v>0660</v>
      </c>
      <c r="C750" t="str">
        <f t="shared" si="68"/>
        <v>04320660</v>
      </c>
      <c r="D750" s="1" t="s">
        <v>2250</v>
      </c>
      <c r="E750" s="1" t="s">
        <v>2251</v>
      </c>
      <c r="F750" s="1" t="s">
        <v>1799</v>
      </c>
      <c r="G750" s="1" t="s">
        <v>1810</v>
      </c>
      <c r="H750" s="1" t="s">
        <v>2279</v>
      </c>
      <c r="I750" s="1" t="s">
        <v>2280</v>
      </c>
      <c r="J750" s="1" t="s">
        <v>2275</v>
      </c>
      <c r="K750" s="1" t="s">
        <v>2276</v>
      </c>
      <c r="L750" s="1" t="s">
        <v>1804</v>
      </c>
      <c r="M750" s="2">
        <v>4</v>
      </c>
      <c r="N750" s="443">
        <f t="shared" si="69"/>
        <v>0.30555555555555558</v>
      </c>
      <c r="O750">
        <f t="shared" si="70"/>
        <v>0</v>
      </c>
      <c r="P750">
        <f t="shared" si="71"/>
        <v>260</v>
      </c>
    </row>
    <row r="751" spans="1:16" x14ac:dyDescent="0.25">
      <c r="A751" t="str">
        <f t="shared" si="66"/>
        <v>0432</v>
      </c>
      <c r="B751" t="str">
        <f t="shared" si="67"/>
        <v>0660</v>
      </c>
      <c r="C751" t="str">
        <f t="shared" si="68"/>
        <v>04320660</v>
      </c>
      <c r="D751" s="1" t="s">
        <v>2250</v>
      </c>
      <c r="E751" s="1" t="s">
        <v>2251</v>
      </c>
      <c r="F751" s="1" t="s">
        <v>1799</v>
      </c>
      <c r="G751" s="1" t="s">
        <v>1811</v>
      </c>
      <c r="H751" s="1" t="s">
        <v>2273</v>
      </c>
      <c r="I751" s="1" t="s">
        <v>2274</v>
      </c>
      <c r="J751" s="1" t="s">
        <v>2275</v>
      </c>
      <c r="K751" s="1" t="s">
        <v>2276</v>
      </c>
      <c r="L751" s="1" t="s">
        <v>1804</v>
      </c>
      <c r="M751" s="2">
        <v>18</v>
      </c>
      <c r="N751" s="443">
        <f t="shared" si="69"/>
        <v>0.30555555555555558</v>
      </c>
      <c r="O751">
        <f t="shared" si="70"/>
        <v>0</v>
      </c>
      <c r="P751">
        <f t="shared" si="71"/>
        <v>260</v>
      </c>
    </row>
    <row r="752" spans="1:16" x14ac:dyDescent="0.25">
      <c r="A752" t="str">
        <f t="shared" si="66"/>
        <v>0432</v>
      </c>
      <c r="B752" t="str">
        <f t="shared" si="67"/>
        <v>0660</v>
      </c>
      <c r="C752" t="str">
        <f t="shared" si="68"/>
        <v>04320660</v>
      </c>
      <c r="D752" s="1" t="s">
        <v>2250</v>
      </c>
      <c r="E752" s="1" t="s">
        <v>2251</v>
      </c>
      <c r="F752" s="1" t="s">
        <v>1799</v>
      </c>
      <c r="G752" s="1" t="s">
        <v>1811</v>
      </c>
      <c r="H752" s="1" t="s">
        <v>2277</v>
      </c>
      <c r="I752" s="1" t="s">
        <v>2278</v>
      </c>
      <c r="J752" s="1" t="s">
        <v>2275</v>
      </c>
      <c r="K752" s="1" t="s">
        <v>2276</v>
      </c>
      <c r="L752" s="1" t="s">
        <v>1804</v>
      </c>
      <c r="M752" s="2">
        <v>3</v>
      </c>
      <c r="N752" s="443">
        <f t="shared" si="69"/>
        <v>0.30555555555555558</v>
      </c>
      <c r="O752">
        <f t="shared" si="70"/>
        <v>0</v>
      </c>
      <c r="P752">
        <f t="shared" si="71"/>
        <v>260</v>
      </c>
    </row>
    <row r="753" spans="1:16" x14ac:dyDescent="0.25">
      <c r="A753" t="str">
        <f t="shared" si="66"/>
        <v>0432</v>
      </c>
      <c r="B753" t="str">
        <f t="shared" si="67"/>
        <v>0660</v>
      </c>
      <c r="C753" t="str">
        <f t="shared" si="68"/>
        <v>04320660</v>
      </c>
      <c r="D753" s="1" t="s">
        <v>2250</v>
      </c>
      <c r="E753" s="1" t="s">
        <v>2251</v>
      </c>
      <c r="F753" s="1" t="s">
        <v>1799</v>
      </c>
      <c r="G753" s="1" t="s">
        <v>1811</v>
      </c>
      <c r="H753" s="1" t="s">
        <v>2279</v>
      </c>
      <c r="I753" s="1" t="s">
        <v>2280</v>
      </c>
      <c r="J753" s="1" t="s">
        <v>2275</v>
      </c>
      <c r="K753" s="1" t="s">
        <v>2276</v>
      </c>
      <c r="L753" s="1" t="s">
        <v>1804</v>
      </c>
      <c r="M753" s="2">
        <v>9</v>
      </c>
      <c r="N753" s="443">
        <f t="shared" si="69"/>
        <v>0.30555555555555558</v>
      </c>
      <c r="O753">
        <f t="shared" si="70"/>
        <v>0</v>
      </c>
      <c r="P753">
        <f t="shared" si="71"/>
        <v>260</v>
      </c>
    </row>
    <row r="754" spans="1:16" x14ac:dyDescent="0.25">
      <c r="A754" t="str">
        <f t="shared" si="66"/>
        <v>0432</v>
      </c>
      <c r="B754" t="str">
        <f t="shared" si="67"/>
        <v>0660</v>
      </c>
      <c r="C754" t="str">
        <f t="shared" si="68"/>
        <v>04320660</v>
      </c>
      <c r="D754" s="1" t="s">
        <v>2250</v>
      </c>
      <c r="E754" s="1" t="s">
        <v>2251</v>
      </c>
      <c r="F754" s="1" t="s">
        <v>1799</v>
      </c>
      <c r="G754" s="1" t="s">
        <v>1811</v>
      </c>
      <c r="H754" s="1" t="s">
        <v>2281</v>
      </c>
      <c r="I754" s="1" t="s">
        <v>2282</v>
      </c>
      <c r="J754" s="1" t="s">
        <v>2275</v>
      </c>
      <c r="K754" s="1" t="s">
        <v>2276</v>
      </c>
      <c r="L754" s="1" t="s">
        <v>1804</v>
      </c>
      <c r="M754" s="2">
        <v>1</v>
      </c>
      <c r="N754" s="443">
        <f t="shared" si="69"/>
        <v>0.30555555555555558</v>
      </c>
      <c r="O754">
        <f t="shared" si="70"/>
        <v>0</v>
      </c>
      <c r="P754">
        <f t="shared" si="71"/>
        <v>260</v>
      </c>
    </row>
    <row r="755" spans="1:16" x14ac:dyDescent="0.25">
      <c r="A755" t="str">
        <f t="shared" si="66"/>
        <v>0432</v>
      </c>
      <c r="B755" t="str">
        <f t="shared" si="67"/>
        <v>0712</v>
      </c>
      <c r="C755" t="str">
        <f t="shared" si="68"/>
        <v>04320712</v>
      </c>
      <c r="D755" s="1" t="s">
        <v>2250</v>
      </c>
      <c r="E755" s="1" t="s">
        <v>2251</v>
      </c>
      <c r="F755" s="1" t="s">
        <v>1799</v>
      </c>
      <c r="G755" s="1" t="s">
        <v>1809</v>
      </c>
      <c r="H755" s="1" t="s">
        <v>2283</v>
      </c>
      <c r="I755" s="1" t="s">
        <v>2284</v>
      </c>
      <c r="J755" s="1" t="s">
        <v>2285</v>
      </c>
      <c r="K755" s="1" t="s">
        <v>2286</v>
      </c>
      <c r="L755" s="1" t="s">
        <v>1804</v>
      </c>
      <c r="M755" s="2">
        <v>4</v>
      </c>
      <c r="N755" s="443">
        <f t="shared" si="69"/>
        <v>8.3333333333333329E-2</v>
      </c>
      <c r="O755">
        <f t="shared" si="70"/>
        <v>0</v>
      </c>
      <c r="P755">
        <f t="shared" si="71"/>
        <v>260</v>
      </c>
    </row>
    <row r="756" spans="1:16" x14ac:dyDescent="0.25">
      <c r="A756" t="str">
        <f t="shared" si="66"/>
        <v>0432</v>
      </c>
      <c r="B756" t="str">
        <f t="shared" si="67"/>
        <v>0712</v>
      </c>
      <c r="C756" t="str">
        <f t="shared" si="68"/>
        <v>04320712</v>
      </c>
      <c r="D756" s="1" t="s">
        <v>2250</v>
      </c>
      <c r="E756" s="1" t="s">
        <v>2251</v>
      </c>
      <c r="F756" s="1" t="s">
        <v>1799</v>
      </c>
      <c r="G756" s="1" t="s">
        <v>1810</v>
      </c>
      <c r="H756" s="1" t="s">
        <v>2283</v>
      </c>
      <c r="I756" s="1" t="s">
        <v>2284</v>
      </c>
      <c r="J756" s="1" t="s">
        <v>2285</v>
      </c>
      <c r="K756" s="1" t="s">
        <v>2286</v>
      </c>
      <c r="L756" s="1" t="s">
        <v>1804</v>
      </c>
      <c r="M756" s="2">
        <v>10</v>
      </c>
      <c r="N756" s="443">
        <f t="shared" si="69"/>
        <v>8.3333333333333329E-2</v>
      </c>
      <c r="O756">
        <f t="shared" si="70"/>
        <v>0</v>
      </c>
      <c r="P756">
        <f t="shared" si="71"/>
        <v>260</v>
      </c>
    </row>
    <row r="757" spans="1:16" x14ac:dyDescent="0.25">
      <c r="A757" t="str">
        <f t="shared" si="66"/>
        <v>0432</v>
      </c>
      <c r="B757" t="str">
        <f t="shared" si="67"/>
        <v>0712</v>
      </c>
      <c r="C757" t="str">
        <f t="shared" si="68"/>
        <v>04320712</v>
      </c>
      <c r="D757" s="1" t="s">
        <v>2250</v>
      </c>
      <c r="E757" s="1" t="s">
        <v>2251</v>
      </c>
      <c r="F757" s="1" t="s">
        <v>1799</v>
      </c>
      <c r="G757" s="1" t="s">
        <v>1811</v>
      </c>
      <c r="H757" s="1" t="s">
        <v>2287</v>
      </c>
      <c r="I757" s="1" t="s">
        <v>2288</v>
      </c>
      <c r="J757" s="1" t="s">
        <v>2285</v>
      </c>
      <c r="K757" s="1" t="s">
        <v>2286</v>
      </c>
      <c r="L757" s="1" t="s">
        <v>1804</v>
      </c>
      <c r="M757" s="2">
        <v>2</v>
      </c>
      <c r="N757" s="443">
        <f t="shared" si="69"/>
        <v>8.3333333333333329E-2</v>
      </c>
      <c r="O757">
        <f t="shared" si="70"/>
        <v>0</v>
      </c>
      <c r="P757">
        <f t="shared" si="71"/>
        <v>260</v>
      </c>
    </row>
    <row r="758" spans="1:16" x14ac:dyDescent="0.25">
      <c r="A758" t="str">
        <f t="shared" si="66"/>
        <v>0432</v>
      </c>
      <c r="B758" t="str">
        <f t="shared" si="67"/>
        <v>0712</v>
      </c>
      <c r="C758" t="str">
        <f t="shared" si="68"/>
        <v>04320712</v>
      </c>
      <c r="D758" s="1" t="s">
        <v>2250</v>
      </c>
      <c r="E758" s="1" t="s">
        <v>2251</v>
      </c>
      <c r="F758" s="1" t="s">
        <v>1799</v>
      </c>
      <c r="G758" s="1" t="s">
        <v>1811</v>
      </c>
      <c r="H758" s="1" t="s">
        <v>2283</v>
      </c>
      <c r="I758" s="1" t="s">
        <v>2284</v>
      </c>
      <c r="J758" s="1" t="s">
        <v>2285</v>
      </c>
      <c r="K758" s="1" t="s">
        <v>2286</v>
      </c>
      <c r="L758" s="1" t="s">
        <v>1804</v>
      </c>
      <c r="M758" s="2">
        <v>5</v>
      </c>
      <c r="N758" s="443">
        <f t="shared" si="69"/>
        <v>8.3333333333333329E-2</v>
      </c>
      <c r="O758">
        <f t="shared" si="70"/>
        <v>0</v>
      </c>
      <c r="P758">
        <f t="shared" si="71"/>
        <v>260</v>
      </c>
    </row>
    <row r="759" spans="1:16" x14ac:dyDescent="0.25">
      <c r="A759" t="str">
        <f t="shared" si="66"/>
        <v>0435</v>
      </c>
      <c r="B759" t="str">
        <f t="shared" si="67"/>
        <v>0009</v>
      </c>
      <c r="C759" t="str">
        <f t="shared" si="68"/>
        <v>04350009</v>
      </c>
      <c r="D759" s="1" t="s">
        <v>2289</v>
      </c>
      <c r="E759" s="1" t="s">
        <v>2290</v>
      </c>
      <c r="F759" s="1" t="s">
        <v>1799</v>
      </c>
      <c r="G759" s="1" t="s">
        <v>1820</v>
      </c>
      <c r="H759" s="1" t="s">
        <v>2291</v>
      </c>
      <c r="I759" s="1" t="s">
        <v>2292</v>
      </c>
      <c r="J759" s="1" t="s">
        <v>2291</v>
      </c>
      <c r="K759" s="1" t="s">
        <v>2293</v>
      </c>
      <c r="L759" s="1" t="s">
        <v>1804</v>
      </c>
      <c r="M759" s="2">
        <v>1</v>
      </c>
      <c r="N759" s="443">
        <f t="shared" si="69"/>
        <v>2.5000000000000001E-3</v>
      </c>
      <c r="O759">
        <f t="shared" si="70"/>
        <v>0</v>
      </c>
      <c r="P759">
        <f t="shared" si="71"/>
        <v>800</v>
      </c>
    </row>
    <row r="760" spans="1:16" x14ac:dyDescent="0.25">
      <c r="A760" t="str">
        <f t="shared" si="66"/>
        <v>0435</v>
      </c>
      <c r="B760" t="str">
        <f t="shared" si="67"/>
        <v>0009</v>
      </c>
      <c r="C760" t="str">
        <f t="shared" si="68"/>
        <v>04350009</v>
      </c>
      <c r="D760" s="1" t="s">
        <v>2289</v>
      </c>
      <c r="E760" s="1" t="s">
        <v>2290</v>
      </c>
      <c r="F760" s="1" t="s">
        <v>1799</v>
      </c>
      <c r="G760" s="1" t="s">
        <v>1821</v>
      </c>
      <c r="H760" s="1" t="s">
        <v>2291</v>
      </c>
      <c r="I760" s="1" t="s">
        <v>2292</v>
      </c>
      <c r="J760" s="1" t="s">
        <v>2291</v>
      </c>
      <c r="K760" s="1" t="s">
        <v>2293</v>
      </c>
      <c r="L760" s="1" t="s">
        <v>1804</v>
      </c>
      <c r="M760" s="2">
        <v>1</v>
      </c>
      <c r="N760" s="443">
        <f t="shared" si="69"/>
        <v>2.5000000000000001E-3</v>
      </c>
      <c r="O760">
        <f t="shared" si="70"/>
        <v>0</v>
      </c>
      <c r="P760">
        <f t="shared" si="71"/>
        <v>800</v>
      </c>
    </row>
    <row r="761" spans="1:16" x14ac:dyDescent="0.25">
      <c r="A761" t="str">
        <f t="shared" si="66"/>
        <v>0435</v>
      </c>
      <c r="B761" t="str">
        <f t="shared" si="67"/>
        <v>0031</v>
      </c>
      <c r="C761" t="str">
        <f t="shared" si="68"/>
        <v>04350031</v>
      </c>
      <c r="D761" s="1" t="s">
        <v>2289</v>
      </c>
      <c r="E761" s="1" t="s">
        <v>2290</v>
      </c>
      <c r="F761" s="1" t="s">
        <v>1799</v>
      </c>
      <c r="G761" s="1" t="s">
        <v>1808</v>
      </c>
      <c r="H761" s="1" t="s">
        <v>2097</v>
      </c>
      <c r="I761" s="1" t="s">
        <v>2098</v>
      </c>
      <c r="J761" s="1" t="s">
        <v>2097</v>
      </c>
      <c r="K761" s="1" t="s">
        <v>2099</v>
      </c>
      <c r="L761" s="1" t="s">
        <v>1804</v>
      </c>
      <c r="M761" s="2">
        <v>7</v>
      </c>
      <c r="N761" s="443">
        <f t="shared" si="69"/>
        <v>7.3749999999999996E-2</v>
      </c>
      <c r="O761">
        <f t="shared" si="70"/>
        <v>0</v>
      </c>
      <c r="P761">
        <f t="shared" si="71"/>
        <v>800</v>
      </c>
    </row>
    <row r="762" spans="1:16" x14ac:dyDescent="0.25">
      <c r="A762" t="str">
        <f t="shared" si="66"/>
        <v>0435</v>
      </c>
      <c r="B762" t="str">
        <f t="shared" si="67"/>
        <v>0031</v>
      </c>
      <c r="C762" t="str">
        <f t="shared" si="68"/>
        <v>04350031</v>
      </c>
      <c r="D762" s="1" t="s">
        <v>2289</v>
      </c>
      <c r="E762" s="1" t="s">
        <v>2290</v>
      </c>
      <c r="F762" s="1" t="s">
        <v>1799</v>
      </c>
      <c r="G762" s="1" t="s">
        <v>1809</v>
      </c>
      <c r="H762" s="1" t="s">
        <v>2097</v>
      </c>
      <c r="I762" s="1" t="s">
        <v>2098</v>
      </c>
      <c r="J762" s="1" t="s">
        <v>2097</v>
      </c>
      <c r="K762" s="1" t="s">
        <v>2099</v>
      </c>
      <c r="L762" s="1" t="s">
        <v>1804</v>
      </c>
      <c r="M762" s="2">
        <v>7</v>
      </c>
      <c r="N762" s="443">
        <f t="shared" si="69"/>
        <v>7.3749999999999996E-2</v>
      </c>
      <c r="O762">
        <f t="shared" si="70"/>
        <v>0</v>
      </c>
      <c r="P762">
        <f t="shared" si="71"/>
        <v>800</v>
      </c>
    </row>
    <row r="763" spans="1:16" x14ac:dyDescent="0.25">
      <c r="A763" t="str">
        <f t="shared" si="66"/>
        <v>0435</v>
      </c>
      <c r="B763" t="str">
        <f t="shared" si="67"/>
        <v>0031</v>
      </c>
      <c r="C763" t="str">
        <f t="shared" si="68"/>
        <v>04350031</v>
      </c>
      <c r="D763" s="1" t="s">
        <v>2289</v>
      </c>
      <c r="E763" s="1" t="s">
        <v>2290</v>
      </c>
      <c r="F763" s="1" t="s">
        <v>1799</v>
      </c>
      <c r="G763" s="1" t="s">
        <v>1810</v>
      </c>
      <c r="H763" s="1" t="s">
        <v>2097</v>
      </c>
      <c r="I763" s="1" t="s">
        <v>2098</v>
      </c>
      <c r="J763" s="1" t="s">
        <v>2097</v>
      </c>
      <c r="K763" s="1" t="s">
        <v>2099</v>
      </c>
      <c r="L763" s="1" t="s">
        <v>1804</v>
      </c>
      <c r="M763" s="2">
        <v>8</v>
      </c>
      <c r="N763" s="443">
        <f t="shared" si="69"/>
        <v>7.3749999999999996E-2</v>
      </c>
      <c r="O763">
        <f t="shared" si="70"/>
        <v>0</v>
      </c>
      <c r="P763">
        <f t="shared" si="71"/>
        <v>800</v>
      </c>
    </row>
    <row r="764" spans="1:16" x14ac:dyDescent="0.25">
      <c r="A764" t="str">
        <f t="shared" si="66"/>
        <v>0435</v>
      </c>
      <c r="B764" t="str">
        <f t="shared" si="67"/>
        <v>0031</v>
      </c>
      <c r="C764" t="str">
        <f t="shared" si="68"/>
        <v>04350031</v>
      </c>
      <c r="D764" s="1" t="s">
        <v>2289</v>
      </c>
      <c r="E764" s="1" t="s">
        <v>2290</v>
      </c>
      <c r="F764" s="1" t="s">
        <v>1799</v>
      </c>
      <c r="G764" s="1" t="s">
        <v>1811</v>
      </c>
      <c r="H764" s="1" t="s">
        <v>2097</v>
      </c>
      <c r="I764" s="1" t="s">
        <v>2098</v>
      </c>
      <c r="J764" s="1" t="s">
        <v>2097</v>
      </c>
      <c r="K764" s="1" t="s">
        <v>2099</v>
      </c>
      <c r="L764" s="1" t="s">
        <v>1804</v>
      </c>
      <c r="M764" s="2">
        <v>7</v>
      </c>
      <c r="N764" s="443">
        <f t="shared" si="69"/>
        <v>7.3749999999999996E-2</v>
      </c>
      <c r="O764">
        <f t="shared" si="70"/>
        <v>0</v>
      </c>
      <c r="P764">
        <f t="shared" si="71"/>
        <v>800</v>
      </c>
    </row>
    <row r="765" spans="1:16" x14ac:dyDescent="0.25">
      <c r="A765" t="str">
        <f t="shared" si="66"/>
        <v>0435</v>
      </c>
      <c r="B765" t="str">
        <f t="shared" si="67"/>
        <v>0031</v>
      </c>
      <c r="C765" t="str">
        <f t="shared" si="68"/>
        <v>04350031</v>
      </c>
      <c r="D765" s="1" t="s">
        <v>2289</v>
      </c>
      <c r="E765" s="1" t="s">
        <v>2290</v>
      </c>
      <c r="F765" s="1" t="s">
        <v>1799</v>
      </c>
      <c r="G765" s="1" t="s">
        <v>1815</v>
      </c>
      <c r="H765" s="1" t="s">
        <v>2097</v>
      </c>
      <c r="I765" s="1" t="s">
        <v>2098</v>
      </c>
      <c r="J765" s="1" t="s">
        <v>2097</v>
      </c>
      <c r="K765" s="1" t="s">
        <v>2099</v>
      </c>
      <c r="L765" s="1" t="s">
        <v>1804</v>
      </c>
      <c r="M765" s="2">
        <v>6</v>
      </c>
      <c r="N765" s="443">
        <f t="shared" si="69"/>
        <v>7.3749999999999996E-2</v>
      </c>
      <c r="O765">
        <f t="shared" si="70"/>
        <v>0</v>
      </c>
      <c r="P765">
        <f t="shared" si="71"/>
        <v>800</v>
      </c>
    </row>
    <row r="766" spans="1:16" x14ac:dyDescent="0.25">
      <c r="A766" t="str">
        <f t="shared" si="66"/>
        <v>0435</v>
      </c>
      <c r="B766" t="str">
        <f t="shared" si="67"/>
        <v>0031</v>
      </c>
      <c r="C766" t="str">
        <f t="shared" si="68"/>
        <v>04350031</v>
      </c>
      <c r="D766" s="1" t="s">
        <v>2289</v>
      </c>
      <c r="E766" s="1" t="s">
        <v>2290</v>
      </c>
      <c r="F766" s="1" t="s">
        <v>1799</v>
      </c>
      <c r="G766" s="1" t="s">
        <v>1819</v>
      </c>
      <c r="H766" s="1" t="s">
        <v>2097</v>
      </c>
      <c r="I766" s="1" t="s">
        <v>2098</v>
      </c>
      <c r="J766" s="1" t="s">
        <v>2097</v>
      </c>
      <c r="K766" s="1" t="s">
        <v>2099</v>
      </c>
      <c r="L766" s="1" t="s">
        <v>1804</v>
      </c>
      <c r="M766" s="2">
        <v>3</v>
      </c>
      <c r="N766" s="443">
        <f t="shared" si="69"/>
        <v>7.3749999999999996E-2</v>
      </c>
      <c r="O766">
        <f t="shared" si="70"/>
        <v>0</v>
      </c>
      <c r="P766">
        <f t="shared" si="71"/>
        <v>800</v>
      </c>
    </row>
    <row r="767" spans="1:16" x14ac:dyDescent="0.25">
      <c r="A767" t="str">
        <f t="shared" si="66"/>
        <v>0435</v>
      </c>
      <c r="B767" t="str">
        <f t="shared" si="67"/>
        <v>0031</v>
      </c>
      <c r="C767" t="str">
        <f t="shared" si="68"/>
        <v>04350031</v>
      </c>
      <c r="D767" s="1" t="s">
        <v>2289</v>
      </c>
      <c r="E767" s="1" t="s">
        <v>2290</v>
      </c>
      <c r="F767" s="1" t="s">
        <v>1799</v>
      </c>
      <c r="G767" s="1" t="s">
        <v>1820</v>
      </c>
      <c r="H767" s="1" t="s">
        <v>2097</v>
      </c>
      <c r="I767" s="1" t="s">
        <v>2098</v>
      </c>
      <c r="J767" s="1" t="s">
        <v>2097</v>
      </c>
      <c r="K767" s="1" t="s">
        <v>2099</v>
      </c>
      <c r="L767" s="1" t="s">
        <v>1804</v>
      </c>
      <c r="M767" s="2">
        <v>13</v>
      </c>
      <c r="N767" s="443">
        <f t="shared" si="69"/>
        <v>7.3749999999999996E-2</v>
      </c>
      <c r="O767">
        <f t="shared" si="70"/>
        <v>0</v>
      </c>
      <c r="P767">
        <f t="shared" si="71"/>
        <v>800</v>
      </c>
    </row>
    <row r="768" spans="1:16" x14ac:dyDescent="0.25">
      <c r="A768" t="str">
        <f t="shared" si="66"/>
        <v>0435</v>
      </c>
      <c r="B768" t="str">
        <f t="shared" si="67"/>
        <v>0031</v>
      </c>
      <c r="C768" t="str">
        <f t="shared" si="68"/>
        <v>04350031</v>
      </c>
      <c r="D768" s="1" t="s">
        <v>2289</v>
      </c>
      <c r="E768" s="1" t="s">
        <v>2290</v>
      </c>
      <c r="F768" s="1" t="s">
        <v>1799</v>
      </c>
      <c r="G768" s="1" t="s">
        <v>1821</v>
      </c>
      <c r="H768" s="1" t="s">
        <v>2097</v>
      </c>
      <c r="I768" s="1" t="s">
        <v>2098</v>
      </c>
      <c r="J768" s="1" t="s">
        <v>2097</v>
      </c>
      <c r="K768" s="1" t="s">
        <v>2099</v>
      </c>
      <c r="L768" s="1" t="s">
        <v>1804</v>
      </c>
      <c r="M768" s="2">
        <v>8</v>
      </c>
      <c r="N768" s="443">
        <f t="shared" si="69"/>
        <v>7.3749999999999996E-2</v>
      </c>
      <c r="O768">
        <f t="shared" si="70"/>
        <v>0</v>
      </c>
      <c r="P768">
        <f t="shared" si="71"/>
        <v>800</v>
      </c>
    </row>
    <row r="769" spans="1:16" x14ac:dyDescent="0.25">
      <c r="A769" t="str">
        <f t="shared" si="66"/>
        <v>0435</v>
      </c>
      <c r="B769" t="str">
        <f t="shared" si="67"/>
        <v>0056</v>
      </c>
      <c r="C769" t="str">
        <f t="shared" si="68"/>
        <v>04350056</v>
      </c>
      <c r="D769" s="1" t="s">
        <v>2289</v>
      </c>
      <c r="E769" s="1" t="s">
        <v>2290</v>
      </c>
      <c r="F769" s="1" t="s">
        <v>1799</v>
      </c>
      <c r="G769" s="1" t="s">
        <v>1808</v>
      </c>
      <c r="H769" s="1" t="s">
        <v>2103</v>
      </c>
      <c r="I769" s="1" t="s">
        <v>2104</v>
      </c>
      <c r="J769" s="1" t="s">
        <v>2103</v>
      </c>
      <c r="K769" s="1" t="s">
        <v>2105</v>
      </c>
      <c r="L769" s="1" t="s">
        <v>1804</v>
      </c>
      <c r="M769" s="2">
        <v>9</v>
      </c>
      <c r="N769" s="443">
        <f t="shared" si="69"/>
        <v>9.7500000000000003E-2</v>
      </c>
      <c r="O769">
        <f t="shared" si="70"/>
        <v>0</v>
      </c>
      <c r="P769">
        <f t="shared" si="71"/>
        <v>800</v>
      </c>
    </row>
    <row r="770" spans="1:16" x14ac:dyDescent="0.25">
      <c r="A770" t="str">
        <f t="shared" ref="A770:A833" si="72">TEXT(LEFT(E770,4),"0000")</f>
        <v>0435</v>
      </c>
      <c r="B770" t="str">
        <f t="shared" ref="B770:B833" si="73">LEFT(K770,4)</f>
        <v>0056</v>
      </c>
      <c r="C770" t="str">
        <f t="shared" ref="C770:C833" si="74">A770&amp;B770</f>
        <v>04350056</v>
      </c>
      <c r="D770" s="1" t="s">
        <v>2289</v>
      </c>
      <c r="E770" s="1" t="s">
        <v>2290</v>
      </c>
      <c r="F770" s="1" t="s">
        <v>1799</v>
      </c>
      <c r="G770" s="1" t="s">
        <v>1809</v>
      </c>
      <c r="H770" s="1" t="s">
        <v>2103</v>
      </c>
      <c r="I770" s="1" t="s">
        <v>2104</v>
      </c>
      <c r="J770" s="1" t="s">
        <v>2103</v>
      </c>
      <c r="K770" s="1" t="s">
        <v>2105</v>
      </c>
      <c r="L770" s="1" t="s">
        <v>1804</v>
      </c>
      <c r="M770" s="2">
        <v>6</v>
      </c>
      <c r="N770" s="443">
        <f t="shared" ref="N770:N833" si="75">VLOOKUP(C770,DistPercent,3,FALSE)</f>
        <v>9.7500000000000003E-2</v>
      </c>
      <c r="O770">
        <f t="shared" ref="O770:O833" si="76">IFERROR(VALUE(VLOOKUP(C770,SubCaps,5,FALSE)),0)</f>
        <v>0</v>
      </c>
      <c r="P770">
        <f t="shared" ref="P770:P833" si="77">VLOOKUP(A770,MaxEnro,8,FALSE)</f>
        <v>800</v>
      </c>
    </row>
    <row r="771" spans="1:16" x14ac:dyDescent="0.25">
      <c r="A771" t="str">
        <f t="shared" si="72"/>
        <v>0435</v>
      </c>
      <c r="B771" t="str">
        <f t="shared" si="73"/>
        <v>0056</v>
      </c>
      <c r="C771" t="str">
        <f t="shared" si="74"/>
        <v>04350056</v>
      </c>
      <c r="D771" s="1" t="s">
        <v>2289</v>
      </c>
      <c r="E771" s="1" t="s">
        <v>2290</v>
      </c>
      <c r="F771" s="1" t="s">
        <v>1799</v>
      </c>
      <c r="G771" s="1" t="s">
        <v>1810</v>
      </c>
      <c r="H771" s="1" t="s">
        <v>2103</v>
      </c>
      <c r="I771" s="1" t="s">
        <v>2104</v>
      </c>
      <c r="J771" s="1" t="s">
        <v>2103</v>
      </c>
      <c r="K771" s="1" t="s">
        <v>2105</v>
      </c>
      <c r="L771" s="1" t="s">
        <v>1804</v>
      </c>
      <c r="M771" s="2">
        <v>11</v>
      </c>
      <c r="N771" s="443">
        <f t="shared" si="75"/>
        <v>9.7500000000000003E-2</v>
      </c>
      <c r="O771">
        <f t="shared" si="76"/>
        <v>0</v>
      </c>
      <c r="P771">
        <f t="shared" si="77"/>
        <v>800</v>
      </c>
    </row>
    <row r="772" spans="1:16" x14ac:dyDescent="0.25">
      <c r="A772" t="str">
        <f t="shared" si="72"/>
        <v>0435</v>
      </c>
      <c r="B772" t="str">
        <f t="shared" si="73"/>
        <v>0056</v>
      </c>
      <c r="C772" t="str">
        <f t="shared" si="74"/>
        <v>04350056</v>
      </c>
      <c r="D772" s="1" t="s">
        <v>2289</v>
      </c>
      <c r="E772" s="1" t="s">
        <v>2290</v>
      </c>
      <c r="F772" s="1" t="s">
        <v>1799</v>
      </c>
      <c r="G772" s="1" t="s">
        <v>1811</v>
      </c>
      <c r="H772" s="1" t="s">
        <v>2103</v>
      </c>
      <c r="I772" s="1" t="s">
        <v>2104</v>
      </c>
      <c r="J772" s="1" t="s">
        <v>2103</v>
      </c>
      <c r="K772" s="1" t="s">
        <v>2105</v>
      </c>
      <c r="L772" s="1" t="s">
        <v>1804</v>
      </c>
      <c r="M772" s="2">
        <v>13</v>
      </c>
      <c r="N772" s="443">
        <f t="shared" si="75"/>
        <v>9.7500000000000003E-2</v>
      </c>
      <c r="O772">
        <f t="shared" si="76"/>
        <v>0</v>
      </c>
      <c r="P772">
        <f t="shared" si="77"/>
        <v>800</v>
      </c>
    </row>
    <row r="773" spans="1:16" x14ac:dyDescent="0.25">
      <c r="A773" t="str">
        <f t="shared" si="72"/>
        <v>0435</v>
      </c>
      <c r="B773" t="str">
        <f t="shared" si="73"/>
        <v>0056</v>
      </c>
      <c r="C773" t="str">
        <f t="shared" si="74"/>
        <v>04350056</v>
      </c>
      <c r="D773" s="1" t="s">
        <v>2289</v>
      </c>
      <c r="E773" s="1" t="s">
        <v>2290</v>
      </c>
      <c r="F773" s="1" t="s">
        <v>1799</v>
      </c>
      <c r="G773" s="1" t="s">
        <v>1815</v>
      </c>
      <c r="H773" s="1" t="s">
        <v>2103</v>
      </c>
      <c r="I773" s="1" t="s">
        <v>2104</v>
      </c>
      <c r="J773" s="1" t="s">
        <v>2103</v>
      </c>
      <c r="K773" s="1" t="s">
        <v>2105</v>
      </c>
      <c r="L773" s="1" t="s">
        <v>1804</v>
      </c>
      <c r="M773" s="2">
        <v>11</v>
      </c>
      <c r="N773" s="443">
        <f t="shared" si="75"/>
        <v>9.7500000000000003E-2</v>
      </c>
      <c r="O773">
        <f t="shared" si="76"/>
        <v>0</v>
      </c>
      <c r="P773">
        <f t="shared" si="77"/>
        <v>800</v>
      </c>
    </row>
    <row r="774" spans="1:16" x14ac:dyDescent="0.25">
      <c r="A774" t="str">
        <f t="shared" si="72"/>
        <v>0435</v>
      </c>
      <c r="B774" t="str">
        <f t="shared" si="73"/>
        <v>0056</v>
      </c>
      <c r="C774" t="str">
        <f t="shared" si="74"/>
        <v>04350056</v>
      </c>
      <c r="D774" s="1" t="s">
        <v>2289</v>
      </c>
      <c r="E774" s="1" t="s">
        <v>2290</v>
      </c>
      <c r="F774" s="1" t="s">
        <v>1799</v>
      </c>
      <c r="G774" s="1" t="s">
        <v>1819</v>
      </c>
      <c r="H774" s="1" t="s">
        <v>2103</v>
      </c>
      <c r="I774" s="1" t="s">
        <v>2104</v>
      </c>
      <c r="J774" s="1" t="s">
        <v>2103</v>
      </c>
      <c r="K774" s="1" t="s">
        <v>2105</v>
      </c>
      <c r="L774" s="1" t="s">
        <v>1804</v>
      </c>
      <c r="M774" s="2">
        <v>10</v>
      </c>
      <c r="N774" s="443">
        <f t="shared" si="75"/>
        <v>9.7500000000000003E-2</v>
      </c>
      <c r="O774">
        <f t="shared" si="76"/>
        <v>0</v>
      </c>
      <c r="P774">
        <f t="shared" si="77"/>
        <v>800</v>
      </c>
    </row>
    <row r="775" spans="1:16" x14ac:dyDescent="0.25">
      <c r="A775" t="str">
        <f t="shared" si="72"/>
        <v>0435</v>
      </c>
      <c r="B775" t="str">
        <f t="shared" si="73"/>
        <v>0056</v>
      </c>
      <c r="C775" t="str">
        <f t="shared" si="74"/>
        <v>04350056</v>
      </c>
      <c r="D775" s="1" t="s">
        <v>2289</v>
      </c>
      <c r="E775" s="1" t="s">
        <v>2290</v>
      </c>
      <c r="F775" s="1" t="s">
        <v>1799</v>
      </c>
      <c r="G775" s="1" t="s">
        <v>1820</v>
      </c>
      <c r="H775" s="1" t="s">
        <v>2103</v>
      </c>
      <c r="I775" s="1" t="s">
        <v>2104</v>
      </c>
      <c r="J775" s="1" t="s">
        <v>2103</v>
      </c>
      <c r="K775" s="1" t="s">
        <v>2105</v>
      </c>
      <c r="L775" s="1" t="s">
        <v>1804</v>
      </c>
      <c r="M775" s="2">
        <v>6</v>
      </c>
      <c r="N775" s="443">
        <f t="shared" si="75"/>
        <v>9.7500000000000003E-2</v>
      </c>
      <c r="O775">
        <f t="shared" si="76"/>
        <v>0</v>
      </c>
      <c r="P775">
        <f t="shared" si="77"/>
        <v>800</v>
      </c>
    </row>
    <row r="776" spans="1:16" x14ac:dyDescent="0.25">
      <c r="A776" t="str">
        <f t="shared" si="72"/>
        <v>0435</v>
      </c>
      <c r="B776" t="str">
        <f t="shared" si="73"/>
        <v>0056</v>
      </c>
      <c r="C776" t="str">
        <f t="shared" si="74"/>
        <v>04350056</v>
      </c>
      <c r="D776" s="1" t="s">
        <v>2289</v>
      </c>
      <c r="E776" s="1" t="s">
        <v>2290</v>
      </c>
      <c r="F776" s="1" t="s">
        <v>1799</v>
      </c>
      <c r="G776" s="1" t="s">
        <v>1821</v>
      </c>
      <c r="H776" s="1" t="s">
        <v>2103</v>
      </c>
      <c r="I776" s="1" t="s">
        <v>2104</v>
      </c>
      <c r="J776" s="1" t="s">
        <v>2103</v>
      </c>
      <c r="K776" s="1" t="s">
        <v>2105</v>
      </c>
      <c r="L776" s="1" t="s">
        <v>1804</v>
      </c>
      <c r="M776" s="2">
        <v>12</v>
      </c>
      <c r="N776" s="443">
        <f t="shared" si="75"/>
        <v>9.7500000000000003E-2</v>
      </c>
      <c r="O776">
        <f t="shared" si="76"/>
        <v>0</v>
      </c>
      <c r="P776">
        <f t="shared" si="77"/>
        <v>800</v>
      </c>
    </row>
    <row r="777" spans="1:16" x14ac:dyDescent="0.25">
      <c r="A777" t="str">
        <f t="shared" si="72"/>
        <v>0435</v>
      </c>
      <c r="B777" t="str">
        <f t="shared" si="73"/>
        <v>0079</v>
      </c>
      <c r="C777" t="str">
        <f t="shared" si="74"/>
        <v>04350079</v>
      </c>
      <c r="D777" s="1" t="s">
        <v>2289</v>
      </c>
      <c r="E777" s="1" t="s">
        <v>2290</v>
      </c>
      <c r="F777" s="1" t="s">
        <v>1799</v>
      </c>
      <c r="G777" s="1" t="s">
        <v>1808</v>
      </c>
      <c r="H777" s="1" t="s">
        <v>2294</v>
      </c>
      <c r="I777" s="1" t="s">
        <v>2295</v>
      </c>
      <c r="J777" s="1" t="s">
        <v>2294</v>
      </c>
      <c r="K777" s="1" t="s">
        <v>2296</v>
      </c>
      <c r="L777" s="1" t="s">
        <v>1804</v>
      </c>
      <c r="M777" s="2">
        <v>15</v>
      </c>
      <c r="N777" s="443">
        <f t="shared" si="75"/>
        <v>0.17749999999999999</v>
      </c>
      <c r="O777">
        <f t="shared" si="76"/>
        <v>0</v>
      </c>
      <c r="P777">
        <f t="shared" si="77"/>
        <v>800</v>
      </c>
    </row>
    <row r="778" spans="1:16" x14ac:dyDescent="0.25">
      <c r="A778" t="str">
        <f t="shared" si="72"/>
        <v>0435</v>
      </c>
      <c r="B778" t="str">
        <f t="shared" si="73"/>
        <v>0079</v>
      </c>
      <c r="C778" t="str">
        <f t="shared" si="74"/>
        <v>04350079</v>
      </c>
      <c r="D778" s="1" t="s">
        <v>2289</v>
      </c>
      <c r="E778" s="1" t="s">
        <v>2290</v>
      </c>
      <c r="F778" s="1" t="s">
        <v>1799</v>
      </c>
      <c r="G778" s="1" t="s">
        <v>1809</v>
      </c>
      <c r="H778" s="1" t="s">
        <v>2294</v>
      </c>
      <c r="I778" s="1" t="s">
        <v>2295</v>
      </c>
      <c r="J778" s="1" t="s">
        <v>2294</v>
      </c>
      <c r="K778" s="1" t="s">
        <v>2296</v>
      </c>
      <c r="L778" s="1" t="s">
        <v>1804</v>
      </c>
      <c r="M778" s="2">
        <v>24</v>
      </c>
      <c r="N778" s="443">
        <f t="shared" si="75"/>
        <v>0.17749999999999999</v>
      </c>
      <c r="O778">
        <f t="shared" si="76"/>
        <v>0</v>
      </c>
      <c r="P778">
        <f t="shared" si="77"/>
        <v>800</v>
      </c>
    </row>
    <row r="779" spans="1:16" x14ac:dyDescent="0.25">
      <c r="A779" t="str">
        <f t="shared" si="72"/>
        <v>0435</v>
      </c>
      <c r="B779" t="str">
        <f t="shared" si="73"/>
        <v>0079</v>
      </c>
      <c r="C779" t="str">
        <f t="shared" si="74"/>
        <v>04350079</v>
      </c>
      <c r="D779" s="1" t="s">
        <v>2289</v>
      </c>
      <c r="E779" s="1" t="s">
        <v>2290</v>
      </c>
      <c r="F779" s="1" t="s">
        <v>1799</v>
      </c>
      <c r="G779" s="1" t="s">
        <v>1810</v>
      </c>
      <c r="H779" s="1" t="s">
        <v>2294</v>
      </c>
      <c r="I779" s="1" t="s">
        <v>2295</v>
      </c>
      <c r="J779" s="1" t="s">
        <v>2294</v>
      </c>
      <c r="K779" s="1" t="s">
        <v>2296</v>
      </c>
      <c r="L779" s="1" t="s">
        <v>1804</v>
      </c>
      <c r="M779" s="2">
        <v>23</v>
      </c>
      <c r="N779" s="443">
        <f t="shared" si="75"/>
        <v>0.17749999999999999</v>
      </c>
      <c r="O779">
        <f t="shared" si="76"/>
        <v>0</v>
      </c>
      <c r="P779">
        <f t="shared" si="77"/>
        <v>800</v>
      </c>
    </row>
    <row r="780" spans="1:16" x14ac:dyDescent="0.25">
      <c r="A780" t="str">
        <f t="shared" si="72"/>
        <v>0435</v>
      </c>
      <c r="B780" t="str">
        <f t="shared" si="73"/>
        <v>0079</v>
      </c>
      <c r="C780" t="str">
        <f t="shared" si="74"/>
        <v>04350079</v>
      </c>
      <c r="D780" s="1" t="s">
        <v>2289</v>
      </c>
      <c r="E780" s="1" t="s">
        <v>2290</v>
      </c>
      <c r="F780" s="1" t="s">
        <v>1799</v>
      </c>
      <c r="G780" s="1" t="s">
        <v>1811</v>
      </c>
      <c r="H780" s="1" t="s">
        <v>2294</v>
      </c>
      <c r="I780" s="1" t="s">
        <v>2295</v>
      </c>
      <c r="J780" s="1" t="s">
        <v>2294</v>
      </c>
      <c r="K780" s="1" t="s">
        <v>2296</v>
      </c>
      <c r="L780" s="1" t="s">
        <v>1804</v>
      </c>
      <c r="M780" s="2">
        <v>16</v>
      </c>
      <c r="N780" s="443">
        <f t="shared" si="75"/>
        <v>0.17749999999999999</v>
      </c>
      <c r="O780">
        <f t="shared" si="76"/>
        <v>0</v>
      </c>
      <c r="P780">
        <f t="shared" si="77"/>
        <v>800</v>
      </c>
    </row>
    <row r="781" spans="1:16" x14ac:dyDescent="0.25">
      <c r="A781" t="str">
        <f t="shared" si="72"/>
        <v>0435</v>
      </c>
      <c r="B781" t="str">
        <f t="shared" si="73"/>
        <v>0079</v>
      </c>
      <c r="C781" t="str">
        <f t="shared" si="74"/>
        <v>04350079</v>
      </c>
      <c r="D781" s="1" t="s">
        <v>2289</v>
      </c>
      <c r="E781" s="1" t="s">
        <v>2290</v>
      </c>
      <c r="F781" s="1" t="s">
        <v>1799</v>
      </c>
      <c r="G781" s="1" t="s">
        <v>1815</v>
      </c>
      <c r="H781" s="1" t="s">
        <v>2294</v>
      </c>
      <c r="I781" s="1" t="s">
        <v>2295</v>
      </c>
      <c r="J781" s="1" t="s">
        <v>2294</v>
      </c>
      <c r="K781" s="1" t="s">
        <v>2296</v>
      </c>
      <c r="L781" s="1" t="s">
        <v>1804</v>
      </c>
      <c r="M781" s="2">
        <v>19</v>
      </c>
      <c r="N781" s="443">
        <f t="shared" si="75"/>
        <v>0.17749999999999999</v>
      </c>
      <c r="O781">
        <f t="shared" si="76"/>
        <v>0</v>
      </c>
      <c r="P781">
        <f t="shared" si="77"/>
        <v>800</v>
      </c>
    </row>
    <row r="782" spans="1:16" x14ac:dyDescent="0.25">
      <c r="A782" t="str">
        <f t="shared" si="72"/>
        <v>0435</v>
      </c>
      <c r="B782" t="str">
        <f t="shared" si="73"/>
        <v>0079</v>
      </c>
      <c r="C782" t="str">
        <f t="shared" si="74"/>
        <v>04350079</v>
      </c>
      <c r="D782" s="1" t="s">
        <v>2289</v>
      </c>
      <c r="E782" s="1" t="s">
        <v>2290</v>
      </c>
      <c r="F782" s="1" t="s">
        <v>1799</v>
      </c>
      <c r="G782" s="1" t="s">
        <v>1819</v>
      </c>
      <c r="H782" s="1" t="s">
        <v>2294</v>
      </c>
      <c r="I782" s="1" t="s">
        <v>2295</v>
      </c>
      <c r="J782" s="1" t="s">
        <v>2294</v>
      </c>
      <c r="K782" s="1" t="s">
        <v>2296</v>
      </c>
      <c r="L782" s="1" t="s">
        <v>1804</v>
      </c>
      <c r="M782" s="2">
        <v>19</v>
      </c>
      <c r="N782" s="443">
        <f t="shared" si="75"/>
        <v>0.17749999999999999</v>
      </c>
      <c r="O782">
        <f t="shared" si="76"/>
        <v>0</v>
      </c>
      <c r="P782">
        <f t="shared" si="77"/>
        <v>800</v>
      </c>
    </row>
    <row r="783" spans="1:16" x14ac:dyDescent="0.25">
      <c r="A783" t="str">
        <f t="shared" si="72"/>
        <v>0435</v>
      </c>
      <c r="B783" t="str">
        <f t="shared" si="73"/>
        <v>0079</v>
      </c>
      <c r="C783" t="str">
        <f t="shared" si="74"/>
        <v>04350079</v>
      </c>
      <c r="D783" s="1" t="s">
        <v>2289</v>
      </c>
      <c r="E783" s="1" t="s">
        <v>2290</v>
      </c>
      <c r="F783" s="1" t="s">
        <v>1799</v>
      </c>
      <c r="G783" s="1" t="s">
        <v>1820</v>
      </c>
      <c r="H783" s="1" t="s">
        <v>2294</v>
      </c>
      <c r="I783" s="1" t="s">
        <v>2295</v>
      </c>
      <c r="J783" s="1" t="s">
        <v>2294</v>
      </c>
      <c r="K783" s="1" t="s">
        <v>2296</v>
      </c>
      <c r="L783" s="1" t="s">
        <v>1804</v>
      </c>
      <c r="M783" s="2">
        <v>14</v>
      </c>
      <c r="N783" s="443">
        <f t="shared" si="75"/>
        <v>0.17749999999999999</v>
      </c>
      <c r="O783">
        <f t="shared" si="76"/>
        <v>0</v>
      </c>
      <c r="P783">
        <f t="shared" si="77"/>
        <v>800</v>
      </c>
    </row>
    <row r="784" spans="1:16" x14ac:dyDescent="0.25">
      <c r="A784" t="str">
        <f t="shared" si="72"/>
        <v>0435</v>
      </c>
      <c r="B784" t="str">
        <f t="shared" si="73"/>
        <v>0079</v>
      </c>
      <c r="C784" t="str">
        <f t="shared" si="74"/>
        <v>04350079</v>
      </c>
      <c r="D784" s="1" t="s">
        <v>2289</v>
      </c>
      <c r="E784" s="1" t="s">
        <v>2290</v>
      </c>
      <c r="F784" s="1" t="s">
        <v>1799</v>
      </c>
      <c r="G784" s="1" t="s">
        <v>1821</v>
      </c>
      <c r="H784" s="1" t="s">
        <v>2294</v>
      </c>
      <c r="I784" s="1" t="s">
        <v>2295</v>
      </c>
      <c r="J784" s="1" t="s">
        <v>2294</v>
      </c>
      <c r="K784" s="1" t="s">
        <v>2296</v>
      </c>
      <c r="L784" s="1" t="s">
        <v>1804</v>
      </c>
      <c r="M784" s="2">
        <v>12</v>
      </c>
      <c r="N784" s="443">
        <f t="shared" si="75"/>
        <v>0.17749999999999999</v>
      </c>
      <c r="O784">
        <f t="shared" si="76"/>
        <v>0</v>
      </c>
      <c r="P784">
        <f t="shared" si="77"/>
        <v>800</v>
      </c>
    </row>
    <row r="785" spans="1:16" x14ac:dyDescent="0.25">
      <c r="A785" t="str">
        <f t="shared" si="72"/>
        <v>0435</v>
      </c>
      <c r="B785" t="str">
        <f t="shared" si="73"/>
        <v>0149</v>
      </c>
      <c r="C785" t="str">
        <f t="shared" si="74"/>
        <v>04350149</v>
      </c>
      <c r="D785" s="1" t="s">
        <v>2289</v>
      </c>
      <c r="E785" s="1" t="s">
        <v>2290</v>
      </c>
      <c r="F785" s="1" t="s">
        <v>1799</v>
      </c>
      <c r="G785" s="1" t="s">
        <v>1811</v>
      </c>
      <c r="H785" s="1" t="s">
        <v>2112</v>
      </c>
      <c r="I785" s="1" t="s">
        <v>2113</v>
      </c>
      <c r="J785" s="1" t="s">
        <v>2112</v>
      </c>
      <c r="K785" s="1" t="s">
        <v>2114</v>
      </c>
      <c r="L785" s="1" t="s">
        <v>1804</v>
      </c>
      <c r="M785" s="2">
        <v>1</v>
      </c>
      <c r="N785" s="443">
        <f t="shared" si="75"/>
        <v>6.2500000000000003E-3</v>
      </c>
      <c r="O785">
        <f t="shared" si="76"/>
        <v>0</v>
      </c>
      <c r="P785">
        <f t="shared" si="77"/>
        <v>800</v>
      </c>
    </row>
    <row r="786" spans="1:16" x14ac:dyDescent="0.25">
      <c r="A786" t="str">
        <f t="shared" si="72"/>
        <v>0435</v>
      </c>
      <c r="B786" t="str">
        <f t="shared" si="73"/>
        <v>0149</v>
      </c>
      <c r="C786" t="str">
        <f t="shared" si="74"/>
        <v>04350149</v>
      </c>
      <c r="D786" s="1" t="s">
        <v>2289</v>
      </c>
      <c r="E786" s="1" t="s">
        <v>2290</v>
      </c>
      <c r="F786" s="1" t="s">
        <v>1799</v>
      </c>
      <c r="G786" s="1" t="s">
        <v>1819</v>
      </c>
      <c r="H786" s="1" t="s">
        <v>2112</v>
      </c>
      <c r="I786" s="1" t="s">
        <v>2113</v>
      </c>
      <c r="J786" s="1" t="s">
        <v>2112</v>
      </c>
      <c r="K786" s="1" t="s">
        <v>2114</v>
      </c>
      <c r="L786" s="1" t="s">
        <v>1804</v>
      </c>
      <c r="M786" s="2">
        <v>1</v>
      </c>
      <c r="N786" s="443">
        <f t="shared" si="75"/>
        <v>6.2500000000000003E-3</v>
      </c>
      <c r="O786">
        <f t="shared" si="76"/>
        <v>0</v>
      </c>
      <c r="P786">
        <f t="shared" si="77"/>
        <v>800</v>
      </c>
    </row>
    <row r="787" spans="1:16" x14ac:dyDescent="0.25">
      <c r="A787" t="str">
        <f t="shared" si="72"/>
        <v>0435</v>
      </c>
      <c r="B787" t="str">
        <f t="shared" si="73"/>
        <v>0149</v>
      </c>
      <c r="C787" t="str">
        <f t="shared" si="74"/>
        <v>04350149</v>
      </c>
      <c r="D787" s="1" t="s">
        <v>2289</v>
      </c>
      <c r="E787" s="1" t="s">
        <v>2290</v>
      </c>
      <c r="F787" s="1" t="s">
        <v>1799</v>
      </c>
      <c r="G787" s="1" t="s">
        <v>1820</v>
      </c>
      <c r="H787" s="1" t="s">
        <v>2112</v>
      </c>
      <c r="I787" s="1" t="s">
        <v>2113</v>
      </c>
      <c r="J787" s="1" t="s">
        <v>2112</v>
      </c>
      <c r="K787" s="1" t="s">
        <v>2114</v>
      </c>
      <c r="L787" s="1" t="s">
        <v>1804</v>
      </c>
      <c r="M787" s="2">
        <v>1</v>
      </c>
      <c r="N787" s="443">
        <f t="shared" si="75"/>
        <v>6.2500000000000003E-3</v>
      </c>
      <c r="O787">
        <f t="shared" si="76"/>
        <v>0</v>
      </c>
      <c r="P787">
        <f t="shared" si="77"/>
        <v>800</v>
      </c>
    </row>
    <row r="788" spans="1:16" x14ac:dyDescent="0.25">
      <c r="A788" t="str">
        <f t="shared" si="72"/>
        <v>0435</v>
      </c>
      <c r="B788" t="str">
        <f t="shared" si="73"/>
        <v>0149</v>
      </c>
      <c r="C788" t="str">
        <f t="shared" si="74"/>
        <v>04350149</v>
      </c>
      <c r="D788" s="1" t="s">
        <v>2289</v>
      </c>
      <c r="E788" s="1" t="s">
        <v>2290</v>
      </c>
      <c r="F788" s="1" t="s">
        <v>1799</v>
      </c>
      <c r="G788" s="1" t="s">
        <v>1821</v>
      </c>
      <c r="H788" s="1" t="s">
        <v>2112</v>
      </c>
      <c r="I788" s="1" t="s">
        <v>2113</v>
      </c>
      <c r="J788" s="1" t="s">
        <v>2112</v>
      </c>
      <c r="K788" s="1" t="s">
        <v>2114</v>
      </c>
      <c r="L788" s="1" t="s">
        <v>1804</v>
      </c>
      <c r="M788" s="2">
        <v>2</v>
      </c>
      <c r="N788" s="443">
        <f t="shared" si="75"/>
        <v>6.2500000000000003E-3</v>
      </c>
      <c r="O788">
        <f t="shared" si="76"/>
        <v>0</v>
      </c>
      <c r="P788">
        <f t="shared" si="77"/>
        <v>800</v>
      </c>
    </row>
    <row r="789" spans="1:16" x14ac:dyDescent="0.25">
      <c r="A789" t="str">
        <f t="shared" si="72"/>
        <v>0435</v>
      </c>
      <c r="B789" t="str">
        <f t="shared" si="73"/>
        <v>0160</v>
      </c>
      <c r="C789" t="str">
        <f t="shared" si="74"/>
        <v>04350160</v>
      </c>
      <c r="D789" s="1" t="s">
        <v>2289</v>
      </c>
      <c r="E789" s="1" t="s">
        <v>2290</v>
      </c>
      <c r="F789" s="1" t="s">
        <v>1799</v>
      </c>
      <c r="G789" s="1" t="s">
        <v>1808</v>
      </c>
      <c r="H789" s="1" t="s">
        <v>1840</v>
      </c>
      <c r="I789" s="1" t="s">
        <v>1841</v>
      </c>
      <c r="J789" s="1" t="s">
        <v>1840</v>
      </c>
      <c r="K789" s="1" t="s">
        <v>1842</v>
      </c>
      <c r="L789" s="1" t="s">
        <v>1804</v>
      </c>
      <c r="M789" s="2">
        <v>40</v>
      </c>
      <c r="N789" s="443">
        <f t="shared" si="75"/>
        <v>0.44750000000000001</v>
      </c>
      <c r="O789">
        <f t="shared" si="76"/>
        <v>0</v>
      </c>
      <c r="P789">
        <f t="shared" si="77"/>
        <v>800</v>
      </c>
    </row>
    <row r="790" spans="1:16" x14ac:dyDescent="0.25">
      <c r="A790" t="str">
        <f t="shared" si="72"/>
        <v>0435</v>
      </c>
      <c r="B790" t="str">
        <f t="shared" si="73"/>
        <v>0160</v>
      </c>
      <c r="C790" t="str">
        <f t="shared" si="74"/>
        <v>04350160</v>
      </c>
      <c r="D790" s="1" t="s">
        <v>2289</v>
      </c>
      <c r="E790" s="1" t="s">
        <v>2290</v>
      </c>
      <c r="F790" s="1" t="s">
        <v>1799</v>
      </c>
      <c r="G790" s="1" t="s">
        <v>1809</v>
      </c>
      <c r="H790" s="1" t="s">
        <v>1840</v>
      </c>
      <c r="I790" s="1" t="s">
        <v>1841</v>
      </c>
      <c r="J790" s="1" t="s">
        <v>1840</v>
      </c>
      <c r="K790" s="1" t="s">
        <v>1842</v>
      </c>
      <c r="L790" s="1" t="s">
        <v>1804</v>
      </c>
      <c r="M790" s="2">
        <v>56</v>
      </c>
      <c r="N790" s="443">
        <f t="shared" si="75"/>
        <v>0.44750000000000001</v>
      </c>
      <c r="O790">
        <f t="shared" si="76"/>
        <v>0</v>
      </c>
      <c r="P790">
        <f t="shared" si="77"/>
        <v>800</v>
      </c>
    </row>
    <row r="791" spans="1:16" x14ac:dyDescent="0.25">
      <c r="A791" t="str">
        <f t="shared" si="72"/>
        <v>0435</v>
      </c>
      <c r="B791" t="str">
        <f t="shared" si="73"/>
        <v>0160</v>
      </c>
      <c r="C791" t="str">
        <f t="shared" si="74"/>
        <v>04350160</v>
      </c>
      <c r="D791" s="1" t="s">
        <v>2289</v>
      </c>
      <c r="E791" s="1" t="s">
        <v>2290</v>
      </c>
      <c r="F791" s="1" t="s">
        <v>1799</v>
      </c>
      <c r="G791" s="1" t="s">
        <v>1810</v>
      </c>
      <c r="H791" s="1" t="s">
        <v>1840</v>
      </c>
      <c r="I791" s="1" t="s">
        <v>1841</v>
      </c>
      <c r="J791" s="1" t="s">
        <v>1840</v>
      </c>
      <c r="K791" s="1" t="s">
        <v>1842</v>
      </c>
      <c r="L791" s="1" t="s">
        <v>1804</v>
      </c>
      <c r="M791" s="2">
        <v>38</v>
      </c>
      <c r="N791" s="443">
        <f t="shared" si="75"/>
        <v>0.44750000000000001</v>
      </c>
      <c r="O791">
        <f t="shared" si="76"/>
        <v>0</v>
      </c>
      <c r="P791">
        <f t="shared" si="77"/>
        <v>800</v>
      </c>
    </row>
    <row r="792" spans="1:16" x14ac:dyDescent="0.25">
      <c r="A792" t="str">
        <f t="shared" si="72"/>
        <v>0435</v>
      </c>
      <c r="B792" t="str">
        <f t="shared" si="73"/>
        <v>0160</v>
      </c>
      <c r="C792" t="str">
        <f t="shared" si="74"/>
        <v>04350160</v>
      </c>
      <c r="D792" s="1" t="s">
        <v>2289</v>
      </c>
      <c r="E792" s="1" t="s">
        <v>2290</v>
      </c>
      <c r="F792" s="1" t="s">
        <v>1799</v>
      </c>
      <c r="G792" s="1" t="s">
        <v>1811</v>
      </c>
      <c r="H792" s="1" t="s">
        <v>1840</v>
      </c>
      <c r="I792" s="1" t="s">
        <v>1841</v>
      </c>
      <c r="J792" s="1" t="s">
        <v>1840</v>
      </c>
      <c r="K792" s="1" t="s">
        <v>1842</v>
      </c>
      <c r="L792" s="1" t="s">
        <v>1804</v>
      </c>
      <c r="M792" s="2">
        <v>42</v>
      </c>
      <c r="N792" s="443">
        <f t="shared" si="75"/>
        <v>0.44750000000000001</v>
      </c>
      <c r="O792">
        <f t="shared" si="76"/>
        <v>0</v>
      </c>
      <c r="P792">
        <f t="shared" si="77"/>
        <v>800</v>
      </c>
    </row>
    <row r="793" spans="1:16" x14ac:dyDescent="0.25">
      <c r="A793" t="str">
        <f t="shared" si="72"/>
        <v>0435</v>
      </c>
      <c r="B793" t="str">
        <f t="shared" si="73"/>
        <v>0160</v>
      </c>
      <c r="C793" t="str">
        <f t="shared" si="74"/>
        <v>04350160</v>
      </c>
      <c r="D793" s="1" t="s">
        <v>2289</v>
      </c>
      <c r="E793" s="1" t="s">
        <v>2290</v>
      </c>
      <c r="F793" s="1" t="s">
        <v>1799</v>
      </c>
      <c r="G793" s="1" t="s">
        <v>1815</v>
      </c>
      <c r="H793" s="1" t="s">
        <v>1840</v>
      </c>
      <c r="I793" s="1" t="s">
        <v>1841</v>
      </c>
      <c r="J793" s="1" t="s">
        <v>1840</v>
      </c>
      <c r="K793" s="1" t="s">
        <v>1842</v>
      </c>
      <c r="L793" s="1" t="s">
        <v>1804</v>
      </c>
      <c r="M793" s="2">
        <v>45</v>
      </c>
      <c r="N793" s="443">
        <f t="shared" si="75"/>
        <v>0.44750000000000001</v>
      </c>
      <c r="O793">
        <f t="shared" si="76"/>
        <v>0</v>
      </c>
      <c r="P793">
        <f t="shared" si="77"/>
        <v>800</v>
      </c>
    </row>
    <row r="794" spans="1:16" x14ac:dyDescent="0.25">
      <c r="A794" t="str">
        <f t="shared" si="72"/>
        <v>0435</v>
      </c>
      <c r="B794" t="str">
        <f t="shared" si="73"/>
        <v>0160</v>
      </c>
      <c r="C794" t="str">
        <f t="shared" si="74"/>
        <v>04350160</v>
      </c>
      <c r="D794" s="1" t="s">
        <v>2289</v>
      </c>
      <c r="E794" s="1" t="s">
        <v>2290</v>
      </c>
      <c r="F794" s="1" t="s">
        <v>1799</v>
      </c>
      <c r="G794" s="1" t="s">
        <v>1819</v>
      </c>
      <c r="H794" s="1" t="s">
        <v>1840</v>
      </c>
      <c r="I794" s="1" t="s">
        <v>1841</v>
      </c>
      <c r="J794" s="1" t="s">
        <v>1840</v>
      </c>
      <c r="K794" s="1" t="s">
        <v>1842</v>
      </c>
      <c r="L794" s="1" t="s">
        <v>1804</v>
      </c>
      <c r="M794" s="2">
        <v>53</v>
      </c>
      <c r="N794" s="443">
        <f t="shared" si="75"/>
        <v>0.44750000000000001</v>
      </c>
      <c r="O794">
        <f t="shared" si="76"/>
        <v>0</v>
      </c>
      <c r="P794">
        <f t="shared" si="77"/>
        <v>800</v>
      </c>
    </row>
    <row r="795" spans="1:16" x14ac:dyDescent="0.25">
      <c r="A795" t="str">
        <f t="shared" si="72"/>
        <v>0435</v>
      </c>
      <c r="B795" t="str">
        <f t="shared" si="73"/>
        <v>0160</v>
      </c>
      <c r="C795" t="str">
        <f t="shared" si="74"/>
        <v>04350160</v>
      </c>
      <c r="D795" s="1" t="s">
        <v>2289</v>
      </c>
      <c r="E795" s="1" t="s">
        <v>2290</v>
      </c>
      <c r="F795" s="1" t="s">
        <v>1799</v>
      </c>
      <c r="G795" s="1" t="s">
        <v>1820</v>
      </c>
      <c r="H795" s="1" t="s">
        <v>1840</v>
      </c>
      <c r="I795" s="1" t="s">
        <v>1841</v>
      </c>
      <c r="J795" s="1" t="s">
        <v>1840</v>
      </c>
      <c r="K795" s="1" t="s">
        <v>1842</v>
      </c>
      <c r="L795" s="1" t="s">
        <v>1804</v>
      </c>
      <c r="M795" s="2">
        <v>41</v>
      </c>
      <c r="N795" s="443">
        <f t="shared" si="75"/>
        <v>0.44750000000000001</v>
      </c>
      <c r="O795">
        <f t="shared" si="76"/>
        <v>0</v>
      </c>
      <c r="P795">
        <f t="shared" si="77"/>
        <v>800</v>
      </c>
    </row>
    <row r="796" spans="1:16" x14ac:dyDescent="0.25">
      <c r="A796" t="str">
        <f t="shared" si="72"/>
        <v>0435</v>
      </c>
      <c r="B796" t="str">
        <f t="shared" si="73"/>
        <v>0160</v>
      </c>
      <c r="C796" t="str">
        <f t="shared" si="74"/>
        <v>04350160</v>
      </c>
      <c r="D796" s="1" t="s">
        <v>2289</v>
      </c>
      <c r="E796" s="1" t="s">
        <v>2290</v>
      </c>
      <c r="F796" s="1" t="s">
        <v>1799</v>
      </c>
      <c r="G796" s="1" t="s">
        <v>1821</v>
      </c>
      <c r="H796" s="1" t="s">
        <v>1840</v>
      </c>
      <c r="I796" s="1" t="s">
        <v>1841</v>
      </c>
      <c r="J796" s="1" t="s">
        <v>1840</v>
      </c>
      <c r="K796" s="1" t="s">
        <v>1842</v>
      </c>
      <c r="L796" s="1" t="s">
        <v>1804</v>
      </c>
      <c r="M796" s="2">
        <v>43</v>
      </c>
      <c r="N796" s="443">
        <f t="shared" si="75"/>
        <v>0.44750000000000001</v>
      </c>
      <c r="O796">
        <f t="shared" si="76"/>
        <v>0</v>
      </c>
      <c r="P796">
        <f t="shared" si="77"/>
        <v>800</v>
      </c>
    </row>
    <row r="797" spans="1:16" x14ac:dyDescent="0.25">
      <c r="A797" t="str">
        <f t="shared" si="72"/>
        <v>0435</v>
      </c>
      <c r="B797" t="str">
        <f t="shared" si="73"/>
        <v>0181</v>
      </c>
      <c r="C797" t="str">
        <f t="shared" si="74"/>
        <v>04350181</v>
      </c>
      <c r="D797" s="1" t="s">
        <v>2289</v>
      </c>
      <c r="E797" s="1" t="s">
        <v>2290</v>
      </c>
      <c r="F797" s="1" t="s">
        <v>1799</v>
      </c>
      <c r="G797" s="1" t="s">
        <v>1819</v>
      </c>
      <c r="H797" s="1" t="s">
        <v>2118</v>
      </c>
      <c r="I797" s="1" t="s">
        <v>2119</v>
      </c>
      <c r="J797" s="1" t="s">
        <v>2118</v>
      </c>
      <c r="K797" s="1" t="s">
        <v>2120</v>
      </c>
      <c r="L797" s="1" t="s">
        <v>1804</v>
      </c>
      <c r="M797" s="2">
        <v>1</v>
      </c>
      <c r="N797" s="443">
        <f t="shared" si="75"/>
        <v>1.25E-3</v>
      </c>
      <c r="O797">
        <f t="shared" si="76"/>
        <v>0</v>
      </c>
      <c r="P797">
        <f t="shared" si="77"/>
        <v>800</v>
      </c>
    </row>
    <row r="798" spans="1:16" x14ac:dyDescent="0.25">
      <c r="A798" t="str">
        <f t="shared" si="72"/>
        <v>0435</v>
      </c>
      <c r="B798" t="str">
        <f t="shared" si="73"/>
        <v>0211</v>
      </c>
      <c r="C798" t="str">
        <f t="shared" si="74"/>
        <v>04350211</v>
      </c>
      <c r="D798" s="1" t="s">
        <v>2289</v>
      </c>
      <c r="E798" s="1" t="s">
        <v>2290</v>
      </c>
      <c r="F798" s="1" t="s">
        <v>1799</v>
      </c>
      <c r="G798" s="1" t="s">
        <v>1815</v>
      </c>
      <c r="H798" s="1" t="s">
        <v>2297</v>
      </c>
      <c r="I798" s="1" t="s">
        <v>2298</v>
      </c>
      <c r="J798" s="1" t="s">
        <v>2297</v>
      </c>
      <c r="K798" s="1" t="s">
        <v>2299</v>
      </c>
      <c r="L798" s="1" t="s">
        <v>1804</v>
      </c>
      <c r="M798" s="2">
        <v>2</v>
      </c>
      <c r="N798" s="443">
        <f t="shared" si="75"/>
        <v>3.7499999999999999E-3</v>
      </c>
      <c r="O798">
        <f t="shared" si="76"/>
        <v>0</v>
      </c>
      <c r="P798">
        <f t="shared" si="77"/>
        <v>800</v>
      </c>
    </row>
    <row r="799" spans="1:16" x14ac:dyDescent="0.25">
      <c r="A799" t="str">
        <f t="shared" si="72"/>
        <v>0435</v>
      </c>
      <c r="B799" t="str">
        <f t="shared" si="73"/>
        <v>0211</v>
      </c>
      <c r="C799" t="str">
        <f t="shared" si="74"/>
        <v>04350211</v>
      </c>
      <c r="D799" s="1" t="s">
        <v>2289</v>
      </c>
      <c r="E799" s="1" t="s">
        <v>2290</v>
      </c>
      <c r="F799" s="1" t="s">
        <v>1799</v>
      </c>
      <c r="G799" s="1" t="s">
        <v>1820</v>
      </c>
      <c r="H799" s="1" t="s">
        <v>2297</v>
      </c>
      <c r="I799" s="1" t="s">
        <v>2298</v>
      </c>
      <c r="J799" s="1" t="s">
        <v>2297</v>
      </c>
      <c r="K799" s="1" t="s">
        <v>2299</v>
      </c>
      <c r="L799" s="1" t="s">
        <v>1804</v>
      </c>
      <c r="M799" s="2">
        <v>1</v>
      </c>
      <c r="N799" s="443">
        <f t="shared" si="75"/>
        <v>3.7499999999999999E-3</v>
      </c>
      <c r="O799">
        <f t="shared" si="76"/>
        <v>0</v>
      </c>
      <c r="P799">
        <f t="shared" si="77"/>
        <v>800</v>
      </c>
    </row>
    <row r="800" spans="1:16" x14ac:dyDescent="0.25">
      <c r="A800" t="str">
        <f t="shared" si="72"/>
        <v>0435</v>
      </c>
      <c r="B800" t="str">
        <f t="shared" si="73"/>
        <v>0295</v>
      </c>
      <c r="C800" t="str">
        <f t="shared" si="74"/>
        <v>04350295</v>
      </c>
      <c r="D800" s="1" t="s">
        <v>2289</v>
      </c>
      <c r="E800" s="1" t="s">
        <v>2290</v>
      </c>
      <c r="F800" s="1" t="s">
        <v>1799</v>
      </c>
      <c r="G800" s="1" t="s">
        <v>1808</v>
      </c>
      <c r="H800" s="1" t="s">
        <v>2130</v>
      </c>
      <c r="I800" s="1" t="s">
        <v>2131</v>
      </c>
      <c r="J800" s="1" t="s">
        <v>2130</v>
      </c>
      <c r="K800" s="1" t="s">
        <v>2132</v>
      </c>
      <c r="L800" s="1" t="s">
        <v>1804</v>
      </c>
      <c r="M800" s="2">
        <v>7</v>
      </c>
      <c r="N800" s="443">
        <f t="shared" si="75"/>
        <v>0.04</v>
      </c>
      <c r="O800">
        <f t="shared" si="76"/>
        <v>0</v>
      </c>
      <c r="P800">
        <f t="shared" si="77"/>
        <v>800</v>
      </c>
    </row>
    <row r="801" spans="1:16" x14ac:dyDescent="0.25">
      <c r="A801" t="str">
        <f t="shared" si="72"/>
        <v>0435</v>
      </c>
      <c r="B801" t="str">
        <f t="shared" si="73"/>
        <v>0295</v>
      </c>
      <c r="C801" t="str">
        <f t="shared" si="74"/>
        <v>04350295</v>
      </c>
      <c r="D801" s="1" t="s">
        <v>2289</v>
      </c>
      <c r="E801" s="1" t="s">
        <v>2290</v>
      </c>
      <c r="F801" s="1" t="s">
        <v>1799</v>
      </c>
      <c r="G801" s="1" t="s">
        <v>1809</v>
      </c>
      <c r="H801" s="1" t="s">
        <v>2130</v>
      </c>
      <c r="I801" s="1" t="s">
        <v>2131</v>
      </c>
      <c r="J801" s="1" t="s">
        <v>2130</v>
      </c>
      <c r="K801" s="1" t="s">
        <v>2132</v>
      </c>
      <c r="L801" s="1" t="s">
        <v>1804</v>
      </c>
      <c r="M801" s="2">
        <v>4</v>
      </c>
      <c r="N801" s="443">
        <f t="shared" si="75"/>
        <v>0.04</v>
      </c>
      <c r="O801">
        <f t="shared" si="76"/>
        <v>0</v>
      </c>
      <c r="P801">
        <f t="shared" si="77"/>
        <v>800</v>
      </c>
    </row>
    <row r="802" spans="1:16" x14ac:dyDescent="0.25">
      <c r="A802" t="str">
        <f t="shared" si="72"/>
        <v>0435</v>
      </c>
      <c r="B802" t="str">
        <f t="shared" si="73"/>
        <v>0295</v>
      </c>
      <c r="C802" t="str">
        <f t="shared" si="74"/>
        <v>04350295</v>
      </c>
      <c r="D802" s="1" t="s">
        <v>2289</v>
      </c>
      <c r="E802" s="1" t="s">
        <v>2290</v>
      </c>
      <c r="F802" s="1" t="s">
        <v>1799</v>
      </c>
      <c r="G802" s="1" t="s">
        <v>1810</v>
      </c>
      <c r="H802" s="1" t="s">
        <v>2130</v>
      </c>
      <c r="I802" s="1" t="s">
        <v>2131</v>
      </c>
      <c r="J802" s="1" t="s">
        <v>2130</v>
      </c>
      <c r="K802" s="1" t="s">
        <v>2132</v>
      </c>
      <c r="L802" s="1" t="s">
        <v>1804</v>
      </c>
      <c r="M802" s="2">
        <v>2</v>
      </c>
      <c r="N802" s="443">
        <f t="shared" si="75"/>
        <v>0.04</v>
      </c>
      <c r="O802">
        <f t="shared" si="76"/>
        <v>0</v>
      </c>
      <c r="P802">
        <f t="shared" si="77"/>
        <v>800</v>
      </c>
    </row>
    <row r="803" spans="1:16" x14ac:dyDescent="0.25">
      <c r="A803" t="str">
        <f t="shared" si="72"/>
        <v>0435</v>
      </c>
      <c r="B803" t="str">
        <f t="shared" si="73"/>
        <v>0295</v>
      </c>
      <c r="C803" t="str">
        <f t="shared" si="74"/>
        <v>04350295</v>
      </c>
      <c r="D803" s="1" t="s">
        <v>2289</v>
      </c>
      <c r="E803" s="1" t="s">
        <v>2290</v>
      </c>
      <c r="F803" s="1" t="s">
        <v>1799</v>
      </c>
      <c r="G803" s="1" t="s">
        <v>1811</v>
      </c>
      <c r="H803" s="1" t="s">
        <v>2130</v>
      </c>
      <c r="I803" s="1" t="s">
        <v>2131</v>
      </c>
      <c r="J803" s="1" t="s">
        <v>2130</v>
      </c>
      <c r="K803" s="1" t="s">
        <v>2132</v>
      </c>
      <c r="L803" s="1" t="s">
        <v>1804</v>
      </c>
      <c r="M803" s="2">
        <v>6</v>
      </c>
      <c r="N803" s="443">
        <f t="shared" si="75"/>
        <v>0.04</v>
      </c>
      <c r="O803">
        <f t="shared" si="76"/>
        <v>0</v>
      </c>
      <c r="P803">
        <f t="shared" si="77"/>
        <v>800</v>
      </c>
    </row>
    <row r="804" spans="1:16" x14ac:dyDescent="0.25">
      <c r="A804" t="str">
        <f t="shared" si="72"/>
        <v>0435</v>
      </c>
      <c r="B804" t="str">
        <f t="shared" si="73"/>
        <v>0295</v>
      </c>
      <c r="C804" t="str">
        <f t="shared" si="74"/>
        <v>04350295</v>
      </c>
      <c r="D804" s="1" t="s">
        <v>2289</v>
      </c>
      <c r="E804" s="1" t="s">
        <v>2290</v>
      </c>
      <c r="F804" s="1" t="s">
        <v>1799</v>
      </c>
      <c r="G804" s="1" t="s">
        <v>1815</v>
      </c>
      <c r="H804" s="1" t="s">
        <v>2130</v>
      </c>
      <c r="I804" s="1" t="s">
        <v>2131</v>
      </c>
      <c r="J804" s="1" t="s">
        <v>2130</v>
      </c>
      <c r="K804" s="1" t="s">
        <v>2132</v>
      </c>
      <c r="L804" s="1" t="s">
        <v>1804</v>
      </c>
      <c r="M804" s="2">
        <v>2</v>
      </c>
      <c r="N804" s="443">
        <f t="shared" si="75"/>
        <v>0.04</v>
      </c>
      <c r="O804">
        <f t="shared" si="76"/>
        <v>0</v>
      </c>
      <c r="P804">
        <f t="shared" si="77"/>
        <v>800</v>
      </c>
    </row>
    <row r="805" spans="1:16" x14ac:dyDescent="0.25">
      <c r="A805" t="str">
        <f t="shared" si="72"/>
        <v>0435</v>
      </c>
      <c r="B805" t="str">
        <f t="shared" si="73"/>
        <v>0295</v>
      </c>
      <c r="C805" t="str">
        <f t="shared" si="74"/>
        <v>04350295</v>
      </c>
      <c r="D805" s="1" t="s">
        <v>2289</v>
      </c>
      <c r="E805" s="1" t="s">
        <v>2290</v>
      </c>
      <c r="F805" s="1" t="s">
        <v>1799</v>
      </c>
      <c r="G805" s="1" t="s">
        <v>1819</v>
      </c>
      <c r="H805" s="1" t="s">
        <v>2130</v>
      </c>
      <c r="I805" s="1" t="s">
        <v>2131</v>
      </c>
      <c r="J805" s="1" t="s">
        <v>2130</v>
      </c>
      <c r="K805" s="1" t="s">
        <v>2132</v>
      </c>
      <c r="L805" s="1" t="s">
        <v>1804</v>
      </c>
      <c r="M805" s="2">
        <v>1</v>
      </c>
      <c r="N805" s="443">
        <f t="shared" si="75"/>
        <v>0.04</v>
      </c>
      <c r="O805">
        <f t="shared" si="76"/>
        <v>0</v>
      </c>
      <c r="P805">
        <f t="shared" si="77"/>
        <v>800</v>
      </c>
    </row>
    <row r="806" spans="1:16" x14ac:dyDescent="0.25">
      <c r="A806" t="str">
        <f t="shared" si="72"/>
        <v>0435</v>
      </c>
      <c r="B806" t="str">
        <f t="shared" si="73"/>
        <v>0295</v>
      </c>
      <c r="C806" t="str">
        <f t="shared" si="74"/>
        <v>04350295</v>
      </c>
      <c r="D806" s="1" t="s">
        <v>2289</v>
      </c>
      <c r="E806" s="1" t="s">
        <v>2290</v>
      </c>
      <c r="F806" s="1" t="s">
        <v>1799</v>
      </c>
      <c r="G806" s="1" t="s">
        <v>1820</v>
      </c>
      <c r="H806" s="1" t="s">
        <v>2130</v>
      </c>
      <c r="I806" s="1" t="s">
        <v>2131</v>
      </c>
      <c r="J806" s="1" t="s">
        <v>2130</v>
      </c>
      <c r="K806" s="1" t="s">
        <v>2132</v>
      </c>
      <c r="L806" s="1" t="s">
        <v>1804</v>
      </c>
      <c r="M806" s="2">
        <v>5</v>
      </c>
      <c r="N806" s="443">
        <f t="shared" si="75"/>
        <v>0.04</v>
      </c>
      <c r="O806">
        <f t="shared" si="76"/>
        <v>0</v>
      </c>
      <c r="P806">
        <f t="shared" si="77"/>
        <v>800</v>
      </c>
    </row>
    <row r="807" spans="1:16" x14ac:dyDescent="0.25">
      <c r="A807" t="str">
        <f t="shared" si="72"/>
        <v>0435</v>
      </c>
      <c r="B807" t="str">
        <f t="shared" si="73"/>
        <v>0295</v>
      </c>
      <c r="C807" t="str">
        <f t="shared" si="74"/>
        <v>04350295</v>
      </c>
      <c r="D807" s="1" t="s">
        <v>2289</v>
      </c>
      <c r="E807" s="1" t="s">
        <v>2290</v>
      </c>
      <c r="F807" s="1" t="s">
        <v>1799</v>
      </c>
      <c r="G807" s="1" t="s">
        <v>1821</v>
      </c>
      <c r="H807" s="1" t="s">
        <v>2130</v>
      </c>
      <c r="I807" s="1" t="s">
        <v>2131</v>
      </c>
      <c r="J807" s="1" t="s">
        <v>2130</v>
      </c>
      <c r="K807" s="1" t="s">
        <v>2132</v>
      </c>
      <c r="L807" s="1" t="s">
        <v>1804</v>
      </c>
      <c r="M807" s="2">
        <v>5</v>
      </c>
      <c r="N807" s="443">
        <f t="shared" si="75"/>
        <v>0.04</v>
      </c>
      <c r="O807">
        <f t="shared" si="76"/>
        <v>0</v>
      </c>
      <c r="P807">
        <f t="shared" si="77"/>
        <v>800</v>
      </c>
    </row>
    <row r="808" spans="1:16" x14ac:dyDescent="0.25">
      <c r="A808" t="str">
        <f t="shared" si="72"/>
        <v>0435</v>
      </c>
      <c r="B808" t="str">
        <f t="shared" si="73"/>
        <v>0301</v>
      </c>
      <c r="C808" t="str">
        <f t="shared" si="74"/>
        <v>04350301</v>
      </c>
      <c r="D808" s="1" t="s">
        <v>2289</v>
      </c>
      <c r="E808" s="1" t="s">
        <v>2290</v>
      </c>
      <c r="F808" s="1" t="s">
        <v>1799</v>
      </c>
      <c r="G808" s="1" t="s">
        <v>1808</v>
      </c>
      <c r="H808" s="1" t="s">
        <v>2300</v>
      </c>
      <c r="I808" s="1" t="s">
        <v>2301</v>
      </c>
      <c r="J808" s="1" t="s">
        <v>2300</v>
      </c>
      <c r="K808" s="1" t="s">
        <v>2302</v>
      </c>
      <c r="L808" s="1" t="s">
        <v>1804</v>
      </c>
      <c r="M808" s="2">
        <v>17</v>
      </c>
      <c r="N808" s="443">
        <f t="shared" si="75"/>
        <v>0.10375</v>
      </c>
      <c r="O808">
        <f t="shared" si="76"/>
        <v>0</v>
      </c>
      <c r="P808">
        <f t="shared" si="77"/>
        <v>800</v>
      </c>
    </row>
    <row r="809" spans="1:16" x14ac:dyDescent="0.25">
      <c r="A809" t="str">
        <f t="shared" si="72"/>
        <v>0435</v>
      </c>
      <c r="B809" t="str">
        <f t="shared" si="73"/>
        <v>0301</v>
      </c>
      <c r="C809" t="str">
        <f t="shared" si="74"/>
        <v>04350301</v>
      </c>
      <c r="D809" s="1" t="s">
        <v>2289</v>
      </c>
      <c r="E809" s="1" t="s">
        <v>2290</v>
      </c>
      <c r="F809" s="1" t="s">
        <v>1799</v>
      </c>
      <c r="G809" s="1" t="s">
        <v>1809</v>
      </c>
      <c r="H809" s="1" t="s">
        <v>2300</v>
      </c>
      <c r="I809" s="1" t="s">
        <v>2301</v>
      </c>
      <c r="J809" s="1" t="s">
        <v>2300</v>
      </c>
      <c r="K809" s="1" t="s">
        <v>2302</v>
      </c>
      <c r="L809" s="1" t="s">
        <v>1804</v>
      </c>
      <c r="M809" s="2">
        <v>4</v>
      </c>
      <c r="N809" s="443">
        <f t="shared" si="75"/>
        <v>0.10375</v>
      </c>
      <c r="O809">
        <f t="shared" si="76"/>
        <v>0</v>
      </c>
      <c r="P809">
        <f t="shared" si="77"/>
        <v>800</v>
      </c>
    </row>
    <row r="810" spans="1:16" x14ac:dyDescent="0.25">
      <c r="A810" t="str">
        <f t="shared" si="72"/>
        <v>0435</v>
      </c>
      <c r="B810" t="str">
        <f t="shared" si="73"/>
        <v>0301</v>
      </c>
      <c r="C810" t="str">
        <f t="shared" si="74"/>
        <v>04350301</v>
      </c>
      <c r="D810" s="1" t="s">
        <v>2289</v>
      </c>
      <c r="E810" s="1" t="s">
        <v>2290</v>
      </c>
      <c r="F810" s="1" t="s">
        <v>1799</v>
      </c>
      <c r="G810" s="1" t="s">
        <v>1810</v>
      </c>
      <c r="H810" s="1" t="s">
        <v>2300</v>
      </c>
      <c r="I810" s="1" t="s">
        <v>2301</v>
      </c>
      <c r="J810" s="1" t="s">
        <v>2300</v>
      </c>
      <c r="K810" s="1" t="s">
        <v>2302</v>
      </c>
      <c r="L810" s="1" t="s">
        <v>1804</v>
      </c>
      <c r="M810" s="2">
        <v>13</v>
      </c>
      <c r="N810" s="443">
        <f t="shared" si="75"/>
        <v>0.10375</v>
      </c>
      <c r="O810">
        <f t="shared" si="76"/>
        <v>0</v>
      </c>
      <c r="P810">
        <f t="shared" si="77"/>
        <v>800</v>
      </c>
    </row>
    <row r="811" spans="1:16" x14ac:dyDescent="0.25">
      <c r="A811" t="str">
        <f t="shared" si="72"/>
        <v>0435</v>
      </c>
      <c r="B811" t="str">
        <f t="shared" si="73"/>
        <v>0301</v>
      </c>
      <c r="C811" t="str">
        <f t="shared" si="74"/>
        <v>04350301</v>
      </c>
      <c r="D811" s="1" t="s">
        <v>2289</v>
      </c>
      <c r="E811" s="1" t="s">
        <v>2290</v>
      </c>
      <c r="F811" s="1" t="s">
        <v>1799</v>
      </c>
      <c r="G811" s="1" t="s">
        <v>1811</v>
      </c>
      <c r="H811" s="1" t="s">
        <v>2300</v>
      </c>
      <c r="I811" s="1" t="s">
        <v>2301</v>
      </c>
      <c r="J811" s="1" t="s">
        <v>2300</v>
      </c>
      <c r="K811" s="1" t="s">
        <v>2302</v>
      </c>
      <c r="L811" s="1" t="s">
        <v>1804</v>
      </c>
      <c r="M811" s="2">
        <v>10</v>
      </c>
      <c r="N811" s="443">
        <f t="shared" si="75"/>
        <v>0.10375</v>
      </c>
      <c r="O811">
        <f t="shared" si="76"/>
        <v>0</v>
      </c>
      <c r="P811">
        <f t="shared" si="77"/>
        <v>800</v>
      </c>
    </row>
    <row r="812" spans="1:16" x14ac:dyDescent="0.25">
      <c r="A812" t="str">
        <f t="shared" si="72"/>
        <v>0435</v>
      </c>
      <c r="B812" t="str">
        <f t="shared" si="73"/>
        <v>0301</v>
      </c>
      <c r="C812" t="str">
        <f t="shared" si="74"/>
        <v>04350301</v>
      </c>
      <c r="D812" s="1" t="s">
        <v>2289</v>
      </c>
      <c r="E812" s="1" t="s">
        <v>2290</v>
      </c>
      <c r="F812" s="1" t="s">
        <v>1799</v>
      </c>
      <c r="G812" s="1" t="s">
        <v>1815</v>
      </c>
      <c r="H812" s="1" t="s">
        <v>2300</v>
      </c>
      <c r="I812" s="1" t="s">
        <v>2301</v>
      </c>
      <c r="J812" s="1" t="s">
        <v>2300</v>
      </c>
      <c r="K812" s="1" t="s">
        <v>2302</v>
      </c>
      <c r="L812" s="1" t="s">
        <v>1804</v>
      </c>
      <c r="M812" s="2">
        <v>13</v>
      </c>
      <c r="N812" s="443">
        <f t="shared" si="75"/>
        <v>0.10375</v>
      </c>
      <c r="O812">
        <f t="shared" si="76"/>
        <v>0</v>
      </c>
      <c r="P812">
        <f t="shared" si="77"/>
        <v>800</v>
      </c>
    </row>
    <row r="813" spans="1:16" x14ac:dyDescent="0.25">
      <c r="A813" t="str">
        <f t="shared" si="72"/>
        <v>0435</v>
      </c>
      <c r="B813" t="str">
        <f t="shared" si="73"/>
        <v>0301</v>
      </c>
      <c r="C813" t="str">
        <f t="shared" si="74"/>
        <v>04350301</v>
      </c>
      <c r="D813" s="1" t="s">
        <v>2289</v>
      </c>
      <c r="E813" s="1" t="s">
        <v>2290</v>
      </c>
      <c r="F813" s="1" t="s">
        <v>1799</v>
      </c>
      <c r="G813" s="1" t="s">
        <v>1819</v>
      </c>
      <c r="H813" s="1" t="s">
        <v>2300</v>
      </c>
      <c r="I813" s="1" t="s">
        <v>2301</v>
      </c>
      <c r="J813" s="1" t="s">
        <v>2300</v>
      </c>
      <c r="K813" s="1" t="s">
        <v>2302</v>
      </c>
      <c r="L813" s="1" t="s">
        <v>1804</v>
      </c>
      <c r="M813" s="2">
        <v>7</v>
      </c>
      <c r="N813" s="443">
        <f t="shared" si="75"/>
        <v>0.10375</v>
      </c>
      <c r="O813">
        <f t="shared" si="76"/>
        <v>0</v>
      </c>
      <c r="P813">
        <f t="shared" si="77"/>
        <v>800</v>
      </c>
    </row>
    <row r="814" spans="1:16" x14ac:dyDescent="0.25">
      <c r="A814" t="str">
        <f t="shared" si="72"/>
        <v>0435</v>
      </c>
      <c r="B814" t="str">
        <f t="shared" si="73"/>
        <v>0301</v>
      </c>
      <c r="C814" t="str">
        <f t="shared" si="74"/>
        <v>04350301</v>
      </c>
      <c r="D814" s="1" t="s">
        <v>2289</v>
      </c>
      <c r="E814" s="1" t="s">
        <v>2290</v>
      </c>
      <c r="F814" s="1" t="s">
        <v>1799</v>
      </c>
      <c r="G814" s="1" t="s">
        <v>1820</v>
      </c>
      <c r="H814" s="1" t="s">
        <v>2300</v>
      </c>
      <c r="I814" s="1" t="s">
        <v>2301</v>
      </c>
      <c r="J814" s="1" t="s">
        <v>2300</v>
      </c>
      <c r="K814" s="1" t="s">
        <v>2302</v>
      </c>
      <c r="L814" s="1" t="s">
        <v>1804</v>
      </c>
      <c r="M814" s="2">
        <v>11</v>
      </c>
      <c r="N814" s="443">
        <f t="shared" si="75"/>
        <v>0.10375</v>
      </c>
      <c r="O814">
        <f t="shared" si="76"/>
        <v>0</v>
      </c>
      <c r="P814">
        <f t="shared" si="77"/>
        <v>800</v>
      </c>
    </row>
    <row r="815" spans="1:16" x14ac:dyDescent="0.25">
      <c r="A815" t="str">
        <f t="shared" si="72"/>
        <v>0435</v>
      </c>
      <c r="B815" t="str">
        <f t="shared" si="73"/>
        <v>0301</v>
      </c>
      <c r="C815" t="str">
        <f t="shared" si="74"/>
        <v>04350301</v>
      </c>
      <c r="D815" s="1" t="s">
        <v>2289</v>
      </c>
      <c r="E815" s="1" t="s">
        <v>2290</v>
      </c>
      <c r="F815" s="1" t="s">
        <v>1799</v>
      </c>
      <c r="G815" s="1" t="s">
        <v>1821</v>
      </c>
      <c r="H815" s="1" t="s">
        <v>2300</v>
      </c>
      <c r="I815" s="1" t="s">
        <v>2301</v>
      </c>
      <c r="J815" s="1" t="s">
        <v>2300</v>
      </c>
      <c r="K815" s="1" t="s">
        <v>2302</v>
      </c>
      <c r="L815" s="1" t="s">
        <v>1804</v>
      </c>
      <c r="M815" s="2">
        <v>8</v>
      </c>
      <c r="N815" s="443">
        <f t="shared" si="75"/>
        <v>0.10375</v>
      </c>
      <c r="O815">
        <f t="shared" si="76"/>
        <v>0</v>
      </c>
      <c r="P815">
        <f t="shared" si="77"/>
        <v>800</v>
      </c>
    </row>
    <row r="816" spans="1:16" x14ac:dyDescent="0.25">
      <c r="A816" t="str">
        <f t="shared" si="72"/>
        <v>0435</v>
      </c>
      <c r="B816" t="str">
        <f t="shared" si="73"/>
        <v>0308</v>
      </c>
      <c r="C816" t="str">
        <f t="shared" si="74"/>
        <v>04350308</v>
      </c>
      <c r="D816" s="1" t="s">
        <v>2289</v>
      </c>
      <c r="E816" s="1" t="s">
        <v>2290</v>
      </c>
      <c r="F816" s="1" t="s">
        <v>1799</v>
      </c>
      <c r="G816" s="1" t="s">
        <v>1820</v>
      </c>
      <c r="H816" s="1" t="s">
        <v>2071</v>
      </c>
      <c r="I816" s="1" t="s">
        <v>2072</v>
      </c>
      <c r="J816" s="1" t="s">
        <v>2071</v>
      </c>
      <c r="K816" s="1" t="s">
        <v>2073</v>
      </c>
      <c r="L816" s="1" t="s">
        <v>1804</v>
      </c>
      <c r="M816" s="2">
        <v>1</v>
      </c>
      <c r="N816" s="443">
        <f t="shared" si="75"/>
        <v>1.25E-3</v>
      </c>
      <c r="O816">
        <f t="shared" si="76"/>
        <v>0</v>
      </c>
      <c r="P816">
        <f t="shared" si="77"/>
        <v>800</v>
      </c>
    </row>
    <row r="817" spans="1:16" x14ac:dyDescent="0.25">
      <c r="A817" t="str">
        <f t="shared" si="72"/>
        <v>0435</v>
      </c>
      <c r="B817" t="str">
        <f t="shared" si="73"/>
        <v>0326</v>
      </c>
      <c r="C817" t="str">
        <f t="shared" si="74"/>
        <v>04350326</v>
      </c>
      <c r="D817" s="1" t="s">
        <v>2289</v>
      </c>
      <c r="E817" s="1" t="s">
        <v>2290</v>
      </c>
      <c r="F817" s="1" t="s">
        <v>1799</v>
      </c>
      <c r="G817" s="1" t="s">
        <v>1809</v>
      </c>
      <c r="H817" s="1" t="s">
        <v>2303</v>
      </c>
      <c r="I817" s="1" t="s">
        <v>2304</v>
      </c>
      <c r="J817" s="1" t="s">
        <v>2303</v>
      </c>
      <c r="K817" s="1" t="s">
        <v>2305</v>
      </c>
      <c r="L817" s="1" t="s">
        <v>1804</v>
      </c>
      <c r="M817" s="2">
        <v>1</v>
      </c>
      <c r="N817" s="443">
        <f t="shared" si="75"/>
        <v>8.7500000000000008E-3</v>
      </c>
      <c r="O817">
        <f t="shared" si="76"/>
        <v>0</v>
      </c>
      <c r="P817">
        <f t="shared" si="77"/>
        <v>800</v>
      </c>
    </row>
    <row r="818" spans="1:16" x14ac:dyDescent="0.25">
      <c r="A818" t="str">
        <f t="shared" si="72"/>
        <v>0435</v>
      </c>
      <c r="B818" t="str">
        <f t="shared" si="73"/>
        <v>0326</v>
      </c>
      <c r="C818" t="str">
        <f t="shared" si="74"/>
        <v>04350326</v>
      </c>
      <c r="D818" s="1" t="s">
        <v>2289</v>
      </c>
      <c r="E818" s="1" t="s">
        <v>2290</v>
      </c>
      <c r="F818" s="1" t="s">
        <v>1799</v>
      </c>
      <c r="G818" s="1" t="s">
        <v>1810</v>
      </c>
      <c r="H818" s="1" t="s">
        <v>2303</v>
      </c>
      <c r="I818" s="1" t="s">
        <v>2304</v>
      </c>
      <c r="J818" s="1" t="s">
        <v>2303</v>
      </c>
      <c r="K818" s="1" t="s">
        <v>2305</v>
      </c>
      <c r="L818" s="1" t="s">
        <v>1804</v>
      </c>
      <c r="M818" s="2">
        <v>2</v>
      </c>
      <c r="N818" s="443">
        <f t="shared" si="75"/>
        <v>8.7500000000000008E-3</v>
      </c>
      <c r="O818">
        <f t="shared" si="76"/>
        <v>0</v>
      </c>
      <c r="P818">
        <f t="shared" si="77"/>
        <v>800</v>
      </c>
    </row>
    <row r="819" spans="1:16" x14ac:dyDescent="0.25">
      <c r="A819" t="str">
        <f t="shared" si="72"/>
        <v>0435</v>
      </c>
      <c r="B819" t="str">
        <f t="shared" si="73"/>
        <v>0326</v>
      </c>
      <c r="C819" t="str">
        <f t="shared" si="74"/>
        <v>04350326</v>
      </c>
      <c r="D819" s="1" t="s">
        <v>2289</v>
      </c>
      <c r="E819" s="1" t="s">
        <v>2290</v>
      </c>
      <c r="F819" s="1" t="s">
        <v>1799</v>
      </c>
      <c r="G819" s="1" t="s">
        <v>1815</v>
      </c>
      <c r="H819" s="1" t="s">
        <v>2303</v>
      </c>
      <c r="I819" s="1" t="s">
        <v>2304</v>
      </c>
      <c r="J819" s="1" t="s">
        <v>2303</v>
      </c>
      <c r="K819" s="1" t="s">
        <v>2305</v>
      </c>
      <c r="L819" s="1" t="s">
        <v>1804</v>
      </c>
      <c r="M819" s="2">
        <v>1</v>
      </c>
      <c r="N819" s="443">
        <f t="shared" si="75"/>
        <v>8.7500000000000008E-3</v>
      </c>
      <c r="O819">
        <f t="shared" si="76"/>
        <v>0</v>
      </c>
      <c r="P819">
        <f t="shared" si="77"/>
        <v>800</v>
      </c>
    </row>
    <row r="820" spans="1:16" x14ac:dyDescent="0.25">
      <c r="A820" t="str">
        <f t="shared" si="72"/>
        <v>0435</v>
      </c>
      <c r="B820" t="str">
        <f t="shared" si="73"/>
        <v>0326</v>
      </c>
      <c r="C820" t="str">
        <f t="shared" si="74"/>
        <v>04350326</v>
      </c>
      <c r="D820" s="1" t="s">
        <v>2289</v>
      </c>
      <c r="E820" s="1" t="s">
        <v>2290</v>
      </c>
      <c r="F820" s="1" t="s">
        <v>1799</v>
      </c>
      <c r="G820" s="1" t="s">
        <v>1820</v>
      </c>
      <c r="H820" s="1" t="s">
        <v>2303</v>
      </c>
      <c r="I820" s="1" t="s">
        <v>2304</v>
      </c>
      <c r="J820" s="1" t="s">
        <v>2303</v>
      </c>
      <c r="K820" s="1" t="s">
        <v>2305</v>
      </c>
      <c r="L820" s="1" t="s">
        <v>1804</v>
      </c>
      <c r="M820" s="2">
        <v>2</v>
      </c>
      <c r="N820" s="443">
        <f t="shared" si="75"/>
        <v>8.7500000000000008E-3</v>
      </c>
      <c r="O820">
        <f t="shared" si="76"/>
        <v>0</v>
      </c>
      <c r="P820">
        <f t="shared" si="77"/>
        <v>800</v>
      </c>
    </row>
    <row r="821" spans="1:16" x14ac:dyDescent="0.25">
      <c r="A821" t="str">
        <f t="shared" si="72"/>
        <v>0435</v>
      </c>
      <c r="B821" t="str">
        <f t="shared" si="73"/>
        <v>0326</v>
      </c>
      <c r="C821" t="str">
        <f t="shared" si="74"/>
        <v>04350326</v>
      </c>
      <c r="D821" s="1" t="s">
        <v>2289</v>
      </c>
      <c r="E821" s="1" t="s">
        <v>2290</v>
      </c>
      <c r="F821" s="1" t="s">
        <v>1799</v>
      </c>
      <c r="G821" s="1" t="s">
        <v>1821</v>
      </c>
      <c r="H821" s="1" t="s">
        <v>2303</v>
      </c>
      <c r="I821" s="1" t="s">
        <v>2304</v>
      </c>
      <c r="J821" s="1" t="s">
        <v>2303</v>
      </c>
      <c r="K821" s="1" t="s">
        <v>2305</v>
      </c>
      <c r="L821" s="1" t="s">
        <v>1804</v>
      </c>
      <c r="M821" s="2">
        <v>1</v>
      </c>
      <c r="N821" s="443">
        <f t="shared" si="75"/>
        <v>8.7500000000000008E-3</v>
      </c>
      <c r="O821">
        <f t="shared" si="76"/>
        <v>0</v>
      </c>
      <c r="P821">
        <f t="shared" si="77"/>
        <v>800</v>
      </c>
    </row>
    <row r="822" spans="1:16" x14ac:dyDescent="0.25">
      <c r="A822" t="str">
        <f t="shared" si="72"/>
        <v>0435</v>
      </c>
      <c r="B822" t="str">
        <f t="shared" si="73"/>
        <v>0342</v>
      </c>
      <c r="C822" t="str">
        <f t="shared" si="74"/>
        <v>04350342</v>
      </c>
      <c r="D822" s="1" t="s">
        <v>2289</v>
      </c>
      <c r="E822" s="1" t="s">
        <v>2290</v>
      </c>
      <c r="F822" s="1" t="s">
        <v>1799</v>
      </c>
      <c r="G822" s="1" t="s">
        <v>1811</v>
      </c>
      <c r="H822" s="1" t="s">
        <v>2306</v>
      </c>
      <c r="I822" s="1" t="s">
        <v>2307</v>
      </c>
      <c r="J822" s="1" t="s">
        <v>2306</v>
      </c>
      <c r="K822" s="1" t="s">
        <v>2308</v>
      </c>
      <c r="L822" s="1" t="s">
        <v>1804</v>
      </c>
      <c r="M822" s="2">
        <v>1</v>
      </c>
      <c r="N822" s="443">
        <f t="shared" si="75"/>
        <v>1.25E-3</v>
      </c>
      <c r="O822">
        <f t="shared" si="76"/>
        <v>0</v>
      </c>
      <c r="P822">
        <f t="shared" si="77"/>
        <v>800</v>
      </c>
    </row>
    <row r="823" spans="1:16" x14ac:dyDescent="0.25">
      <c r="A823" t="str">
        <f t="shared" si="72"/>
        <v>0435</v>
      </c>
      <c r="B823" t="str">
        <f t="shared" si="73"/>
        <v>0616</v>
      </c>
      <c r="C823" t="str">
        <f t="shared" si="74"/>
        <v>04350616</v>
      </c>
      <c r="D823" s="1" t="s">
        <v>2289</v>
      </c>
      <c r="E823" s="1" t="s">
        <v>2290</v>
      </c>
      <c r="F823" s="1" t="s">
        <v>1799</v>
      </c>
      <c r="G823" s="1" t="s">
        <v>1815</v>
      </c>
      <c r="H823" s="1" t="s">
        <v>2212</v>
      </c>
      <c r="I823" s="1" t="s">
        <v>2213</v>
      </c>
      <c r="J823" s="1" t="s">
        <v>2214</v>
      </c>
      <c r="K823" s="1" t="s">
        <v>2215</v>
      </c>
      <c r="L823" s="1" t="s">
        <v>1804</v>
      </c>
      <c r="M823" s="2">
        <v>1</v>
      </c>
      <c r="N823" s="443">
        <f t="shared" si="75"/>
        <v>1.25E-3</v>
      </c>
      <c r="O823">
        <f t="shared" si="76"/>
        <v>0</v>
      </c>
      <c r="P823">
        <f t="shared" si="77"/>
        <v>800</v>
      </c>
    </row>
    <row r="824" spans="1:16" x14ac:dyDescent="0.25">
      <c r="A824" t="str">
        <f t="shared" si="72"/>
        <v>0435</v>
      </c>
      <c r="B824" t="str">
        <f t="shared" si="73"/>
        <v>0673</v>
      </c>
      <c r="C824" t="str">
        <f t="shared" si="74"/>
        <v>04350673</v>
      </c>
      <c r="D824" s="1" t="s">
        <v>2289</v>
      </c>
      <c r="E824" s="1" t="s">
        <v>2290</v>
      </c>
      <c r="F824" s="1" t="s">
        <v>1799</v>
      </c>
      <c r="G824" s="1" t="s">
        <v>1808</v>
      </c>
      <c r="H824" s="1" t="s">
        <v>2309</v>
      </c>
      <c r="I824" s="1" t="s">
        <v>2310</v>
      </c>
      <c r="J824" s="1" t="s">
        <v>2224</v>
      </c>
      <c r="K824" s="1" t="s">
        <v>2225</v>
      </c>
      <c r="L824" s="1" t="s">
        <v>1804</v>
      </c>
      <c r="M824" s="2">
        <v>4</v>
      </c>
      <c r="N824" s="443">
        <f t="shared" si="75"/>
        <v>2.6249999999999999E-2</v>
      </c>
      <c r="O824">
        <f t="shared" si="76"/>
        <v>0</v>
      </c>
      <c r="P824">
        <f t="shared" si="77"/>
        <v>800</v>
      </c>
    </row>
    <row r="825" spans="1:16" x14ac:dyDescent="0.25">
      <c r="A825" t="str">
        <f t="shared" si="72"/>
        <v>0435</v>
      </c>
      <c r="B825" t="str">
        <f t="shared" si="73"/>
        <v>0673</v>
      </c>
      <c r="C825" t="str">
        <f t="shared" si="74"/>
        <v>04350673</v>
      </c>
      <c r="D825" s="1" t="s">
        <v>2289</v>
      </c>
      <c r="E825" s="1" t="s">
        <v>2290</v>
      </c>
      <c r="F825" s="1" t="s">
        <v>1799</v>
      </c>
      <c r="G825" s="1" t="s">
        <v>1808</v>
      </c>
      <c r="H825" s="1" t="s">
        <v>2222</v>
      </c>
      <c r="I825" s="1" t="s">
        <v>2223</v>
      </c>
      <c r="J825" s="1" t="s">
        <v>2224</v>
      </c>
      <c r="K825" s="1" t="s">
        <v>2225</v>
      </c>
      <c r="L825" s="1" t="s">
        <v>1804</v>
      </c>
      <c r="M825" s="2">
        <v>1</v>
      </c>
      <c r="N825" s="443">
        <f t="shared" si="75"/>
        <v>2.6249999999999999E-2</v>
      </c>
      <c r="O825">
        <f t="shared" si="76"/>
        <v>0</v>
      </c>
      <c r="P825">
        <f t="shared" si="77"/>
        <v>800</v>
      </c>
    </row>
    <row r="826" spans="1:16" x14ac:dyDescent="0.25">
      <c r="A826" t="str">
        <f t="shared" si="72"/>
        <v>0435</v>
      </c>
      <c r="B826" t="str">
        <f t="shared" si="73"/>
        <v>0673</v>
      </c>
      <c r="C826" t="str">
        <f t="shared" si="74"/>
        <v>04350673</v>
      </c>
      <c r="D826" s="1" t="s">
        <v>2289</v>
      </c>
      <c r="E826" s="1" t="s">
        <v>2290</v>
      </c>
      <c r="F826" s="1" t="s">
        <v>1799</v>
      </c>
      <c r="G826" s="1" t="s">
        <v>1810</v>
      </c>
      <c r="H826" s="1" t="s">
        <v>2309</v>
      </c>
      <c r="I826" s="1" t="s">
        <v>2310</v>
      </c>
      <c r="J826" s="1" t="s">
        <v>2224</v>
      </c>
      <c r="K826" s="1" t="s">
        <v>2225</v>
      </c>
      <c r="L826" s="1" t="s">
        <v>1804</v>
      </c>
      <c r="M826" s="2">
        <v>1</v>
      </c>
      <c r="N826" s="443">
        <f t="shared" si="75"/>
        <v>2.6249999999999999E-2</v>
      </c>
      <c r="O826">
        <f t="shared" si="76"/>
        <v>0</v>
      </c>
      <c r="P826">
        <f t="shared" si="77"/>
        <v>800</v>
      </c>
    </row>
    <row r="827" spans="1:16" x14ac:dyDescent="0.25">
      <c r="A827" t="str">
        <f t="shared" si="72"/>
        <v>0435</v>
      </c>
      <c r="B827" t="str">
        <f t="shared" si="73"/>
        <v>0673</v>
      </c>
      <c r="C827" t="str">
        <f t="shared" si="74"/>
        <v>04350673</v>
      </c>
      <c r="D827" s="1" t="s">
        <v>2289</v>
      </c>
      <c r="E827" s="1" t="s">
        <v>2290</v>
      </c>
      <c r="F827" s="1" t="s">
        <v>1799</v>
      </c>
      <c r="G827" s="1" t="s">
        <v>1811</v>
      </c>
      <c r="H827" s="1" t="s">
        <v>2309</v>
      </c>
      <c r="I827" s="1" t="s">
        <v>2310</v>
      </c>
      <c r="J827" s="1" t="s">
        <v>2224</v>
      </c>
      <c r="K827" s="1" t="s">
        <v>2225</v>
      </c>
      <c r="L827" s="1" t="s">
        <v>1804</v>
      </c>
      <c r="M827" s="2">
        <v>2</v>
      </c>
      <c r="N827" s="443">
        <f t="shared" si="75"/>
        <v>2.6249999999999999E-2</v>
      </c>
      <c r="O827">
        <f t="shared" si="76"/>
        <v>0</v>
      </c>
      <c r="P827">
        <f t="shared" si="77"/>
        <v>800</v>
      </c>
    </row>
    <row r="828" spans="1:16" x14ac:dyDescent="0.25">
      <c r="A828" t="str">
        <f t="shared" si="72"/>
        <v>0435</v>
      </c>
      <c r="B828" t="str">
        <f t="shared" si="73"/>
        <v>0673</v>
      </c>
      <c r="C828" t="str">
        <f t="shared" si="74"/>
        <v>04350673</v>
      </c>
      <c r="D828" s="1" t="s">
        <v>2289</v>
      </c>
      <c r="E828" s="1" t="s">
        <v>2290</v>
      </c>
      <c r="F828" s="1" t="s">
        <v>1799</v>
      </c>
      <c r="G828" s="1" t="s">
        <v>1811</v>
      </c>
      <c r="H828" s="1" t="s">
        <v>2222</v>
      </c>
      <c r="I828" s="1" t="s">
        <v>2223</v>
      </c>
      <c r="J828" s="1" t="s">
        <v>2224</v>
      </c>
      <c r="K828" s="1" t="s">
        <v>2225</v>
      </c>
      <c r="L828" s="1" t="s">
        <v>1804</v>
      </c>
      <c r="M828" s="2">
        <v>1</v>
      </c>
      <c r="N828" s="443">
        <f t="shared" si="75"/>
        <v>2.6249999999999999E-2</v>
      </c>
      <c r="O828">
        <f t="shared" si="76"/>
        <v>0</v>
      </c>
      <c r="P828">
        <f t="shared" si="77"/>
        <v>800</v>
      </c>
    </row>
    <row r="829" spans="1:16" x14ac:dyDescent="0.25">
      <c r="A829" t="str">
        <f t="shared" si="72"/>
        <v>0435</v>
      </c>
      <c r="B829" t="str">
        <f t="shared" si="73"/>
        <v>0673</v>
      </c>
      <c r="C829" t="str">
        <f t="shared" si="74"/>
        <v>04350673</v>
      </c>
      <c r="D829" s="1" t="s">
        <v>2289</v>
      </c>
      <c r="E829" s="1" t="s">
        <v>2290</v>
      </c>
      <c r="F829" s="1" t="s">
        <v>1799</v>
      </c>
      <c r="G829" s="1" t="s">
        <v>1815</v>
      </c>
      <c r="H829" s="1" t="s">
        <v>2309</v>
      </c>
      <c r="I829" s="1" t="s">
        <v>2310</v>
      </c>
      <c r="J829" s="1" t="s">
        <v>2224</v>
      </c>
      <c r="K829" s="1" t="s">
        <v>2225</v>
      </c>
      <c r="L829" s="1" t="s">
        <v>1804</v>
      </c>
      <c r="M829" s="2">
        <v>3</v>
      </c>
      <c r="N829" s="443">
        <f t="shared" si="75"/>
        <v>2.6249999999999999E-2</v>
      </c>
      <c r="O829">
        <f t="shared" si="76"/>
        <v>0</v>
      </c>
      <c r="P829">
        <f t="shared" si="77"/>
        <v>800</v>
      </c>
    </row>
    <row r="830" spans="1:16" x14ac:dyDescent="0.25">
      <c r="A830" t="str">
        <f t="shared" si="72"/>
        <v>0435</v>
      </c>
      <c r="B830" t="str">
        <f t="shared" si="73"/>
        <v>0673</v>
      </c>
      <c r="C830" t="str">
        <f t="shared" si="74"/>
        <v>04350673</v>
      </c>
      <c r="D830" s="1" t="s">
        <v>2289</v>
      </c>
      <c r="E830" s="1" t="s">
        <v>2290</v>
      </c>
      <c r="F830" s="1" t="s">
        <v>1799</v>
      </c>
      <c r="G830" s="1" t="s">
        <v>1819</v>
      </c>
      <c r="H830" s="1" t="s">
        <v>2309</v>
      </c>
      <c r="I830" s="1" t="s">
        <v>2310</v>
      </c>
      <c r="J830" s="1" t="s">
        <v>2224</v>
      </c>
      <c r="K830" s="1" t="s">
        <v>2225</v>
      </c>
      <c r="L830" s="1" t="s">
        <v>1804</v>
      </c>
      <c r="M830" s="2">
        <v>1</v>
      </c>
      <c r="N830" s="443">
        <f t="shared" si="75"/>
        <v>2.6249999999999999E-2</v>
      </c>
      <c r="O830">
        <f t="shared" si="76"/>
        <v>0</v>
      </c>
      <c r="P830">
        <f t="shared" si="77"/>
        <v>800</v>
      </c>
    </row>
    <row r="831" spans="1:16" x14ac:dyDescent="0.25">
      <c r="A831" t="str">
        <f t="shared" si="72"/>
        <v>0435</v>
      </c>
      <c r="B831" t="str">
        <f t="shared" si="73"/>
        <v>0673</v>
      </c>
      <c r="C831" t="str">
        <f t="shared" si="74"/>
        <v>04350673</v>
      </c>
      <c r="D831" s="1" t="s">
        <v>2289</v>
      </c>
      <c r="E831" s="1" t="s">
        <v>2290</v>
      </c>
      <c r="F831" s="1" t="s">
        <v>1799</v>
      </c>
      <c r="G831" s="1" t="s">
        <v>1819</v>
      </c>
      <c r="H831" s="1" t="s">
        <v>2222</v>
      </c>
      <c r="I831" s="1" t="s">
        <v>2223</v>
      </c>
      <c r="J831" s="1" t="s">
        <v>2224</v>
      </c>
      <c r="K831" s="1" t="s">
        <v>2225</v>
      </c>
      <c r="L831" s="1" t="s">
        <v>1804</v>
      </c>
      <c r="M831" s="2">
        <v>3</v>
      </c>
      <c r="N831" s="443">
        <f t="shared" si="75"/>
        <v>2.6249999999999999E-2</v>
      </c>
      <c r="O831">
        <f t="shared" si="76"/>
        <v>0</v>
      </c>
      <c r="P831">
        <f t="shared" si="77"/>
        <v>800</v>
      </c>
    </row>
    <row r="832" spans="1:16" x14ac:dyDescent="0.25">
      <c r="A832" t="str">
        <f t="shared" si="72"/>
        <v>0435</v>
      </c>
      <c r="B832" t="str">
        <f t="shared" si="73"/>
        <v>0673</v>
      </c>
      <c r="C832" t="str">
        <f t="shared" si="74"/>
        <v>04350673</v>
      </c>
      <c r="D832" s="1" t="s">
        <v>2289</v>
      </c>
      <c r="E832" s="1" t="s">
        <v>2290</v>
      </c>
      <c r="F832" s="1" t="s">
        <v>1799</v>
      </c>
      <c r="G832" s="1" t="s">
        <v>1820</v>
      </c>
      <c r="H832" s="1" t="s">
        <v>2222</v>
      </c>
      <c r="I832" s="1" t="s">
        <v>2223</v>
      </c>
      <c r="J832" s="1" t="s">
        <v>2224</v>
      </c>
      <c r="K832" s="1" t="s">
        <v>2225</v>
      </c>
      <c r="L832" s="1" t="s">
        <v>1804</v>
      </c>
      <c r="M832" s="2">
        <v>1</v>
      </c>
      <c r="N832" s="443">
        <f t="shared" si="75"/>
        <v>2.6249999999999999E-2</v>
      </c>
      <c r="O832">
        <f t="shared" si="76"/>
        <v>0</v>
      </c>
      <c r="P832">
        <f t="shared" si="77"/>
        <v>800</v>
      </c>
    </row>
    <row r="833" spans="1:16" x14ac:dyDescent="0.25">
      <c r="A833" t="str">
        <f t="shared" si="72"/>
        <v>0435</v>
      </c>
      <c r="B833" t="str">
        <f t="shared" si="73"/>
        <v>0673</v>
      </c>
      <c r="C833" t="str">
        <f t="shared" si="74"/>
        <v>04350673</v>
      </c>
      <c r="D833" s="1" t="s">
        <v>2289</v>
      </c>
      <c r="E833" s="1" t="s">
        <v>2290</v>
      </c>
      <c r="F833" s="1" t="s">
        <v>1799</v>
      </c>
      <c r="G833" s="1" t="s">
        <v>1821</v>
      </c>
      <c r="H833" s="1" t="s">
        <v>2222</v>
      </c>
      <c r="I833" s="1" t="s">
        <v>2223</v>
      </c>
      <c r="J833" s="1" t="s">
        <v>2224</v>
      </c>
      <c r="K833" s="1" t="s">
        <v>2225</v>
      </c>
      <c r="L833" s="1" t="s">
        <v>1804</v>
      </c>
      <c r="M833" s="2">
        <v>4</v>
      </c>
      <c r="N833" s="443">
        <f t="shared" si="75"/>
        <v>2.6249999999999999E-2</v>
      </c>
      <c r="O833">
        <f t="shared" si="76"/>
        <v>0</v>
      </c>
      <c r="P833">
        <f t="shared" si="77"/>
        <v>800</v>
      </c>
    </row>
    <row r="834" spans="1:16" x14ac:dyDescent="0.25">
      <c r="A834" t="str">
        <f t="shared" ref="A834:A897" si="78">TEXT(LEFT(E834,4),"0000")</f>
        <v>0435</v>
      </c>
      <c r="B834" t="str">
        <f t="shared" ref="B834:B897" si="79">LEFT(K834,4)</f>
        <v>0735</v>
      </c>
      <c r="C834" t="str">
        <f t="shared" ref="C834:C897" si="80">A834&amp;B834</f>
        <v>04350735</v>
      </c>
      <c r="D834" s="1" t="s">
        <v>2289</v>
      </c>
      <c r="E834" s="1" t="s">
        <v>2290</v>
      </c>
      <c r="F834" s="1" t="s">
        <v>1799</v>
      </c>
      <c r="G834" s="1" t="s">
        <v>1810</v>
      </c>
      <c r="H834" s="1" t="s">
        <v>2311</v>
      </c>
      <c r="I834" s="1" t="s">
        <v>2312</v>
      </c>
      <c r="J834" s="1" t="s">
        <v>2242</v>
      </c>
      <c r="K834" s="1" t="s">
        <v>2243</v>
      </c>
      <c r="L834" s="1" t="s">
        <v>1804</v>
      </c>
      <c r="M834" s="2">
        <v>2</v>
      </c>
      <c r="N834" s="443">
        <f t="shared" ref="N834:N897" si="81">VLOOKUP(C834,DistPercent,3,FALSE)</f>
        <v>7.4999999999999997E-3</v>
      </c>
      <c r="O834">
        <f t="shared" ref="O834:O897" si="82">IFERROR(VALUE(VLOOKUP(C834,SubCaps,5,FALSE)),0)</f>
        <v>0</v>
      </c>
      <c r="P834">
        <f t="shared" ref="P834:P897" si="83">VLOOKUP(A834,MaxEnro,8,FALSE)</f>
        <v>800</v>
      </c>
    </row>
    <row r="835" spans="1:16" x14ac:dyDescent="0.25">
      <c r="A835" t="str">
        <f t="shared" si="78"/>
        <v>0435</v>
      </c>
      <c r="B835" t="str">
        <f t="shared" si="79"/>
        <v>0735</v>
      </c>
      <c r="C835" t="str">
        <f t="shared" si="80"/>
        <v>04350735</v>
      </c>
      <c r="D835" s="1" t="s">
        <v>2289</v>
      </c>
      <c r="E835" s="1" t="s">
        <v>2290</v>
      </c>
      <c r="F835" s="1" t="s">
        <v>1799</v>
      </c>
      <c r="G835" s="1" t="s">
        <v>1811</v>
      </c>
      <c r="H835" s="1" t="s">
        <v>2311</v>
      </c>
      <c r="I835" s="1" t="s">
        <v>2312</v>
      </c>
      <c r="J835" s="1" t="s">
        <v>2242</v>
      </c>
      <c r="K835" s="1" t="s">
        <v>2243</v>
      </c>
      <c r="L835" s="1" t="s">
        <v>1804</v>
      </c>
      <c r="M835" s="2">
        <v>1</v>
      </c>
      <c r="N835" s="443">
        <f t="shared" si="81"/>
        <v>7.4999999999999997E-3</v>
      </c>
      <c r="O835">
        <f t="shared" si="82"/>
        <v>0</v>
      </c>
      <c r="P835">
        <f t="shared" si="83"/>
        <v>800</v>
      </c>
    </row>
    <row r="836" spans="1:16" x14ac:dyDescent="0.25">
      <c r="A836" t="str">
        <f t="shared" si="78"/>
        <v>0435</v>
      </c>
      <c r="B836" t="str">
        <f t="shared" si="79"/>
        <v>0735</v>
      </c>
      <c r="C836" t="str">
        <f t="shared" si="80"/>
        <v>04350735</v>
      </c>
      <c r="D836" s="1" t="s">
        <v>2289</v>
      </c>
      <c r="E836" s="1" t="s">
        <v>2290</v>
      </c>
      <c r="F836" s="1" t="s">
        <v>1799</v>
      </c>
      <c r="G836" s="1" t="s">
        <v>1815</v>
      </c>
      <c r="H836" s="1" t="s">
        <v>2240</v>
      </c>
      <c r="I836" s="1" t="s">
        <v>2241</v>
      </c>
      <c r="J836" s="1" t="s">
        <v>2242</v>
      </c>
      <c r="K836" s="1" t="s">
        <v>2243</v>
      </c>
      <c r="L836" s="1" t="s">
        <v>1804</v>
      </c>
      <c r="M836" s="2">
        <v>2</v>
      </c>
      <c r="N836" s="443">
        <f t="shared" si="81"/>
        <v>7.4999999999999997E-3</v>
      </c>
      <c r="O836">
        <f t="shared" si="82"/>
        <v>0</v>
      </c>
      <c r="P836">
        <f t="shared" si="83"/>
        <v>800</v>
      </c>
    </row>
    <row r="837" spans="1:16" x14ac:dyDescent="0.25">
      <c r="A837" t="str">
        <f t="shared" si="78"/>
        <v>0435</v>
      </c>
      <c r="B837" t="str">
        <f t="shared" si="79"/>
        <v>0735</v>
      </c>
      <c r="C837" t="str">
        <f t="shared" si="80"/>
        <v>04350735</v>
      </c>
      <c r="D837" s="1" t="s">
        <v>2289</v>
      </c>
      <c r="E837" s="1" t="s">
        <v>2290</v>
      </c>
      <c r="F837" s="1" t="s">
        <v>1799</v>
      </c>
      <c r="G837" s="1" t="s">
        <v>1819</v>
      </c>
      <c r="H837" s="1" t="s">
        <v>2311</v>
      </c>
      <c r="I837" s="1" t="s">
        <v>2312</v>
      </c>
      <c r="J837" s="1" t="s">
        <v>2242</v>
      </c>
      <c r="K837" s="1" t="s">
        <v>2243</v>
      </c>
      <c r="L837" s="1" t="s">
        <v>1804</v>
      </c>
      <c r="M837" s="2">
        <v>1</v>
      </c>
      <c r="N837" s="443">
        <f t="shared" si="81"/>
        <v>7.4999999999999997E-3</v>
      </c>
      <c r="O837">
        <f t="shared" si="82"/>
        <v>0</v>
      </c>
      <c r="P837">
        <f t="shared" si="83"/>
        <v>800</v>
      </c>
    </row>
    <row r="838" spans="1:16" x14ac:dyDescent="0.25">
      <c r="A838" t="str">
        <f t="shared" si="78"/>
        <v>0436</v>
      </c>
      <c r="B838" t="str">
        <f t="shared" si="79"/>
        <v>0010</v>
      </c>
      <c r="C838" t="str">
        <f t="shared" si="80"/>
        <v>04360010</v>
      </c>
      <c r="D838" s="1" t="s">
        <v>2313</v>
      </c>
      <c r="E838" s="1" t="s">
        <v>2314</v>
      </c>
      <c r="F838" s="1" t="s">
        <v>1799</v>
      </c>
      <c r="G838" s="1" t="s">
        <v>1821</v>
      </c>
      <c r="H838" s="1" t="s">
        <v>2088</v>
      </c>
      <c r="I838" s="1" t="s">
        <v>2089</v>
      </c>
      <c r="J838" s="1" t="s">
        <v>2088</v>
      </c>
      <c r="K838" s="1" t="s">
        <v>2090</v>
      </c>
      <c r="L838" s="1" t="s">
        <v>1804</v>
      </c>
      <c r="M838" s="2">
        <v>1</v>
      </c>
      <c r="N838" s="443">
        <f t="shared" si="81"/>
        <v>3.5087719298245615E-3</v>
      </c>
      <c r="O838">
        <f t="shared" si="82"/>
        <v>0</v>
      </c>
      <c r="P838">
        <f t="shared" si="83"/>
        <v>420</v>
      </c>
    </row>
    <row r="839" spans="1:16" x14ac:dyDescent="0.25">
      <c r="A839" t="str">
        <f t="shared" si="78"/>
        <v>0436</v>
      </c>
      <c r="B839" t="str">
        <f t="shared" si="79"/>
        <v>0026</v>
      </c>
      <c r="C839" t="str">
        <f t="shared" si="80"/>
        <v>04360026</v>
      </c>
      <c r="D839" s="1" t="s">
        <v>2313</v>
      </c>
      <c r="E839" s="1" t="s">
        <v>2314</v>
      </c>
      <c r="F839" s="1" t="s">
        <v>1799</v>
      </c>
      <c r="G839" s="1" t="s">
        <v>1811</v>
      </c>
      <c r="H839" s="1" t="s">
        <v>2094</v>
      </c>
      <c r="I839" s="1" t="s">
        <v>2095</v>
      </c>
      <c r="J839" s="1" t="s">
        <v>2094</v>
      </c>
      <c r="K839" s="1" t="s">
        <v>2096</v>
      </c>
      <c r="L839" s="1" t="s">
        <v>1804</v>
      </c>
      <c r="M839" s="2">
        <v>1</v>
      </c>
      <c r="N839" s="443">
        <f t="shared" si="81"/>
        <v>3.5087719298245615E-3</v>
      </c>
      <c r="O839">
        <f t="shared" si="82"/>
        <v>0</v>
      </c>
      <c r="P839">
        <f t="shared" si="83"/>
        <v>420</v>
      </c>
    </row>
    <row r="840" spans="1:16" x14ac:dyDescent="0.25">
      <c r="A840" t="str">
        <f t="shared" si="78"/>
        <v>0436</v>
      </c>
      <c r="B840" t="str">
        <f t="shared" si="79"/>
        <v>0035</v>
      </c>
      <c r="C840" t="str">
        <f t="shared" si="80"/>
        <v>04360035</v>
      </c>
      <c r="D840" s="1" t="s">
        <v>2313</v>
      </c>
      <c r="E840" s="1" t="s">
        <v>2314</v>
      </c>
      <c r="F840" s="1" t="s">
        <v>1799</v>
      </c>
      <c r="G840" s="1" t="s">
        <v>1810</v>
      </c>
      <c r="H840" s="1" t="s">
        <v>1816</v>
      </c>
      <c r="I840" s="1" t="s">
        <v>1817</v>
      </c>
      <c r="J840" s="1" t="s">
        <v>1816</v>
      </c>
      <c r="K840" s="1" t="s">
        <v>1818</v>
      </c>
      <c r="L840" s="1" t="s">
        <v>1804</v>
      </c>
      <c r="M840" s="2">
        <v>3</v>
      </c>
      <c r="N840" s="443">
        <f t="shared" si="81"/>
        <v>5.2631578947368418E-2</v>
      </c>
      <c r="O840">
        <f t="shared" si="82"/>
        <v>0</v>
      </c>
      <c r="P840">
        <f t="shared" si="83"/>
        <v>420</v>
      </c>
    </row>
    <row r="841" spans="1:16" x14ac:dyDescent="0.25">
      <c r="A841" t="str">
        <f t="shared" si="78"/>
        <v>0436</v>
      </c>
      <c r="B841" t="str">
        <f t="shared" si="79"/>
        <v>0035</v>
      </c>
      <c r="C841" t="str">
        <f t="shared" si="80"/>
        <v>04360035</v>
      </c>
      <c r="D841" s="1" t="s">
        <v>2313</v>
      </c>
      <c r="E841" s="1" t="s">
        <v>2314</v>
      </c>
      <c r="F841" s="1" t="s">
        <v>1799</v>
      </c>
      <c r="G841" s="1" t="s">
        <v>1811</v>
      </c>
      <c r="H841" s="1" t="s">
        <v>1816</v>
      </c>
      <c r="I841" s="1" t="s">
        <v>1817</v>
      </c>
      <c r="J841" s="1" t="s">
        <v>1816</v>
      </c>
      <c r="K841" s="1" t="s">
        <v>1818</v>
      </c>
      <c r="L841" s="1" t="s">
        <v>1804</v>
      </c>
      <c r="M841" s="2">
        <v>1</v>
      </c>
      <c r="N841" s="443">
        <f t="shared" si="81"/>
        <v>5.2631578947368418E-2</v>
      </c>
      <c r="O841">
        <f t="shared" si="82"/>
        <v>0</v>
      </c>
      <c r="P841">
        <f t="shared" si="83"/>
        <v>420</v>
      </c>
    </row>
    <row r="842" spans="1:16" x14ac:dyDescent="0.25">
      <c r="A842" t="str">
        <f t="shared" si="78"/>
        <v>0436</v>
      </c>
      <c r="B842" t="str">
        <f t="shared" si="79"/>
        <v>0035</v>
      </c>
      <c r="C842" t="str">
        <f t="shared" si="80"/>
        <v>04360035</v>
      </c>
      <c r="D842" s="1" t="s">
        <v>2313</v>
      </c>
      <c r="E842" s="1" t="s">
        <v>2314</v>
      </c>
      <c r="F842" s="1" t="s">
        <v>1799</v>
      </c>
      <c r="G842" s="1" t="s">
        <v>1815</v>
      </c>
      <c r="H842" s="1" t="s">
        <v>1816</v>
      </c>
      <c r="I842" s="1" t="s">
        <v>1817</v>
      </c>
      <c r="J842" s="1" t="s">
        <v>1816</v>
      </c>
      <c r="K842" s="1" t="s">
        <v>1818</v>
      </c>
      <c r="L842" s="1" t="s">
        <v>1804</v>
      </c>
      <c r="M842" s="2">
        <v>2</v>
      </c>
      <c r="N842" s="443">
        <f t="shared" si="81"/>
        <v>5.2631578947368418E-2</v>
      </c>
      <c r="O842">
        <f t="shared" si="82"/>
        <v>0</v>
      </c>
      <c r="P842">
        <f t="shared" si="83"/>
        <v>420</v>
      </c>
    </row>
    <row r="843" spans="1:16" x14ac:dyDescent="0.25">
      <c r="A843" t="str">
        <f t="shared" si="78"/>
        <v>0436</v>
      </c>
      <c r="B843" t="str">
        <f t="shared" si="79"/>
        <v>0035</v>
      </c>
      <c r="C843" t="str">
        <f t="shared" si="80"/>
        <v>04360035</v>
      </c>
      <c r="D843" s="1" t="s">
        <v>2313</v>
      </c>
      <c r="E843" s="1" t="s">
        <v>2314</v>
      </c>
      <c r="F843" s="1" t="s">
        <v>1799</v>
      </c>
      <c r="G843" s="1" t="s">
        <v>1819</v>
      </c>
      <c r="H843" s="1" t="s">
        <v>1816</v>
      </c>
      <c r="I843" s="1" t="s">
        <v>1817</v>
      </c>
      <c r="J843" s="1" t="s">
        <v>1816</v>
      </c>
      <c r="K843" s="1" t="s">
        <v>1818</v>
      </c>
      <c r="L843" s="1" t="s">
        <v>1804</v>
      </c>
      <c r="M843" s="2">
        <v>3</v>
      </c>
      <c r="N843" s="443">
        <f t="shared" si="81"/>
        <v>5.2631578947368418E-2</v>
      </c>
      <c r="O843">
        <f t="shared" si="82"/>
        <v>0</v>
      </c>
      <c r="P843">
        <f t="shared" si="83"/>
        <v>420</v>
      </c>
    </row>
    <row r="844" spans="1:16" x14ac:dyDescent="0.25">
      <c r="A844" t="str">
        <f t="shared" si="78"/>
        <v>0436</v>
      </c>
      <c r="B844" t="str">
        <f t="shared" si="79"/>
        <v>0035</v>
      </c>
      <c r="C844" t="str">
        <f t="shared" si="80"/>
        <v>04360035</v>
      </c>
      <c r="D844" s="1" t="s">
        <v>2313</v>
      </c>
      <c r="E844" s="1" t="s">
        <v>2314</v>
      </c>
      <c r="F844" s="1" t="s">
        <v>1799</v>
      </c>
      <c r="G844" s="1" t="s">
        <v>1820</v>
      </c>
      <c r="H844" s="1" t="s">
        <v>1816</v>
      </c>
      <c r="I844" s="1" t="s">
        <v>1817</v>
      </c>
      <c r="J844" s="1" t="s">
        <v>1816</v>
      </c>
      <c r="K844" s="1" t="s">
        <v>1818</v>
      </c>
      <c r="L844" s="1" t="s">
        <v>1804</v>
      </c>
      <c r="M844" s="2">
        <v>2</v>
      </c>
      <c r="N844" s="443">
        <f t="shared" si="81"/>
        <v>5.2631578947368418E-2</v>
      </c>
      <c r="O844">
        <f t="shared" si="82"/>
        <v>0</v>
      </c>
      <c r="P844">
        <f t="shared" si="83"/>
        <v>420</v>
      </c>
    </row>
    <row r="845" spans="1:16" x14ac:dyDescent="0.25">
      <c r="A845" t="str">
        <f t="shared" si="78"/>
        <v>0436</v>
      </c>
      <c r="B845" t="str">
        <f t="shared" si="79"/>
        <v>0035</v>
      </c>
      <c r="C845" t="str">
        <f t="shared" si="80"/>
        <v>04360035</v>
      </c>
      <c r="D845" s="1" t="s">
        <v>2313</v>
      </c>
      <c r="E845" s="1" t="s">
        <v>2314</v>
      </c>
      <c r="F845" s="1" t="s">
        <v>1799</v>
      </c>
      <c r="G845" s="1" t="s">
        <v>1821</v>
      </c>
      <c r="H845" s="1" t="s">
        <v>1816</v>
      </c>
      <c r="I845" s="1" t="s">
        <v>1817</v>
      </c>
      <c r="J845" s="1" t="s">
        <v>1816</v>
      </c>
      <c r="K845" s="1" t="s">
        <v>1818</v>
      </c>
      <c r="L845" s="1" t="s">
        <v>1804</v>
      </c>
      <c r="M845" s="2">
        <v>4</v>
      </c>
      <c r="N845" s="443">
        <f t="shared" si="81"/>
        <v>5.2631578947368418E-2</v>
      </c>
      <c r="O845">
        <f t="shared" si="82"/>
        <v>0</v>
      </c>
      <c r="P845">
        <f t="shared" si="83"/>
        <v>420</v>
      </c>
    </row>
    <row r="846" spans="1:16" x14ac:dyDescent="0.25">
      <c r="A846" t="str">
        <f t="shared" si="78"/>
        <v>0436</v>
      </c>
      <c r="B846" t="str">
        <f t="shared" si="79"/>
        <v>0044</v>
      </c>
      <c r="C846" t="str">
        <f t="shared" si="80"/>
        <v>04360044</v>
      </c>
      <c r="D846" s="1" t="s">
        <v>2313</v>
      </c>
      <c r="E846" s="1" t="s">
        <v>2314</v>
      </c>
      <c r="F846" s="1" t="s">
        <v>1799</v>
      </c>
      <c r="G846" s="1" t="s">
        <v>1810</v>
      </c>
      <c r="H846" s="1" t="s">
        <v>1828</v>
      </c>
      <c r="I846" s="1" t="s">
        <v>1829</v>
      </c>
      <c r="J846" s="1" t="s">
        <v>1828</v>
      </c>
      <c r="K846" s="1" t="s">
        <v>1830</v>
      </c>
      <c r="L846" s="1" t="s">
        <v>1804</v>
      </c>
      <c r="M846" s="2">
        <v>1</v>
      </c>
      <c r="N846" s="443">
        <f t="shared" si="81"/>
        <v>7.0175438596491229E-3</v>
      </c>
      <c r="O846">
        <f t="shared" si="82"/>
        <v>0</v>
      </c>
      <c r="P846">
        <f t="shared" si="83"/>
        <v>420</v>
      </c>
    </row>
    <row r="847" spans="1:16" x14ac:dyDescent="0.25">
      <c r="A847" t="str">
        <f t="shared" si="78"/>
        <v>0436</v>
      </c>
      <c r="B847" t="str">
        <f t="shared" si="79"/>
        <v>0044</v>
      </c>
      <c r="C847" t="str">
        <f t="shared" si="80"/>
        <v>04360044</v>
      </c>
      <c r="D847" s="1" t="s">
        <v>2313</v>
      </c>
      <c r="E847" s="1" t="s">
        <v>2314</v>
      </c>
      <c r="F847" s="1" t="s">
        <v>1799</v>
      </c>
      <c r="G847" s="1" t="s">
        <v>1815</v>
      </c>
      <c r="H847" s="1" t="s">
        <v>1828</v>
      </c>
      <c r="I847" s="1" t="s">
        <v>1829</v>
      </c>
      <c r="J847" s="1" t="s">
        <v>1828</v>
      </c>
      <c r="K847" s="1" t="s">
        <v>1830</v>
      </c>
      <c r="L847" s="1" t="s">
        <v>1804</v>
      </c>
      <c r="M847" s="2">
        <v>1</v>
      </c>
      <c r="N847" s="443">
        <f t="shared" si="81"/>
        <v>7.0175438596491229E-3</v>
      </c>
      <c r="O847">
        <f t="shared" si="82"/>
        <v>0</v>
      </c>
      <c r="P847">
        <f t="shared" si="83"/>
        <v>420</v>
      </c>
    </row>
    <row r="848" spans="1:16" x14ac:dyDescent="0.25">
      <c r="A848" t="str">
        <f t="shared" si="78"/>
        <v>0436</v>
      </c>
      <c r="B848" t="str">
        <f t="shared" si="79"/>
        <v>0049</v>
      </c>
      <c r="C848" t="str">
        <f t="shared" si="80"/>
        <v>04360049</v>
      </c>
      <c r="D848" s="1" t="s">
        <v>2313</v>
      </c>
      <c r="E848" s="1" t="s">
        <v>2314</v>
      </c>
      <c r="F848" s="1" t="s">
        <v>1799</v>
      </c>
      <c r="G848" s="1" t="s">
        <v>1809</v>
      </c>
      <c r="H848" s="1" t="s">
        <v>2100</v>
      </c>
      <c r="I848" s="1" t="s">
        <v>2101</v>
      </c>
      <c r="J848" s="1" t="s">
        <v>2100</v>
      </c>
      <c r="K848" s="1" t="s">
        <v>2102</v>
      </c>
      <c r="L848" s="1" t="s">
        <v>1804</v>
      </c>
      <c r="M848" s="2">
        <v>18</v>
      </c>
      <c r="N848" s="443">
        <f t="shared" si="81"/>
        <v>0.743859649122807</v>
      </c>
      <c r="O848">
        <f t="shared" si="82"/>
        <v>0</v>
      </c>
      <c r="P848">
        <f t="shared" si="83"/>
        <v>420</v>
      </c>
    </row>
    <row r="849" spans="1:16" x14ac:dyDescent="0.25">
      <c r="A849" t="str">
        <f t="shared" si="78"/>
        <v>0436</v>
      </c>
      <c r="B849" t="str">
        <f t="shared" si="79"/>
        <v>0049</v>
      </c>
      <c r="C849" t="str">
        <f t="shared" si="80"/>
        <v>04360049</v>
      </c>
      <c r="D849" s="1" t="s">
        <v>2313</v>
      </c>
      <c r="E849" s="1" t="s">
        <v>2314</v>
      </c>
      <c r="F849" s="1" t="s">
        <v>1799</v>
      </c>
      <c r="G849" s="1" t="s">
        <v>1810</v>
      </c>
      <c r="H849" s="1" t="s">
        <v>2100</v>
      </c>
      <c r="I849" s="1" t="s">
        <v>2101</v>
      </c>
      <c r="J849" s="1" t="s">
        <v>2100</v>
      </c>
      <c r="K849" s="1" t="s">
        <v>2102</v>
      </c>
      <c r="L849" s="1" t="s">
        <v>1804</v>
      </c>
      <c r="M849" s="2">
        <v>45</v>
      </c>
      <c r="N849" s="443">
        <f t="shared" si="81"/>
        <v>0.743859649122807</v>
      </c>
      <c r="O849">
        <f t="shared" si="82"/>
        <v>0</v>
      </c>
      <c r="P849">
        <f t="shared" si="83"/>
        <v>420</v>
      </c>
    </row>
    <row r="850" spans="1:16" x14ac:dyDescent="0.25">
      <c r="A850" t="str">
        <f t="shared" si="78"/>
        <v>0436</v>
      </c>
      <c r="B850" t="str">
        <f t="shared" si="79"/>
        <v>0049</v>
      </c>
      <c r="C850" t="str">
        <f t="shared" si="80"/>
        <v>04360049</v>
      </c>
      <c r="D850" s="1" t="s">
        <v>2313</v>
      </c>
      <c r="E850" s="1" t="s">
        <v>2314</v>
      </c>
      <c r="F850" s="1" t="s">
        <v>1799</v>
      </c>
      <c r="G850" s="1" t="s">
        <v>1811</v>
      </c>
      <c r="H850" s="1" t="s">
        <v>2100</v>
      </c>
      <c r="I850" s="1" t="s">
        <v>2101</v>
      </c>
      <c r="J850" s="1" t="s">
        <v>2100</v>
      </c>
      <c r="K850" s="1" t="s">
        <v>2102</v>
      </c>
      <c r="L850" s="1" t="s">
        <v>1804</v>
      </c>
      <c r="M850" s="2">
        <v>35</v>
      </c>
      <c r="N850" s="443">
        <f t="shared" si="81"/>
        <v>0.743859649122807</v>
      </c>
      <c r="O850">
        <f t="shared" si="82"/>
        <v>0</v>
      </c>
      <c r="P850">
        <f t="shared" si="83"/>
        <v>420</v>
      </c>
    </row>
    <row r="851" spans="1:16" x14ac:dyDescent="0.25">
      <c r="A851" t="str">
        <f t="shared" si="78"/>
        <v>0436</v>
      </c>
      <c r="B851" t="str">
        <f t="shared" si="79"/>
        <v>0049</v>
      </c>
      <c r="C851" t="str">
        <f t="shared" si="80"/>
        <v>04360049</v>
      </c>
      <c r="D851" s="1" t="s">
        <v>2313</v>
      </c>
      <c r="E851" s="1" t="s">
        <v>2314</v>
      </c>
      <c r="F851" s="1" t="s">
        <v>1799</v>
      </c>
      <c r="G851" s="1" t="s">
        <v>1815</v>
      </c>
      <c r="H851" s="1" t="s">
        <v>2100</v>
      </c>
      <c r="I851" s="1" t="s">
        <v>2101</v>
      </c>
      <c r="J851" s="1" t="s">
        <v>2100</v>
      </c>
      <c r="K851" s="1" t="s">
        <v>2102</v>
      </c>
      <c r="L851" s="1" t="s">
        <v>1804</v>
      </c>
      <c r="M851" s="2">
        <v>43</v>
      </c>
      <c r="N851" s="443">
        <f t="shared" si="81"/>
        <v>0.743859649122807</v>
      </c>
      <c r="O851">
        <f t="shared" si="82"/>
        <v>0</v>
      </c>
      <c r="P851">
        <f t="shared" si="83"/>
        <v>420</v>
      </c>
    </row>
    <row r="852" spans="1:16" x14ac:dyDescent="0.25">
      <c r="A852" t="str">
        <f t="shared" si="78"/>
        <v>0436</v>
      </c>
      <c r="B852" t="str">
        <f t="shared" si="79"/>
        <v>0049</v>
      </c>
      <c r="C852" t="str">
        <f t="shared" si="80"/>
        <v>04360049</v>
      </c>
      <c r="D852" s="1" t="s">
        <v>2313</v>
      </c>
      <c r="E852" s="1" t="s">
        <v>2314</v>
      </c>
      <c r="F852" s="1" t="s">
        <v>1799</v>
      </c>
      <c r="G852" s="1" t="s">
        <v>1819</v>
      </c>
      <c r="H852" s="1" t="s">
        <v>2100</v>
      </c>
      <c r="I852" s="1" t="s">
        <v>2101</v>
      </c>
      <c r="J852" s="1" t="s">
        <v>2100</v>
      </c>
      <c r="K852" s="1" t="s">
        <v>2102</v>
      </c>
      <c r="L852" s="1" t="s">
        <v>1804</v>
      </c>
      <c r="M852" s="2">
        <v>15</v>
      </c>
      <c r="N852" s="443">
        <f t="shared" si="81"/>
        <v>0.743859649122807</v>
      </c>
      <c r="O852">
        <f t="shared" si="82"/>
        <v>0</v>
      </c>
      <c r="P852">
        <f t="shared" si="83"/>
        <v>420</v>
      </c>
    </row>
    <row r="853" spans="1:16" x14ac:dyDescent="0.25">
      <c r="A853" t="str">
        <f t="shared" si="78"/>
        <v>0436</v>
      </c>
      <c r="B853" t="str">
        <f t="shared" si="79"/>
        <v>0049</v>
      </c>
      <c r="C853" t="str">
        <f t="shared" si="80"/>
        <v>04360049</v>
      </c>
      <c r="D853" s="1" t="s">
        <v>2313</v>
      </c>
      <c r="E853" s="1" t="s">
        <v>2314</v>
      </c>
      <c r="F853" s="1" t="s">
        <v>1799</v>
      </c>
      <c r="G853" s="1" t="s">
        <v>1820</v>
      </c>
      <c r="H853" s="1" t="s">
        <v>2100</v>
      </c>
      <c r="I853" s="1" t="s">
        <v>2101</v>
      </c>
      <c r="J853" s="1" t="s">
        <v>2100</v>
      </c>
      <c r="K853" s="1" t="s">
        <v>2102</v>
      </c>
      <c r="L853" s="1" t="s">
        <v>1804</v>
      </c>
      <c r="M853" s="2">
        <v>23</v>
      </c>
      <c r="N853" s="443">
        <f t="shared" si="81"/>
        <v>0.743859649122807</v>
      </c>
      <c r="O853">
        <f t="shared" si="82"/>
        <v>0</v>
      </c>
      <c r="P853">
        <f t="shared" si="83"/>
        <v>420</v>
      </c>
    </row>
    <row r="854" spans="1:16" x14ac:dyDescent="0.25">
      <c r="A854" t="str">
        <f t="shared" si="78"/>
        <v>0436</v>
      </c>
      <c r="B854" t="str">
        <f t="shared" si="79"/>
        <v>0049</v>
      </c>
      <c r="C854" t="str">
        <f t="shared" si="80"/>
        <v>04360049</v>
      </c>
      <c r="D854" s="1" t="s">
        <v>2313</v>
      </c>
      <c r="E854" s="1" t="s">
        <v>2314</v>
      </c>
      <c r="F854" s="1" t="s">
        <v>1799</v>
      </c>
      <c r="G854" s="1" t="s">
        <v>1821</v>
      </c>
      <c r="H854" s="1" t="s">
        <v>2100</v>
      </c>
      <c r="I854" s="1" t="s">
        <v>2101</v>
      </c>
      <c r="J854" s="1" t="s">
        <v>2100</v>
      </c>
      <c r="K854" s="1" t="s">
        <v>2102</v>
      </c>
      <c r="L854" s="1" t="s">
        <v>1804</v>
      </c>
      <c r="M854" s="2">
        <v>33</v>
      </c>
      <c r="N854" s="443">
        <f t="shared" si="81"/>
        <v>0.743859649122807</v>
      </c>
      <c r="O854">
        <f t="shared" si="82"/>
        <v>0</v>
      </c>
      <c r="P854">
        <f t="shared" si="83"/>
        <v>420</v>
      </c>
    </row>
    <row r="855" spans="1:16" x14ac:dyDescent="0.25">
      <c r="A855" t="str">
        <f t="shared" si="78"/>
        <v>0436</v>
      </c>
      <c r="B855" t="str">
        <f t="shared" si="79"/>
        <v>0057</v>
      </c>
      <c r="C855" t="str">
        <f t="shared" si="80"/>
        <v>04360057</v>
      </c>
      <c r="D855" s="1" t="s">
        <v>2313</v>
      </c>
      <c r="E855" s="1" t="s">
        <v>2314</v>
      </c>
      <c r="F855" s="1" t="s">
        <v>1799</v>
      </c>
      <c r="G855" s="1" t="s">
        <v>1819</v>
      </c>
      <c r="H855" s="1" t="s">
        <v>1831</v>
      </c>
      <c r="I855" s="1" t="s">
        <v>1832</v>
      </c>
      <c r="J855" s="1" t="s">
        <v>1831</v>
      </c>
      <c r="K855" s="1" t="s">
        <v>1833</v>
      </c>
      <c r="L855" s="1" t="s">
        <v>1804</v>
      </c>
      <c r="M855" s="2">
        <v>2</v>
      </c>
      <c r="N855" s="443">
        <f t="shared" si="81"/>
        <v>1.0526315789473684E-2</v>
      </c>
      <c r="O855">
        <f t="shared" si="82"/>
        <v>0</v>
      </c>
      <c r="P855">
        <f t="shared" si="83"/>
        <v>420</v>
      </c>
    </row>
    <row r="856" spans="1:16" x14ac:dyDescent="0.25">
      <c r="A856" t="str">
        <f t="shared" si="78"/>
        <v>0436</v>
      </c>
      <c r="B856" t="str">
        <f t="shared" si="79"/>
        <v>0057</v>
      </c>
      <c r="C856" t="str">
        <f t="shared" si="80"/>
        <v>04360057</v>
      </c>
      <c r="D856" s="1" t="s">
        <v>2313</v>
      </c>
      <c r="E856" s="1" t="s">
        <v>2314</v>
      </c>
      <c r="F856" s="1" t="s">
        <v>1799</v>
      </c>
      <c r="G856" s="1" t="s">
        <v>1821</v>
      </c>
      <c r="H856" s="1" t="s">
        <v>1831</v>
      </c>
      <c r="I856" s="1" t="s">
        <v>1832</v>
      </c>
      <c r="J856" s="1" t="s">
        <v>1831</v>
      </c>
      <c r="K856" s="1" t="s">
        <v>1833</v>
      </c>
      <c r="L856" s="1" t="s">
        <v>1804</v>
      </c>
      <c r="M856" s="2">
        <v>1</v>
      </c>
      <c r="N856" s="443">
        <f t="shared" si="81"/>
        <v>1.0526315789473684E-2</v>
      </c>
      <c r="O856">
        <f t="shared" si="82"/>
        <v>0</v>
      </c>
      <c r="P856">
        <f t="shared" si="83"/>
        <v>420</v>
      </c>
    </row>
    <row r="857" spans="1:16" x14ac:dyDescent="0.25">
      <c r="A857" t="str">
        <f t="shared" si="78"/>
        <v>0436</v>
      </c>
      <c r="B857" t="str">
        <f t="shared" si="79"/>
        <v>0093</v>
      </c>
      <c r="C857" t="str">
        <f t="shared" si="80"/>
        <v>04360093</v>
      </c>
      <c r="D857" s="1" t="s">
        <v>2313</v>
      </c>
      <c r="E857" s="1" t="s">
        <v>2314</v>
      </c>
      <c r="F857" s="1" t="s">
        <v>1799</v>
      </c>
      <c r="G857" s="1" t="s">
        <v>1810</v>
      </c>
      <c r="H857" s="1" t="s">
        <v>1834</v>
      </c>
      <c r="I857" s="1" t="s">
        <v>1835</v>
      </c>
      <c r="J857" s="1" t="s">
        <v>1834</v>
      </c>
      <c r="K857" s="1" t="s">
        <v>1836</v>
      </c>
      <c r="L857" s="1" t="s">
        <v>1804</v>
      </c>
      <c r="M857" s="2">
        <v>3</v>
      </c>
      <c r="N857" s="443">
        <f t="shared" si="81"/>
        <v>4.2105263157894736E-2</v>
      </c>
      <c r="O857">
        <f t="shared" si="82"/>
        <v>0</v>
      </c>
      <c r="P857">
        <f t="shared" si="83"/>
        <v>420</v>
      </c>
    </row>
    <row r="858" spans="1:16" x14ac:dyDescent="0.25">
      <c r="A858" t="str">
        <f t="shared" si="78"/>
        <v>0436</v>
      </c>
      <c r="B858" t="str">
        <f t="shared" si="79"/>
        <v>0093</v>
      </c>
      <c r="C858" t="str">
        <f t="shared" si="80"/>
        <v>04360093</v>
      </c>
      <c r="D858" s="1" t="s">
        <v>2313</v>
      </c>
      <c r="E858" s="1" t="s">
        <v>2314</v>
      </c>
      <c r="F858" s="1" t="s">
        <v>1799</v>
      </c>
      <c r="G858" s="1" t="s">
        <v>1811</v>
      </c>
      <c r="H858" s="1" t="s">
        <v>1834</v>
      </c>
      <c r="I858" s="1" t="s">
        <v>1835</v>
      </c>
      <c r="J858" s="1" t="s">
        <v>1834</v>
      </c>
      <c r="K858" s="1" t="s">
        <v>1836</v>
      </c>
      <c r="L858" s="1" t="s">
        <v>1804</v>
      </c>
      <c r="M858" s="2">
        <v>5</v>
      </c>
      <c r="N858" s="443">
        <f t="shared" si="81"/>
        <v>4.2105263157894736E-2</v>
      </c>
      <c r="O858">
        <f t="shared" si="82"/>
        <v>0</v>
      </c>
      <c r="P858">
        <f t="shared" si="83"/>
        <v>420</v>
      </c>
    </row>
    <row r="859" spans="1:16" x14ac:dyDescent="0.25">
      <c r="A859" t="str">
        <f t="shared" si="78"/>
        <v>0436</v>
      </c>
      <c r="B859" t="str">
        <f t="shared" si="79"/>
        <v>0093</v>
      </c>
      <c r="C859" t="str">
        <f t="shared" si="80"/>
        <v>04360093</v>
      </c>
      <c r="D859" s="1" t="s">
        <v>2313</v>
      </c>
      <c r="E859" s="1" t="s">
        <v>2314</v>
      </c>
      <c r="F859" s="1" t="s">
        <v>1799</v>
      </c>
      <c r="G859" s="1" t="s">
        <v>1815</v>
      </c>
      <c r="H859" s="1" t="s">
        <v>1834</v>
      </c>
      <c r="I859" s="1" t="s">
        <v>1835</v>
      </c>
      <c r="J859" s="1" t="s">
        <v>1834</v>
      </c>
      <c r="K859" s="1" t="s">
        <v>1836</v>
      </c>
      <c r="L859" s="1" t="s">
        <v>1804</v>
      </c>
      <c r="M859" s="2">
        <v>3</v>
      </c>
      <c r="N859" s="443">
        <f t="shared" si="81"/>
        <v>4.2105263157894736E-2</v>
      </c>
      <c r="O859">
        <f t="shared" si="82"/>
        <v>0</v>
      </c>
      <c r="P859">
        <f t="shared" si="83"/>
        <v>420</v>
      </c>
    </row>
    <row r="860" spans="1:16" x14ac:dyDescent="0.25">
      <c r="A860" t="str">
        <f t="shared" si="78"/>
        <v>0436</v>
      </c>
      <c r="B860" t="str">
        <f t="shared" si="79"/>
        <v>0093</v>
      </c>
      <c r="C860" t="str">
        <f t="shared" si="80"/>
        <v>04360093</v>
      </c>
      <c r="D860" s="1" t="s">
        <v>2313</v>
      </c>
      <c r="E860" s="1" t="s">
        <v>2314</v>
      </c>
      <c r="F860" s="1" t="s">
        <v>1799</v>
      </c>
      <c r="G860" s="1" t="s">
        <v>1820</v>
      </c>
      <c r="H860" s="1" t="s">
        <v>1834</v>
      </c>
      <c r="I860" s="1" t="s">
        <v>1835</v>
      </c>
      <c r="J860" s="1" t="s">
        <v>1834</v>
      </c>
      <c r="K860" s="1" t="s">
        <v>1836</v>
      </c>
      <c r="L860" s="1" t="s">
        <v>1804</v>
      </c>
      <c r="M860" s="2">
        <v>1</v>
      </c>
      <c r="N860" s="443">
        <f t="shared" si="81"/>
        <v>4.2105263157894736E-2</v>
      </c>
      <c r="O860">
        <f t="shared" si="82"/>
        <v>0</v>
      </c>
      <c r="P860">
        <f t="shared" si="83"/>
        <v>420</v>
      </c>
    </row>
    <row r="861" spans="1:16" x14ac:dyDescent="0.25">
      <c r="A861" t="str">
        <f t="shared" si="78"/>
        <v>0436</v>
      </c>
      <c r="B861" t="str">
        <f t="shared" si="79"/>
        <v>0095</v>
      </c>
      <c r="C861" t="str">
        <f t="shared" si="80"/>
        <v>04360095</v>
      </c>
      <c r="D861" s="1" t="s">
        <v>2313</v>
      </c>
      <c r="E861" s="1" t="s">
        <v>2314</v>
      </c>
      <c r="F861" s="1" t="s">
        <v>1799</v>
      </c>
      <c r="G861" s="1" t="s">
        <v>1815</v>
      </c>
      <c r="H861" s="1" t="s">
        <v>1876</v>
      </c>
      <c r="I861" s="1" t="s">
        <v>1877</v>
      </c>
      <c r="J861" s="1" t="s">
        <v>1876</v>
      </c>
      <c r="K861" s="1" t="s">
        <v>1878</v>
      </c>
      <c r="L861" s="1" t="s">
        <v>1804</v>
      </c>
      <c r="M861" s="2">
        <v>1</v>
      </c>
      <c r="N861" s="443">
        <f t="shared" si="81"/>
        <v>3.5087719298245615E-3</v>
      </c>
      <c r="O861">
        <f t="shared" si="82"/>
        <v>0</v>
      </c>
      <c r="P861">
        <f t="shared" si="83"/>
        <v>420</v>
      </c>
    </row>
    <row r="862" spans="1:16" x14ac:dyDescent="0.25">
      <c r="A862" t="str">
        <f t="shared" si="78"/>
        <v>0436</v>
      </c>
      <c r="B862" t="str">
        <f t="shared" si="79"/>
        <v>0131</v>
      </c>
      <c r="C862" t="str">
        <f t="shared" si="80"/>
        <v>04360131</v>
      </c>
      <c r="D862" s="1" t="s">
        <v>2313</v>
      </c>
      <c r="E862" s="1" t="s">
        <v>2314</v>
      </c>
      <c r="F862" s="1" t="s">
        <v>1799</v>
      </c>
      <c r="G862" s="1" t="s">
        <v>1820</v>
      </c>
      <c r="H862" s="1" t="s">
        <v>2315</v>
      </c>
      <c r="I862" s="1" t="s">
        <v>2316</v>
      </c>
      <c r="J862" s="1" t="s">
        <v>2315</v>
      </c>
      <c r="K862" s="1" t="s">
        <v>2317</v>
      </c>
      <c r="L862" s="1" t="s">
        <v>1804</v>
      </c>
      <c r="M862" s="2">
        <v>1</v>
      </c>
      <c r="N862" s="443">
        <f t="shared" si="81"/>
        <v>3.5087719298245615E-3</v>
      </c>
      <c r="O862">
        <f t="shared" si="82"/>
        <v>0</v>
      </c>
      <c r="P862">
        <f t="shared" si="83"/>
        <v>420</v>
      </c>
    </row>
    <row r="863" spans="1:16" x14ac:dyDescent="0.25">
      <c r="A863" t="str">
        <f t="shared" si="78"/>
        <v>0436</v>
      </c>
      <c r="B863" t="str">
        <f t="shared" si="79"/>
        <v>0133</v>
      </c>
      <c r="C863" t="str">
        <f t="shared" si="80"/>
        <v>04360133</v>
      </c>
      <c r="D863" s="1" t="s">
        <v>2313</v>
      </c>
      <c r="E863" s="1" t="s">
        <v>2314</v>
      </c>
      <c r="F863" s="1" t="s">
        <v>1799</v>
      </c>
      <c r="G863" s="1" t="s">
        <v>1811</v>
      </c>
      <c r="H863" s="1" t="s">
        <v>2027</v>
      </c>
      <c r="I863" s="1" t="s">
        <v>2028</v>
      </c>
      <c r="J863" s="1" t="s">
        <v>2027</v>
      </c>
      <c r="K863" s="1" t="s">
        <v>2029</v>
      </c>
      <c r="L863" s="1" t="s">
        <v>1804</v>
      </c>
      <c r="M863" s="2">
        <v>1</v>
      </c>
      <c r="N863" s="443">
        <f t="shared" si="81"/>
        <v>3.5087719298245615E-3</v>
      </c>
      <c r="O863">
        <f t="shared" si="82"/>
        <v>0</v>
      </c>
      <c r="P863">
        <f t="shared" si="83"/>
        <v>420</v>
      </c>
    </row>
    <row r="864" spans="1:16" x14ac:dyDescent="0.25">
      <c r="A864" t="str">
        <f t="shared" si="78"/>
        <v>0436</v>
      </c>
      <c r="B864" t="str">
        <f t="shared" si="79"/>
        <v>0165</v>
      </c>
      <c r="C864" t="str">
        <f t="shared" si="80"/>
        <v>04360165</v>
      </c>
      <c r="D864" s="1" t="s">
        <v>2313</v>
      </c>
      <c r="E864" s="1" t="s">
        <v>2314</v>
      </c>
      <c r="F864" s="1" t="s">
        <v>1799</v>
      </c>
      <c r="G864" s="1" t="s">
        <v>1811</v>
      </c>
      <c r="H864" s="1" t="s">
        <v>1846</v>
      </c>
      <c r="I864" s="1" t="s">
        <v>1847</v>
      </c>
      <c r="J864" s="1" t="s">
        <v>1846</v>
      </c>
      <c r="K864" s="1" t="s">
        <v>1848</v>
      </c>
      <c r="L864" s="1" t="s">
        <v>1804</v>
      </c>
      <c r="M864" s="2">
        <v>1</v>
      </c>
      <c r="N864" s="443">
        <f t="shared" si="81"/>
        <v>1.4035087719298246E-2</v>
      </c>
      <c r="O864">
        <f t="shared" si="82"/>
        <v>0</v>
      </c>
      <c r="P864">
        <f t="shared" si="83"/>
        <v>420</v>
      </c>
    </row>
    <row r="865" spans="1:16" x14ac:dyDescent="0.25">
      <c r="A865" t="str">
        <f t="shared" si="78"/>
        <v>0436</v>
      </c>
      <c r="B865" t="str">
        <f t="shared" si="79"/>
        <v>0165</v>
      </c>
      <c r="C865" t="str">
        <f t="shared" si="80"/>
        <v>04360165</v>
      </c>
      <c r="D865" s="1" t="s">
        <v>2313</v>
      </c>
      <c r="E865" s="1" t="s">
        <v>2314</v>
      </c>
      <c r="F865" s="1" t="s">
        <v>1799</v>
      </c>
      <c r="G865" s="1" t="s">
        <v>1820</v>
      </c>
      <c r="H865" s="1" t="s">
        <v>1846</v>
      </c>
      <c r="I865" s="1" t="s">
        <v>1847</v>
      </c>
      <c r="J865" s="1" t="s">
        <v>1846</v>
      </c>
      <c r="K865" s="1" t="s">
        <v>1848</v>
      </c>
      <c r="L865" s="1" t="s">
        <v>1804</v>
      </c>
      <c r="M865" s="2">
        <v>2</v>
      </c>
      <c r="N865" s="443">
        <f t="shared" si="81"/>
        <v>1.4035087719298246E-2</v>
      </c>
      <c r="O865">
        <f t="shared" si="82"/>
        <v>0</v>
      </c>
      <c r="P865">
        <f t="shared" si="83"/>
        <v>420</v>
      </c>
    </row>
    <row r="866" spans="1:16" x14ac:dyDescent="0.25">
      <c r="A866" t="str">
        <f t="shared" si="78"/>
        <v>0436</v>
      </c>
      <c r="B866" t="str">
        <f t="shared" si="79"/>
        <v>0165</v>
      </c>
      <c r="C866" t="str">
        <f t="shared" si="80"/>
        <v>04360165</v>
      </c>
      <c r="D866" s="1" t="s">
        <v>2313</v>
      </c>
      <c r="E866" s="1" t="s">
        <v>2314</v>
      </c>
      <c r="F866" s="1" t="s">
        <v>1799</v>
      </c>
      <c r="G866" s="1" t="s">
        <v>1821</v>
      </c>
      <c r="H866" s="1" t="s">
        <v>1846</v>
      </c>
      <c r="I866" s="1" t="s">
        <v>1847</v>
      </c>
      <c r="J866" s="1" t="s">
        <v>1846</v>
      </c>
      <c r="K866" s="1" t="s">
        <v>1848</v>
      </c>
      <c r="L866" s="1" t="s">
        <v>1804</v>
      </c>
      <c r="M866" s="2">
        <v>1</v>
      </c>
      <c r="N866" s="443">
        <f t="shared" si="81"/>
        <v>1.4035087719298246E-2</v>
      </c>
      <c r="O866">
        <f t="shared" si="82"/>
        <v>0</v>
      </c>
      <c r="P866">
        <f t="shared" si="83"/>
        <v>420</v>
      </c>
    </row>
    <row r="867" spans="1:16" x14ac:dyDescent="0.25">
      <c r="A867" t="str">
        <f t="shared" si="78"/>
        <v>0436</v>
      </c>
      <c r="B867" t="str">
        <f t="shared" si="79"/>
        <v>0176</v>
      </c>
      <c r="C867" t="str">
        <f t="shared" si="80"/>
        <v>04360176</v>
      </c>
      <c r="D867" s="1" t="s">
        <v>2313</v>
      </c>
      <c r="E867" s="1" t="s">
        <v>2314</v>
      </c>
      <c r="F867" s="1" t="s">
        <v>1799</v>
      </c>
      <c r="G867" s="1" t="s">
        <v>1811</v>
      </c>
      <c r="H867" s="1" t="s">
        <v>1849</v>
      </c>
      <c r="I867" s="1" t="s">
        <v>1850</v>
      </c>
      <c r="J867" s="1" t="s">
        <v>1849</v>
      </c>
      <c r="K867" s="1" t="s">
        <v>1851</v>
      </c>
      <c r="L867" s="1" t="s">
        <v>1804</v>
      </c>
      <c r="M867" s="2">
        <v>2</v>
      </c>
      <c r="N867" s="443">
        <f t="shared" si="81"/>
        <v>2.8070175438596492E-2</v>
      </c>
      <c r="O867">
        <f t="shared" si="82"/>
        <v>0</v>
      </c>
      <c r="P867">
        <f t="shared" si="83"/>
        <v>420</v>
      </c>
    </row>
    <row r="868" spans="1:16" x14ac:dyDescent="0.25">
      <c r="A868" t="str">
        <f t="shared" si="78"/>
        <v>0436</v>
      </c>
      <c r="B868" t="str">
        <f t="shared" si="79"/>
        <v>0176</v>
      </c>
      <c r="C868" t="str">
        <f t="shared" si="80"/>
        <v>04360176</v>
      </c>
      <c r="D868" s="1" t="s">
        <v>2313</v>
      </c>
      <c r="E868" s="1" t="s">
        <v>2314</v>
      </c>
      <c r="F868" s="1" t="s">
        <v>1799</v>
      </c>
      <c r="G868" s="1" t="s">
        <v>1819</v>
      </c>
      <c r="H868" s="1" t="s">
        <v>1849</v>
      </c>
      <c r="I868" s="1" t="s">
        <v>1850</v>
      </c>
      <c r="J868" s="1" t="s">
        <v>1849</v>
      </c>
      <c r="K868" s="1" t="s">
        <v>1851</v>
      </c>
      <c r="L868" s="1" t="s">
        <v>1804</v>
      </c>
      <c r="M868" s="2">
        <v>4</v>
      </c>
      <c r="N868" s="443">
        <f t="shared" si="81"/>
        <v>2.8070175438596492E-2</v>
      </c>
      <c r="O868">
        <f t="shared" si="82"/>
        <v>0</v>
      </c>
      <c r="P868">
        <f t="shared" si="83"/>
        <v>420</v>
      </c>
    </row>
    <row r="869" spans="1:16" x14ac:dyDescent="0.25">
      <c r="A869" t="str">
        <f t="shared" si="78"/>
        <v>0436</v>
      </c>
      <c r="B869" t="str">
        <f t="shared" si="79"/>
        <v>0176</v>
      </c>
      <c r="C869" t="str">
        <f t="shared" si="80"/>
        <v>04360176</v>
      </c>
      <c r="D869" s="1" t="s">
        <v>2313</v>
      </c>
      <c r="E869" s="1" t="s">
        <v>2314</v>
      </c>
      <c r="F869" s="1" t="s">
        <v>1799</v>
      </c>
      <c r="G869" s="1" t="s">
        <v>1820</v>
      </c>
      <c r="H869" s="1" t="s">
        <v>1849</v>
      </c>
      <c r="I869" s="1" t="s">
        <v>1850</v>
      </c>
      <c r="J869" s="1" t="s">
        <v>1849</v>
      </c>
      <c r="K869" s="1" t="s">
        <v>1851</v>
      </c>
      <c r="L869" s="1" t="s">
        <v>1804</v>
      </c>
      <c r="M869" s="2">
        <v>2</v>
      </c>
      <c r="N869" s="443">
        <f t="shared" si="81"/>
        <v>2.8070175438596492E-2</v>
      </c>
      <c r="O869">
        <f t="shared" si="82"/>
        <v>0</v>
      </c>
      <c r="P869">
        <f t="shared" si="83"/>
        <v>420</v>
      </c>
    </row>
    <row r="870" spans="1:16" x14ac:dyDescent="0.25">
      <c r="A870" t="str">
        <f t="shared" si="78"/>
        <v>0436</v>
      </c>
      <c r="B870" t="str">
        <f t="shared" si="79"/>
        <v>0207</v>
      </c>
      <c r="C870" t="str">
        <f t="shared" si="80"/>
        <v>04360207</v>
      </c>
      <c r="D870" s="1" t="s">
        <v>2313</v>
      </c>
      <c r="E870" s="1" t="s">
        <v>2314</v>
      </c>
      <c r="F870" s="1" t="s">
        <v>1799</v>
      </c>
      <c r="G870" s="1" t="s">
        <v>1810</v>
      </c>
      <c r="H870" s="1" t="s">
        <v>1879</v>
      </c>
      <c r="I870" s="1" t="s">
        <v>1880</v>
      </c>
      <c r="J870" s="1" t="s">
        <v>1879</v>
      </c>
      <c r="K870" s="1" t="s">
        <v>1881</v>
      </c>
      <c r="L870" s="1" t="s">
        <v>1804</v>
      </c>
      <c r="M870" s="2">
        <v>1</v>
      </c>
      <c r="N870" s="443">
        <f t="shared" si="81"/>
        <v>3.5087719298245615E-3</v>
      </c>
      <c r="O870">
        <f t="shared" si="82"/>
        <v>0</v>
      </c>
      <c r="P870">
        <f t="shared" si="83"/>
        <v>420</v>
      </c>
    </row>
    <row r="871" spans="1:16" x14ac:dyDescent="0.25">
      <c r="A871" t="str">
        <f t="shared" si="78"/>
        <v>0436</v>
      </c>
      <c r="B871" t="str">
        <f t="shared" si="79"/>
        <v>0229</v>
      </c>
      <c r="C871" t="str">
        <f t="shared" si="80"/>
        <v>04360229</v>
      </c>
      <c r="D871" s="1" t="s">
        <v>2313</v>
      </c>
      <c r="E871" s="1" t="s">
        <v>2314</v>
      </c>
      <c r="F871" s="1" t="s">
        <v>1799</v>
      </c>
      <c r="G871" s="1" t="s">
        <v>1819</v>
      </c>
      <c r="H871" s="1" t="s">
        <v>1852</v>
      </c>
      <c r="I871" s="1" t="s">
        <v>1853</v>
      </c>
      <c r="J871" s="1" t="s">
        <v>1852</v>
      </c>
      <c r="K871" s="1" t="s">
        <v>1854</v>
      </c>
      <c r="L871" s="1" t="s">
        <v>1804</v>
      </c>
      <c r="M871" s="2">
        <v>1</v>
      </c>
      <c r="N871" s="443">
        <f t="shared" si="81"/>
        <v>3.5087719298245615E-3</v>
      </c>
      <c r="O871">
        <f t="shared" si="82"/>
        <v>0</v>
      </c>
      <c r="P871">
        <f t="shared" si="83"/>
        <v>420</v>
      </c>
    </row>
    <row r="872" spans="1:16" x14ac:dyDescent="0.25">
      <c r="A872" t="str">
        <f t="shared" si="78"/>
        <v>0436</v>
      </c>
      <c r="B872" t="str">
        <f t="shared" si="79"/>
        <v>0243</v>
      </c>
      <c r="C872" t="str">
        <f t="shared" si="80"/>
        <v>04360243</v>
      </c>
      <c r="D872" s="1" t="s">
        <v>2313</v>
      </c>
      <c r="E872" s="1" t="s">
        <v>2314</v>
      </c>
      <c r="F872" s="1" t="s">
        <v>1799</v>
      </c>
      <c r="G872" s="1" t="s">
        <v>1820</v>
      </c>
      <c r="H872" s="1" t="s">
        <v>1885</v>
      </c>
      <c r="I872" s="1" t="s">
        <v>1886</v>
      </c>
      <c r="J872" s="1" t="s">
        <v>1885</v>
      </c>
      <c r="K872" s="1" t="s">
        <v>1887</v>
      </c>
      <c r="L872" s="1" t="s">
        <v>1804</v>
      </c>
      <c r="M872" s="2">
        <v>1</v>
      </c>
      <c r="N872" s="443">
        <f t="shared" si="81"/>
        <v>3.5087719298245615E-3</v>
      </c>
      <c r="O872">
        <f t="shared" si="82"/>
        <v>0</v>
      </c>
      <c r="P872">
        <f t="shared" si="83"/>
        <v>420</v>
      </c>
    </row>
    <row r="873" spans="1:16" x14ac:dyDescent="0.25">
      <c r="A873" t="str">
        <f t="shared" si="78"/>
        <v>0436</v>
      </c>
      <c r="B873" t="str">
        <f t="shared" si="79"/>
        <v>0244</v>
      </c>
      <c r="C873" t="str">
        <f t="shared" si="80"/>
        <v>04360244</v>
      </c>
      <c r="D873" s="1" t="s">
        <v>2313</v>
      </c>
      <c r="E873" s="1" t="s">
        <v>2314</v>
      </c>
      <c r="F873" s="1" t="s">
        <v>1799</v>
      </c>
      <c r="G873" s="1" t="s">
        <v>1811</v>
      </c>
      <c r="H873" s="1" t="s">
        <v>1855</v>
      </c>
      <c r="I873" s="1" t="s">
        <v>1856</v>
      </c>
      <c r="J873" s="1" t="s">
        <v>1855</v>
      </c>
      <c r="K873" s="1" t="s">
        <v>1857</v>
      </c>
      <c r="L873" s="1" t="s">
        <v>1804</v>
      </c>
      <c r="M873" s="2">
        <v>1</v>
      </c>
      <c r="N873" s="443">
        <f t="shared" si="81"/>
        <v>3.5087719298245615E-3</v>
      </c>
      <c r="O873">
        <f t="shared" si="82"/>
        <v>0</v>
      </c>
      <c r="P873">
        <f t="shared" si="83"/>
        <v>420</v>
      </c>
    </row>
    <row r="874" spans="1:16" x14ac:dyDescent="0.25">
      <c r="A874" t="str">
        <f t="shared" si="78"/>
        <v>0436</v>
      </c>
      <c r="B874" t="str">
        <f t="shared" si="79"/>
        <v>0248</v>
      </c>
      <c r="C874" t="str">
        <f t="shared" si="80"/>
        <v>04360248</v>
      </c>
      <c r="D874" s="1" t="s">
        <v>2313</v>
      </c>
      <c r="E874" s="1" t="s">
        <v>2314</v>
      </c>
      <c r="F874" s="1" t="s">
        <v>1799</v>
      </c>
      <c r="G874" s="1" t="s">
        <v>1809</v>
      </c>
      <c r="H874" s="1" t="s">
        <v>1858</v>
      </c>
      <c r="I874" s="1" t="s">
        <v>1859</v>
      </c>
      <c r="J874" s="1" t="s">
        <v>1858</v>
      </c>
      <c r="K874" s="1" t="s">
        <v>1860</v>
      </c>
      <c r="L874" s="1" t="s">
        <v>1804</v>
      </c>
      <c r="M874" s="2">
        <v>1</v>
      </c>
      <c r="N874" s="443">
        <f t="shared" si="81"/>
        <v>2.1052631578947368E-2</v>
      </c>
      <c r="O874">
        <f t="shared" si="82"/>
        <v>0</v>
      </c>
      <c r="P874">
        <f t="shared" si="83"/>
        <v>420</v>
      </c>
    </row>
    <row r="875" spans="1:16" x14ac:dyDescent="0.25">
      <c r="A875" t="str">
        <f t="shared" si="78"/>
        <v>0436</v>
      </c>
      <c r="B875" t="str">
        <f t="shared" si="79"/>
        <v>0248</v>
      </c>
      <c r="C875" t="str">
        <f t="shared" si="80"/>
        <v>04360248</v>
      </c>
      <c r="D875" s="1" t="s">
        <v>2313</v>
      </c>
      <c r="E875" s="1" t="s">
        <v>2314</v>
      </c>
      <c r="F875" s="1" t="s">
        <v>1799</v>
      </c>
      <c r="G875" s="1" t="s">
        <v>1811</v>
      </c>
      <c r="H875" s="1" t="s">
        <v>1858</v>
      </c>
      <c r="I875" s="1" t="s">
        <v>1859</v>
      </c>
      <c r="J875" s="1" t="s">
        <v>1858</v>
      </c>
      <c r="K875" s="1" t="s">
        <v>1860</v>
      </c>
      <c r="L875" s="1" t="s">
        <v>1804</v>
      </c>
      <c r="M875" s="2">
        <v>2</v>
      </c>
      <c r="N875" s="443">
        <f t="shared" si="81"/>
        <v>2.1052631578947368E-2</v>
      </c>
      <c r="O875">
        <f t="shared" si="82"/>
        <v>0</v>
      </c>
      <c r="P875">
        <f t="shared" si="83"/>
        <v>420</v>
      </c>
    </row>
    <row r="876" spans="1:16" x14ac:dyDescent="0.25">
      <c r="A876" t="str">
        <f t="shared" si="78"/>
        <v>0436</v>
      </c>
      <c r="B876" t="str">
        <f t="shared" si="79"/>
        <v>0248</v>
      </c>
      <c r="C876" t="str">
        <f t="shared" si="80"/>
        <v>04360248</v>
      </c>
      <c r="D876" s="1" t="s">
        <v>2313</v>
      </c>
      <c r="E876" s="1" t="s">
        <v>2314</v>
      </c>
      <c r="F876" s="1" t="s">
        <v>1799</v>
      </c>
      <c r="G876" s="1" t="s">
        <v>1815</v>
      </c>
      <c r="H876" s="1" t="s">
        <v>1858</v>
      </c>
      <c r="I876" s="1" t="s">
        <v>1859</v>
      </c>
      <c r="J876" s="1" t="s">
        <v>1858</v>
      </c>
      <c r="K876" s="1" t="s">
        <v>1860</v>
      </c>
      <c r="L876" s="1" t="s">
        <v>1804</v>
      </c>
      <c r="M876" s="2">
        <v>1</v>
      </c>
      <c r="N876" s="443">
        <f t="shared" si="81"/>
        <v>2.1052631578947368E-2</v>
      </c>
      <c r="O876">
        <f t="shared" si="82"/>
        <v>0</v>
      </c>
      <c r="P876">
        <f t="shared" si="83"/>
        <v>420</v>
      </c>
    </row>
    <row r="877" spans="1:16" x14ac:dyDescent="0.25">
      <c r="A877" t="str">
        <f t="shared" si="78"/>
        <v>0436</v>
      </c>
      <c r="B877" t="str">
        <f t="shared" si="79"/>
        <v>0248</v>
      </c>
      <c r="C877" t="str">
        <f t="shared" si="80"/>
        <v>04360248</v>
      </c>
      <c r="D877" s="1" t="s">
        <v>2313</v>
      </c>
      <c r="E877" s="1" t="s">
        <v>2314</v>
      </c>
      <c r="F877" s="1" t="s">
        <v>1799</v>
      </c>
      <c r="G877" s="1" t="s">
        <v>1819</v>
      </c>
      <c r="H877" s="1" t="s">
        <v>1858</v>
      </c>
      <c r="I877" s="1" t="s">
        <v>1859</v>
      </c>
      <c r="J877" s="1" t="s">
        <v>1858</v>
      </c>
      <c r="K877" s="1" t="s">
        <v>1860</v>
      </c>
      <c r="L877" s="1" t="s">
        <v>1804</v>
      </c>
      <c r="M877" s="2">
        <v>2</v>
      </c>
      <c r="N877" s="443">
        <f t="shared" si="81"/>
        <v>2.1052631578947368E-2</v>
      </c>
      <c r="O877">
        <f t="shared" si="82"/>
        <v>0</v>
      </c>
      <c r="P877">
        <f t="shared" si="83"/>
        <v>420</v>
      </c>
    </row>
    <row r="878" spans="1:16" x14ac:dyDescent="0.25">
      <c r="A878" t="str">
        <f t="shared" si="78"/>
        <v>0436</v>
      </c>
      <c r="B878" t="str">
        <f t="shared" si="79"/>
        <v>0274</v>
      </c>
      <c r="C878" t="str">
        <f t="shared" si="80"/>
        <v>04360274</v>
      </c>
      <c r="D878" s="1" t="s">
        <v>2313</v>
      </c>
      <c r="E878" s="1" t="s">
        <v>2314</v>
      </c>
      <c r="F878" s="1" t="s">
        <v>1799</v>
      </c>
      <c r="G878" s="1" t="s">
        <v>1809</v>
      </c>
      <c r="H878" s="1" t="s">
        <v>1888</v>
      </c>
      <c r="I878" s="1" t="s">
        <v>1889</v>
      </c>
      <c r="J878" s="1" t="s">
        <v>1888</v>
      </c>
      <c r="K878" s="1" t="s">
        <v>1890</v>
      </c>
      <c r="L878" s="1" t="s">
        <v>1804</v>
      </c>
      <c r="M878" s="2">
        <v>2</v>
      </c>
      <c r="N878" s="443">
        <f t="shared" si="81"/>
        <v>2.8070175438596492E-2</v>
      </c>
      <c r="O878">
        <f t="shared" si="82"/>
        <v>0</v>
      </c>
      <c r="P878">
        <f t="shared" si="83"/>
        <v>420</v>
      </c>
    </row>
    <row r="879" spans="1:16" x14ac:dyDescent="0.25">
      <c r="A879" t="str">
        <f t="shared" si="78"/>
        <v>0436</v>
      </c>
      <c r="B879" t="str">
        <f t="shared" si="79"/>
        <v>0274</v>
      </c>
      <c r="C879" t="str">
        <f t="shared" si="80"/>
        <v>04360274</v>
      </c>
      <c r="D879" s="1" t="s">
        <v>2313</v>
      </c>
      <c r="E879" s="1" t="s">
        <v>2314</v>
      </c>
      <c r="F879" s="1" t="s">
        <v>1799</v>
      </c>
      <c r="G879" s="1" t="s">
        <v>1810</v>
      </c>
      <c r="H879" s="1" t="s">
        <v>1888</v>
      </c>
      <c r="I879" s="1" t="s">
        <v>1889</v>
      </c>
      <c r="J879" s="1" t="s">
        <v>1888</v>
      </c>
      <c r="K879" s="1" t="s">
        <v>1890</v>
      </c>
      <c r="L879" s="1" t="s">
        <v>1804</v>
      </c>
      <c r="M879" s="2">
        <v>1</v>
      </c>
      <c r="N879" s="443">
        <f t="shared" si="81"/>
        <v>2.8070175438596492E-2</v>
      </c>
      <c r="O879">
        <f t="shared" si="82"/>
        <v>0</v>
      </c>
      <c r="P879">
        <f t="shared" si="83"/>
        <v>420</v>
      </c>
    </row>
    <row r="880" spans="1:16" x14ac:dyDescent="0.25">
      <c r="A880" t="str">
        <f t="shared" si="78"/>
        <v>0436</v>
      </c>
      <c r="B880" t="str">
        <f t="shared" si="79"/>
        <v>0274</v>
      </c>
      <c r="C880" t="str">
        <f t="shared" si="80"/>
        <v>04360274</v>
      </c>
      <c r="D880" s="1" t="s">
        <v>2313</v>
      </c>
      <c r="E880" s="1" t="s">
        <v>2314</v>
      </c>
      <c r="F880" s="1" t="s">
        <v>1799</v>
      </c>
      <c r="G880" s="1" t="s">
        <v>1815</v>
      </c>
      <c r="H880" s="1" t="s">
        <v>1888</v>
      </c>
      <c r="I880" s="1" t="s">
        <v>1889</v>
      </c>
      <c r="J880" s="1" t="s">
        <v>1888</v>
      </c>
      <c r="K880" s="1" t="s">
        <v>1890</v>
      </c>
      <c r="L880" s="1" t="s">
        <v>1804</v>
      </c>
      <c r="M880" s="2">
        <v>2</v>
      </c>
      <c r="N880" s="443">
        <f t="shared" si="81"/>
        <v>2.8070175438596492E-2</v>
      </c>
      <c r="O880">
        <f t="shared" si="82"/>
        <v>0</v>
      </c>
      <c r="P880">
        <f t="shared" si="83"/>
        <v>420</v>
      </c>
    </row>
    <row r="881" spans="1:16" x14ac:dyDescent="0.25">
      <c r="A881" t="str">
        <f t="shared" si="78"/>
        <v>0436</v>
      </c>
      <c r="B881" t="str">
        <f t="shared" si="79"/>
        <v>0274</v>
      </c>
      <c r="C881" t="str">
        <f t="shared" si="80"/>
        <v>04360274</v>
      </c>
      <c r="D881" s="1" t="s">
        <v>2313</v>
      </c>
      <c r="E881" s="1" t="s">
        <v>2314</v>
      </c>
      <c r="F881" s="1" t="s">
        <v>1799</v>
      </c>
      <c r="G881" s="1" t="s">
        <v>1819</v>
      </c>
      <c r="H881" s="1" t="s">
        <v>1888</v>
      </c>
      <c r="I881" s="1" t="s">
        <v>1889</v>
      </c>
      <c r="J881" s="1" t="s">
        <v>1888</v>
      </c>
      <c r="K881" s="1" t="s">
        <v>1890</v>
      </c>
      <c r="L881" s="1" t="s">
        <v>1804</v>
      </c>
      <c r="M881" s="2">
        <v>1</v>
      </c>
      <c r="N881" s="443">
        <f t="shared" si="81"/>
        <v>2.8070175438596492E-2</v>
      </c>
      <c r="O881">
        <f t="shared" si="82"/>
        <v>0</v>
      </c>
      <c r="P881">
        <f t="shared" si="83"/>
        <v>420</v>
      </c>
    </row>
    <row r="882" spans="1:16" x14ac:dyDescent="0.25">
      <c r="A882" t="str">
        <f t="shared" si="78"/>
        <v>0436</v>
      </c>
      <c r="B882" t="str">
        <f t="shared" si="79"/>
        <v>0274</v>
      </c>
      <c r="C882" t="str">
        <f t="shared" si="80"/>
        <v>04360274</v>
      </c>
      <c r="D882" s="1" t="s">
        <v>2313</v>
      </c>
      <c r="E882" s="1" t="s">
        <v>2314</v>
      </c>
      <c r="F882" s="1" t="s">
        <v>1799</v>
      </c>
      <c r="G882" s="1" t="s">
        <v>1820</v>
      </c>
      <c r="H882" s="1" t="s">
        <v>1888</v>
      </c>
      <c r="I882" s="1" t="s">
        <v>1889</v>
      </c>
      <c r="J882" s="1" t="s">
        <v>1888</v>
      </c>
      <c r="K882" s="1" t="s">
        <v>1890</v>
      </c>
      <c r="L882" s="1" t="s">
        <v>1804</v>
      </c>
      <c r="M882" s="2">
        <v>1</v>
      </c>
      <c r="N882" s="443">
        <f t="shared" si="81"/>
        <v>2.8070175438596492E-2</v>
      </c>
      <c r="O882">
        <f t="shared" si="82"/>
        <v>0</v>
      </c>
      <c r="P882">
        <f t="shared" si="83"/>
        <v>420</v>
      </c>
    </row>
    <row r="883" spans="1:16" x14ac:dyDescent="0.25">
      <c r="A883" t="str">
        <f t="shared" si="78"/>
        <v>0436</v>
      </c>
      <c r="B883" t="str">
        <f t="shared" si="79"/>
        <v>0274</v>
      </c>
      <c r="C883" t="str">
        <f t="shared" si="80"/>
        <v>04360274</v>
      </c>
      <c r="D883" s="1" t="s">
        <v>2313</v>
      </c>
      <c r="E883" s="1" t="s">
        <v>2314</v>
      </c>
      <c r="F883" s="1" t="s">
        <v>1799</v>
      </c>
      <c r="G883" s="1" t="s">
        <v>1821</v>
      </c>
      <c r="H883" s="1" t="s">
        <v>1888</v>
      </c>
      <c r="I883" s="1" t="s">
        <v>1889</v>
      </c>
      <c r="J883" s="1" t="s">
        <v>1888</v>
      </c>
      <c r="K883" s="1" t="s">
        <v>1890</v>
      </c>
      <c r="L883" s="1" t="s">
        <v>1804</v>
      </c>
      <c r="M883" s="2">
        <v>1</v>
      </c>
      <c r="N883" s="443">
        <f t="shared" si="81"/>
        <v>2.8070175438596492E-2</v>
      </c>
      <c r="O883">
        <f t="shared" si="82"/>
        <v>0</v>
      </c>
      <c r="P883">
        <f t="shared" si="83"/>
        <v>420</v>
      </c>
    </row>
    <row r="884" spans="1:16" x14ac:dyDescent="0.25">
      <c r="A884" t="str">
        <f t="shared" si="78"/>
        <v>0436</v>
      </c>
      <c r="B884" t="str">
        <f t="shared" si="79"/>
        <v>0285</v>
      </c>
      <c r="C884" t="str">
        <f t="shared" si="80"/>
        <v>04360285</v>
      </c>
      <c r="D884" s="1" t="s">
        <v>2313</v>
      </c>
      <c r="E884" s="1" t="s">
        <v>2314</v>
      </c>
      <c r="F884" s="1" t="s">
        <v>1799</v>
      </c>
      <c r="G884" s="1" t="s">
        <v>1811</v>
      </c>
      <c r="H884" s="1" t="s">
        <v>1891</v>
      </c>
      <c r="I884" s="1" t="s">
        <v>1892</v>
      </c>
      <c r="J884" s="1" t="s">
        <v>1891</v>
      </c>
      <c r="K884" s="1" t="s">
        <v>1893</v>
      </c>
      <c r="L884" s="1" t="s">
        <v>1804</v>
      </c>
      <c r="M884" s="2">
        <v>1</v>
      </c>
      <c r="N884" s="443">
        <f t="shared" si="81"/>
        <v>3.5087719298245615E-3</v>
      </c>
      <c r="O884">
        <f t="shared" si="82"/>
        <v>0</v>
      </c>
      <c r="P884">
        <f t="shared" si="83"/>
        <v>420</v>
      </c>
    </row>
    <row r="885" spans="1:16" x14ac:dyDescent="0.25">
      <c r="A885" t="str">
        <f t="shared" si="78"/>
        <v>0436</v>
      </c>
      <c r="B885" t="str">
        <f t="shared" si="79"/>
        <v>0308</v>
      </c>
      <c r="C885" t="str">
        <f t="shared" si="80"/>
        <v>04360308</v>
      </c>
      <c r="D885" s="1" t="s">
        <v>2313</v>
      </c>
      <c r="E885" s="1" t="s">
        <v>2314</v>
      </c>
      <c r="F885" s="1" t="s">
        <v>1799</v>
      </c>
      <c r="G885" s="1" t="s">
        <v>1819</v>
      </c>
      <c r="H885" s="1" t="s">
        <v>2071</v>
      </c>
      <c r="I885" s="1" t="s">
        <v>2072</v>
      </c>
      <c r="J885" s="1" t="s">
        <v>2071</v>
      </c>
      <c r="K885" s="1" t="s">
        <v>2073</v>
      </c>
      <c r="L885" s="1" t="s">
        <v>1804</v>
      </c>
      <c r="M885" s="2">
        <v>1</v>
      </c>
      <c r="N885" s="443">
        <f t="shared" si="81"/>
        <v>7.0175438596491229E-3</v>
      </c>
      <c r="O885">
        <f t="shared" si="82"/>
        <v>0</v>
      </c>
      <c r="P885">
        <f t="shared" si="83"/>
        <v>420</v>
      </c>
    </row>
    <row r="886" spans="1:16" x14ac:dyDescent="0.25">
      <c r="A886" t="str">
        <f t="shared" si="78"/>
        <v>0436</v>
      </c>
      <c r="B886" t="str">
        <f t="shared" si="79"/>
        <v>0308</v>
      </c>
      <c r="C886" t="str">
        <f t="shared" si="80"/>
        <v>04360308</v>
      </c>
      <c r="D886" s="1" t="s">
        <v>2313</v>
      </c>
      <c r="E886" s="1" t="s">
        <v>2314</v>
      </c>
      <c r="F886" s="1" t="s">
        <v>1799</v>
      </c>
      <c r="G886" s="1" t="s">
        <v>1820</v>
      </c>
      <c r="H886" s="1" t="s">
        <v>2071</v>
      </c>
      <c r="I886" s="1" t="s">
        <v>2072</v>
      </c>
      <c r="J886" s="1" t="s">
        <v>2071</v>
      </c>
      <c r="K886" s="1" t="s">
        <v>2073</v>
      </c>
      <c r="L886" s="1" t="s">
        <v>1804</v>
      </c>
      <c r="M886" s="2">
        <v>1</v>
      </c>
      <c r="N886" s="443">
        <f t="shared" si="81"/>
        <v>7.0175438596491229E-3</v>
      </c>
      <c r="O886">
        <f t="shared" si="82"/>
        <v>0</v>
      </c>
      <c r="P886">
        <f t="shared" si="83"/>
        <v>420</v>
      </c>
    </row>
    <row r="887" spans="1:16" x14ac:dyDescent="0.25">
      <c r="A887" t="str">
        <f t="shared" si="78"/>
        <v>0436</v>
      </c>
      <c r="B887" t="str">
        <f t="shared" si="79"/>
        <v>0314</v>
      </c>
      <c r="C887" t="str">
        <f t="shared" si="80"/>
        <v>04360314</v>
      </c>
      <c r="D887" s="1" t="s">
        <v>2313</v>
      </c>
      <c r="E887" s="1" t="s">
        <v>2314</v>
      </c>
      <c r="F887" s="1" t="s">
        <v>1799</v>
      </c>
      <c r="G887" s="1" t="s">
        <v>1821</v>
      </c>
      <c r="H887" s="1" t="s">
        <v>2150</v>
      </c>
      <c r="I887" s="1" t="s">
        <v>2151</v>
      </c>
      <c r="J887" s="1" t="s">
        <v>2150</v>
      </c>
      <c r="K887" s="1" t="s">
        <v>2152</v>
      </c>
      <c r="L887" s="1" t="s">
        <v>1804</v>
      </c>
      <c r="M887" s="2">
        <v>1</v>
      </c>
      <c r="N887" s="443">
        <f t="shared" si="81"/>
        <v>3.5087719298245615E-3</v>
      </c>
      <c r="O887">
        <f t="shared" si="82"/>
        <v>0</v>
      </c>
      <c r="P887">
        <f t="shared" si="83"/>
        <v>420</v>
      </c>
    </row>
    <row r="888" spans="1:16" x14ac:dyDescent="0.25">
      <c r="A888" t="str">
        <f t="shared" si="78"/>
        <v>0436</v>
      </c>
      <c r="B888" t="str">
        <f t="shared" si="79"/>
        <v>0347</v>
      </c>
      <c r="C888" t="str">
        <f t="shared" si="80"/>
        <v>04360347</v>
      </c>
      <c r="D888" s="1" t="s">
        <v>2313</v>
      </c>
      <c r="E888" s="1" t="s">
        <v>2314</v>
      </c>
      <c r="F888" s="1" t="s">
        <v>1799</v>
      </c>
      <c r="G888" s="1" t="s">
        <v>1811</v>
      </c>
      <c r="H888" s="1" t="s">
        <v>583</v>
      </c>
      <c r="I888" s="1" t="s">
        <v>2136</v>
      </c>
      <c r="J888" s="1" t="s">
        <v>583</v>
      </c>
      <c r="K888" s="1" t="s">
        <v>2137</v>
      </c>
      <c r="L888" s="1" t="s">
        <v>1804</v>
      </c>
      <c r="M888" s="2">
        <v>1</v>
      </c>
      <c r="N888" s="443">
        <f t="shared" si="81"/>
        <v>3.5087719298245615E-3</v>
      </c>
      <c r="O888">
        <f t="shared" si="82"/>
        <v>0</v>
      </c>
      <c r="P888">
        <f t="shared" si="83"/>
        <v>420</v>
      </c>
    </row>
    <row r="889" spans="1:16" x14ac:dyDescent="0.25">
      <c r="A889" t="str">
        <f t="shared" si="78"/>
        <v>0436</v>
      </c>
      <c r="B889" t="str">
        <f t="shared" si="79"/>
        <v>0616</v>
      </c>
      <c r="C889" t="str">
        <f t="shared" si="80"/>
        <v>04360616</v>
      </c>
      <c r="D889" s="1" t="s">
        <v>2313</v>
      </c>
      <c r="E889" s="1" t="s">
        <v>2314</v>
      </c>
      <c r="F889" s="1" t="s">
        <v>1799</v>
      </c>
      <c r="G889" s="1" t="s">
        <v>1811</v>
      </c>
      <c r="H889" s="1" t="s">
        <v>2318</v>
      </c>
      <c r="I889" s="1" t="s">
        <v>2319</v>
      </c>
      <c r="J889" s="1" t="s">
        <v>2214</v>
      </c>
      <c r="K889" s="1" t="s">
        <v>2215</v>
      </c>
      <c r="L889" s="1" t="s">
        <v>1804</v>
      </c>
      <c r="M889" s="2">
        <v>1</v>
      </c>
      <c r="N889" s="443">
        <f t="shared" si="81"/>
        <v>3.5087719298245615E-3</v>
      </c>
      <c r="O889">
        <f t="shared" si="82"/>
        <v>0</v>
      </c>
      <c r="P889">
        <f t="shared" si="83"/>
        <v>420</v>
      </c>
    </row>
    <row r="890" spans="1:16" x14ac:dyDescent="0.25">
      <c r="A890" t="str">
        <f t="shared" si="78"/>
        <v>0437</v>
      </c>
      <c r="B890" t="str">
        <f t="shared" si="79"/>
        <v>0035</v>
      </c>
      <c r="C890" t="str">
        <f t="shared" si="80"/>
        <v>04370035</v>
      </c>
      <c r="D890" s="1" t="s">
        <v>2320</v>
      </c>
      <c r="E890" s="1" t="s">
        <v>2321</v>
      </c>
      <c r="F890" s="1" t="s">
        <v>1799</v>
      </c>
      <c r="G890" s="1" t="s">
        <v>1820</v>
      </c>
      <c r="H890" s="1" t="s">
        <v>1816</v>
      </c>
      <c r="I890" s="1" t="s">
        <v>1817</v>
      </c>
      <c r="J890" s="1" t="s">
        <v>1816</v>
      </c>
      <c r="K890" s="1" t="s">
        <v>1818</v>
      </c>
      <c r="L890" s="1" t="s">
        <v>1804</v>
      </c>
      <c r="M890" s="2">
        <v>35</v>
      </c>
      <c r="N890" s="443">
        <f t="shared" si="81"/>
        <v>1</v>
      </c>
      <c r="O890">
        <f t="shared" si="82"/>
        <v>0</v>
      </c>
      <c r="P890">
        <f t="shared" si="83"/>
        <v>400</v>
      </c>
    </row>
    <row r="891" spans="1:16" x14ac:dyDescent="0.25">
      <c r="A891" t="str">
        <f t="shared" si="78"/>
        <v>0437</v>
      </c>
      <c r="B891" t="str">
        <f t="shared" si="79"/>
        <v>0035</v>
      </c>
      <c r="C891" t="str">
        <f t="shared" si="80"/>
        <v>04370035</v>
      </c>
      <c r="D891" s="1" t="s">
        <v>2320</v>
      </c>
      <c r="E891" s="1" t="s">
        <v>2321</v>
      </c>
      <c r="F891" s="1" t="s">
        <v>1799</v>
      </c>
      <c r="G891" s="1" t="s">
        <v>1821</v>
      </c>
      <c r="H891" s="1" t="s">
        <v>1816</v>
      </c>
      <c r="I891" s="1" t="s">
        <v>1817</v>
      </c>
      <c r="J891" s="1" t="s">
        <v>1816</v>
      </c>
      <c r="K891" s="1" t="s">
        <v>1818</v>
      </c>
      <c r="L891" s="1" t="s">
        <v>1804</v>
      </c>
      <c r="M891" s="2">
        <v>40</v>
      </c>
      <c r="N891" s="443">
        <f t="shared" si="81"/>
        <v>1</v>
      </c>
      <c r="O891">
        <f t="shared" si="82"/>
        <v>0</v>
      </c>
      <c r="P891">
        <f t="shared" si="83"/>
        <v>400</v>
      </c>
    </row>
    <row r="892" spans="1:16" x14ac:dyDescent="0.25">
      <c r="A892" t="str">
        <f t="shared" si="78"/>
        <v>0438</v>
      </c>
      <c r="B892" t="str">
        <f t="shared" si="79"/>
        <v>0035</v>
      </c>
      <c r="C892" t="str">
        <f t="shared" si="80"/>
        <v>04380035</v>
      </c>
      <c r="D892" s="1" t="s">
        <v>2322</v>
      </c>
      <c r="E892" s="1" t="s">
        <v>2323</v>
      </c>
      <c r="F892" s="1" t="s">
        <v>1799</v>
      </c>
      <c r="G892" s="1" t="s">
        <v>1800</v>
      </c>
      <c r="H892" s="1" t="s">
        <v>1816</v>
      </c>
      <c r="I892" s="1" t="s">
        <v>1817</v>
      </c>
      <c r="J892" s="1" t="s">
        <v>1816</v>
      </c>
      <c r="K892" s="1" t="s">
        <v>1818</v>
      </c>
      <c r="L892" s="1" t="s">
        <v>1804</v>
      </c>
      <c r="M892" s="2">
        <v>22</v>
      </c>
      <c r="N892" s="443">
        <f t="shared" si="81"/>
        <v>0.95652173913043481</v>
      </c>
      <c r="O892">
        <f t="shared" si="82"/>
        <v>0</v>
      </c>
      <c r="P892">
        <f t="shared" si="83"/>
        <v>345</v>
      </c>
    </row>
    <row r="893" spans="1:16" x14ac:dyDescent="0.25">
      <c r="A893" t="str">
        <f t="shared" si="78"/>
        <v>0438</v>
      </c>
      <c r="B893" t="str">
        <f t="shared" si="79"/>
        <v>0035</v>
      </c>
      <c r="C893" t="str">
        <f t="shared" si="80"/>
        <v>04380035</v>
      </c>
      <c r="D893" s="1" t="s">
        <v>2322</v>
      </c>
      <c r="E893" s="1" t="s">
        <v>2323</v>
      </c>
      <c r="F893" s="1" t="s">
        <v>1799</v>
      </c>
      <c r="G893" s="1" t="s">
        <v>1805</v>
      </c>
      <c r="H893" s="1" t="s">
        <v>1816</v>
      </c>
      <c r="I893" s="1" t="s">
        <v>1817</v>
      </c>
      <c r="J893" s="1" t="s">
        <v>1816</v>
      </c>
      <c r="K893" s="1" t="s">
        <v>1818</v>
      </c>
      <c r="L893" s="1" t="s">
        <v>1804</v>
      </c>
      <c r="M893" s="2">
        <v>20</v>
      </c>
      <c r="N893" s="443">
        <f t="shared" si="81"/>
        <v>0.95652173913043481</v>
      </c>
      <c r="O893">
        <f t="shared" si="82"/>
        <v>0</v>
      </c>
      <c r="P893">
        <f t="shared" si="83"/>
        <v>345</v>
      </c>
    </row>
    <row r="894" spans="1:16" x14ac:dyDescent="0.25">
      <c r="A894" t="str">
        <f t="shared" si="78"/>
        <v>0438</v>
      </c>
      <c r="B894" t="str">
        <f t="shared" si="79"/>
        <v>0035</v>
      </c>
      <c r="C894" t="str">
        <f t="shared" si="80"/>
        <v>04380035</v>
      </c>
      <c r="D894" s="1" t="s">
        <v>2322</v>
      </c>
      <c r="E894" s="1" t="s">
        <v>2323</v>
      </c>
      <c r="F894" s="1" t="s">
        <v>1799</v>
      </c>
      <c r="G894" s="1" t="s">
        <v>1806</v>
      </c>
      <c r="H894" s="1" t="s">
        <v>1816</v>
      </c>
      <c r="I894" s="1" t="s">
        <v>1817</v>
      </c>
      <c r="J894" s="1" t="s">
        <v>1816</v>
      </c>
      <c r="K894" s="1" t="s">
        <v>1818</v>
      </c>
      <c r="L894" s="1" t="s">
        <v>1804</v>
      </c>
      <c r="M894" s="2">
        <v>21</v>
      </c>
      <c r="N894" s="443">
        <f t="shared" si="81"/>
        <v>0.95652173913043481</v>
      </c>
      <c r="O894">
        <f t="shared" si="82"/>
        <v>0</v>
      </c>
      <c r="P894">
        <f t="shared" si="83"/>
        <v>345</v>
      </c>
    </row>
    <row r="895" spans="1:16" x14ac:dyDescent="0.25">
      <c r="A895" t="str">
        <f t="shared" si="78"/>
        <v>0438</v>
      </c>
      <c r="B895" t="str">
        <f t="shared" si="79"/>
        <v>0035</v>
      </c>
      <c r="C895" t="str">
        <f t="shared" si="80"/>
        <v>04380035</v>
      </c>
      <c r="D895" s="1" t="s">
        <v>2322</v>
      </c>
      <c r="E895" s="1" t="s">
        <v>2323</v>
      </c>
      <c r="F895" s="1" t="s">
        <v>1799</v>
      </c>
      <c r="G895" s="1" t="s">
        <v>1807</v>
      </c>
      <c r="H895" s="1" t="s">
        <v>1816</v>
      </c>
      <c r="I895" s="1" t="s">
        <v>1817</v>
      </c>
      <c r="J895" s="1" t="s">
        <v>1816</v>
      </c>
      <c r="K895" s="1" t="s">
        <v>1818</v>
      </c>
      <c r="L895" s="1" t="s">
        <v>1804</v>
      </c>
      <c r="M895" s="2">
        <v>22</v>
      </c>
      <c r="N895" s="443">
        <f t="shared" si="81"/>
        <v>0.95652173913043481</v>
      </c>
      <c r="O895">
        <f t="shared" si="82"/>
        <v>0</v>
      </c>
      <c r="P895">
        <f t="shared" si="83"/>
        <v>345</v>
      </c>
    </row>
    <row r="896" spans="1:16" x14ac:dyDescent="0.25">
      <c r="A896" t="str">
        <f t="shared" si="78"/>
        <v>0438</v>
      </c>
      <c r="B896" t="str">
        <f t="shared" si="79"/>
        <v>0035</v>
      </c>
      <c r="C896" t="str">
        <f t="shared" si="80"/>
        <v>04380035</v>
      </c>
      <c r="D896" s="1" t="s">
        <v>2322</v>
      </c>
      <c r="E896" s="1" t="s">
        <v>2323</v>
      </c>
      <c r="F896" s="1" t="s">
        <v>1799</v>
      </c>
      <c r="G896" s="1" t="s">
        <v>1808</v>
      </c>
      <c r="H896" s="1" t="s">
        <v>1816</v>
      </c>
      <c r="I896" s="1" t="s">
        <v>1817</v>
      </c>
      <c r="J896" s="1" t="s">
        <v>1816</v>
      </c>
      <c r="K896" s="1" t="s">
        <v>1818</v>
      </c>
      <c r="L896" s="1" t="s">
        <v>1804</v>
      </c>
      <c r="M896" s="2">
        <v>21</v>
      </c>
      <c r="N896" s="443">
        <f t="shared" si="81"/>
        <v>0.95652173913043481</v>
      </c>
      <c r="O896">
        <f t="shared" si="82"/>
        <v>0</v>
      </c>
      <c r="P896">
        <f t="shared" si="83"/>
        <v>345</v>
      </c>
    </row>
    <row r="897" spans="1:16" x14ac:dyDescent="0.25">
      <c r="A897" t="str">
        <f t="shared" si="78"/>
        <v>0438</v>
      </c>
      <c r="B897" t="str">
        <f t="shared" si="79"/>
        <v>0035</v>
      </c>
      <c r="C897" t="str">
        <f t="shared" si="80"/>
        <v>04380035</v>
      </c>
      <c r="D897" s="1" t="s">
        <v>2322</v>
      </c>
      <c r="E897" s="1" t="s">
        <v>2323</v>
      </c>
      <c r="F897" s="1" t="s">
        <v>1799</v>
      </c>
      <c r="G897" s="1" t="s">
        <v>1809</v>
      </c>
      <c r="H897" s="1" t="s">
        <v>1816</v>
      </c>
      <c r="I897" s="1" t="s">
        <v>1817</v>
      </c>
      <c r="J897" s="1" t="s">
        <v>1816</v>
      </c>
      <c r="K897" s="1" t="s">
        <v>1818</v>
      </c>
      <c r="L897" s="1" t="s">
        <v>1804</v>
      </c>
      <c r="M897" s="2">
        <v>20</v>
      </c>
      <c r="N897" s="443">
        <f t="shared" si="81"/>
        <v>0.95652173913043481</v>
      </c>
      <c r="O897">
        <f t="shared" si="82"/>
        <v>0</v>
      </c>
      <c r="P897">
        <f t="shared" si="83"/>
        <v>345</v>
      </c>
    </row>
    <row r="898" spans="1:16" x14ac:dyDescent="0.25">
      <c r="A898" t="str">
        <f t="shared" ref="A898:A961" si="84">TEXT(LEFT(E898,4),"0000")</f>
        <v>0438</v>
      </c>
      <c r="B898" t="str">
        <f t="shared" ref="B898:B961" si="85">LEFT(K898,4)</f>
        <v>0035</v>
      </c>
      <c r="C898" t="str">
        <f t="shared" ref="C898:C961" si="86">A898&amp;B898</f>
        <v>04380035</v>
      </c>
      <c r="D898" s="1" t="s">
        <v>2322</v>
      </c>
      <c r="E898" s="1" t="s">
        <v>2323</v>
      </c>
      <c r="F898" s="1" t="s">
        <v>1799</v>
      </c>
      <c r="G898" s="1" t="s">
        <v>1810</v>
      </c>
      <c r="H898" s="1" t="s">
        <v>1816</v>
      </c>
      <c r="I898" s="1" t="s">
        <v>1817</v>
      </c>
      <c r="J898" s="1" t="s">
        <v>1816</v>
      </c>
      <c r="K898" s="1" t="s">
        <v>1818</v>
      </c>
      <c r="L898" s="1" t="s">
        <v>1804</v>
      </c>
      <c r="M898" s="2">
        <v>22</v>
      </c>
      <c r="N898" s="443">
        <f t="shared" ref="N898:N961" si="87">VLOOKUP(C898,DistPercent,3,FALSE)</f>
        <v>0.95652173913043481</v>
      </c>
      <c r="O898">
        <f t="shared" ref="O898:O961" si="88">IFERROR(VALUE(VLOOKUP(C898,SubCaps,5,FALSE)),0)</f>
        <v>0</v>
      </c>
      <c r="P898">
        <f t="shared" ref="P898:P961" si="89">VLOOKUP(A898,MaxEnro,8,FALSE)</f>
        <v>345</v>
      </c>
    </row>
    <row r="899" spans="1:16" x14ac:dyDescent="0.25">
      <c r="A899" t="str">
        <f t="shared" si="84"/>
        <v>0438</v>
      </c>
      <c r="B899" t="str">
        <f t="shared" si="85"/>
        <v>0035</v>
      </c>
      <c r="C899" t="str">
        <f t="shared" si="86"/>
        <v>04380035</v>
      </c>
      <c r="D899" s="1" t="s">
        <v>2322</v>
      </c>
      <c r="E899" s="1" t="s">
        <v>2323</v>
      </c>
      <c r="F899" s="1" t="s">
        <v>1799</v>
      </c>
      <c r="G899" s="1" t="s">
        <v>1811</v>
      </c>
      <c r="H899" s="1" t="s">
        <v>1816</v>
      </c>
      <c r="I899" s="1" t="s">
        <v>1817</v>
      </c>
      <c r="J899" s="1" t="s">
        <v>1816</v>
      </c>
      <c r="K899" s="1" t="s">
        <v>1818</v>
      </c>
      <c r="L899" s="1" t="s">
        <v>1804</v>
      </c>
      <c r="M899" s="2">
        <v>21</v>
      </c>
      <c r="N899" s="443">
        <f t="shared" si="87"/>
        <v>0.95652173913043481</v>
      </c>
      <c r="O899">
        <f t="shared" si="88"/>
        <v>0</v>
      </c>
      <c r="P899">
        <f t="shared" si="89"/>
        <v>345</v>
      </c>
    </row>
    <row r="900" spans="1:16" x14ac:dyDescent="0.25">
      <c r="A900" t="str">
        <f t="shared" si="84"/>
        <v>0438</v>
      </c>
      <c r="B900" t="str">
        <f t="shared" si="85"/>
        <v>0035</v>
      </c>
      <c r="C900" t="str">
        <f t="shared" si="86"/>
        <v>04380035</v>
      </c>
      <c r="D900" s="1" t="s">
        <v>2322</v>
      </c>
      <c r="E900" s="1" t="s">
        <v>2323</v>
      </c>
      <c r="F900" s="1" t="s">
        <v>1799</v>
      </c>
      <c r="G900" s="1" t="s">
        <v>1815</v>
      </c>
      <c r="H900" s="1" t="s">
        <v>1816</v>
      </c>
      <c r="I900" s="1" t="s">
        <v>1817</v>
      </c>
      <c r="J900" s="1" t="s">
        <v>1816</v>
      </c>
      <c r="K900" s="1" t="s">
        <v>1818</v>
      </c>
      <c r="L900" s="1" t="s">
        <v>1804</v>
      </c>
      <c r="M900" s="2">
        <v>33</v>
      </c>
      <c r="N900" s="443">
        <f t="shared" si="87"/>
        <v>0.95652173913043481</v>
      </c>
      <c r="O900">
        <f t="shared" si="88"/>
        <v>0</v>
      </c>
      <c r="P900">
        <f t="shared" si="89"/>
        <v>345</v>
      </c>
    </row>
    <row r="901" spans="1:16" x14ac:dyDescent="0.25">
      <c r="A901" t="str">
        <f t="shared" si="84"/>
        <v>0438</v>
      </c>
      <c r="B901" t="str">
        <f t="shared" si="85"/>
        <v>0035</v>
      </c>
      <c r="C901" t="str">
        <f t="shared" si="86"/>
        <v>04380035</v>
      </c>
      <c r="D901" s="1" t="s">
        <v>2322</v>
      </c>
      <c r="E901" s="1" t="s">
        <v>2323</v>
      </c>
      <c r="F901" s="1" t="s">
        <v>1799</v>
      </c>
      <c r="G901" s="1" t="s">
        <v>1819</v>
      </c>
      <c r="H901" s="1" t="s">
        <v>1816</v>
      </c>
      <c r="I901" s="1" t="s">
        <v>1817</v>
      </c>
      <c r="J901" s="1" t="s">
        <v>1816</v>
      </c>
      <c r="K901" s="1" t="s">
        <v>1818</v>
      </c>
      <c r="L901" s="1" t="s">
        <v>1804</v>
      </c>
      <c r="M901" s="2">
        <v>25</v>
      </c>
      <c r="N901" s="443">
        <f t="shared" si="87"/>
        <v>0.95652173913043481</v>
      </c>
      <c r="O901">
        <f t="shared" si="88"/>
        <v>0</v>
      </c>
      <c r="P901">
        <f t="shared" si="89"/>
        <v>345</v>
      </c>
    </row>
    <row r="902" spans="1:16" x14ac:dyDescent="0.25">
      <c r="A902" t="str">
        <f t="shared" si="84"/>
        <v>0438</v>
      </c>
      <c r="B902" t="str">
        <f t="shared" si="85"/>
        <v>0035</v>
      </c>
      <c r="C902" t="str">
        <f t="shared" si="86"/>
        <v>04380035</v>
      </c>
      <c r="D902" s="1" t="s">
        <v>2322</v>
      </c>
      <c r="E902" s="1" t="s">
        <v>2323</v>
      </c>
      <c r="F902" s="1" t="s">
        <v>1799</v>
      </c>
      <c r="G902" s="1" t="s">
        <v>1820</v>
      </c>
      <c r="H902" s="1" t="s">
        <v>1816</v>
      </c>
      <c r="I902" s="1" t="s">
        <v>1817</v>
      </c>
      <c r="J902" s="1" t="s">
        <v>1816</v>
      </c>
      <c r="K902" s="1" t="s">
        <v>1818</v>
      </c>
      <c r="L902" s="1" t="s">
        <v>1804</v>
      </c>
      <c r="M902" s="2">
        <v>31</v>
      </c>
      <c r="N902" s="443">
        <f t="shared" si="87"/>
        <v>0.95652173913043481</v>
      </c>
      <c r="O902">
        <f t="shared" si="88"/>
        <v>0</v>
      </c>
      <c r="P902">
        <f t="shared" si="89"/>
        <v>345</v>
      </c>
    </row>
    <row r="903" spans="1:16" x14ac:dyDescent="0.25">
      <c r="A903" t="str">
        <f t="shared" si="84"/>
        <v>0438</v>
      </c>
      <c r="B903" t="str">
        <f t="shared" si="85"/>
        <v>0035</v>
      </c>
      <c r="C903" t="str">
        <f t="shared" si="86"/>
        <v>04380035</v>
      </c>
      <c r="D903" s="1" t="s">
        <v>2322</v>
      </c>
      <c r="E903" s="1" t="s">
        <v>2323</v>
      </c>
      <c r="F903" s="1" t="s">
        <v>1799</v>
      </c>
      <c r="G903" s="1" t="s">
        <v>1821</v>
      </c>
      <c r="H903" s="1" t="s">
        <v>1816</v>
      </c>
      <c r="I903" s="1" t="s">
        <v>1817</v>
      </c>
      <c r="J903" s="1" t="s">
        <v>1816</v>
      </c>
      <c r="K903" s="1" t="s">
        <v>1818</v>
      </c>
      <c r="L903" s="1" t="s">
        <v>1804</v>
      </c>
      <c r="M903" s="2">
        <v>29</v>
      </c>
      <c r="N903" s="443">
        <f t="shared" si="87"/>
        <v>0.95652173913043481</v>
      </c>
      <c r="O903">
        <f t="shared" si="88"/>
        <v>0</v>
      </c>
      <c r="P903">
        <f t="shared" si="89"/>
        <v>345</v>
      </c>
    </row>
    <row r="904" spans="1:16" x14ac:dyDescent="0.25">
      <c r="A904" t="str">
        <f t="shared" si="84"/>
        <v>0438</v>
      </c>
      <c r="B904" t="str">
        <f t="shared" si="85"/>
        <v>0035</v>
      </c>
      <c r="C904" t="str">
        <f t="shared" si="86"/>
        <v>04380035</v>
      </c>
      <c r="D904" s="1" t="s">
        <v>2322</v>
      </c>
      <c r="E904" s="1" t="s">
        <v>2323</v>
      </c>
      <c r="F904" s="1" t="s">
        <v>1799</v>
      </c>
      <c r="G904" s="1" t="s">
        <v>1812</v>
      </c>
      <c r="H904" s="1" t="s">
        <v>1816</v>
      </c>
      <c r="I904" s="1" t="s">
        <v>1817</v>
      </c>
      <c r="J904" s="1" t="s">
        <v>1816</v>
      </c>
      <c r="K904" s="1" t="s">
        <v>1818</v>
      </c>
      <c r="L904" s="1" t="s">
        <v>1804</v>
      </c>
      <c r="M904" s="2">
        <v>21</v>
      </c>
      <c r="N904" s="443">
        <f t="shared" si="87"/>
        <v>0.95652173913043481</v>
      </c>
      <c r="O904">
        <f t="shared" si="88"/>
        <v>0</v>
      </c>
      <c r="P904">
        <f t="shared" si="89"/>
        <v>345</v>
      </c>
    </row>
    <row r="905" spans="1:16" x14ac:dyDescent="0.25">
      <c r="A905" t="str">
        <f t="shared" si="84"/>
        <v>0438</v>
      </c>
      <c r="B905" t="str">
        <f t="shared" si="85"/>
        <v>0035</v>
      </c>
      <c r="C905" t="str">
        <f t="shared" si="86"/>
        <v>04380035</v>
      </c>
      <c r="D905" s="1" t="s">
        <v>2322</v>
      </c>
      <c r="E905" s="1" t="s">
        <v>2323</v>
      </c>
      <c r="F905" s="1" t="s">
        <v>1799</v>
      </c>
      <c r="G905" s="1" t="s">
        <v>2035</v>
      </c>
      <c r="H905" s="1" t="s">
        <v>1816</v>
      </c>
      <c r="I905" s="1" t="s">
        <v>1817</v>
      </c>
      <c r="J905" s="1" t="s">
        <v>1816</v>
      </c>
      <c r="K905" s="1" t="s">
        <v>1818</v>
      </c>
      <c r="L905" s="1" t="s">
        <v>1804</v>
      </c>
      <c r="M905" s="2">
        <v>22</v>
      </c>
      <c r="N905" s="443">
        <f t="shared" si="87"/>
        <v>0.95652173913043481</v>
      </c>
      <c r="O905">
        <f t="shared" si="88"/>
        <v>0</v>
      </c>
      <c r="P905">
        <f t="shared" si="89"/>
        <v>345</v>
      </c>
    </row>
    <row r="906" spans="1:16" x14ac:dyDescent="0.25">
      <c r="A906" t="str">
        <f t="shared" si="84"/>
        <v>0438</v>
      </c>
      <c r="B906" t="str">
        <f t="shared" si="85"/>
        <v>0044</v>
      </c>
      <c r="C906" t="str">
        <f t="shared" si="86"/>
        <v>04380044</v>
      </c>
      <c r="D906" s="1" t="s">
        <v>2322</v>
      </c>
      <c r="E906" s="1" t="s">
        <v>2323</v>
      </c>
      <c r="F906" s="1" t="s">
        <v>1799</v>
      </c>
      <c r="G906" s="1" t="s">
        <v>1805</v>
      </c>
      <c r="H906" s="1" t="s">
        <v>1828</v>
      </c>
      <c r="I906" s="1" t="s">
        <v>1829</v>
      </c>
      <c r="J906" s="1" t="s">
        <v>1828</v>
      </c>
      <c r="K906" s="1" t="s">
        <v>1830</v>
      </c>
      <c r="L906" s="1" t="s">
        <v>1804</v>
      </c>
      <c r="M906" s="2">
        <v>1</v>
      </c>
      <c r="N906" s="443">
        <f t="shared" si="87"/>
        <v>1.4492753623188406E-2</v>
      </c>
      <c r="O906">
        <f t="shared" si="88"/>
        <v>0</v>
      </c>
      <c r="P906">
        <f t="shared" si="89"/>
        <v>345</v>
      </c>
    </row>
    <row r="907" spans="1:16" x14ac:dyDescent="0.25">
      <c r="A907" t="str">
        <f t="shared" si="84"/>
        <v>0438</v>
      </c>
      <c r="B907" t="str">
        <f t="shared" si="85"/>
        <v>0044</v>
      </c>
      <c r="C907" t="str">
        <f t="shared" si="86"/>
        <v>04380044</v>
      </c>
      <c r="D907" s="1" t="s">
        <v>2322</v>
      </c>
      <c r="E907" s="1" t="s">
        <v>2323</v>
      </c>
      <c r="F907" s="1" t="s">
        <v>1799</v>
      </c>
      <c r="G907" s="1" t="s">
        <v>1806</v>
      </c>
      <c r="H907" s="1" t="s">
        <v>1828</v>
      </c>
      <c r="I907" s="1" t="s">
        <v>1829</v>
      </c>
      <c r="J907" s="1" t="s">
        <v>1828</v>
      </c>
      <c r="K907" s="1" t="s">
        <v>1830</v>
      </c>
      <c r="L907" s="1" t="s">
        <v>1804</v>
      </c>
      <c r="M907" s="2">
        <v>1</v>
      </c>
      <c r="N907" s="443">
        <f t="shared" si="87"/>
        <v>1.4492753623188406E-2</v>
      </c>
      <c r="O907">
        <f t="shared" si="88"/>
        <v>0</v>
      </c>
      <c r="P907">
        <f t="shared" si="89"/>
        <v>345</v>
      </c>
    </row>
    <row r="908" spans="1:16" x14ac:dyDescent="0.25">
      <c r="A908" t="str">
        <f t="shared" si="84"/>
        <v>0438</v>
      </c>
      <c r="B908" t="str">
        <f t="shared" si="85"/>
        <v>0044</v>
      </c>
      <c r="C908" t="str">
        <f t="shared" si="86"/>
        <v>04380044</v>
      </c>
      <c r="D908" s="1" t="s">
        <v>2322</v>
      </c>
      <c r="E908" s="1" t="s">
        <v>2323</v>
      </c>
      <c r="F908" s="1" t="s">
        <v>1799</v>
      </c>
      <c r="G908" s="1" t="s">
        <v>1808</v>
      </c>
      <c r="H908" s="1" t="s">
        <v>1828</v>
      </c>
      <c r="I908" s="1" t="s">
        <v>1829</v>
      </c>
      <c r="J908" s="1" t="s">
        <v>1828</v>
      </c>
      <c r="K908" s="1" t="s">
        <v>1830</v>
      </c>
      <c r="L908" s="1" t="s">
        <v>1804</v>
      </c>
      <c r="M908" s="2">
        <v>1</v>
      </c>
      <c r="N908" s="443">
        <f t="shared" si="87"/>
        <v>1.4492753623188406E-2</v>
      </c>
      <c r="O908">
        <f t="shared" si="88"/>
        <v>0</v>
      </c>
      <c r="P908">
        <f t="shared" si="89"/>
        <v>345</v>
      </c>
    </row>
    <row r="909" spans="1:16" x14ac:dyDescent="0.25">
      <c r="A909" t="str">
        <f t="shared" si="84"/>
        <v>0438</v>
      </c>
      <c r="B909" t="str">
        <f t="shared" si="85"/>
        <v>0044</v>
      </c>
      <c r="C909" t="str">
        <f t="shared" si="86"/>
        <v>04380044</v>
      </c>
      <c r="D909" s="1" t="s">
        <v>2322</v>
      </c>
      <c r="E909" s="1" t="s">
        <v>2323</v>
      </c>
      <c r="F909" s="1" t="s">
        <v>1799</v>
      </c>
      <c r="G909" s="1" t="s">
        <v>1811</v>
      </c>
      <c r="H909" s="1" t="s">
        <v>1828</v>
      </c>
      <c r="I909" s="1" t="s">
        <v>1829</v>
      </c>
      <c r="J909" s="1" t="s">
        <v>1828</v>
      </c>
      <c r="K909" s="1" t="s">
        <v>1830</v>
      </c>
      <c r="L909" s="1" t="s">
        <v>1804</v>
      </c>
      <c r="M909" s="2">
        <v>1</v>
      </c>
      <c r="N909" s="443">
        <f t="shared" si="87"/>
        <v>1.4492753623188406E-2</v>
      </c>
      <c r="O909">
        <f t="shared" si="88"/>
        <v>0</v>
      </c>
      <c r="P909">
        <f t="shared" si="89"/>
        <v>345</v>
      </c>
    </row>
    <row r="910" spans="1:16" x14ac:dyDescent="0.25">
      <c r="A910" t="str">
        <f t="shared" si="84"/>
        <v>0438</v>
      </c>
      <c r="B910" t="str">
        <f t="shared" si="85"/>
        <v>0044</v>
      </c>
      <c r="C910" t="str">
        <f t="shared" si="86"/>
        <v>04380044</v>
      </c>
      <c r="D910" s="1" t="s">
        <v>2322</v>
      </c>
      <c r="E910" s="1" t="s">
        <v>2323</v>
      </c>
      <c r="F910" s="1" t="s">
        <v>1799</v>
      </c>
      <c r="G910" s="1" t="s">
        <v>1820</v>
      </c>
      <c r="H910" s="1" t="s">
        <v>1828</v>
      </c>
      <c r="I910" s="1" t="s">
        <v>1829</v>
      </c>
      <c r="J910" s="1" t="s">
        <v>1828</v>
      </c>
      <c r="K910" s="1" t="s">
        <v>1830</v>
      </c>
      <c r="L910" s="1" t="s">
        <v>1804</v>
      </c>
      <c r="M910" s="2">
        <v>1</v>
      </c>
      <c r="N910" s="443">
        <f t="shared" si="87"/>
        <v>1.4492753623188406E-2</v>
      </c>
      <c r="O910">
        <f t="shared" si="88"/>
        <v>0</v>
      </c>
      <c r="P910">
        <f t="shared" si="89"/>
        <v>345</v>
      </c>
    </row>
    <row r="911" spans="1:16" x14ac:dyDescent="0.25">
      <c r="A911" t="str">
        <f t="shared" si="84"/>
        <v>0438</v>
      </c>
      <c r="B911" t="str">
        <f t="shared" si="85"/>
        <v>0220</v>
      </c>
      <c r="C911" t="str">
        <f t="shared" si="86"/>
        <v>04380220</v>
      </c>
      <c r="D911" s="1" t="s">
        <v>2322</v>
      </c>
      <c r="E911" s="1" t="s">
        <v>2323</v>
      </c>
      <c r="F911" s="1" t="s">
        <v>1799</v>
      </c>
      <c r="G911" s="1" t="s">
        <v>1820</v>
      </c>
      <c r="H911" s="1" t="s">
        <v>1882</v>
      </c>
      <c r="I911" s="1" t="s">
        <v>1883</v>
      </c>
      <c r="J911" s="1" t="s">
        <v>1882</v>
      </c>
      <c r="K911" s="1" t="s">
        <v>1884</v>
      </c>
      <c r="L911" s="1" t="s">
        <v>1804</v>
      </c>
      <c r="M911" s="2">
        <v>1</v>
      </c>
      <c r="N911" s="443">
        <f t="shared" si="87"/>
        <v>2.8985507246376812E-3</v>
      </c>
      <c r="O911">
        <f t="shared" si="88"/>
        <v>0</v>
      </c>
      <c r="P911">
        <f t="shared" si="89"/>
        <v>345</v>
      </c>
    </row>
    <row r="912" spans="1:16" x14ac:dyDescent="0.25">
      <c r="A912" t="str">
        <f t="shared" si="84"/>
        <v>0438</v>
      </c>
      <c r="B912" t="str">
        <f t="shared" si="85"/>
        <v>0243</v>
      </c>
      <c r="C912" t="str">
        <f t="shared" si="86"/>
        <v>04380243</v>
      </c>
      <c r="D912" s="1" t="s">
        <v>2322</v>
      </c>
      <c r="E912" s="1" t="s">
        <v>2323</v>
      </c>
      <c r="F912" s="1" t="s">
        <v>1799</v>
      </c>
      <c r="G912" s="1" t="s">
        <v>1805</v>
      </c>
      <c r="H912" s="1" t="s">
        <v>1885</v>
      </c>
      <c r="I912" s="1" t="s">
        <v>1886</v>
      </c>
      <c r="J912" s="1" t="s">
        <v>1885</v>
      </c>
      <c r="K912" s="1" t="s">
        <v>1887</v>
      </c>
      <c r="L912" s="1" t="s">
        <v>1804</v>
      </c>
      <c r="M912" s="2">
        <v>1</v>
      </c>
      <c r="N912" s="443">
        <f t="shared" si="87"/>
        <v>1.1594202898550725E-2</v>
      </c>
      <c r="O912">
        <f t="shared" si="88"/>
        <v>0</v>
      </c>
      <c r="P912">
        <f t="shared" si="89"/>
        <v>345</v>
      </c>
    </row>
    <row r="913" spans="1:16" x14ac:dyDescent="0.25">
      <c r="A913" t="str">
        <f t="shared" si="84"/>
        <v>0438</v>
      </c>
      <c r="B913" t="str">
        <f t="shared" si="85"/>
        <v>0243</v>
      </c>
      <c r="C913" t="str">
        <f t="shared" si="86"/>
        <v>04380243</v>
      </c>
      <c r="D913" s="1" t="s">
        <v>2322</v>
      </c>
      <c r="E913" s="1" t="s">
        <v>2323</v>
      </c>
      <c r="F913" s="1" t="s">
        <v>1799</v>
      </c>
      <c r="G913" s="1" t="s">
        <v>1808</v>
      </c>
      <c r="H913" s="1" t="s">
        <v>1885</v>
      </c>
      <c r="I913" s="1" t="s">
        <v>1886</v>
      </c>
      <c r="J913" s="1" t="s">
        <v>1885</v>
      </c>
      <c r="K913" s="1" t="s">
        <v>1887</v>
      </c>
      <c r="L913" s="1" t="s">
        <v>1804</v>
      </c>
      <c r="M913" s="2">
        <v>1</v>
      </c>
      <c r="N913" s="443">
        <f t="shared" si="87"/>
        <v>1.1594202898550725E-2</v>
      </c>
      <c r="O913">
        <f t="shared" si="88"/>
        <v>0</v>
      </c>
      <c r="P913">
        <f t="shared" si="89"/>
        <v>345</v>
      </c>
    </row>
    <row r="914" spans="1:16" x14ac:dyDescent="0.25">
      <c r="A914" t="str">
        <f t="shared" si="84"/>
        <v>0438</v>
      </c>
      <c r="B914" t="str">
        <f t="shared" si="85"/>
        <v>0243</v>
      </c>
      <c r="C914" t="str">
        <f t="shared" si="86"/>
        <v>04380243</v>
      </c>
      <c r="D914" s="1" t="s">
        <v>2322</v>
      </c>
      <c r="E914" s="1" t="s">
        <v>2323</v>
      </c>
      <c r="F914" s="1" t="s">
        <v>1799</v>
      </c>
      <c r="G914" s="1" t="s">
        <v>1809</v>
      </c>
      <c r="H914" s="1" t="s">
        <v>1885</v>
      </c>
      <c r="I914" s="1" t="s">
        <v>1886</v>
      </c>
      <c r="J914" s="1" t="s">
        <v>1885</v>
      </c>
      <c r="K914" s="1" t="s">
        <v>1887</v>
      </c>
      <c r="L914" s="1" t="s">
        <v>1804</v>
      </c>
      <c r="M914" s="2">
        <v>1</v>
      </c>
      <c r="N914" s="443">
        <f t="shared" si="87"/>
        <v>1.1594202898550725E-2</v>
      </c>
      <c r="O914">
        <f t="shared" si="88"/>
        <v>0</v>
      </c>
      <c r="P914">
        <f t="shared" si="89"/>
        <v>345</v>
      </c>
    </row>
    <row r="915" spans="1:16" x14ac:dyDescent="0.25">
      <c r="A915" t="str">
        <f t="shared" si="84"/>
        <v>0438</v>
      </c>
      <c r="B915" t="str">
        <f t="shared" si="85"/>
        <v>0243</v>
      </c>
      <c r="C915" t="str">
        <f t="shared" si="86"/>
        <v>04380243</v>
      </c>
      <c r="D915" s="1" t="s">
        <v>2322</v>
      </c>
      <c r="E915" s="1" t="s">
        <v>2323</v>
      </c>
      <c r="F915" s="1" t="s">
        <v>1799</v>
      </c>
      <c r="G915" s="1" t="s">
        <v>1812</v>
      </c>
      <c r="H915" s="1" t="s">
        <v>1885</v>
      </c>
      <c r="I915" s="1" t="s">
        <v>1886</v>
      </c>
      <c r="J915" s="1" t="s">
        <v>1885</v>
      </c>
      <c r="K915" s="1" t="s">
        <v>1887</v>
      </c>
      <c r="L915" s="1" t="s">
        <v>1804</v>
      </c>
      <c r="M915" s="2">
        <v>1</v>
      </c>
      <c r="N915" s="443">
        <f t="shared" si="87"/>
        <v>1.1594202898550725E-2</v>
      </c>
      <c r="O915">
        <f t="shared" si="88"/>
        <v>0</v>
      </c>
      <c r="P915">
        <f t="shared" si="89"/>
        <v>345</v>
      </c>
    </row>
    <row r="916" spans="1:16" x14ac:dyDescent="0.25">
      <c r="A916" t="str">
        <f t="shared" si="84"/>
        <v>0438</v>
      </c>
      <c r="B916" t="str">
        <f t="shared" si="85"/>
        <v>0244</v>
      </c>
      <c r="C916" t="str">
        <f t="shared" si="86"/>
        <v>04380244</v>
      </c>
      <c r="D916" s="1" t="s">
        <v>2322</v>
      </c>
      <c r="E916" s="1" t="s">
        <v>2323</v>
      </c>
      <c r="F916" s="1" t="s">
        <v>1799</v>
      </c>
      <c r="G916" s="1" t="s">
        <v>1809</v>
      </c>
      <c r="H916" s="1" t="s">
        <v>1855</v>
      </c>
      <c r="I916" s="1" t="s">
        <v>1856</v>
      </c>
      <c r="J916" s="1" t="s">
        <v>1855</v>
      </c>
      <c r="K916" s="1" t="s">
        <v>1857</v>
      </c>
      <c r="L916" s="1" t="s">
        <v>1804</v>
      </c>
      <c r="M916" s="2">
        <v>1</v>
      </c>
      <c r="N916" s="443">
        <f t="shared" si="87"/>
        <v>1.1594202898550725E-2</v>
      </c>
      <c r="O916">
        <f t="shared" si="88"/>
        <v>0</v>
      </c>
      <c r="P916">
        <f t="shared" si="89"/>
        <v>345</v>
      </c>
    </row>
    <row r="917" spans="1:16" x14ac:dyDescent="0.25">
      <c r="A917" t="str">
        <f t="shared" si="84"/>
        <v>0438</v>
      </c>
      <c r="B917" t="str">
        <f t="shared" si="85"/>
        <v>0244</v>
      </c>
      <c r="C917" t="str">
        <f t="shared" si="86"/>
        <v>04380244</v>
      </c>
      <c r="D917" s="1" t="s">
        <v>2322</v>
      </c>
      <c r="E917" s="1" t="s">
        <v>2323</v>
      </c>
      <c r="F917" s="1" t="s">
        <v>1799</v>
      </c>
      <c r="G917" s="1" t="s">
        <v>1815</v>
      </c>
      <c r="H917" s="1" t="s">
        <v>1855</v>
      </c>
      <c r="I917" s="1" t="s">
        <v>1856</v>
      </c>
      <c r="J917" s="1" t="s">
        <v>1855</v>
      </c>
      <c r="K917" s="1" t="s">
        <v>1857</v>
      </c>
      <c r="L917" s="1" t="s">
        <v>1804</v>
      </c>
      <c r="M917" s="2">
        <v>1</v>
      </c>
      <c r="N917" s="443">
        <f t="shared" si="87"/>
        <v>1.1594202898550725E-2</v>
      </c>
      <c r="O917">
        <f t="shared" si="88"/>
        <v>0</v>
      </c>
      <c r="P917">
        <f t="shared" si="89"/>
        <v>345</v>
      </c>
    </row>
    <row r="918" spans="1:16" x14ac:dyDescent="0.25">
      <c r="A918" t="str">
        <f t="shared" si="84"/>
        <v>0438</v>
      </c>
      <c r="B918" t="str">
        <f t="shared" si="85"/>
        <v>0244</v>
      </c>
      <c r="C918" t="str">
        <f t="shared" si="86"/>
        <v>04380244</v>
      </c>
      <c r="D918" s="1" t="s">
        <v>2322</v>
      </c>
      <c r="E918" s="1" t="s">
        <v>2323</v>
      </c>
      <c r="F918" s="1" t="s">
        <v>1799</v>
      </c>
      <c r="G918" s="1" t="s">
        <v>1821</v>
      </c>
      <c r="H918" s="1" t="s">
        <v>1855</v>
      </c>
      <c r="I918" s="1" t="s">
        <v>1856</v>
      </c>
      <c r="J918" s="1" t="s">
        <v>1855</v>
      </c>
      <c r="K918" s="1" t="s">
        <v>1857</v>
      </c>
      <c r="L918" s="1" t="s">
        <v>1804</v>
      </c>
      <c r="M918" s="2">
        <v>2</v>
      </c>
      <c r="N918" s="443">
        <f t="shared" si="87"/>
        <v>1.1594202898550725E-2</v>
      </c>
      <c r="O918">
        <f t="shared" si="88"/>
        <v>0</v>
      </c>
      <c r="P918">
        <f t="shared" si="89"/>
        <v>345</v>
      </c>
    </row>
    <row r="919" spans="1:16" x14ac:dyDescent="0.25">
      <c r="A919" t="str">
        <f t="shared" si="84"/>
        <v>0438</v>
      </c>
      <c r="B919" t="str">
        <f t="shared" si="85"/>
        <v>0293</v>
      </c>
      <c r="C919" t="str">
        <f t="shared" si="86"/>
        <v>04380293</v>
      </c>
      <c r="D919" s="1" t="s">
        <v>2322</v>
      </c>
      <c r="E919" s="1" t="s">
        <v>2323</v>
      </c>
      <c r="F919" s="1" t="s">
        <v>1799</v>
      </c>
      <c r="G919" s="1" t="s">
        <v>1821</v>
      </c>
      <c r="H919" s="1" t="s">
        <v>1894</v>
      </c>
      <c r="I919" s="1" t="s">
        <v>1895</v>
      </c>
      <c r="J919" s="1" t="s">
        <v>1894</v>
      </c>
      <c r="K919" s="1" t="s">
        <v>1896</v>
      </c>
      <c r="L919" s="1" t="s">
        <v>1804</v>
      </c>
      <c r="M919" s="2">
        <v>1</v>
      </c>
      <c r="N919" s="443">
        <f t="shared" si="87"/>
        <v>2.8985507246376812E-3</v>
      </c>
      <c r="O919">
        <f t="shared" si="88"/>
        <v>0</v>
      </c>
      <c r="P919">
        <f t="shared" si="89"/>
        <v>345</v>
      </c>
    </row>
    <row r="920" spans="1:16" x14ac:dyDescent="0.25">
      <c r="A920" t="str">
        <f t="shared" si="84"/>
        <v>0439</v>
      </c>
      <c r="B920" t="str">
        <f t="shared" si="85"/>
        <v>0035</v>
      </c>
      <c r="C920" t="str">
        <f t="shared" si="86"/>
        <v>04390035</v>
      </c>
      <c r="D920" s="1" t="s">
        <v>2324</v>
      </c>
      <c r="E920" s="1" t="s">
        <v>2325</v>
      </c>
      <c r="F920" s="1" t="s">
        <v>1799</v>
      </c>
      <c r="G920" s="1" t="s">
        <v>1800</v>
      </c>
      <c r="H920" s="1" t="s">
        <v>1816</v>
      </c>
      <c r="I920" s="1" t="s">
        <v>1817</v>
      </c>
      <c r="J920" s="1" t="s">
        <v>1816</v>
      </c>
      <c r="K920" s="1" t="s">
        <v>1818</v>
      </c>
      <c r="L920" s="1" t="s">
        <v>1804</v>
      </c>
      <c r="M920" s="2">
        <v>52</v>
      </c>
      <c r="N920" s="443">
        <f t="shared" si="87"/>
        <v>0.97297297297297303</v>
      </c>
      <c r="O920">
        <f t="shared" si="88"/>
        <v>0</v>
      </c>
      <c r="P920">
        <f t="shared" si="89"/>
        <v>444</v>
      </c>
    </row>
    <row r="921" spans="1:16" x14ac:dyDescent="0.25">
      <c r="A921" t="str">
        <f t="shared" si="84"/>
        <v>0439</v>
      </c>
      <c r="B921" t="str">
        <f t="shared" si="85"/>
        <v>0035</v>
      </c>
      <c r="C921" t="str">
        <f t="shared" si="86"/>
        <v>04390035</v>
      </c>
      <c r="D921" s="1" t="s">
        <v>2324</v>
      </c>
      <c r="E921" s="1" t="s">
        <v>2325</v>
      </c>
      <c r="F921" s="1" t="s">
        <v>1799</v>
      </c>
      <c r="G921" s="1" t="s">
        <v>1805</v>
      </c>
      <c r="H921" s="1" t="s">
        <v>1816</v>
      </c>
      <c r="I921" s="1" t="s">
        <v>1817</v>
      </c>
      <c r="J921" s="1" t="s">
        <v>1816</v>
      </c>
      <c r="K921" s="1" t="s">
        <v>1818</v>
      </c>
      <c r="L921" s="1" t="s">
        <v>1804</v>
      </c>
      <c r="M921" s="2">
        <v>54</v>
      </c>
      <c r="N921" s="443">
        <f t="shared" si="87"/>
        <v>0.97297297297297303</v>
      </c>
      <c r="O921">
        <f t="shared" si="88"/>
        <v>0</v>
      </c>
      <c r="P921">
        <f t="shared" si="89"/>
        <v>444</v>
      </c>
    </row>
    <row r="922" spans="1:16" x14ac:dyDescent="0.25">
      <c r="A922" t="str">
        <f t="shared" si="84"/>
        <v>0439</v>
      </c>
      <c r="B922" t="str">
        <f t="shared" si="85"/>
        <v>0035</v>
      </c>
      <c r="C922" t="str">
        <f t="shared" si="86"/>
        <v>04390035</v>
      </c>
      <c r="D922" s="1" t="s">
        <v>2324</v>
      </c>
      <c r="E922" s="1" t="s">
        <v>2325</v>
      </c>
      <c r="F922" s="1" t="s">
        <v>1799</v>
      </c>
      <c r="G922" s="1" t="s">
        <v>1806</v>
      </c>
      <c r="H922" s="1" t="s">
        <v>1816</v>
      </c>
      <c r="I922" s="1" t="s">
        <v>1817</v>
      </c>
      <c r="J922" s="1" t="s">
        <v>1816</v>
      </c>
      <c r="K922" s="1" t="s">
        <v>1818</v>
      </c>
      <c r="L922" s="1" t="s">
        <v>1804</v>
      </c>
      <c r="M922" s="2">
        <v>51</v>
      </c>
      <c r="N922" s="443">
        <f t="shared" si="87"/>
        <v>0.97297297297297303</v>
      </c>
      <c r="O922">
        <f t="shared" si="88"/>
        <v>0</v>
      </c>
      <c r="P922">
        <f t="shared" si="89"/>
        <v>444</v>
      </c>
    </row>
    <row r="923" spans="1:16" x14ac:dyDescent="0.25">
      <c r="A923" t="str">
        <f t="shared" si="84"/>
        <v>0439</v>
      </c>
      <c r="B923" t="str">
        <f t="shared" si="85"/>
        <v>0035</v>
      </c>
      <c r="C923" t="str">
        <f t="shared" si="86"/>
        <v>04390035</v>
      </c>
      <c r="D923" s="1" t="s">
        <v>2324</v>
      </c>
      <c r="E923" s="1" t="s">
        <v>2325</v>
      </c>
      <c r="F923" s="1" t="s">
        <v>1799</v>
      </c>
      <c r="G923" s="1" t="s">
        <v>1807</v>
      </c>
      <c r="H923" s="1" t="s">
        <v>1816</v>
      </c>
      <c r="I923" s="1" t="s">
        <v>1817</v>
      </c>
      <c r="J923" s="1" t="s">
        <v>1816</v>
      </c>
      <c r="K923" s="1" t="s">
        <v>1818</v>
      </c>
      <c r="L923" s="1" t="s">
        <v>1804</v>
      </c>
      <c r="M923" s="2">
        <v>50</v>
      </c>
      <c r="N923" s="443">
        <f t="shared" si="87"/>
        <v>0.97297297297297303</v>
      </c>
      <c r="O923">
        <f t="shared" si="88"/>
        <v>0</v>
      </c>
      <c r="P923">
        <f t="shared" si="89"/>
        <v>444</v>
      </c>
    </row>
    <row r="924" spans="1:16" x14ac:dyDescent="0.25">
      <c r="A924" t="str">
        <f t="shared" si="84"/>
        <v>0439</v>
      </c>
      <c r="B924" t="str">
        <f t="shared" si="85"/>
        <v>0035</v>
      </c>
      <c r="C924" t="str">
        <f t="shared" si="86"/>
        <v>04390035</v>
      </c>
      <c r="D924" s="1" t="s">
        <v>2324</v>
      </c>
      <c r="E924" s="1" t="s">
        <v>2325</v>
      </c>
      <c r="F924" s="1" t="s">
        <v>1799</v>
      </c>
      <c r="G924" s="1" t="s">
        <v>1808</v>
      </c>
      <c r="H924" s="1" t="s">
        <v>1816</v>
      </c>
      <c r="I924" s="1" t="s">
        <v>1817</v>
      </c>
      <c r="J924" s="1" t="s">
        <v>1816</v>
      </c>
      <c r="K924" s="1" t="s">
        <v>1818</v>
      </c>
      <c r="L924" s="1" t="s">
        <v>1804</v>
      </c>
      <c r="M924" s="2">
        <v>40</v>
      </c>
      <c r="N924" s="443">
        <f t="shared" si="87"/>
        <v>0.97297297297297303</v>
      </c>
      <c r="O924">
        <f t="shared" si="88"/>
        <v>0</v>
      </c>
      <c r="P924">
        <f t="shared" si="89"/>
        <v>444</v>
      </c>
    </row>
    <row r="925" spans="1:16" x14ac:dyDescent="0.25">
      <c r="A925" t="str">
        <f t="shared" si="84"/>
        <v>0439</v>
      </c>
      <c r="B925" t="str">
        <f t="shared" si="85"/>
        <v>0035</v>
      </c>
      <c r="C925" t="str">
        <f t="shared" si="86"/>
        <v>04390035</v>
      </c>
      <c r="D925" s="1" t="s">
        <v>2324</v>
      </c>
      <c r="E925" s="1" t="s">
        <v>2325</v>
      </c>
      <c r="F925" s="1" t="s">
        <v>1799</v>
      </c>
      <c r="G925" s="1" t="s">
        <v>1809</v>
      </c>
      <c r="H925" s="1" t="s">
        <v>1816</v>
      </c>
      <c r="I925" s="1" t="s">
        <v>1817</v>
      </c>
      <c r="J925" s="1" t="s">
        <v>1816</v>
      </c>
      <c r="K925" s="1" t="s">
        <v>1818</v>
      </c>
      <c r="L925" s="1" t="s">
        <v>1804</v>
      </c>
      <c r="M925" s="2">
        <v>40</v>
      </c>
      <c r="N925" s="443">
        <f t="shared" si="87"/>
        <v>0.97297297297297303</v>
      </c>
      <c r="O925">
        <f t="shared" si="88"/>
        <v>0</v>
      </c>
      <c r="P925">
        <f t="shared" si="89"/>
        <v>444</v>
      </c>
    </row>
    <row r="926" spans="1:16" x14ac:dyDescent="0.25">
      <c r="A926" t="str">
        <f t="shared" si="84"/>
        <v>0439</v>
      </c>
      <c r="B926" t="str">
        <f t="shared" si="85"/>
        <v>0035</v>
      </c>
      <c r="C926" t="str">
        <f t="shared" si="86"/>
        <v>04390035</v>
      </c>
      <c r="D926" s="1" t="s">
        <v>2324</v>
      </c>
      <c r="E926" s="1" t="s">
        <v>2325</v>
      </c>
      <c r="F926" s="1" t="s">
        <v>1799</v>
      </c>
      <c r="G926" s="1" t="s">
        <v>1810</v>
      </c>
      <c r="H926" s="1" t="s">
        <v>1816</v>
      </c>
      <c r="I926" s="1" t="s">
        <v>1817</v>
      </c>
      <c r="J926" s="1" t="s">
        <v>1816</v>
      </c>
      <c r="K926" s="1" t="s">
        <v>1818</v>
      </c>
      <c r="L926" s="1" t="s">
        <v>1804</v>
      </c>
      <c r="M926" s="2">
        <v>20</v>
      </c>
      <c r="N926" s="443">
        <f t="shared" si="87"/>
        <v>0.97297297297297303</v>
      </c>
      <c r="O926">
        <f t="shared" si="88"/>
        <v>0</v>
      </c>
      <c r="P926">
        <f t="shared" si="89"/>
        <v>444</v>
      </c>
    </row>
    <row r="927" spans="1:16" x14ac:dyDescent="0.25">
      <c r="A927" t="str">
        <f t="shared" si="84"/>
        <v>0439</v>
      </c>
      <c r="B927" t="str">
        <f t="shared" si="85"/>
        <v>0035</v>
      </c>
      <c r="C927" t="str">
        <f t="shared" si="86"/>
        <v>04390035</v>
      </c>
      <c r="D927" s="1" t="s">
        <v>2324</v>
      </c>
      <c r="E927" s="1" t="s">
        <v>2325</v>
      </c>
      <c r="F927" s="1" t="s">
        <v>1799</v>
      </c>
      <c r="G927" s="1" t="s">
        <v>1811</v>
      </c>
      <c r="H927" s="1" t="s">
        <v>1816</v>
      </c>
      <c r="I927" s="1" t="s">
        <v>1817</v>
      </c>
      <c r="J927" s="1" t="s">
        <v>1816</v>
      </c>
      <c r="K927" s="1" t="s">
        <v>1818</v>
      </c>
      <c r="L927" s="1" t="s">
        <v>1804</v>
      </c>
      <c r="M927" s="2">
        <v>20</v>
      </c>
      <c r="N927" s="443">
        <f t="shared" si="87"/>
        <v>0.97297297297297303</v>
      </c>
      <c r="O927">
        <f t="shared" si="88"/>
        <v>0</v>
      </c>
      <c r="P927">
        <f t="shared" si="89"/>
        <v>444</v>
      </c>
    </row>
    <row r="928" spans="1:16" x14ac:dyDescent="0.25">
      <c r="A928" t="str">
        <f t="shared" si="84"/>
        <v>0439</v>
      </c>
      <c r="B928" t="str">
        <f t="shared" si="85"/>
        <v>0035</v>
      </c>
      <c r="C928" t="str">
        <f t="shared" si="86"/>
        <v>04390035</v>
      </c>
      <c r="D928" s="1" t="s">
        <v>2324</v>
      </c>
      <c r="E928" s="1" t="s">
        <v>2325</v>
      </c>
      <c r="F928" s="1" t="s">
        <v>1799</v>
      </c>
      <c r="G928" s="1" t="s">
        <v>1812</v>
      </c>
      <c r="H928" s="1" t="s">
        <v>1816</v>
      </c>
      <c r="I928" s="1" t="s">
        <v>1817</v>
      </c>
      <c r="J928" s="1" t="s">
        <v>1816</v>
      </c>
      <c r="K928" s="1" t="s">
        <v>1818</v>
      </c>
      <c r="L928" s="1" t="s">
        <v>1804</v>
      </c>
      <c r="M928" s="2">
        <v>54</v>
      </c>
      <c r="N928" s="443">
        <f t="shared" si="87"/>
        <v>0.97297297297297303</v>
      </c>
      <c r="O928">
        <f t="shared" si="88"/>
        <v>0</v>
      </c>
      <c r="P928">
        <f t="shared" si="89"/>
        <v>444</v>
      </c>
    </row>
    <row r="929" spans="1:16" x14ac:dyDescent="0.25">
      <c r="A929" t="str">
        <f t="shared" si="84"/>
        <v>0439</v>
      </c>
      <c r="B929" t="str">
        <f t="shared" si="85"/>
        <v>0035</v>
      </c>
      <c r="C929" t="str">
        <f t="shared" si="86"/>
        <v>04390035</v>
      </c>
      <c r="D929" s="1" t="s">
        <v>2324</v>
      </c>
      <c r="E929" s="1" t="s">
        <v>2325</v>
      </c>
      <c r="F929" s="1" t="s">
        <v>1799</v>
      </c>
      <c r="G929" s="1" t="s">
        <v>2035</v>
      </c>
      <c r="H929" s="1" t="s">
        <v>1816</v>
      </c>
      <c r="I929" s="1" t="s">
        <v>1817</v>
      </c>
      <c r="J929" s="1" t="s">
        <v>1816</v>
      </c>
      <c r="K929" s="1" t="s">
        <v>1818</v>
      </c>
      <c r="L929" s="1" t="s">
        <v>1804</v>
      </c>
      <c r="M929" s="2">
        <v>51</v>
      </c>
      <c r="N929" s="443">
        <f t="shared" si="87"/>
        <v>0.97297297297297303</v>
      </c>
      <c r="O929">
        <f t="shared" si="88"/>
        <v>0</v>
      </c>
      <c r="P929">
        <f t="shared" si="89"/>
        <v>444</v>
      </c>
    </row>
    <row r="930" spans="1:16" x14ac:dyDescent="0.25">
      <c r="A930" t="str">
        <f t="shared" si="84"/>
        <v>0439</v>
      </c>
      <c r="B930" t="str">
        <f t="shared" si="85"/>
        <v>0044</v>
      </c>
      <c r="C930" t="str">
        <f t="shared" si="86"/>
        <v>04390044</v>
      </c>
      <c r="D930" s="1" t="s">
        <v>2324</v>
      </c>
      <c r="E930" s="1" t="s">
        <v>2325</v>
      </c>
      <c r="F930" s="1" t="s">
        <v>1799</v>
      </c>
      <c r="G930" s="1" t="s">
        <v>1808</v>
      </c>
      <c r="H930" s="1" t="s">
        <v>1828</v>
      </c>
      <c r="I930" s="1" t="s">
        <v>1829</v>
      </c>
      <c r="J930" s="1" t="s">
        <v>1828</v>
      </c>
      <c r="K930" s="1" t="s">
        <v>1830</v>
      </c>
      <c r="L930" s="1" t="s">
        <v>1804</v>
      </c>
      <c r="M930" s="2">
        <v>1</v>
      </c>
      <c r="N930" s="443">
        <f t="shared" si="87"/>
        <v>2.2522522522522522E-3</v>
      </c>
      <c r="O930">
        <f t="shared" si="88"/>
        <v>0</v>
      </c>
      <c r="P930">
        <f t="shared" si="89"/>
        <v>444</v>
      </c>
    </row>
    <row r="931" spans="1:16" x14ac:dyDescent="0.25">
      <c r="A931" t="str">
        <f t="shared" si="84"/>
        <v>0439</v>
      </c>
      <c r="B931" t="str">
        <f t="shared" si="85"/>
        <v>0073</v>
      </c>
      <c r="C931" t="str">
        <f t="shared" si="86"/>
        <v>04390073</v>
      </c>
      <c r="D931" s="1" t="s">
        <v>2324</v>
      </c>
      <c r="E931" s="1" t="s">
        <v>2325</v>
      </c>
      <c r="F931" s="1" t="s">
        <v>1799</v>
      </c>
      <c r="G931" s="1" t="s">
        <v>1808</v>
      </c>
      <c r="H931" s="1" t="s">
        <v>1873</v>
      </c>
      <c r="I931" s="1" t="s">
        <v>1874</v>
      </c>
      <c r="J931" s="1" t="s">
        <v>1873</v>
      </c>
      <c r="K931" s="1" t="s">
        <v>1875</v>
      </c>
      <c r="L931" s="1" t="s">
        <v>1804</v>
      </c>
      <c r="M931" s="2">
        <v>1</v>
      </c>
      <c r="N931" s="443">
        <f t="shared" si="87"/>
        <v>4.5045045045045045E-3</v>
      </c>
      <c r="O931">
        <f t="shared" si="88"/>
        <v>0</v>
      </c>
      <c r="P931">
        <f t="shared" si="89"/>
        <v>444</v>
      </c>
    </row>
    <row r="932" spans="1:16" x14ac:dyDescent="0.25">
      <c r="A932" t="str">
        <f t="shared" si="84"/>
        <v>0439</v>
      </c>
      <c r="B932" t="str">
        <f t="shared" si="85"/>
        <v>0073</v>
      </c>
      <c r="C932" t="str">
        <f t="shared" si="86"/>
        <v>04390073</v>
      </c>
      <c r="D932" s="1" t="s">
        <v>2324</v>
      </c>
      <c r="E932" s="1" t="s">
        <v>2325</v>
      </c>
      <c r="F932" s="1" t="s">
        <v>1799</v>
      </c>
      <c r="G932" s="1" t="s">
        <v>1810</v>
      </c>
      <c r="H932" s="1" t="s">
        <v>1873</v>
      </c>
      <c r="I932" s="1" t="s">
        <v>1874</v>
      </c>
      <c r="J932" s="1" t="s">
        <v>1873</v>
      </c>
      <c r="K932" s="1" t="s">
        <v>1875</v>
      </c>
      <c r="L932" s="1" t="s">
        <v>1804</v>
      </c>
      <c r="M932" s="2">
        <v>1</v>
      </c>
      <c r="N932" s="443">
        <f t="shared" si="87"/>
        <v>4.5045045045045045E-3</v>
      </c>
      <c r="O932">
        <f t="shared" si="88"/>
        <v>0</v>
      </c>
      <c r="P932">
        <f t="shared" si="89"/>
        <v>444</v>
      </c>
    </row>
    <row r="933" spans="1:16" x14ac:dyDescent="0.25">
      <c r="A933" t="str">
        <f t="shared" si="84"/>
        <v>0439</v>
      </c>
      <c r="B933" t="str">
        <f t="shared" si="85"/>
        <v>0088</v>
      </c>
      <c r="C933" t="str">
        <f t="shared" si="86"/>
        <v>04390088</v>
      </c>
      <c r="D933" s="1" t="s">
        <v>2324</v>
      </c>
      <c r="E933" s="1" t="s">
        <v>2325</v>
      </c>
      <c r="F933" s="1" t="s">
        <v>1799</v>
      </c>
      <c r="G933" s="1" t="s">
        <v>1808</v>
      </c>
      <c r="H933" s="1" t="s">
        <v>2326</v>
      </c>
      <c r="I933" s="1" t="s">
        <v>2327</v>
      </c>
      <c r="J933" s="1" t="s">
        <v>2326</v>
      </c>
      <c r="K933" s="1" t="s">
        <v>2328</v>
      </c>
      <c r="L933" s="1" t="s">
        <v>1804</v>
      </c>
      <c r="M933" s="2">
        <v>1</v>
      </c>
      <c r="N933" s="443">
        <f t="shared" si="87"/>
        <v>2.2522522522522522E-3</v>
      </c>
      <c r="O933">
        <f t="shared" si="88"/>
        <v>0</v>
      </c>
      <c r="P933">
        <f t="shared" si="89"/>
        <v>444</v>
      </c>
    </row>
    <row r="934" spans="1:16" x14ac:dyDescent="0.25">
      <c r="A934" t="str">
        <f t="shared" si="84"/>
        <v>0439</v>
      </c>
      <c r="B934" t="str">
        <f t="shared" si="85"/>
        <v>0220</v>
      </c>
      <c r="C934" t="str">
        <f t="shared" si="86"/>
        <v>04390220</v>
      </c>
      <c r="D934" s="1" t="s">
        <v>2324</v>
      </c>
      <c r="E934" s="1" t="s">
        <v>2325</v>
      </c>
      <c r="F934" s="1" t="s">
        <v>1799</v>
      </c>
      <c r="G934" s="1" t="s">
        <v>1806</v>
      </c>
      <c r="H934" s="1" t="s">
        <v>1882</v>
      </c>
      <c r="I934" s="1" t="s">
        <v>1883</v>
      </c>
      <c r="J934" s="1" t="s">
        <v>1882</v>
      </c>
      <c r="K934" s="1" t="s">
        <v>1884</v>
      </c>
      <c r="L934" s="1" t="s">
        <v>1804</v>
      </c>
      <c r="M934" s="2">
        <v>1</v>
      </c>
      <c r="N934" s="443">
        <f t="shared" si="87"/>
        <v>4.5045045045045045E-3</v>
      </c>
      <c r="O934">
        <f t="shared" si="88"/>
        <v>0</v>
      </c>
      <c r="P934">
        <f t="shared" si="89"/>
        <v>444</v>
      </c>
    </row>
    <row r="935" spans="1:16" x14ac:dyDescent="0.25">
      <c r="A935" t="str">
        <f t="shared" si="84"/>
        <v>0439</v>
      </c>
      <c r="B935" t="str">
        <f t="shared" si="85"/>
        <v>0220</v>
      </c>
      <c r="C935" t="str">
        <f t="shared" si="86"/>
        <v>04390220</v>
      </c>
      <c r="D935" s="1" t="s">
        <v>2324</v>
      </c>
      <c r="E935" s="1" t="s">
        <v>2325</v>
      </c>
      <c r="F935" s="1" t="s">
        <v>1799</v>
      </c>
      <c r="G935" s="1" t="s">
        <v>1808</v>
      </c>
      <c r="H935" s="1" t="s">
        <v>1882</v>
      </c>
      <c r="I935" s="1" t="s">
        <v>1883</v>
      </c>
      <c r="J935" s="1" t="s">
        <v>1882</v>
      </c>
      <c r="K935" s="1" t="s">
        <v>1884</v>
      </c>
      <c r="L935" s="1" t="s">
        <v>1804</v>
      </c>
      <c r="M935" s="2">
        <v>1</v>
      </c>
      <c r="N935" s="443">
        <f t="shared" si="87"/>
        <v>4.5045045045045045E-3</v>
      </c>
      <c r="O935">
        <f t="shared" si="88"/>
        <v>0</v>
      </c>
      <c r="P935">
        <f t="shared" si="89"/>
        <v>444</v>
      </c>
    </row>
    <row r="936" spans="1:16" x14ac:dyDescent="0.25">
      <c r="A936" t="str">
        <f t="shared" si="84"/>
        <v>0439</v>
      </c>
      <c r="B936" t="str">
        <f t="shared" si="85"/>
        <v>0243</v>
      </c>
      <c r="C936" t="str">
        <f t="shared" si="86"/>
        <v>04390243</v>
      </c>
      <c r="D936" s="1" t="s">
        <v>2324</v>
      </c>
      <c r="E936" s="1" t="s">
        <v>2325</v>
      </c>
      <c r="F936" s="1" t="s">
        <v>1799</v>
      </c>
      <c r="G936" s="1" t="s">
        <v>1800</v>
      </c>
      <c r="H936" s="1" t="s">
        <v>1885</v>
      </c>
      <c r="I936" s="1" t="s">
        <v>1886</v>
      </c>
      <c r="J936" s="1" t="s">
        <v>1885</v>
      </c>
      <c r="K936" s="1" t="s">
        <v>1887</v>
      </c>
      <c r="L936" s="1" t="s">
        <v>1804</v>
      </c>
      <c r="M936" s="2">
        <v>2</v>
      </c>
      <c r="N936" s="443">
        <f t="shared" si="87"/>
        <v>4.5045045045045045E-3</v>
      </c>
      <c r="O936">
        <f t="shared" si="88"/>
        <v>0</v>
      </c>
      <c r="P936">
        <f t="shared" si="89"/>
        <v>444</v>
      </c>
    </row>
    <row r="937" spans="1:16" x14ac:dyDescent="0.25">
      <c r="A937" t="str">
        <f t="shared" si="84"/>
        <v>0439</v>
      </c>
      <c r="B937" t="str">
        <f t="shared" si="85"/>
        <v>0244</v>
      </c>
      <c r="C937" t="str">
        <f t="shared" si="86"/>
        <v>04390244</v>
      </c>
      <c r="D937" s="1" t="s">
        <v>2324</v>
      </c>
      <c r="E937" s="1" t="s">
        <v>2325</v>
      </c>
      <c r="F937" s="1" t="s">
        <v>1799</v>
      </c>
      <c r="G937" s="1" t="s">
        <v>1807</v>
      </c>
      <c r="H937" s="1" t="s">
        <v>1855</v>
      </c>
      <c r="I937" s="1" t="s">
        <v>1856</v>
      </c>
      <c r="J937" s="1" t="s">
        <v>1855</v>
      </c>
      <c r="K937" s="1" t="s">
        <v>1857</v>
      </c>
      <c r="L937" s="1" t="s">
        <v>1804</v>
      </c>
      <c r="M937" s="2">
        <v>1</v>
      </c>
      <c r="N937" s="443">
        <f t="shared" si="87"/>
        <v>4.5045045045045045E-3</v>
      </c>
      <c r="O937">
        <f t="shared" si="88"/>
        <v>0</v>
      </c>
      <c r="P937">
        <f t="shared" si="89"/>
        <v>444</v>
      </c>
    </row>
    <row r="938" spans="1:16" x14ac:dyDescent="0.25">
      <c r="A938" t="str">
        <f t="shared" si="84"/>
        <v>0439</v>
      </c>
      <c r="B938" t="str">
        <f t="shared" si="85"/>
        <v>0244</v>
      </c>
      <c r="C938" t="str">
        <f t="shared" si="86"/>
        <v>04390244</v>
      </c>
      <c r="D938" s="1" t="s">
        <v>2324</v>
      </c>
      <c r="E938" s="1" t="s">
        <v>2325</v>
      </c>
      <c r="F938" s="1" t="s">
        <v>1799</v>
      </c>
      <c r="G938" s="1" t="s">
        <v>1809</v>
      </c>
      <c r="H938" s="1" t="s">
        <v>1855</v>
      </c>
      <c r="I938" s="1" t="s">
        <v>1856</v>
      </c>
      <c r="J938" s="1" t="s">
        <v>1855</v>
      </c>
      <c r="K938" s="1" t="s">
        <v>1857</v>
      </c>
      <c r="L938" s="1" t="s">
        <v>1804</v>
      </c>
      <c r="M938" s="2">
        <v>1</v>
      </c>
      <c r="N938" s="443">
        <f t="shared" si="87"/>
        <v>4.5045045045045045E-3</v>
      </c>
      <c r="O938">
        <f t="shared" si="88"/>
        <v>0</v>
      </c>
      <c r="P938">
        <f t="shared" si="89"/>
        <v>444</v>
      </c>
    </row>
    <row r="939" spans="1:16" x14ac:dyDescent="0.25">
      <c r="A939" t="str">
        <f t="shared" si="84"/>
        <v>0439</v>
      </c>
      <c r="B939" t="str">
        <f t="shared" si="85"/>
        <v>0285</v>
      </c>
      <c r="C939" t="str">
        <f t="shared" si="86"/>
        <v>04390285</v>
      </c>
      <c r="D939" s="1" t="s">
        <v>2324</v>
      </c>
      <c r="E939" s="1" t="s">
        <v>2325</v>
      </c>
      <c r="F939" s="1" t="s">
        <v>1799</v>
      </c>
      <c r="G939" s="1" t="s">
        <v>1806</v>
      </c>
      <c r="H939" s="1" t="s">
        <v>1891</v>
      </c>
      <c r="I939" s="1" t="s">
        <v>1892</v>
      </c>
      <c r="J939" s="1" t="s">
        <v>1891</v>
      </c>
      <c r="K939" s="1" t="s">
        <v>1893</v>
      </c>
      <c r="L939" s="1" t="s">
        <v>1804</v>
      </c>
      <c r="M939" s="2">
        <v>1</v>
      </c>
      <c r="N939" s="443">
        <f t="shared" si="87"/>
        <v>4.5045045045045045E-3</v>
      </c>
      <c r="O939">
        <f t="shared" si="88"/>
        <v>0</v>
      </c>
      <c r="P939">
        <f t="shared" si="89"/>
        <v>444</v>
      </c>
    </row>
    <row r="940" spans="1:16" x14ac:dyDescent="0.25">
      <c r="A940" t="str">
        <f t="shared" si="84"/>
        <v>0439</v>
      </c>
      <c r="B940" t="str">
        <f t="shared" si="85"/>
        <v>0285</v>
      </c>
      <c r="C940" t="str">
        <f t="shared" si="86"/>
        <v>04390285</v>
      </c>
      <c r="D940" s="1" t="s">
        <v>2324</v>
      </c>
      <c r="E940" s="1" t="s">
        <v>2325</v>
      </c>
      <c r="F940" s="1" t="s">
        <v>1799</v>
      </c>
      <c r="G940" s="1" t="s">
        <v>1809</v>
      </c>
      <c r="H940" s="1" t="s">
        <v>1891</v>
      </c>
      <c r="I940" s="1" t="s">
        <v>1892</v>
      </c>
      <c r="J940" s="1" t="s">
        <v>1891</v>
      </c>
      <c r="K940" s="1" t="s">
        <v>1893</v>
      </c>
      <c r="L940" s="1" t="s">
        <v>1804</v>
      </c>
      <c r="M940" s="2">
        <v>1</v>
      </c>
      <c r="N940" s="443">
        <f t="shared" si="87"/>
        <v>4.5045045045045045E-3</v>
      </c>
      <c r="O940">
        <f t="shared" si="88"/>
        <v>0</v>
      </c>
      <c r="P940">
        <f t="shared" si="89"/>
        <v>444</v>
      </c>
    </row>
    <row r="941" spans="1:16" x14ac:dyDescent="0.25">
      <c r="A941" t="str">
        <f t="shared" si="84"/>
        <v>0440</v>
      </c>
      <c r="B941" t="str">
        <f t="shared" si="85"/>
        <v>0009</v>
      </c>
      <c r="C941" t="str">
        <f t="shared" si="86"/>
        <v>04400009</v>
      </c>
      <c r="D941" s="1" t="s">
        <v>2329</v>
      </c>
      <c r="E941" s="1" t="s">
        <v>2330</v>
      </c>
      <c r="F941" s="1" t="s">
        <v>1799</v>
      </c>
      <c r="G941" s="1" t="s">
        <v>1805</v>
      </c>
      <c r="H941" s="1" t="s">
        <v>2291</v>
      </c>
      <c r="I941" s="1" t="s">
        <v>2292</v>
      </c>
      <c r="J941" s="1" t="s">
        <v>2291</v>
      </c>
      <c r="K941" s="1" t="s">
        <v>2293</v>
      </c>
      <c r="L941" s="1" t="s">
        <v>1804</v>
      </c>
      <c r="M941" s="2">
        <v>1</v>
      </c>
      <c r="N941" s="443">
        <f t="shared" si="87"/>
        <v>1.6666666666666668E-3</v>
      </c>
      <c r="O941">
        <f t="shared" si="88"/>
        <v>0</v>
      </c>
      <c r="P941">
        <f t="shared" si="89"/>
        <v>1200</v>
      </c>
    </row>
    <row r="942" spans="1:16" x14ac:dyDescent="0.25">
      <c r="A942" t="str">
        <f t="shared" si="84"/>
        <v>0440</v>
      </c>
      <c r="B942" t="str">
        <f t="shared" si="85"/>
        <v>0009</v>
      </c>
      <c r="C942" t="str">
        <f t="shared" si="86"/>
        <v>04400009</v>
      </c>
      <c r="D942" s="1" t="s">
        <v>2329</v>
      </c>
      <c r="E942" s="1" t="s">
        <v>2330</v>
      </c>
      <c r="F942" s="1" t="s">
        <v>1799</v>
      </c>
      <c r="G942" s="1" t="s">
        <v>1811</v>
      </c>
      <c r="H942" s="1" t="s">
        <v>2291</v>
      </c>
      <c r="I942" s="1" t="s">
        <v>2292</v>
      </c>
      <c r="J942" s="1" t="s">
        <v>2291</v>
      </c>
      <c r="K942" s="1" t="s">
        <v>2293</v>
      </c>
      <c r="L942" s="1" t="s">
        <v>1804</v>
      </c>
      <c r="M942" s="2">
        <v>1</v>
      </c>
      <c r="N942" s="443">
        <f t="shared" si="87"/>
        <v>1.6666666666666668E-3</v>
      </c>
      <c r="O942">
        <f t="shared" si="88"/>
        <v>0</v>
      </c>
      <c r="P942">
        <f t="shared" si="89"/>
        <v>1200</v>
      </c>
    </row>
    <row r="943" spans="1:16" x14ac:dyDescent="0.25">
      <c r="A943" t="str">
        <f t="shared" si="84"/>
        <v>0440</v>
      </c>
      <c r="B943" t="str">
        <f t="shared" si="85"/>
        <v>0079</v>
      </c>
      <c r="C943" t="str">
        <f t="shared" si="86"/>
        <v>04400079</v>
      </c>
      <c r="D943" s="1" t="s">
        <v>2329</v>
      </c>
      <c r="E943" s="1" t="s">
        <v>2330</v>
      </c>
      <c r="F943" s="1" t="s">
        <v>1799</v>
      </c>
      <c r="G943" s="1" t="s">
        <v>1807</v>
      </c>
      <c r="H943" s="1" t="s">
        <v>2294</v>
      </c>
      <c r="I943" s="1" t="s">
        <v>2295</v>
      </c>
      <c r="J943" s="1" t="s">
        <v>2294</v>
      </c>
      <c r="K943" s="1" t="s">
        <v>2296</v>
      </c>
      <c r="L943" s="1" t="s">
        <v>1804</v>
      </c>
      <c r="M943" s="2">
        <v>1</v>
      </c>
      <c r="N943" s="443">
        <f t="shared" si="87"/>
        <v>2.5000000000000001E-3</v>
      </c>
      <c r="O943">
        <f t="shared" si="88"/>
        <v>0</v>
      </c>
      <c r="P943">
        <f t="shared" si="89"/>
        <v>1200</v>
      </c>
    </row>
    <row r="944" spans="1:16" x14ac:dyDescent="0.25">
      <c r="A944" t="str">
        <f t="shared" si="84"/>
        <v>0440</v>
      </c>
      <c r="B944" t="str">
        <f t="shared" si="85"/>
        <v>0079</v>
      </c>
      <c r="C944" t="str">
        <f t="shared" si="86"/>
        <v>04400079</v>
      </c>
      <c r="D944" s="1" t="s">
        <v>2329</v>
      </c>
      <c r="E944" s="1" t="s">
        <v>2330</v>
      </c>
      <c r="F944" s="1" t="s">
        <v>1799</v>
      </c>
      <c r="G944" s="1" t="s">
        <v>1808</v>
      </c>
      <c r="H944" s="1" t="s">
        <v>2294</v>
      </c>
      <c r="I944" s="1" t="s">
        <v>2295</v>
      </c>
      <c r="J944" s="1" t="s">
        <v>2294</v>
      </c>
      <c r="K944" s="1" t="s">
        <v>2296</v>
      </c>
      <c r="L944" s="1" t="s">
        <v>1804</v>
      </c>
      <c r="M944" s="2">
        <v>1</v>
      </c>
      <c r="N944" s="443">
        <f t="shared" si="87"/>
        <v>2.5000000000000001E-3</v>
      </c>
      <c r="O944">
        <f t="shared" si="88"/>
        <v>0</v>
      </c>
      <c r="P944">
        <f t="shared" si="89"/>
        <v>1200</v>
      </c>
    </row>
    <row r="945" spans="1:16" x14ac:dyDescent="0.25">
      <c r="A945" t="str">
        <f t="shared" si="84"/>
        <v>0440</v>
      </c>
      <c r="B945" t="str">
        <f t="shared" si="85"/>
        <v>0079</v>
      </c>
      <c r="C945" t="str">
        <f t="shared" si="86"/>
        <v>04400079</v>
      </c>
      <c r="D945" s="1" t="s">
        <v>2329</v>
      </c>
      <c r="E945" s="1" t="s">
        <v>2330</v>
      </c>
      <c r="F945" s="1" t="s">
        <v>1799</v>
      </c>
      <c r="G945" s="1" t="s">
        <v>1811</v>
      </c>
      <c r="H945" s="1" t="s">
        <v>2294</v>
      </c>
      <c r="I945" s="1" t="s">
        <v>2295</v>
      </c>
      <c r="J945" s="1" t="s">
        <v>2294</v>
      </c>
      <c r="K945" s="1" t="s">
        <v>2296</v>
      </c>
      <c r="L945" s="1" t="s">
        <v>1804</v>
      </c>
      <c r="M945" s="2">
        <v>1</v>
      </c>
      <c r="N945" s="443">
        <f t="shared" si="87"/>
        <v>2.5000000000000001E-3</v>
      </c>
      <c r="O945">
        <f t="shared" si="88"/>
        <v>0</v>
      </c>
      <c r="P945">
        <f t="shared" si="89"/>
        <v>1200</v>
      </c>
    </row>
    <row r="946" spans="1:16" x14ac:dyDescent="0.25">
      <c r="A946" t="str">
        <f t="shared" si="84"/>
        <v>0440</v>
      </c>
      <c r="B946" t="str">
        <f t="shared" si="85"/>
        <v>0128</v>
      </c>
      <c r="C946" t="str">
        <f t="shared" si="86"/>
        <v>04400128</v>
      </c>
      <c r="D946" s="1" t="s">
        <v>2329</v>
      </c>
      <c r="E946" s="1" t="s">
        <v>2330</v>
      </c>
      <c r="F946" s="1" t="s">
        <v>1799</v>
      </c>
      <c r="G946" s="1" t="s">
        <v>1800</v>
      </c>
      <c r="H946" s="1" t="s">
        <v>2109</v>
      </c>
      <c r="I946" s="1" t="s">
        <v>2110</v>
      </c>
      <c r="J946" s="1" t="s">
        <v>2109</v>
      </c>
      <c r="K946" s="1" t="s">
        <v>2111</v>
      </c>
      <c r="L946" s="1" t="s">
        <v>1804</v>
      </c>
      <c r="M946" s="2">
        <v>4</v>
      </c>
      <c r="N946" s="443">
        <f t="shared" si="87"/>
        <v>3.2500000000000001E-2</v>
      </c>
      <c r="O946">
        <f t="shared" si="88"/>
        <v>0</v>
      </c>
      <c r="P946">
        <f t="shared" si="89"/>
        <v>1200</v>
      </c>
    </row>
    <row r="947" spans="1:16" x14ac:dyDescent="0.25">
      <c r="A947" t="str">
        <f t="shared" si="84"/>
        <v>0440</v>
      </c>
      <c r="B947" t="str">
        <f t="shared" si="85"/>
        <v>0128</v>
      </c>
      <c r="C947" t="str">
        <f t="shared" si="86"/>
        <v>04400128</v>
      </c>
      <c r="D947" s="1" t="s">
        <v>2329</v>
      </c>
      <c r="E947" s="1" t="s">
        <v>2330</v>
      </c>
      <c r="F947" s="1" t="s">
        <v>1799</v>
      </c>
      <c r="G947" s="1" t="s">
        <v>1805</v>
      </c>
      <c r="H947" s="1" t="s">
        <v>2109</v>
      </c>
      <c r="I947" s="1" t="s">
        <v>2110</v>
      </c>
      <c r="J947" s="1" t="s">
        <v>2109</v>
      </c>
      <c r="K947" s="1" t="s">
        <v>2111</v>
      </c>
      <c r="L947" s="1" t="s">
        <v>1804</v>
      </c>
      <c r="M947" s="2">
        <v>6</v>
      </c>
      <c r="N947" s="443">
        <f t="shared" si="87"/>
        <v>3.2500000000000001E-2</v>
      </c>
      <c r="O947">
        <f t="shared" si="88"/>
        <v>0</v>
      </c>
      <c r="P947">
        <f t="shared" si="89"/>
        <v>1200</v>
      </c>
    </row>
    <row r="948" spans="1:16" x14ac:dyDescent="0.25">
      <c r="A948" t="str">
        <f t="shared" si="84"/>
        <v>0440</v>
      </c>
      <c r="B948" t="str">
        <f t="shared" si="85"/>
        <v>0128</v>
      </c>
      <c r="C948" t="str">
        <f t="shared" si="86"/>
        <v>04400128</v>
      </c>
      <c r="D948" s="1" t="s">
        <v>2329</v>
      </c>
      <c r="E948" s="1" t="s">
        <v>2330</v>
      </c>
      <c r="F948" s="1" t="s">
        <v>1799</v>
      </c>
      <c r="G948" s="1" t="s">
        <v>1806</v>
      </c>
      <c r="H948" s="1" t="s">
        <v>2109</v>
      </c>
      <c r="I948" s="1" t="s">
        <v>2110</v>
      </c>
      <c r="J948" s="1" t="s">
        <v>2109</v>
      </c>
      <c r="K948" s="1" t="s">
        <v>2111</v>
      </c>
      <c r="L948" s="1" t="s">
        <v>1804</v>
      </c>
      <c r="M948" s="2">
        <v>6</v>
      </c>
      <c r="N948" s="443">
        <f t="shared" si="87"/>
        <v>3.2500000000000001E-2</v>
      </c>
      <c r="O948">
        <f t="shared" si="88"/>
        <v>0</v>
      </c>
      <c r="P948">
        <f t="shared" si="89"/>
        <v>1200</v>
      </c>
    </row>
    <row r="949" spans="1:16" x14ac:dyDescent="0.25">
      <c r="A949" t="str">
        <f t="shared" si="84"/>
        <v>0440</v>
      </c>
      <c r="B949" t="str">
        <f t="shared" si="85"/>
        <v>0128</v>
      </c>
      <c r="C949" t="str">
        <f t="shared" si="86"/>
        <v>04400128</v>
      </c>
      <c r="D949" s="1" t="s">
        <v>2329</v>
      </c>
      <c r="E949" s="1" t="s">
        <v>2330</v>
      </c>
      <c r="F949" s="1" t="s">
        <v>1799</v>
      </c>
      <c r="G949" s="1" t="s">
        <v>1807</v>
      </c>
      <c r="H949" s="1" t="s">
        <v>2109</v>
      </c>
      <c r="I949" s="1" t="s">
        <v>2110</v>
      </c>
      <c r="J949" s="1" t="s">
        <v>2109</v>
      </c>
      <c r="K949" s="1" t="s">
        <v>2111</v>
      </c>
      <c r="L949" s="1" t="s">
        <v>1804</v>
      </c>
      <c r="M949" s="2">
        <v>5</v>
      </c>
      <c r="N949" s="443">
        <f t="shared" si="87"/>
        <v>3.2500000000000001E-2</v>
      </c>
      <c r="O949">
        <f t="shared" si="88"/>
        <v>0</v>
      </c>
      <c r="P949">
        <f t="shared" si="89"/>
        <v>1200</v>
      </c>
    </row>
    <row r="950" spans="1:16" x14ac:dyDescent="0.25">
      <c r="A950" t="str">
        <f t="shared" si="84"/>
        <v>0440</v>
      </c>
      <c r="B950" t="str">
        <f t="shared" si="85"/>
        <v>0128</v>
      </c>
      <c r="C950" t="str">
        <f t="shared" si="86"/>
        <v>04400128</v>
      </c>
      <c r="D950" s="1" t="s">
        <v>2329</v>
      </c>
      <c r="E950" s="1" t="s">
        <v>2330</v>
      </c>
      <c r="F950" s="1" t="s">
        <v>1799</v>
      </c>
      <c r="G950" s="1" t="s">
        <v>1808</v>
      </c>
      <c r="H950" s="1" t="s">
        <v>2109</v>
      </c>
      <c r="I950" s="1" t="s">
        <v>2110</v>
      </c>
      <c r="J950" s="1" t="s">
        <v>2109</v>
      </c>
      <c r="K950" s="1" t="s">
        <v>2111</v>
      </c>
      <c r="L950" s="1" t="s">
        <v>1804</v>
      </c>
      <c r="M950" s="2">
        <v>4</v>
      </c>
      <c r="N950" s="443">
        <f t="shared" si="87"/>
        <v>3.2500000000000001E-2</v>
      </c>
      <c r="O950">
        <f t="shared" si="88"/>
        <v>0</v>
      </c>
      <c r="P950">
        <f t="shared" si="89"/>
        <v>1200</v>
      </c>
    </row>
    <row r="951" spans="1:16" x14ac:dyDescent="0.25">
      <c r="A951" t="str">
        <f t="shared" si="84"/>
        <v>0440</v>
      </c>
      <c r="B951" t="str">
        <f t="shared" si="85"/>
        <v>0128</v>
      </c>
      <c r="C951" t="str">
        <f t="shared" si="86"/>
        <v>04400128</v>
      </c>
      <c r="D951" s="1" t="s">
        <v>2329</v>
      </c>
      <c r="E951" s="1" t="s">
        <v>2330</v>
      </c>
      <c r="F951" s="1" t="s">
        <v>1799</v>
      </c>
      <c r="G951" s="1" t="s">
        <v>1809</v>
      </c>
      <c r="H951" s="1" t="s">
        <v>2109</v>
      </c>
      <c r="I951" s="1" t="s">
        <v>2110</v>
      </c>
      <c r="J951" s="1" t="s">
        <v>2109</v>
      </c>
      <c r="K951" s="1" t="s">
        <v>2111</v>
      </c>
      <c r="L951" s="1" t="s">
        <v>1804</v>
      </c>
      <c r="M951" s="2">
        <v>3</v>
      </c>
      <c r="N951" s="443">
        <f t="shared" si="87"/>
        <v>3.2500000000000001E-2</v>
      </c>
      <c r="O951">
        <f t="shared" si="88"/>
        <v>0</v>
      </c>
      <c r="P951">
        <f t="shared" si="89"/>
        <v>1200</v>
      </c>
    </row>
    <row r="952" spans="1:16" x14ac:dyDescent="0.25">
      <c r="A952" t="str">
        <f t="shared" si="84"/>
        <v>0440</v>
      </c>
      <c r="B952" t="str">
        <f t="shared" si="85"/>
        <v>0128</v>
      </c>
      <c r="C952" t="str">
        <f t="shared" si="86"/>
        <v>04400128</v>
      </c>
      <c r="D952" s="1" t="s">
        <v>2329</v>
      </c>
      <c r="E952" s="1" t="s">
        <v>2330</v>
      </c>
      <c r="F952" s="1" t="s">
        <v>1799</v>
      </c>
      <c r="G952" s="1" t="s">
        <v>1810</v>
      </c>
      <c r="H952" s="1" t="s">
        <v>2109</v>
      </c>
      <c r="I952" s="1" t="s">
        <v>2110</v>
      </c>
      <c r="J952" s="1" t="s">
        <v>2109</v>
      </c>
      <c r="K952" s="1" t="s">
        <v>2111</v>
      </c>
      <c r="L952" s="1" t="s">
        <v>1804</v>
      </c>
      <c r="M952" s="2">
        <v>3</v>
      </c>
      <c r="N952" s="443">
        <f t="shared" si="87"/>
        <v>3.2500000000000001E-2</v>
      </c>
      <c r="O952">
        <f t="shared" si="88"/>
        <v>0</v>
      </c>
      <c r="P952">
        <f t="shared" si="89"/>
        <v>1200</v>
      </c>
    </row>
    <row r="953" spans="1:16" x14ac:dyDescent="0.25">
      <c r="A953" t="str">
        <f t="shared" si="84"/>
        <v>0440</v>
      </c>
      <c r="B953" t="str">
        <f t="shared" si="85"/>
        <v>0128</v>
      </c>
      <c r="C953" t="str">
        <f t="shared" si="86"/>
        <v>04400128</v>
      </c>
      <c r="D953" s="1" t="s">
        <v>2329</v>
      </c>
      <c r="E953" s="1" t="s">
        <v>2330</v>
      </c>
      <c r="F953" s="1" t="s">
        <v>1799</v>
      </c>
      <c r="G953" s="1" t="s">
        <v>1811</v>
      </c>
      <c r="H953" s="1" t="s">
        <v>2109</v>
      </c>
      <c r="I953" s="1" t="s">
        <v>2110</v>
      </c>
      <c r="J953" s="1" t="s">
        <v>2109</v>
      </c>
      <c r="K953" s="1" t="s">
        <v>2111</v>
      </c>
      <c r="L953" s="1" t="s">
        <v>1804</v>
      </c>
      <c r="M953" s="2">
        <v>4</v>
      </c>
      <c r="N953" s="443">
        <f t="shared" si="87"/>
        <v>3.2500000000000001E-2</v>
      </c>
      <c r="O953">
        <f t="shared" si="88"/>
        <v>0</v>
      </c>
      <c r="P953">
        <f t="shared" si="89"/>
        <v>1200</v>
      </c>
    </row>
    <row r="954" spans="1:16" x14ac:dyDescent="0.25">
      <c r="A954" t="str">
        <f t="shared" si="84"/>
        <v>0440</v>
      </c>
      <c r="B954" t="str">
        <f t="shared" si="85"/>
        <v>0128</v>
      </c>
      <c r="C954" t="str">
        <f t="shared" si="86"/>
        <v>04400128</v>
      </c>
      <c r="D954" s="1" t="s">
        <v>2329</v>
      </c>
      <c r="E954" s="1" t="s">
        <v>2330</v>
      </c>
      <c r="F954" s="1" t="s">
        <v>1799</v>
      </c>
      <c r="G954" s="1" t="s">
        <v>1812</v>
      </c>
      <c r="H954" s="1" t="s">
        <v>2109</v>
      </c>
      <c r="I954" s="1" t="s">
        <v>2110</v>
      </c>
      <c r="J954" s="1" t="s">
        <v>2109</v>
      </c>
      <c r="K954" s="1" t="s">
        <v>2111</v>
      </c>
      <c r="L954" s="1" t="s">
        <v>1804</v>
      </c>
      <c r="M954" s="2">
        <v>2</v>
      </c>
      <c r="N954" s="443">
        <f t="shared" si="87"/>
        <v>3.2500000000000001E-2</v>
      </c>
      <c r="O954">
        <f t="shared" si="88"/>
        <v>0</v>
      </c>
      <c r="P954">
        <f t="shared" si="89"/>
        <v>1200</v>
      </c>
    </row>
    <row r="955" spans="1:16" x14ac:dyDescent="0.25">
      <c r="A955" t="str">
        <f t="shared" si="84"/>
        <v>0440</v>
      </c>
      <c r="B955" t="str">
        <f t="shared" si="85"/>
        <v>0128</v>
      </c>
      <c r="C955" t="str">
        <f t="shared" si="86"/>
        <v>04400128</v>
      </c>
      <c r="D955" s="1" t="s">
        <v>2329</v>
      </c>
      <c r="E955" s="1" t="s">
        <v>2330</v>
      </c>
      <c r="F955" s="1" t="s">
        <v>1799</v>
      </c>
      <c r="G955" s="1" t="s">
        <v>2035</v>
      </c>
      <c r="H955" s="1" t="s">
        <v>2109</v>
      </c>
      <c r="I955" s="1" t="s">
        <v>2110</v>
      </c>
      <c r="J955" s="1" t="s">
        <v>2109</v>
      </c>
      <c r="K955" s="1" t="s">
        <v>2111</v>
      </c>
      <c r="L955" s="1" t="s">
        <v>1804</v>
      </c>
      <c r="M955" s="2">
        <v>2</v>
      </c>
      <c r="N955" s="443">
        <f t="shared" si="87"/>
        <v>3.2500000000000001E-2</v>
      </c>
      <c r="O955">
        <f t="shared" si="88"/>
        <v>0</v>
      </c>
      <c r="P955">
        <f t="shared" si="89"/>
        <v>1200</v>
      </c>
    </row>
    <row r="956" spans="1:16" x14ac:dyDescent="0.25">
      <c r="A956" t="str">
        <f t="shared" si="84"/>
        <v>0440</v>
      </c>
      <c r="B956" t="str">
        <f t="shared" si="85"/>
        <v>0149</v>
      </c>
      <c r="C956" t="str">
        <f t="shared" si="86"/>
        <v>04400149</v>
      </c>
      <c r="D956" s="1" t="s">
        <v>2329</v>
      </c>
      <c r="E956" s="1" t="s">
        <v>2330</v>
      </c>
      <c r="F956" s="1" t="s">
        <v>1799</v>
      </c>
      <c r="G956" s="1" t="s">
        <v>1800</v>
      </c>
      <c r="H956" s="1" t="s">
        <v>2112</v>
      </c>
      <c r="I956" s="1" t="s">
        <v>2113</v>
      </c>
      <c r="J956" s="1" t="s">
        <v>2112</v>
      </c>
      <c r="K956" s="1" t="s">
        <v>2114</v>
      </c>
      <c r="L956" s="1" t="s">
        <v>1804</v>
      </c>
      <c r="M956" s="2">
        <v>118</v>
      </c>
      <c r="N956" s="443">
        <f t="shared" si="87"/>
        <v>0.90666666666666662</v>
      </c>
      <c r="O956">
        <f t="shared" si="88"/>
        <v>0</v>
      </c>
      <c r="P956">
        <f t="shared" si="89"/>
        <v>1200</v>
      </c>
    </row>
    <row r="957" spans="1:16" x14ac:dyDescent="0.25">
      <c r="A957" t="str">
        <f t="shared" si="84"/>
        <v>0440</v>
      </c>
      <c r="B957" t="str">
        <f t="shared" si="85"/>
        <v>0149</v>
      </c>
      <c r="C957" t="str">
        <f t="shared" si="86"/>
        <v>04400149</v>
      </c>
      <c r="D957" s="1" t="s">
        <v>2329</v>
      </c>
      <c r="E957" s="1" t="s">
        <v>2330</v>
      </c>
      <c r="F957" s="1" t="s">
        <v>1799</v>
      </c>
      <c r="G957" s="1" t="s">
        <v>1805</v>
      </c>
      <c r="H957" s="1" t="s">
        <v>2112</v>
      </c>
      <c r="I957" s="1" t="s">
        <v>2113</v>
      </c>
      <c r="J957" s="1" t="s">
        <v>2112</v>
      </c>
      <c r="K957" s="1" t="s">
        <v>2114</v>
      </c>
      <c r="L957" s="1" t="s">
        <v>1804</v>
      </c>
      <c r="M957" s="2">
        <v>112</v>
      </c>
      <c r="N957" s="443">
        <f t="shared" si="87"/>
        <v>0.90666666666666662</v>
      </c>
      <c r="O957">
        <f t="shared" si="88"/>
        <v>0</v>
      </c>
      <c r="P957">
        <f t="shared" si="89"/>
        <v>1200</v>
      </c>
    </row>
    <row r="958" spans="1:16" x14ac:dyDescent="0.25">
      <c r="A958" t="str">
        <f t="shared" si="84"/>
        <v>0440</v>
      </c>
      <c r="B958" t="str">
        <f t="shared" si="85"/>
        <v>0149</v>
      </c>
      <c r="C958" t="str">
        <f t="shared" si="86"/>
        <v>04400149</v>
      </c>
      <c r="D958" s="1" t="s">
        <v>2329</v>
      </c>
      <c r="E958" s="1" t="s">
        <v>2330</v>
      </c>
      <c r="F958" s="1" t="s">
        <v>1799</v>
      </c>
      <c r="G958" s="1" t="s">
        <v>1806</v>
      </c>
      <c r="H958" s="1" t="s">
        <v>2112</v>
      </c>
      <c r="I958" s="1" t="s">
        <v>2113</v>
      </c>
      <c r="J958" s="1" t="s">
        <v>2112</v>
      </c>
      <c r="K958" s="1" t="s">
        <v>2114</v>
      </c>
      <c r="L958" s="1" t="s">
        <v>1804</v>
      </c>
      <c r="M958" s="2">
        <v>113</v>
      </c>
      <c r="N958" s="443">
        <f t="shared" si="87"/>
        <v>0.90666666666666662</v>
      </c>
      <c r="O958">
        <f t="shared" si="88"/>
        <v>0</v>
      </c>
      <c r="P958">
        <f t="shared" si="89"/>
        <v>1200</v>
      </c>
    </row>
    <row r="959" spans="1:16" x14ac:dyDescent="0.25">
      <c r="A959" t="str">
        <f t="shared" si="84"/>
        <v>0440</v>
      </c>
      <c r="B959" t="str">
        <f t="shared" si="85"/>
        <v>0149</v>
      </c>
      <c r="C959" t="str">
        <f t="shared" si="86"/>
        <v>04400149</v>
      </c>
      <c r="D959" s="1" t="s">
        <v>2329</v>
      </c>
      <c r="E959" s="1" t="s">
        <v>2330</v>
      </c>
      <c r="F959" s="1" t="s">
        <v>1799</v>
      </c>
      <c r="G959" s="1" t="s">
        <v>1807</v>
      </c>
      <c r="H959" s="1" t="s">
        <v>2112</v>
      </c>
      <c r="I959" s="1" t="s">
        <v>2113</v>
      </c>
      <c r="J959" s="1" t="s">
        <v>2112</v>
      </c>
      <c r="K959" s="1" t="s">
        <v>2114</v>
      </c>
      <c r="L959" s="1" t="s">
        <v>1804</v>
      </c>
      <c r="M959" s="2">
        <v>95</v>
      </c>
      <c r="N959" s="443">
        <f t="shared" si="87"/>
        <v>0.90666666666666662</v>
      </c>
      <c r="O959">
        <f t="shared" si="88"/>
        <v>0</v>
      </c>
      <c r="P959">
        <f t="shared" si="89"/>
        <v>1200</v>
      </c>
    </row>
    <row r="960" spans="1:16" x14ac:dyDescent="0.25">
      <c r="A960" t="str">
        <f t="shared" si="84"/>
        <v>0440</v>
      </c>
      <c r="B960" t="str">
        <f t="shared" si="85"/>
        <v>0149</v>
      </c>
      <c r="C960" t="str">
        <f t="shared" si="86"/>
        <v>04400149</v>
      </c>
      <c r="D960" s="1" t="s">
        <v>2329</v>
      </c>
      <c r="E960" s="1" t="s">
        <v>2330</v>
      </c>
      <c r="F960" s="1" t="s">
        <v>1799</v>
      </c>
      <c r="G960" s="1" t="s">
        <v>1808</v>
      </c>
      <c r="H960" s="1" t="s">
        <v>2112</v>
      </c>
      <c r="I960" s="1" t="s">
        <v>2113</v>
      </c>
      <c r="J960" s="1" t="s">
        <v>2112</v>
      </c>
      <c r="K960" s="1" t="s">
        <v>2114</v>
      </c>
      <c r="L960" s="1" t="s">
        <v>1804</v>
      </c>
      <c r="M960" s="2">
        <v>108</v>
      </c>
      <c r="N960" s="443">
        <f t="shared" si="87"/>
        <v>0.90666666666666662</v>
      </c>
      <c r="O960">
        <f t="shared" si="88"/>
        <v>0</v>
      </c>
      <c r="P960">
        <f t="shared" si="89"/>
        <v>1200</v>
      </c>
    </row>
    <row r="961" spans="1:16" x14ac:dyDescent="0.25">
      <c r="A961" t="str">
        <f t="shared" si="84"/>
        <v>0440</v>
      </c>
      <c r="B961" t="str">
        <f t="shared" si="85"/>
        <v>0149</v>
      </c>
      <c r="C961" t="str">
        <f t="shared" si="86"/>
        <v>04400149</v>
      </c>
      <c r="D961" s="1" t="s">
        <v>2329</v>
      </c>
      <c r="E961" s="1" t="s">
        <v>2330</v>
      </c>
      <c r="F961" s="1" t="s">
        <v>1799</v>
      </c>
      <c r="G961" s="1" t="s">
        <v>1809</v>
      </c>
      <c r="H961" s="1" t="s">
        <v>2112</v>
      </c>
      <c r="I961" s="1" t="s">
        <v>2113</v>
      </c>
      <c r="J961" s="1" t="s">
        <v>2112</v>
      </c>
      <c r="K961" s="1" t="s">
        <v>2114</v>
      </c>
      <c r="L961" s="1" t="s">
        <v>1804</v>
      </c>
      <c r="M961" s="2">
        <v>111</v>
      </c>
      <c r="N961" s="443">
        <f t="shared" si="87"/>
        <v>0.90666666666666662</v>
      </c>
      <c r="O961">
        <f t="shared" si="88"/>
        <v>0</v>
      </c>
      <c r="P961">
        <f t="shared" si="89"/>
        <v>1200</v>
      </c>
    </row>
    <row r="962" spans="1:16" x14ac:dyDescent="0.25">
      <c r="A962" t="str">
        <f t="shared" ref="A962:A1025" si="90">TEXT(LEFT(E962,4),"0000")</f>
        <v>0440</v>
      </c>
      <c r="B962" t="str">
        <f t="shared" ref="B962:B1025" si="91">LEFT(K962,4)</f>
        <v>0149</v>
      </c>
      <c r="C962" t="str">
        <f t="shared" ref="C962:C1025" si="92">A962&amp;B962</f>
        <v>04400149</v>
      </c>
      <c r="D962" s="1" t="s">
        <v>2329</v>
      </c>
      <c r="E962" s="1" t="s">
        <v>2330</v>
      </c>
      <c r="F962" s="1" t="s">
        <v>1799</v>
      </c>
      <c r="G962" s="1" t="s">
        <v>1810</v>
      </c>
      <c r="H962" s="1" t="s">
        <v>2112</v>
      </c>
      <c r="I962" s="1" t="s">
        <v>2113</v>
      </c>
      <c r="J962" s="1" t="s">
        <v>2112</v>
      </c>
      <c r="K962" s="1" t="s">
        <v>2114</v>
      </c>
      <c r="L962" s="1" t="s">
        <v>1804</v>
      </c>
      <c r="M962" s="2">
        <v>109</v>
      </c>
      <c r="N962" s="443">
        <f t="shared" ref="N962:N1025" si="93">VLOOKUP(C962,DistPercent,3,FALSE)</f>
        <v>0.90666666666666662</v>
      </c>
      <c r="O962">
        <f t="shared" ref="O962:O1025" si="94">IFERROR(VALUE(VLOOKUP(C962,SubCaps,5,FALSE)),0)</f>
        <v>0</v>
      </c>
      <c r="P962">
        <f t="shared" ref="P962:P1025" si="95">VLOOKUP(A962,MaxEnro,8,FALSE)</f>
        <v>1200</v>
      </c>
    </row>
    <row r="963" spans="1:16" x14ac:dyDescent="0.25">
      <c r="A963" t="str">
        <f t="shared" si="90"/>
        <v>0440</v>
      </c>
      <c r="B963" t="str">
        <f t="shared" si="91"/>
        <v>0149</v>
      </c>
      <c r="C963" t="str">
        <f t="shared" si="92"/>
        <v>04400149</v>
      </c>
      <c r="D963" s="1" t="s">
        <v>2329</v>
      </c>
      <c r="E963" s="1" t="s">
        <v>2330</v>
      </c>
      <c r="F963" s="1" t="s">
        <v>1799</v>
      </c>
      <c r="G963" s="1" t="s">
        <v>1811</v>
      </c>
      <c r="H963" s="1" t="s">
        <v>2112</v>
      </c>
      <c r="I963" s="1" t="s">
        <v>2113</v>
      </c>
      <c r="J963" s="1" t="s">
        <v>2112</v>
      </c>
      <c r="K963" s="1" t="s">
        <v>2114</v>
      </c>
      <c r="L963" s="1" t="s">
        <v>1804</v>
      </c>
      <c r="M963" s="2">
        <v>96</v>
      </c>
      <c r="N963" s="443">
        <f t="shared" si="93"/>
        <v>0.90666666666666662</v>
      </c>
      <c r="O963">
        <f t="shared" si="94"/>
        <v>0</v>
      </c>
      <c r="P963">
        <f t="shared" si="95"/>
        <v>1200</v>
      </c>
    </row>
    <row r="964" spans="1:16" x14ac:dyDescent="0.25">
      <c r="A964" t="str">
        <f t="shared" si="90"/>
        <v>0440</v>
      </c>
      <c r="B964" t="str">
        <f t="shared" si="91"/>
        <v>0149</v>
      </c>
      <c r="C964" t="str">
        <f t="shared" si="92"/>
        <v>04400149</v>
      </c>
      <c r="D964" s="1" t="s">
        <v>2329</v>
      </c>
      <c r="E964" s="1" t="s">
        <v>2330</v>
      </c>
      <c r="F964" s="1" t="s">
        <v>1799</v>
      </c>
      <c r="G964" s="1" t="s">
        <v>1812</v>
      </c>
      <c r="H964" s="1" t="s">
        <v>2112</v>
      </c>
      <c r="I964" s="1" t="s">
        <v>2113</v>
      </c>
      <c r="J964" s="1" t="s">
        <v>2112</v>
      </c>
      <c r="K964" s="1" t="s">
        <v>2114</v>
      </c>
      <c r="L964" s="1" t="s">
        <v>1804</v>
      </c>
      <c r="M964" s="2">
        <v>119</v>
      </c>
      <c r="N964" s="443">
        <f t="shared" si="93"/>
        <v>0.90666666666666662</v>
      </c>
      <c r="O964">
        <f t="shared" si="94"/>
        <v>0</v>
      </c>
      <c r="P964">
        <f t="shared" si="95"/>
        <v>1200</v>
      </c>
    </row>
    <row r="965" spans="1:16" x14ac:dyDescent="0.25">
      <c r="A965" t="str">
        <f t="shared" si="90"/>
        <v>0440</v>
      </c>
      <c r="B965" t="str">
        <f t="shared" si="91"/>
        <v>0149</v>
      </c>
      <c r="C965" t="str">
        <f t="shared" si="92"/>
        <v>04400149</v>
      </c>
      <c r="D965" s="1" t="s">
        <v>2329</v>
      </c>
      <c r="E965" s="1" t="s">
        <v>2330</v>
      </c>
      <c r="F965" s="1" t="s">
        <v>1799</v>
      </c>
      <c r="G965" s="1" t="s">
        <v>2035</v>
      </c>
      <c r="H965" s="1" t="s">
        <v>2112</v>
      </c>
      <c r="I965" s="1" t="s">
        <v>2113</v>
      </c>
      <c r="J965" s="1" t="s">
        <v>2112</v>
      </c>
      <c r="K965" s="1" t="s">
        <v>2114</v>
      </c>
      <c r="L965" s="1" t="s">
        <v>1804</v>
      </c>
      <c r="M965" s="2">
        <v>107</v>
      </c>
      <c r="N965" s="443">
        <f t="shared" si="93"/>
        <v>0.90666666666666662</v>
      </c>
      <c r="O965">
        <f t="shared" si="94"/>
        <v>0</v>
      </c>
      <c r="P965">
        <f t="shared" si="95"/>
        <v>1200</v>
      </c>
    </row>
    <row r="966" spans="1:16" x14ac:dyDescent="0.25">
      <c r="A966" t="str">
        <f t="shared" si="90"/>
        <v>0440</v>
      </c>
      <c r="B966" t="str">
        <f t="shared" si="91"/>
        <v>0160</v>
      </c>
      <c r="C966" t="str">
        <f t="shared" si="92"/>
        <v>04400160</v>
      </c>
      <c r="D966" s="1" t="s">
        <v>2329</v>
      </c>
      <c r="E966" s="1" t="s">
        <v>2330</v>
      </c>
      <c r="F966" s="1" t="s">
        <v>1799</v>
      </c>
      <c r="G966" s="1" t="s">
        <v>1805</v>
      </c>
      <c r="H966" s="1" t="s">
        <v>1840</v>
      </c>
      <c r="I966" s="1" t="s">
        <v>1841</v>
      </c>
      <c r="J966" s="1" t="s">
        <v>1840</v>
      </c>
      <c r="K966" s="1" t="s">
        <v>1842</v>
      </c>
      <c r="L966" s="1" t="s">
        <v>1804</v>
      </c>
      <c r="M966" s="2">
        <v>1</v>
      </c>
      <c r="N966" s="443">
        <f t="shared" si="93"/>
        <v>1.6666666666666668E-3</v>
      </c>
      <c r="O966">
        <f t="shared" si="94"/>
        <v>0</v>
      </c>
      <c r="P966">
        <f t="shared" si="95"/>
        <v>1200</v>
      </c>
    </row>
    <row r="967" spans="1:16" x14ac:dyDescent="0.25">
      <c r="A967" t="str">
        <f t="shared" si="90"/>
        <v>0440</v>
      </c>
      <c r="B967" t="str">
        <f t="shared" si="91"/>
        <v>0160</v>
      </c>
      <c r="C967" t="str">
        <f t="shared" si="92"/>
        <v>04400160</v>
      </c>
      <c r="D967" s="1" t="s">
        <v>2329</v>
      </c>
      <c r="E967" s="1" t="s">
        <v>2330</v>
      </c>
      <c r="F967" s="1" t="s">
        <v>1799</v>
      </c>
      <c r="G967" s="1" t="s">
        <v>1811</v>
      </c>
      <c r="H967" s="1" t="s">
        <v>1840</v>
      </c>
      <c r="I967" s="1" t="s">
        <v>1841</v>
      </c>
      <c r="J967" s="1" t="s">
        <v>1840</v>
      </c>
      <c r="K967" s="1" t="s">
        <v>1842</v>
      </c>
      <c r="L967" s="1" t="s">
        <v>1804</v>
      </c>
      <c r="M967" s="2">
        <v>1</v>
      </c>
      <c r="N967" s="443">
        <f t="shared" si="93"/>
        <v>1.6666666666666668E-3</v>
      </c>
      <c r="O967">
        <f t="shared" si="94"/>
        <v>0</v>
      </c>
      <c r="P967">
        <f t="shared" si="95"/>
        <v>1200</v>
      </c>
    </row>
    <row r="968" spans="1:16" x14ac:dyDescent="0.25">
      <c r="A968" t="str">
        <f t="shared" si="90"/>
        <v>0440</v>
      </c>
      <c r="B968" t="str">
        <f t="shared" si="91"/>
        <v>0181</v>
      </c>
      <c r="C968" t="str">
        <f t="shared" si="92"/>
        <v>04400181</v>
      </c>
      <c r="D968" s="1" t="s">
        <v>2329</v>
      </c>
      <c r="E968" s="1" t="s">
        <v>2330</v>
      </c>
      <c r="F968" s="1" t="s">
        <v>1799</v>
      </c>
      <c r="G968" s="1" t="s">
        <v>1800</v>
      </c>
      <c r="H968" s="1" t="s">
        <v>2118</v>
      </c>
      <c r="I968" s="1" t="s">
        <v>2119</v>
      </c>
      <c r="J968" s="1" t="s">
        <v>2118</v>
      </c>
      <c r="K968" s="1" t="s">
        <v>2120</v>
      </c>
      <c r="L968" s="1" t="s">
        <v>1804</v>
      </c>
      <c r="M968" s="2">
        <v>7</v>
      </c>
      <c r="N968" s="443">
        <f t="shared" si="93"/>
        <v>5.3333333333333337E-2</v>
      </c>
      <c r="O968">
        <f t="shared" si="94"/>
        <v>0</v>
      </c>
      <c r="P968">
        <f t="shared" si="95"/>
        <v>1200</v>
      </c>
    </row>
    <row r="969" spans="1:16" x14ac:dyDescent="0.25">
      <c r="A969" t="str">
        <f t="shared" si="90"/>
        <v>0440</v>
      </c>
      <c r="B969" t="str">
        <f t="shared" si="91"/>
        <v>0181</v>
      </c>
      <c r="C969" t="str">
        <f t="shared" si="92"/>
        <v>04400181</v>
      </c>
      <c r="D969" s="1" t="s">
        <v>2329</v>
      </c>
      <c r="E969" s="1" t="s">
        <v>2330</v>
      </c>
      <c r="F969" s="1" t="s">
        <v>1799</v>
      </c>
      <c r="G969" s="1" t="s">
        <v>1805</v>
      </c>
      <c r="H969" s="1" t="s">
        <v>2118</v>
      </c>
      <c r="I969" s="1" t="s">
        <v>2119</v>
      </c>
      <c r="J969" s="1" t="s">
        <v>2118</v>
      </c>
      <c r="K969" s="1" t="s">
        <v>2120</v>
      </c>
      <c r="L969" s="1" t="s">
        <v>1804</v>
      </c>
      <c r="M969" s="2">
        <v>4</v>
      </c>
      <c r="N969" s="443">
        <f t="shared" si="93"/>
        <v>5.3333333333333337E-2</v>
      </c>
      <c r="O969">
        <f t="shared" si="94"/>
        <v>0</v>
      </c>
      <c r="P969">
        <f t="shared" si="95"/>
        <v>1200</v>
      </c>
    </row>
    <row r="970" spans="1:16" x14ac:dyDescent="0.25">
      <c r="A970" t="str">
        <f t="shared" si="90"/>
        <v>0440</v>
      </c>
      <c r="B970" t="str">
        <f t="shared" si="91"/>
        <v>0181</v>
      </c>
      <c r="C970" t="str">
        <f t="shared" si="92"/>
        <v>04400181</v>
      </c>
      <c r="D970" s="1" t="s">
        <v>2329</v>
      </c>
      <c r="E970" s="1" t="s">
        <v>2330</v>
      </c>
      <c r="F970" s="1" t="s">
        <v>1799</v>
      </c>
      <c r="G970" s="1" t="s">
        <v>1806</v>
      </c>
      <c r="H970" s="1" t="s">
        <v>2118</v>
      </c>
      <c r="I970" s="1" t="s">
        <v>2119</v>
      </c>
      <c r="J970" s="1" t="s">
        <v>2118</v>
      </c>
      <c r="K970" s="1" t="s">
        <v>2120</v>
      </c>
      <c r="L970" s="1" t="s">
        <v>1804</v>
      </c>
      <c r="M970" s="2">
        <v>5</v>
      </c>
      <c r="N970" s="443">
        <f t="shared" si="93"/>
        <v>5.3333333333333337E-2</v>
      </c>
      <c r="O970">
        <f t="shared" si="94"/>
        <v>0</v>
      </c>
      <c r="P970">
        <f t="shared" si="95"/>
        <v>1200</v>
      </c>
    </row>
    <row r="971" spans="1:16" x14ac:dyDescent="0.25">
      <c r="A971" t="str">
        <f t="shared" si="90"/>
        <v>0440</v>
      </c>
      <c r="B971" t="str">
        <f t="shared" si="91"/>
        <v>0181</v>
      </c>
      <c r="C971" t="str">
        <f t="shared" si="92"/>
        <v>04400181</v>
      </c>
      <c r="D971" s="1" t="s">
        <v>2329</v>
      </c>
      <c r="E971" s="1" t="s">
        <v>2330</v>
      </c>
      <c r="F971" s="1" t="s">
        <v>1799</v>
      </c>
      <c r="G971" s="1" t="s">
        <v>1807</v>
      </c>
      <c r="H971" s="1" t="s">
        <v>2118</v>
      </c>
      <c r="I971" s="1" t="s">
        <v>2119</v>
      </c>
      <c r="J971" s="1" t="s">
        <v>2118</v>
      </c>
      <c r="K971" s="1" t="s">
        <v>2120</v>
      </c>
      <c r="L971" s="1" t="s">
        <v>1804</v>
      </c>
      <c r="M971" s="2">
        <v>4</v>
      </c>
      <c r="N971" s="443">
        <f t="shared" si="93"/>
        <v>5.3333333333333337E-2</v>
      </c>
      <c r="O971">
        <f t="shared" si="94"/>
        <v>0</v>
      </c>
      <c r="P971">
        <f t="shared" si="95"/>
        <v>1200</v>
      </c>
    </row>
    <row r="972" spans="1:16" x14ac:dyDescent="0.25">
      <c r="A972" t="str">
        <f t="shared" si="90"/>
        <v>0440</v>
      </c>
      <c r="B972" t="str">
        <f t="shared" si="91"/>
        <v>0181</v>
      </c>
      <c r="C972" t="str">
        <f t="shared" si="92"/>
        <v>04400181</v>
      </c>
      <c r="D972" s="1" t="s">
        <v>2329</v>
      </c>
      <c r="E972" s="1" t="s">
        <v>2330</v>
      </c>
      <c r="F972" s="1" t="s">
        <v>1799</v>
      </c>
      <c r="G972" s="1" t="s">
        <v>1808</v>
      </c>
      <c r="H972" s="1" t="s">
        <v>2118</v>
      </c>
      <c r="I972" s="1" t="s">
        <v>2119</v>
      </c>
      <c r="J972" s="1" t="s">
        <v>2118</v>
      </c>
      <c r="K972" s="1" t="s">
        <v>2120</v>
      </c>
      <c r="L972" s="1" t="s">
        <v>1804</v>
      </c>
      <c r="M972" s="2">
        <v>9</v>
      </c>
      <c r="N972" s="443">
        <f t="shared" si="93"/>
        <v>5.3333333333333337E-2</v>
      </c>
      <c r="O972">
        <f t="shared" si="94"/>
        <v>0</v>
      </c>
      <c r="P972">
        <f t="shared" si="95"/>
        <v>1200</v>
      </c>
    </row>
    <row r="973" spans="1:16" x14ac:dyDescent="0.25">
      <c r="A973" t="str">
        <f t="shared" si="90"/>
        <v>0440</v>
      </c>
      <c r="B973" t="str">
        <f t="shared" si="91"/>
        <v>0181</v>
      </c>
      <c r="C973" t="str">
        <f t="shared" si="92"/>
        <v>04400181</v>
      </c>
      <c r="D973" s="1" t="s">
        <v>2329</v>
      </c>
      <c r="E973" s="1" t="s">
        <v>2330</v>
      </c>
      <c r="F973" s="1" t="s">
        <v>1799</v>
      </c>
      <c r="G973" s="1" t="s">
        <v>1809</v>
      </c>
      <c r="H973" s="1" t="s">
        <v>2118</v>
      </c>
      <c r="I973" s="1" t="s">
        <v>2119</v>
      </c>
      <c r="J973" s="1" t="s">
        <v>2118</v>
      </c>
      <c r="K973" s="1" t="s">
        <v>2120</v>
      </c>
      <c r="L973" s="1" t="s">
        <v>1804</v>
      </c>
      <c r="M973" s="2">
        <v>10</v>
      </c>
      <c r="N973" s="443">
        <f t="shared" si="93"/>
        <v>5.3333333333333337E-2</v>
      </c>
      <c r="O973">
        <f t="shared" si="94"/>
        <v>0</v>
      </c>
      <c r="P973">
        <f t="shared" si="95"/>
        <v>1200</v>
      </c>
    </row>
    <row r="974" spans="1:16" x14ac:dyDescent="0.25">
      <c r="A974" t="str">
        <f t="shared" si="90"/>
        <v>0440</v>
      </c>
      <c r="B974" t="str">
        <f t="shared" si="91"/>
        <v>0181</v>
      </c>
      <c r="C974" t="str">
        <f t="shared" si="92"/>
        <v>04400181</v>
      </c>
      <c r="D974" s="1" t="s">
        <v>2329</v>
      </c>
      <c r="E974" s="1" t="s">
        <v>2330</v>
      </c>
      <c r="F974" s="1" t="s">
        <v>1799</v>
      </c>
      <c r="G974" s="1" t="s">
        <v>1810</v>
      </c>
      <c r="H974" s="1" t="s">
        <v>2118</v>
      </c>
      <c r="I974" s="1" t="s">
        <v>2119</v>
      </c>
      <c r="J974" s="1" t="s">
        <v>2118</v>
      </c>
      <c r="K974" s="1" t="s">
        <v>2120</v>
      </c>
      <c r="L974" s="1" t="s">
        <v>1804</v>
      </c>
      <c r="M974" s="2">
        <v>7</v>
      </c>
      <c r="N974" s="443">
        <f t="shared" si="93"/>
        <v>5.3333333333333337E-2</v>
      </c>
      <c r="O974">
        <f t="shared" si="94"/>
        <v>0</v>
      </c>
      <c r="P974">
        <f t="shared" si="95"/>
        <v>1200</v>
      </c>
    </row>
    <row r="975" spans="1:16" x14ac:dyDescent="0.25">
      <c r="A975" t="str">
        <f t="shared" si="90"/>
        <v>0440</v>
      </c>
      <c r="B975" t="str">
        <f t="shared" si="91"/>
        <v>0181</v>
      </c>
      <c r="C975" t="str">
        <f t="shared" si="92"/>
        <v>04400181</v>
      </c>
      <c r="D975" s="1" t="s">
        <v>2329</v>
      </c>
      <c r="E975" s="1" t="s">
        <v>2330</v>
      </c>
      <c r="F975" s="1" t="s">
        <v>1799</v>
      </c>
      <c r="G975" s="1" t="s">
        <v>1811</v>
      </c>
      <c r="H975" s="1" t="s">
        <v>2118</v>
      </c>
      <c r="I975" s="1" t="s">
        <v>2119</v>
      </c>
      <c r="J975" s="1" t="s">
        <v>2118</v>
      </c>
      <c r="K975" s="1" t="s">
        <v>2120</v>
      </c>
      <c r="L975" s="1" t="s">
        <v>1804</v>
      </c>
      <c r="M975" s="2">
        <v>12</v>
      </c>
      <c r="N975" s="443">
        <f t="shared" si="93"/>
        <v>5.3333333333333337E-2</v>
      </c>
      <c r="O975">
        <f t="shared" si="94"/>
        <v>0</v>
      </c>
      <c r="P975">
        <f t="shared" si="95"/>
        <v>1200</v>
      </c>
    </row>
    <row r="976" spans="1:16" x14ac:dyDescent="0.25">
      <c r="A976" t="str">
        <f t="shared" si="90"/>
        <v>0440</v>
      </c>
      <c r="B976" t="str">
        <f t="shared" si="91"/>
        <v>0181</v>
      </c>
      <c r="C976" t="str">
        <f t="shared" si="92"/>
        <v>04400181</v>
      </c>
      <c r="D976" s="1" t="s">
        <v>2329</v>
      </c>
      <c r="E976" s="1" t="s">
        <v>2330</v>
      </c>
      <c r="F976" s="1" t="s">
        <v>1799</v>
      </c>
      <c r="G976" s="1" t="s">
        <v>1812</v>
      </c>
      <c r="H976" s="1" t="s">
        <v>2118</v>
      </c>
      <c r="I976" s="1" t="s">
        <v>2119</v>
      </c>
      <c r="J976" s="1" t="s">
        <v>2118</v>
      </c>
      <c r="K976" s="1" t="s">
        <v>2120</v>
      </c>
      <c r="L976" s="1" t="s">
        <v>1804</v>
      </c>
      <c r="M976" s="2">
        <v>2</v>
      </c>
      <c r="N976" s="443">
        <f t="shared" si="93"/>
        <v>5.3333333333333337E-2</v>
      </c>
      <c r="O976">
        <f t="shared" si="94"/>
        <v>0</v>
      </c>
      <c r="P976">
        <f t="shared" si="95"/>
        <v>1200</v>
      </c>
    </row>
    <row r="977" spans="1:16" x14ac:dyDescent="0.25">
      <c r="A977" t="str">
        <f t="shared" si="90"/>
        <v>0440</v>
      </c>
      <c r="B977" t="str">
        <f t="shared" si="91"/>
        <v>0181</v>
      </c>
      <c r="C977" t="str">
        <f t="shared" si="92"/>
        <v>04400181</v>
      </c>
      <c r="D977" s="1" t="s">
        <v>2329</v>
      </c>
      <c r="E977" s="1" t="s">
        <v>2330</v>
      </c>
      <c r="F977" s="1" t="s">
        <v>1799</v>
      </c>
      <c r="G977" s="1" t="s">
        <v>2035</v>
      </c>
      <c r="H977" s="1" t="s">
        <v>2118</v>
      </c>
      <c r="I977" s="1" t="s">
        <v>2119</v>
      </c>
      <c r="J977" s="1" t="s">
        <v>2118</v>
      </c>
      <c r="K977" s="1" t="s">
        <v>2120</v>
      </c>
      <c r="L977" s="1" t="s">
        <v>1804</v>
      </c>
      <c r="M977" s="2">
        <v>4</v>
      </c>
      <c r="N977" s="443">
        <f t="shared" si="93"/>
        <v>5.3333333333333337E-2</v>
      </c>
      <c r="O977">
        <f t="shared" si="94"/>
        <v>0</v>
      </c>
      <c r="P977">
        <f t="shared" si="95"/>
        <v>1200</v>
      </c>
    </row>
    <row r="978" spans="1:16" x14ac:dyDescent="0.25">
      <c r="A978" t="str">
        <f t="shared" si="90"/>
        <v>0440</v>
      </c>
      <c r="B978" t="str">
        <f t="shared" si="91"/>
        <v>0211</v>
      </c>
      <c r="C978" t="str">
        <f t="shared" si="92"/>
        <v>04400211</v>
      </c>
      <c r="D978" s="1" t="s">
        <v>2329</v>
      </c>
      <c r="E978" s="1" t="s">
        <v>2330</v>
      </c>
      <c r="F978" s="1" t="s">
        <v>1799</v>
      </c>
      <c r="G978" s="1" t="s">
        <v>1807</v>
      </c>
      <c r="H978" s="1" t="s">
        <v>2297</v>
      </c>
      <c r="I978" s="1" t="s">
        <v>2298</v>
      </c>
      <c r="J978" s="1" t="s">
        <v>2297</v>
      </c>
      <c r="K978" s="1" t="s">
        <v>2299</v>
      </c>
      <c r="L978" s="1" t="s">
        <v>1804</v>
      </c>
      <c r="M978" s="2">
        <v>1</v>
      </c>
      <c r="N978" s="443">
        <f t="shared" si="93"/>
        <v>8.3333333333333339E-4</v>
      </c>
      <c r="O978">
        <f t="shared" si="94"/>
        <v>0</v>
      </c>
      <c r="P978">
        <f t="shared" si="95"/>
        <v>1200</v>
      </c>
    </row>
    <row r="979" spans="1:16" x14ac:dyDescent="0.25">
      <c r="A979" t="str">
        <f t="shared" si="90"/>
        <v>0440</v>
      </c>
      <c r="B979" t="str">
        <f t="shared" si="91"/>
        <v>0745</v>
      </c>
      <c r="C979" t="str">
        <f t="shared" si="92"/>
        <v>04400745</v>
      </c>
      <c r="D979" s="1" t="s">
        <v>2329</v>
      </c>
      <c r="E979" s="1" t="s">
        <v>2330</v>
      </c>
      <c r="F979" s="1" t="s">
        <v>1799</v>
      </c>
      <c r="G979" s="1" t="s">
        <v>1809</v>
      </c>
      <c r="H979" s="1" t="s">
        <v>2331</v>
      </c>
      <c r="I979" s="1" t="s">
        <v>2332</v>
      </c>
      <c r="J979" s="1" t="s">
        <v>2333</v>
      </c>
      <c r="K979" s="1" t="s">
        <v>2334</v>
      </c>
      <c r="L979" s="1" t="s">
        <v>1804</v>
      </c>
      <c r="M979" s="2">
        <v>1</v>
      </c>
      <c r="N979" s="443">
        <f t="shared" si="93"/>
        <v>8.3333333333333339E-4</v>
      </c>
      <c r="O979">
        <f t="shared" si="94"/>
        <v>0</v>
      </c>
      <c r="P979">
        <f t="shared" si="95"/>
        <v>1200</v>
      </c>
    </row>
    <row r="980" spans="1:16" x14ac:dyDescent="0.25">
      <c r="A980" t="str">
        <f t="shared" si="90"/>
        <v>0441</v>
      </c>
      <c r="B980" t="str">
        <f t="shared" si="91"/>
        <v>0005</v>
      </c>
      <c r="C980" t="str">
        <f t="shared" si="92"/>
        <v>04410005</v>
      </c>
      <c r="D980" s="1" t="s">
        <v>2335</v>
      </c>
      <c r="E980" s="1" t="s">
        <v>2336</v>
      </c>
      <c r="F980" s="1" t="s">
        <v>1799</v>
      </c>
      <c r="G980" s="1" t="s">
        <v>1806</v>
      </c>
      <c r="H980" s="1" t="s">
        <v>2337</v>
      </c>
      <c r="I980" s="1" t="s">
        <v>2338</v>
      </c>
      <c r="J980" s="1" t="s">
        <v>2337</v>
      </c>
      <c r="K980" s="1" t="s">
        <v>2339</v>
      </c>
      <c r="L980" s="1" t="s">
        <v>1804</v>
      </c>
      <c r="M980" s="2">
        <v>1</v>
      </c>
      <c r="N980" s="443">
        <f t="shared" si="93"/>
        <v>1.9646365422396855E-3</v>
      </c>
      <c r="O980">
        <f t="shared" si="94"/>
        <v>0</v>
      </c>
      <c r="P980">
        <f t="shared" si="95"/>
        <v>1574</v>
      </c>
    </row>
    <row r="981" spans="1:16" x14ac:dyDescent="0.25">
      <c r="A981" t="str">
        <f t="shared" si="90"/>
        <v>0441</v>
      </c>
      <c r="B981" t="str">
        <f t="shared" si="91"/>
        <v>0005</v>
      </c>
      <c r="C981" t="str">
        <f t="shared" si="92"/>
        <v>04410005</v>
      </c>
      <c r="D981" s="1" t="s">
        <v>2335</v>
      </c>
      <c r="E981" s="1" t="s">
        <v>2336</v>
      </c>
      <c r="F981" s="1" t="s">
        <v>1799</v>
      </c>
      <c r="G981" s="1" t="s">
        <v>1815</v>
      </c>
      <c r="H981" s="1" t="s">
        <v>2337</v>
      </c>
      <c r="I981" s="1" t="s">
        <v>2338</v>
      </c>
      <c r="J981" s="1" t="s">
        <v>2337</v>
      </c>
      <c r="K981" s="1" t="s">
        <v>2339</v>
      </c>
      <c r="L981" s="1" t="s">
        <v>1804</v>
      </c>
      <c r="M981" s="2">
        <v>1</v>
      </c>
      <c r="N981" s="443">
        <f t="shared" si="93"/>
        <v>1.9646365422396855E-3</v>
      </c>
      <c r="O981">
        <f t="shared" si="94"/>
        <v>0</v>
      </c>
      <c r="P981">
        <f t="shared" si="95"/>
        <v>1574</v>
      </c>
    </row>
    <row r="982" spans="1:16" x14ac:dyDescent="0.25">
      <c r="A982" t="str">
        <f t="shared" si="90"/>
        <v>0441</v>
      </c>
      <c r="B982" t="str">
        <f t="shared" si="91"/>
        <v>0005</v>
      </c>
      <c r="C982" t="str">
        <f t="shared" si="92"/>
        <v>04410005</v>
      </c>
      <c r="D982" s="1" t="s">
        <v>2335</v>
      </c>
      <c r="E982" s="1" t="s">
        <v>2336</v>
      </c>
      <c r="F982" s="1" t="s">
        <v>1799</v>
      </c>
      <c r="G982" s="1" t="s">
        <v>1819</v>
      </c>
      <c r="H982" s="1" t="s">
        <v>2337</v>
      </c>
      <c r="I982" s="1" t="s">
        <v>2338</v>
      </c>
      <c r="J982" s="1" t="s">
        <v>2337</v>
      </c>
      <c r="K982" s="1" t="s">
        <v>2339</v>
      </c>
      <c r="L982" s="1" t="s">
        <v>1804</v>
      </c>
      <c r="M982" s="2">
        <v>1</v>
      </c>
      <c r="N982" s="443">
        <f t="shared" si="93"/>
        <v>1.9646365422396855E-3</v>
      </c>
      <c r="O982">
        <f t="shared" si="94"/>
        <v>0</v>
      </c>
      <c r="P982">
        <f t="shared" si="95"/>
        <v>1574</v>
      </c>
    </row>
    <row r="983" spans="1:16" x14ac:dyDescent="0.25">
      <c r="A983" t="str">
        <f t="shared" si="90"/>
        <v>0441</v>
      </c>
      <c r="B983" t="str">
        <f t="shared" si="91"/>
        <v>0024</v>
      </c>
      <c r="C983" t="str">
        <f t="shared" si="92"/>
        <v>04410024</v>
      </c>
      <c r="D983" s="1" t="s">
        <v>2335</v>
      </c>
      <c r="E983" s="1" t="s">
        <v>2336</v>
      </c>
      <c r="F983" s="1" t="s">
        <v>1799</v>
      </c>
      <c r="G983" s="1" t="s">
        <v>1815</v>
      </c>
      <c r="H983" s="1" t="s">
        <v>2340</v>
      </c>
      <c r="I983" s="1" t="s">
        <v>2341</v>
      </c>
      <c r="J983" s="1" t="s">
        <v>2340</v>
      </c>
      <c r="K983" s="1" t="s">
        <v>2342</v>
      </c>
      <c r="L983" s="1" t="s">
        <v>1804</v>
      </c>
      <c r="M983" s="2">
        <v>1</v>
      </c>
      <c r="N983" s="443">
        <f t="shared" si="93"/>
        <v>6.5487884741322858E-4</v>
      </c>
      <c r="O983">
        <f t="shared" si="94"/>
        <v>0</v>
      </c>
      <c r="P983">
        <f t="shared" si="95"/>
        <v>1574</v>
      </c>
    </row>
    <row r="984" spans="1:16" x14ac:dyDescent="0.25">
      <c r="A984" t="str">
        <f t="shared" si="90"/>
        <v>0441</v>
      </c>
      <c r="B984" t="str">
        <f t="shared" si="91"/>
        <v>0061</v>
      </c>
      <c r="C984" t="str">
        <f t="shared" si="92"/>
        <v>04410061</v>
      </c>
      <c r="D984" s="1" t="s">
        <v>2335</v>
      </c>
      <c r="E984" s="1" t="s">
        <v>2336</v>
      </c>
      <c r="F984" s="1" t="s">
        <v>1799</v>
      </c>
      <c r="G984" s="1" t="s">
        <v>1807</v>
      </c>
      <c r="H984" s="1" t="s">
        <v>2343</v>
      </c>
      <c r="I984" s="1" t="s">
        <v>2344</v>
      </c>
      <c r="J984" s="1" t="s">
        <v>2343</v>
      </c>
      <c r="K984" s="1" t="s">
        <v>2345</v>
      </c>
      <c r="L984" s="1" t="s">
        <v>1804</v>
      </c>
      <c r="M984" s="2">
        <v>1</v>
      </c>
      <c r="N984" s="443">
        <f t="shared" si="93"/>
        <v>1.3097576948264572E-3</v>
      </c>
      <c r="O984">
        <f t="shared" si="94"/>
        <v>0</v>
      </c>
      <c r="P984">
        <f t="shared" si="95"/>
        <v>1574</v>
      </c>
    </row>
    <row r="985" spans="1:16" x14ac:dyDescent="0.25">
      <c r="A985" t="str">
        <f t="shared" si="90"/>
        <v>0441</v>
      </c>
      <c r="B985" t="str">
        <f t="shared" si="91"/>
        <v>0061</v>
      </c>
      <c r="C985" t="str">
        <f t="shared" si="92"/>
        <v>04410061</v>
      </c>
      <c r="D985" s="1" t="s">
        <v>2335</v>
      </c>
      <c r="E985" s="1" t="s">
        <v>2336</v>
      </c>
      <c r="F985" s="1" t="s">
        <v>1799</v>
      </c>
      <c r="G985" s="1" t="s">
        <v>1809</v>
      </c>
      <c r="H985" s="1" t="s">
        <v>2343</v>
      </c>
      <c r="I985" s="1" t="s">
        <v>2344</v>
      </c>
      <c r="J985" s="1" t="s">
        <v>2343</v>
      </c>
      <c r="K985" s="1" t="s">
        <v>2345</v>
      </c>
      <c r="L985" s="1" t="s">
        <v>1804</v>
      </c>
      <c r="M985" s="2">
        <v>1</v>
      </c>
      <c r="N985" s="443">
        <f t="shared" si="93"/>
        <v>1.3097576948264572E-3</v>
      </c>
      <c r="O985">
        <f t="shared" si="94"/>
        <v>0</v>
      </c>
      <c r="P985">
        <f t="shared" si="95"/>
        <v>1574</v>
      </c>
    </row>
    <row r="986" spans="1:16" x14ac:dyDescent="0.25">
      <c r="A986" t="str">
        <f t="shared" si="90"/>
        <v>0441</v>
      </c>
      <c r="B986" t="str">
        <f t="shared" si="91"/>
        <v>0087</v>
      </c>
      <c r="C986" t="str">
        <f t="shared" si="92"/>
        <v>04410087</v>
      </c>
      <c r="D986" s="1" t="s">
        <v>2335</v>
      </c>
      <c r="E986" s="1" t="s">
        <v>2336</v>
      </c>
      <c r="F986" s="1" t="s">
        <v>1799</v>
      </c>
      <c r="G986" s="1" t="s">
        <v>1800</v>
      </c>
      <c r="H986" s="1" t="s">
        <v>2346</v>
      </c>
      <c r="I986" s="1" t="s">
        <v>2347</v>
      </c>
      <c r="J986" s="1" t="s">
        <v>2346</v>
      </c>
      <c r="K986" s="1" t="s">
        <v>2348</v>
      </c>
      <c r="L986" s="1" t="s">
        <v>1804</v>
      </c>
      <c r="M986" s="2">
        <v>1</v>
      </c>
      <c r="N986" s="443">
        <f t="shared" si="93"/>
        <v>3.2743942370661427E-3</v>
      </c>
      <c r="O986">
        <f t="shared" si="94"/>
        <v>0</v>
      </c>
      <c r="P986">
        <f t="shared" si="95"/>
        <v>1574</v>
      </c>
    </row>
    <row r="987" spans="1:16" x14ac:dyDescent="0.25">
      <c r="A987" t="str">
        <f t="shared" si="90"/>
        <v>0441</v>
      </c>
      <c r="B987" t="str">
        <f t="shared" si="91"/>
        <v>0087</v>
      </c>
      <c r="C987" t="str">
        <f t="shared" si="92"/>
        <v>04410087</v>
      </c>
      <c r="D987" s="1" t="s">
        <v>2335</v>
      </c>
      <c r="E987" s="1" t="s">
        <v>2336</v>
      </c>
      <c r="F987" s="1" t="s">
        <v>1799</v>
      </c>
      <c r="G987" s="1" t="s">
        <v>1810</v>
      </c>
      <c r="H987" s="1" t="s">
        <v>2346</v>
      </c>
      <c r="I987" s="1" t="s">
        <v>2347</v>
      </c>
      <c r="J987" s="1" t="s">
        <v>2346</v>
      </c>
      <c r="K987" s="1" t="s">
        <v>2348</v>
      </c>
      <c r="L987" s="1" t="s">
        <v>1804</v>
      </c>
      <c r="M987" s="2">
        <v>1</v>
      </c>
      <c r="N987" s="443">
        <f t="shared" si="93"/>
        <v>3.2743942370661427E-3</v>
      </c>
      <c r="O987">
        <f t="shared" si="94"/>
        <v>0</v>
      </c>
      <c r="P987">
        <f t="shared" si="95"/>
        <v>1574</v>
      </c>
    </row>
    <row r="988" spans="1:16" x14ac:dyDescent="0.25">
      <c r="A988" t="str">
        <f t="shared" si="90"/>
        <v>0441</v>
      </c>
      <c r="B988" t="str">
        <f t="shared" si="91"/>
        <v>0087</v>
      </c>
      <c r="C988" t="str">
        <f t="shared" si="92"/>
        <v>04410087</v>
      </c>
      <c r="D988" s="1" t="s">
        <v>2335</v>
      </c>
      <c r="E988" s="1" t="s">
        <v>2336</v>
      </c>
      <c r="F988" s="1" t="s">
        <v>1799</v>
      </c>
      <c r="G988" s="1" t="s">
        <v>1819</v>
      </c>
      <c r="H988" s="1" t="s">
        <v>2346</v>
      </c>
      <c r="I988" s="1" t="s">
        <v>2347</v>
      </c>
      <c r="J988" s="1" t="s">
        <v>2346</v>
      </c>
      <c r="K988" s="1" t="s">
        <v>2348</v>
      </c>
      <c r="L988" s="1" t="s">
        <v>1804</v>
      </c>
      <c r="M988" s="2">
        <v>2</v>
      </c>
      <c r="N988" s="443">
        <f t="shared" si="93"/>
        <v>3.2743942370661427E-3</v>
      </c>
      <c r="O988">
        <f t="shared" si="94"/>
        <v>0</v>
      </c>
      <c r="P988">
        <f t="shared" si="95"/>
        <v>1574</v>
      </c>
    </row>
    <row r="989" spans="1:16" x14ac:dyDescent="0.25">
      <c r="A989" t="str">
        <f t="shared" si="90"/>
        <v>0441</v>
      </c>
      <c r="B989" t="str">
        <f t="shared" si="91"/>
        <v>0087</v>
      </c>
      <c r="C989" t="str">
        <f t="shared" si="92"/>
        <v>04410087</v>
      </c>
      <c r="D989" s="1" t="s">
        <v>2335</v>
      </c>
      <c r="E989" s="1" t="s">
        <v>2336</v>
      </c>
      <c r="F989" s="1" t="s">
        <v>1799</v>
      </c>
      <c r="G989" s="1" t="s">
        <v>1821</v>
      </c>
      <c r="H989" s="1" t="s">
        <v>2346</v>
      </c>
      <c r="I989" s="1" t="s">
        <v>2347</v>
      </c>
      <c r="J989" s="1" t="s">
        <v>2346</v>
      </c>
      <c r="K989" s="1" t="s">
        <v>2348</v>
      </c>
      <c r="L989" s="1" t="s">
        <v>1804</v>
      </c>
      <c r="M989" s="2">
        <v>1</v>
      </c>
      <c r="N989" s="443">
        <f t="shared" si="93"/>
        <v>3.2743942370661427E-3</v>
      </c>
      <c r="O989">
        <f t="shared" si="94"/>
        <v>0</v>
      </c>
      <c r="P989">
        <f t="shared" si="95"/>
        <v>1574</v>
      </c>
    </row>
    <row r="990" spans="1:16" x14ac:dyDescent="0.25">
      <c r="A990" t="str">
        <f t="shared" si="90"/>
        <v>0441</v>
      </c>
      <c r="B990" t="str">
        <f t="shared" si="91"/>
        <v>0111</v>
      </c>
      <c r="C990" t="str">
        <f t="shared" si="92"/>
        <v>04410111</v>
      </c>
      <c r="D990" s="1" t="s">
        <v>2335</v>
      </c>
      <c r="E990" s="1" t="s">
        <v>2336</v>
      </c>
      <c r="F990" s="1" t="s">
        <v>1799</v>
      </c>
      <c r="G990" s="1" t="s">
        <v>1811</v>
      </c>
      <c r="H990" s="1" t="s">
        <v>2349</v>
      </c>
      <c r="I990" s="1" t="s">
        <v>2350</v>
      </c>
      <c r="J990" s="1" t="s">
        <v>2349</v>
      </c>
      <c r="K990" s="1" t="s">
        <v>2351</v>
      </c>
      <c r="L990" s="1" t="s">
        <v>1804</v>
      </c>
      <c r="M990" s="2">
        <v>1</v>
      </c>
      <c r="N990" s="443">
        <f t="shared" si="93"/>
        <v>6.5487884741322858E-4</v>
      </c>
      <c r="O990">
        <f t="shared" si="94"/>
        <v>0</v>
      </c>
      <c r="P990">
        <f t="shared" si="95"/>
        <v>1574</v>
      </c>
    </row>
    <row r="991" spans="1:16" x14ac:dyDescent="0.25">
      <c r="A991" t="str">
        <f t="shared" si="90"/>
        <v>0441</v>
      </c>
      <c r="B991" t="str">
        <f t="shared" si="91"/>
        <v>0137</v>
      </c>
      <c r="C991" t="str">
        <f t="shared" si="92"/>
        <v>04410137</v>
      </c>
      <c r="D991" s="1" t="s">
        <v>2335</v>
      </c>
      <c r="E991" s="1" t="s">
        <v>2336</v>
      </c>
      <c r="F991" s="1" t="s">
        <v>1799</v>
      </c>
      <c r="G991" s="1" t="s">
        <v>1819</v>
      </c>
      <c r="H991" s="1" t="s">
        <v>2352</v>
      </c>
      <c r="I991" s="1" t="s">
        <v>2353</v>
      </c>
      <c r="J991" s="1" t="s">
        <v>2352</v>
      </c>
      <c r="K991" s="1" t="s">
        <v>2354</v>
      </c>
      <c r="L991" s="1" t="s">
        <v>1804</v>
      </c>
      <c r="M991" s="2">
        <v>1</v>
      </c>
      <c r="N991" s="443">
        <f t="shared" si="93"/>
        <v>1.3097576948264572E-3</v>
      </c>
      <c r="O991">
        <f t="shared" si="94"/>
        <v>0</v>
      </c>
      <c r="P991">
        <f t="shared" si="95"/>
        <v>1574</v>
      </c>
    </row>
    <row r="992" spans="1:16" x14ac:dyDescent="0.25">
      <c r="A992" t="str">
        <f t="shared" si="90"/>
        <v>0441</v>
      </c>
      <c r="B992" t="str">
        <f t="shared" si="91"/>
        <v>0137</v>
      </c>
      <c r="C992" t="str">
        <f t="shared" si="92"/>
        <v>04410137</v>
      </c>
      <c r="D992" s="1" t="s">
        <v>2335</v>
      </c>
      <c r="E992" s="1" t="s">
        <v>2336</v>
      </c>
      <c r="F992" s="1" t="s">
        <v>1799</v>
      </c>
      <c r="G992" s="1" t="s">
        <v>1820</v>
      </c>
      <c r="H992" s="1" t="s">
        <v>2352</v>
      </c>
      <c r="I992" s="1" t="s">
        <v>2353</v>
      </c>
      <c r="J992" s="1" t="s">
        <v>2352</v>
      </c>
      <c r="K992" s="1" t="s">
        <v>2354</v>
      </c>
      <c r="L992" s="1" t="s">
        <v>1804</v>
      </c>
      <c r="M992" s="2">
        <v>1</v>
      </c>
      <c r="N992" s="443">
        <f t="shared" si="93"/>
        <v>1.3097576948264572E-3</v>
      </c>
      <c r="O992">
        <f t="shared" si="94"/>
        <v>0</v>
      </c>
      <c r="P992">
        <f t="shared" si="95"/>
        <v>1574</v>
      </c>
    </row>
    <row r="993" spans="1:16" x14ac:dyDescent="0.25">
      <c r="A993" t="str">
        <f t="shared" si="90"/>
        <v>0441</v>
      </c>
      <c r="B993" t="str">
        <f t="shared" si="91"/>
        <v>0159</v>
      </c>
      <c r="C993" t="str">
        <f t="shared" si="92"/>
        <v>04410159</v>
      </c>
      <c r="D993" s="1" t="s">
        <v>2335</v>
      </c>
      <c r="E993" s="1" t="s">
        <v>2336</v>
      </c>
      <c r="F993" s="1" t="s">
        <v>1799</v>
      </c>
      <c r="G993" s="1" t="s">
        <v>1819</v>
      </c>
      <c r="H993" s="1" t="s">
        <v>2355</v>
      </c>
      <c r="I993" s="1" t="s">
        <v>2356</v>
      </c>
      <c r="J993" s="1" t="s">
        <v>2355</v>
      </c>
      <c r="K993" s="1" t="s">
        <v>2357</v>
      </c>
      <c r="L993" s="1" t="s">
        <v>1804</v>
      </c>
      <c r="M993" s="2">
        <v>1</v>
      </c>
      <c r="N993" s="443">
        <f t="shared" si="93"/>
        <v>6.5487884741322858E-4</v>
      </c>
      <c r="O993">
        <f t="shared" si="94"/>
        <v>0</v>
      </c>
      <c r="P993">
        <f t="shared" si="95"/>
        <v>1574</v>
      </c>
    </row>
    <row r="994" spans="1:16" x14ac:dyDescent="0.25">
      <c r="A994" t="str">
        <f t="shared" si="90"/>
        <v>0441</v>
      </c>
      <c r="B994" t="str">
        <f t="shared" si="91"/>
        <v>0161</v>
      </c>
      <c r="C994" t="str">
        <f t="shared" si="92"/>
        <v>04410161</v>
      </c>
      <c r="D994" s="1" t="s">
        <v>2335</v>
      </c>
      <c r="E994" s="1" t="s">
        <v>2336</v>
      </c>
      <c r="F994" s="1" t="s">
        <v>1799</v>
      </c>
      <c r="G994" s="1" t="s">
        <v>1819</v>
      </c>
      <c r="H994" s="1" t="s">
        <v>2358</v>
      </c>
      <c r="I994" s="1" t="s">
        <v>2359</v>
      </c>
      <c r="J994" s="1" t="s">
        <v>2358</v>
      </c>
      <c r="K994" s="1" t="s">
        <v>2360</v>
      </c>
      <c r="L994" s="1" t="s">
        <v>1804</v>
      </c>
      <c r="M994" s="2">
        <v>1</v>
      </c>
      <c r="N994" s="443">
        <f t="shared" si="93"/>
        <v>6.5487884741322858E-4</v>
      </c>
      <c r="O994">
        <f t="shared" si="94"/>
        <v>0</v>
      </c>
      <c r="P994">
        <f t="shared" si="95"/>
        <v>1574</v>
      </c>
    </row>
    <row r="995" spans="1:16" x14ac:dyDescent="0.25">
      <c r="A995" t="str">
        <f t="shared" si="90"/>
        <v>0441</v>
      </c>
      <c r="B995" t="str">
        <f t="shared" si="91"/>
        <v>0210</v>
      </c>
      <c r="C995" t="str">
        <f t="shared" si="92"/>
        <v>04410210</v>
      </c>
      <c r="D995" s="1" t="s">
        <v>2335</v>
      </c>
      <c r="E995" s="1" t="s">
        <v>2336</v>
      </c>
      <c r="F995" s="1" t="s">
        <v>1799</v>
      </c>
      <c r="G995" s="1" t="s">
        <v>1809</v>
      </c>
      <c r="H995" s="1" t="s">
        <v>1911</v>
      </c>
      <c r="I995" s="1" t="s">
        <v>1912</v>
      </c>
      <c r="J995" s="1" t="s">
        <v>1911</v>
      </c>
      <c r="K995" s="1" t="s">
        <v>1913</v>
      </c>
      <c r="L995" s="1" t="s">
        <v>1804</v>
      </c>
      <c r="M995" s="2">
        <v>1</v>
      </c>
      <c r="N995" s="443">
        <f t="shared" si="93"/>
        <v>6.5487884741322858E-4</v>
      </c>
      <c r="O995">
        <f t="shared" si="94"/>
        <v>0</v>
      </c>
      <c r="P995">
        <f t="shared" si="95"/>
        <v>1574</v>
      </c>
    </row>
    <row r="996" spans="1:16" x14ac:dyDescent="0.25">
      <c r="A996" t="str">
        <f t="shared" si="90"/>
        <v>0441</v>
      </c>
      <c r="B996" t="str">
        <f t="shared" si="91"/>
        <v>0227</v>
      </c>
      <c r="C996" t="str">
        <f t="shared" si="92"/>
        <v>04410227</v>
      </c>
      <c r="D996" s="1" t="s">
        <v>2335</v>
      </c>
      <c r="E996" s="1" t="s">
        <v>2336</v>
      </c>
      <c r="F996" s="1" t="s">
        <v>1799</v>
      </c>
      <c r="G996" s="1" t="s">
        <v>1800</v>
      </c>
      <c r="H996" s="1" t="s">
        <v>2361</v>
      </c>
      <c r="I996" s="1" t="s">
        <v>2362</v>
      </c>
      <c r="J996" s="1" t="s">
        <v>2361</v>
      </c>
      <c r="K996" s="1" t="s">
        <v>2363</v>
      </c>
      <c r="L996" s="1" t="s">
        <v>1804</v>
      </c>
      <c r="M996" s="2">
        <v>1</v>
      </c>
      <c r="N996" s="443">
        <f t="shared" si="93"/>
        <v>1.9646365422396855E-3</v>
      </c>
      <c r="O996">
        <f t="shared" si="94"/>
        <v>0</v>
      </c>
      <c r="P996">
        <f t="shared" si="95"/>
        <v>1574</v>
      </c>
    </row>
    <row r="997" spans="1:16" x14ac:dyDescent="0.25">
      <c r="A997" t="str">
        <f t="shared" si="90"/>
        <v>0441</v>
      </c>
      <c r="B997" t="str">
        <f t="shared" si="91"/>
        <v>0227</v>
      </c>
      <c r="C997" t="str">
        <f t="shared" si="92"/>
        <v>04410227</v>
      </c>
      <c r="D997" s="1" t="s">
        <v>2335</v>
      </c>
      <c r="E997" s="1" t="s">
        <v>2336</v>
      </c>
      <c r="F997" s="1" t="s">
        <v>1799</v>
      </c>
      <c r="G997" s="1" t="s">
        <v>1807</v>
      </c>
      <c r="H997" s="1" t="s">
        <v>2361</v>
      </c>
      <c r="I997" s="1" t="s">
        <v>2362</v>
      </c>
      <c r="J997" s="1" t="s">
        <v>2361</v>
      </c>
      <c r="K997" s="1" t="s">
        <v>2363</v>
      </c>
      <c r="L997" s="1" t="s">
        <v>1804</v>
      </c>
      <c r="M997" s="2">
        <v>1</v>
      </c>
      <c r="N997" s="443">
        <f t="shared" si="93"/>
        <v>1.9646365422396855E-3</v>
      </c>
      <c r="O997">
        <f t="shared" si="94"/>
        <v>0</v>
      </c>
      <c r="P997">
        <f t="shared" si="95"/>
        <v>1574</v>
      </c>
    </row>
    <row r="998" spans="1:16" x14ac:dyDescent="0.25">
      <c r="A998" t="str">
        <f t="shared" si="90"/>
        <v>0441</v>
      </c>
      <c r="B998" t="str">
        <f t="shared" si="91"/>
        <v>0227</v>
      </c>
      <c r="C998" t="str">
        <f t="shared" si="92"/>
        <v>04410227</v>
      </c>
      <c r="D998" s="1" t="s">
        <v>2335</v>
      </c>
      <c r="E998" s="1" t="s">
        <v>2336</v>
      </c>
      <c r="F998" s="1" t="s">
        <v>1799</v>
      </c>
      <c r="G998" s="1" t="s">
        <v>1821</v>
      </c>
      <c r="H998" s="1" t="s">
        <v>2361</v>
      </c>
      <c r="I998" s="1" t="s">
        <v>2362</v>
      </c>
      <c r="J998" s="1" t="s">
        <v>2361</v>
      </c>
      <c r="K998" s="1" t="s">
        <v>2363</v>
      </c>
      <c r="L998" s="1" t="s">
        <v>1804</v>
      </c>
      <c r="M998" s="2">
        <v>1</v>
      </c>
      <c r="N998" s="443">
        <f t="shared" si="93"/>
        <v>1.9646365422396855E-3</v>
      </c>
      <c r="O998">
        <f t="shared" si="94"/>
        <v>0</v>
      </c>
      <c r="P998">
        <f t="shared" si="95"/>
        <v>1574</v>
      </c>
    </row>
    <row r="999" spans="1:16" x14ac:dyDescent="0.25">
      <c r="A999" t="str">
        <f t="shared" si="90"/>
        <v>0441</v>
      </c>
      <c r="B999" t="str">
        <f t="shared" si="91"/>
        <v>0281</v>
      </c>
      <c r="C999" t="str">
        <f t="shared" si="92"/>
        <v>04410281</v>
      </c>
      <c r="D999" s="1" t="s">
        <v>2335</v>
      </c>
      <c r="E999" s="1" t="s">
        <v>2336</v>
      </c>
      <c r="F999" s="1" t="s">
        <v>1799</v>
      </c>
      <c r="G999" s="1" t="s">
        <v>1800</v>
      </c>
      <c r="H999" s="1" t="s">
        <v>2364</v>
      </c>
      <c r="I999" s="1" t="s">
        <v>2365</v>
      </c>
      <c r="J999" s="1" t="s">
        <v>2364</v>
      </c>
      <c r="K999" s="1" t="s">
        <v>2366</v>
      </c>
      <c r="L999" s="1" t="s">
        <v>1804</v>
      </c>
      <c r="M999" s="2">
        <v>106</v>
      </c>
      <c r="N999" s="443">
        <f t="shared" si="93"/>
        <v>0.97773411918795028</v>
      </c>
      <c r="O999">
        <f t="shared" si="94"/>
        <v>0</v>
      </c>
      <c r="P999">
        <f t="shared" si="95"/>
        <v>1574</v>
      </c>
    </row>
    <row r="1000" spans="1:16" x14ac:dyDescent="0.25">
      <c r="A1000" t="str">
        <f t="shared" si="90"/>
        <v>0441</v>
      </c>
      <c r="B1000" t="str">
        <f t="shared" si="91"/>
        <v>0281</v>
      </c>
      <c r="C1000" t="str">
        <f t="shared" si="92"/>
        <v>04410281</v>
      </c>
      <c r="D1000" s="1" t="s">
        <v>2335</v>
      </c>
      <c r="E1000" s="1" t="s">
        <v>2336</v>
      </c>
      <c r="F1000" s="1" t="s">
        <v>1799</v>
      </c>
      <c r="G1000" s="1" t="s">
        <v>1805</v>
      </c>
      <c r="H1000" s="1" t="s">
        <v>2364</v>
      </c>
      <c r="I1000" s="1" t="s">
        <v>2365</v>
      </c>
      <c r="J1000" s="1" t="s">
        <v>2364</v>
      </c>
      <c r="K1000" s="1" t="s">
        <v>2366</v>
      </c>
      <c r="L1000" s="1" t="s">
        <v>1804</v>
      </c>
      <c r="M1000" s="2">
        <v>112</v>
      </c>
      <c r="N1000" s="443">
        <f t="shared" si="93"/>
        <v>0.97773411918795028</v>
      </c>
      <c r="O1000">
        <f t="shared" si="94"/>
        <v>0</v>
      </c>
      <c r="P1000">
        <f t="shared" si="95"/>
        <v>1574</v>
      </c>
    </row>
    <row r="1001" spans="1:16" x14ac:dyDescent="0.25">
      <c r="A1001" t="str">
        <f t="shared" si="90"/>
        <v>0441</v>
      </c>
      <c r="B1001" t="str">
        <f t="shared" si="91"/>
        <v>0281</v>
      </c>
      <c r="C1001" t="str">
        <f t="shared" si="92"/>
        <v>04410281</v>
      </c>
      <c r="D1001" s="1" t="s">
        <v>2335</v>
      </c>
      <c r="E1001" s="1" t="s">
        <v>2336</v>
      </c>
      <c r="F1001" s="1" t="s">
        <v>1799</v>
      </c>
      <c r="G1001" s="1" t="s">
        <v>1806</v>
      </c>
      <c r="H1001" s="1" t="s">
        <v>2364</v>
      </c>
      <c r="I1001" s="1" t="s">
        <v>2365</v>
      </c>
      <c r="J1001" s="1" t="s">
        <v>2364</v>
      </c>
      <c r="K1001" s="1" t="s">
        <v>2366</v>
      </c>
      <c r="L1001" s="1" t="s">
        <v>1804</v>
      </c>
      <c r="M1001" s="2">
        <v>124</v>
      </c>
      <c r="N1001" s="443">
        <f t="shared" si="93"/>
        <v>0.97773411918795028</v>
      </c>
      <c r="O1001">
        <f t="shared" si="94"/>
        <v>0</v>
      </c>
      <c r="P1001">
        <f t="shared" si="95"/>
        <v>1574</v>
      </c>
    </row>
    <row r="1002" spans="1:16" x14ac:dyDescent="0.25">
      <c r="A1002" t="str">
        <f t="shared" si="90"/>
        <v>0441</v>
      </c>
      <c r="B1002" t="str">
        <f t="shared" si="91"/>
        <v>0281</v>
      </c>
      <c r="C1002" t="str">
        <f t="shared" si="92"/>
        <v>04410281</v>
      </c>
      <c r="D1002" s="1" t="s">
        <v>2335</v>
      </c>
      <c r="E1002" s="1" t="s">
        <v>2336</v>
      </c>
      <c r="F1002" s="1" t="s">
        <v>1799</v>
      </c>
      <c r="G1002" s="1" t="s">
        <v>1807</v>
      </c>
      <c r="H1002" s="1" t="s">
        <v>2364</v>
      </c>
      <c r="I1002" s="1" t="s">
        <v>2365</v>
      </c>
      <c r="J1002" s="1" t="s">
        <v>2364</v>
      </c>
      <c r="K1002" s="1" t="s">
        <v>2366</v>
      </c>
      <c r="L1002" s="1" t="s">
        <v>1804</v>
      </c>
      <c r="M1002" s="2">
        <v>123</v>
      </c>
      <c r="N1002" s="443">
        <f t="shared" si="93"/>
        <v>0.97773411918795028</v>
      </c>
      <c r="O1002">
        <f t="shared" si="94"/>
        <v>0</v>
      </c>
      <c r="P1002">
        <f t="shared" si="95"/>
        <v>1574</v>
      </c>
    </row>
    <row r="1003" spans="1:16" x14ac:dyDescent="0.25">
      <c r="A1003" t="str">
        <f t="shared" si="90"/>
        <v>0441</v>
      </c>
      <c r="B1003" t="str">
        <f t="shared" si="91"/>
        <v>0281</v>
      </c>
      <c r="C1003" t="str">
        <f t="shared" si="92"/>
        <v>04410281</v>
      </c>
      <c r="D1003" s="1" t="s">
        <v>2335</v>
      </c>
      <c r="E1003" s="1" t="s">
        <v>2336</v>
      </c>
      <c r="F1003" s="1" t="s">
        <v>1799</v>
      </c>
      <c r="G1003" s="1" t="s">
        <v>1808</v>
      </c>
      <c r="H1003" s="1" t="s">
        <v>2364</v>
      </c>
      <c r="I1003" s="1" t="s">
        <v>2365</v>
      </c>
      <c r="J1003" s="1" t="s">
        <v>2364</v>
      </c>
      <c r="K1003" s="1" t="s">
        <v>2366</v>
      </c>
      <c r="L1003" s="1" t="s">
        <v>1804</v>
      </c>
      <c r="M1003" s="2">
        <v>124</v>
      </c>
      <c r="N1003" s="443">
        <f t="shared" si="93"/>
        <v>0.97773411918795028</v>
      </c>
      <c r="O1003">
        <f t="shared" si="94"/>
        <v>0</v>
      </c>
      <c r="P1003">
        <f t="shared" si="95"/>
        <v>1574</v>
      </c>
    </row>
    <row r="1004" spans="1:16" x14ac:dyDescent="0.25">
      <c r="A1004" t="str">
        <f t="shared" si="90"/>
        <v>0441</v>
      </c>
      <c r="B1004" t="str">
        <f t="shared" si="91"/>
        <v>0281</v>
      </c>
      <c r="C1004" t="str">
        <f t="shared" si="92"/>
        <v>04410281</v>
      </c>
      <c r="D1004" s="1" t="s">
        <v>2335</v>
      </c>
      <c r="E1004" s="1" t="s">
        <v>2336</v>
      </c>
      <c r="F1004" s="1" t="s">
        <v>1799</v>
      </c>
      <c r="G1004" s="1" t="s">
        <v>1809</v>
      </c>
      <c r="H1004" s="1" t="s">
        <v>2364</v>
      </c>
      <c r="I1004" s="1" t="s">
        <v>2365</v>
      </c>
      <c r="J1004" s="1" t="s">
        <v>2364</v>
      </c>
      <c r="K1004" s="1" t="s">
        <v>2366</v>
      </c>
      <c r="L1004" s="1" t="s">
        <v>1804</v>
      </c>
      <c r="M1004" s="2">
        <v>122</v>
      </c>
      <c r="N1004" s="443">
        <f t="shared" si="93"/>
        <v>0.97773411918795028</v>
      </c>
      <c r="O1004">
        <f t="shared" si="94"/>
        <v>0</v>
      </c>
      <c r="P1004">
        <f t="shared" si="95"/>
        <v>1574</v>
      </c>
    </row>
    <row r="1005" spans="1:16" x14ac:dyDescent="0.25">
      <c r="A1005" t="str">
        <f t="shared" si="90"/>
        <v>0441</v>
      </c>
      <c r="B1005" t="str">
        <f t="shared" si="91"/>
        <v>0281</v>
      </c>
      <c r="C1005" t="str">
        <f t="shared" si="92"/>
        <v>04410281</v>
      </c>
      <c r="D1005" s="1" t="s">
        <v>2335</v>
      </c>
      <c r="E1005" s="1" t="s">
        <v>2336</v>
      </c>
      <c r="F1005" s="1" t="s">
        <v>1799</v>
      </c>
      <c r="G1005" s="1" t="s">
        <v>1810</v>
      </c>
      <c r="H1005" s="1" t="s">
        <v>2364</v>
      </c>
      <c r="I1005" s="1" t="s">
        <v>2365</v>
      </c>
      <c r="J1005" s="1" t="s">
        <v>2364</v>
      </c>
      <c r="K1005" s="1" t="s">
        <v>2366</v>
      </c>
      <c r="L1005" s="1" t="s">
        <v>1804</v>
      </c>
      <c r="M1005" s="2">
        <v>132</v>
      </c>
      <c r="N1005" s="443">
        <f t="shared" si="93"/>
        <v>0.97773411918795028</v>
      </c>
      <c r="O1005">
        <f t="shared" si="94"/>
        <v>0</v>
      </c>
      <c r="P1005">
        <f t="shared" si="95"/>
        <v>1574</v>
      </c>
    </row>
    <row r="1006" spans="1:16" x14ac:dyDescent="0.25">
      <c r="A1006" t="str">
        <f t="shared" si="90"/>
        <v>0441</v>
      </c>
      <c r="B1006" t="str">
        <f t="shared" si="91"/>
        <v>0281</v>
      </c>
      <c r="C1006" t="str">
        <f t="shared" si="92"/>
        <v>04410281</v>
      </c>
      <c r="D1006" s="1" t="s">
        <v>2335</v>
      </c>
      <c r="E1006" s="1" t="s">
        <v>2336</v>
      </c>
      <c r="F1006" s="1" t="s">
        <v>1799</v>
      </c>
      <c r="G1006" s="1" t="s">
        <v>1811</v>
      </c>
      <c r="H1006" s="1" t="s">
        <v>2364</v>
      </c>
      <c r="I1006" s="1" t="s">
        <v>2365</v>
      </c>
      <c r="J1006" s="1" t="s">
        <v>2364</v>
      </c>
      <c r="K1006" s="1" t="s">
        <v>2366</v>
      </c>
      <c r="L1006" s="1" t="s">
        <v>1804</v>
      </c>
      <c r="M1006" s="2">
        <v>123</v>
      </c>
      <c r="N1006" s="443">
        <f t="shared" si="93"/>
        <v>0.97773411918795028</v>
      </c>
      <c r="O1006">
        <f t="shared" si="94"/>
        <v>0</v>
      </c>
      <c r="P1006">
        <f t="shared" si="95"/>
        <v>1574</v>
      </c>
    </row>
    <row r="1007" spans="1:16" x14ac:dyDescent="0.25">
      <c r="A1007" t="str">
        <f t="shared" si="90"/>
        <v>0441</v>
      </c>
      <c r="B1007" t="str">
        <f t="shared" si="91"/>
        <v>0281</v>
      </c>
      <c r="C1007" t="str">
        <f t="shared" si="92"/>
        <v>04410281</v>
      </c>
      <c r="D1007" s="1" t="s">
        <v>2335</v>
      </c>
      <c r="E1007" s="1" t="s">
        <v>2336</v>
      </c>
      <c r="F1007" s="1" t="s">
        <v>1799</v>
      </c>
      <c r="G1007" s="1" t="s">
        <v>1815</v>
      </c>
      <c r="H1007" s="1" t="s">
        <v>2364</v>
      </c>
      <c r="I1007" s="1" t="s">
        <v>2365</v>
      </c>
      <c r="J1007" s="1" t="s">
        <v>2364</v>
      </c>
      <c r="K1007" s="1" t="s">
        <v>2366</v>
      </c>
      <c r="L1007" s="1" t="s">
        <v>1804</v>
      </c>
      <c r="M1007" s="2">
        <v>115</v>
      </c>
      <c r="N1007" s="443">
        <f t="shared" si="93"/>
        <v>0.97773411918795028</v>
      </c>
      <c r="O1007">
        <f t="shared" si="94"/>
        <v>0</v>
      </c>
      <c r="P1007">
        <f t="shared" si="95"/>
        <v>1574</v>
      </c>
    </row>
    <row r="1008" spans="1:16" x14ac:dyDescent="0.25">
      <c r="A1008" t="str">
        <f t="shared" si="90"/>
        <v>0441</v>
      </c>
      <c r="B1008" t="str">
        <f t="shared" si="91"/>
        <v>0281</v>
      </c>
      <c r="C1008" t="str">
        <f t="shared" si="92"/>
        <v>04410281</v>
      </c>
      <c r="D1008" s="1" t="s">
        <v>2335</v>
      </c>
      <c r="E1008" s="1" t="s">
        <v>2336</v>
      </c>
      <c r="F1008" s="1" t="s">
        <v>1799</v>
      </c>
      <c r="G1008" s="1" t="s">
        <v>1819</v>
      </c>
      <c r="H1008" s="1" t="s">
        <v>2364</v>
      </c>
      <c r="I1008" s="1" t="s">
        <v>2365</v>
      </c>
      <c r="J1008" s="1" t="s">
        <v>2364</v>
      </c>
      <c r="K1008" s="1" t="s">
        <v>2366</v>
      </c>
      <c r="L1008" s="1" t="s">
        <v>1804</v>
      </c>
      <c r="M1008" s="2">
        <v>123</v>
      </c>
      <c r="N1008" s="443">
        <f t="shared" si="93"/>
        <v>0.97773411918795028</v>
      </c>
      <c r="O1008">
        <f t="shared" si="94"/>
        <v>0</v>
      </c>
      <c r="P1008">
        <f t="shared" si="95"/>
        <v>1574</v>
      </c>
    </row>
    <row r="1009" spans="1:16" x14ac:dyDescent="0.25">
      <c r="A1009" t="str">
        <f t="shared" si="90"/>
        <v>0441</v>
      </c>
      <c r="B1009" t="str">
        <f t="shared" si="91"/>
        <v>0281</v>
      </c>
      <c r="C1009" t="str">
        <f t="shared" si="92"/>
        <v>04410281</v>
      </c>
      <c r="D1009" s="1" t="s">
        <v>2335</v>
      </c>
      <c r="E1009" s="1" t="s">
        <v>2336</v>
      </c>
      <c r="F1009" s="1" t="s">
        <v>1799</v>
      </c>
      <c r="G1009" s="1" t="s">
        <v>1820</v>
      </c>
      <c r="H1009" s="1" t="s">
        <v>2364</v>
      </c>
      <c r="I1009" s="1" t="s">
        <v>2365</v>
      </c>
      <c r="J1009" s="1" t="s">
        <v>2364</v>
      </c>
      <c r="K1009" s="1" t="s">
        <v>2366</v>
      </c>
      <c r="L1009" s="1" t="s">
        <v>1804</v>
      </c>
      <c r="M1009" s="2">
        <v>92</v>
      </c>
      <c r="N1009" s="443">
        <f t="shared" si="93"/>
        <v>0.97773411918795028</v>
      </c>
      <c r="O1009">
        <f t="shared" si="94"/>
        <v>0</v>
      </c>
      <c r="P1009">
        <f t="shared" si="95"/>
        <v>1574</v>
      </c>
    </row>
    <row r="1010" spans="1:16" x14ac:dyDescent="0.25">
      <c r="A1010" t="str">
        <f t="shared" si="90"/>
        <v>0441</v>
      </c>
      <c r="B1010" t="str">
        <f t="shared" si="91"/>
        <v>0281</v>
      </c>
      <c r="C1010" t="str">
        <f t="shared" si="92"/>
        <v>04410281</v>
      </c>
      <c r="D1010" s="1" t="s">
        <v>2335</v>
      </c>
      <c r="E1010" s="1" t="s">
        <v>2336</v>
      </c>
      <c r="F1010" s="1" t="s">
        <v>1799</v>
      </c>
      <c r="G1010" s="1" t="s">
        <v>1821</v>
      </c>
      <c r="H1010" s="1" t="s">
        <v>2364</v>
      </c>
      <c r="I1010" s="1" t="s">
        <v>2365</v>
      </c>
      <c r="J1010" s="1" t="s">
        <v>2364</v>
      </c>
      <c r="K1010" s="1" t="s">
        <v>2366</v>
      </c>
      <c r="L1010" s="1" t="s">
        <v>1804</v>
      </c>
      <c r="M1010" s="2">
        <v>102</v>
      </c>
      <c r="N1010" s="443">
        <f t="shared" si="93"/>
        <v>0.97773411918795028</v>
      </c>
      <c r="O1010">
        <f t="shared" si="94"/>
        <v>0</v>
      </c>
      <c r="P1010">
        <f t="shared" si="95"/>
        <v>1574</v>
      </c>
    </row>
    <row r="1011" spans="1:16" x14ac:dyDescent="0.25">
      <c r="A1011" t="str">
        <f t="shared" si="90"/>
        <v>0441</v>
      </c>
      <c r="B1011" t="str">
        <f t="shared" si="91"/>
        <v>0281</v>
      </c>
      <c r="C1011" t="str">
        <f t="shared" si="92"/>
        <v>04410281</v>
      </c>
      <c r="D1011" s="1" t="s">
        <v>2335</v>
      </c>
      <c r="E1011" s="1" t="s">
        <v>2336</v>
      </c>
      <c r="F1011" s="1" t="s">
        <v>1799</v>
      </c>
      <c r="G1011" s="1" t="s">
        <v>1812</v>
      </c>
      <c r="H1011" s="1" t="s">
        <v>2364</v>
      </c>
      <c r="I1011" s="1" t="s">
        <v>2365</v>
      </c>
      <c r="J1011" s="1" t="s">
        <v>2364</v>
      </c>
      <c r="K1011" s="1" t="s">
        <v>2366</v>
      </c>
      <c r="L1011" s="1" t="s">
        <v>1804</v>
      </c>
      <c r="M1011" s="2">
        <v>95</v>
      </c>
      <c r="N1011" s="443">
        <f t="shared" si="93"/>
        <v>0.97773411918795028</v>
      </c>
      <c r="O1011">
        <f t="shared" si="94"/>
        <v>0</v>
      </c>
      <c r="P1011">
        <f t="shared" si="95"/>
        <v>1574</v>
      </c>
    </row>
    <row r="1012" spans="1:16" x14ac:dyDescent="0.25">
      <c r="A1012" t="str">
        <f t="shared" si="90"/>
        <v>0441</v>
      </c>
      <c r="B1012" t="str">
        <f t="shared" si="91"/>
        <v>0332</v>
      </c>
      <c r="C1012" t="str">
        <f t="shared" si="92"/>
        <v>04410332</v>
      </c>
      <c r="D1012" s="1" t="s">
        <v>2335</v>
      </c>
      <c r="E1012" s="1" t="s">
        <v>2336</v>
      </c>
      <c r="F1012" s="1" t="s">
        <v>1799</v>
      </c>
      <c r="G1012" s="1" t="s">
        <v>1809</v>
      </c>
      <c r="H1012" s="1" t="s">
        <v>2367</v>
      </c>
      <c r="I1012" s="1" t="s">
        <v>2368</v>
      </c>
      <c r="J1012" s="1" t="s">
        <v>2367</v>
      </c>
      <c r="K1012" s="1" t="s">
        <v>2369</v>
      </c>
      <c r="L1012" s="1" t="s">
        <v>1804</v>
      </c>
      <c r="M1012" s="2">
        <v>1</v>
      </c>
      <c r="N1012" s="443">
        <f t="shared" si="93"/>
        <v>1.3097576948264572E-3</v>
      </c>
      <c r="O1012">
        <f t="shared" si="94"/>
        <v>0</v>
      </c>
      <c r="P1012">
        <f t="shared" si="95"/>
        <v>1574</v>
      </c>
    </row>
    <row r="1013" spans="1:16" x14ac:dyDescent="0.25">
      <c r="A1013" t="str">
        <f t="shared" si="90"/>
        <v>0441</v>
      </c>
      <c r="B1013" t="str">
        <f t="shared" si="91"/>
        <v>0332</v>
      </c>
      <c r="C1013" t="str">
        <f t="shared" si="92"/>
        <v>04410332</v>
      </c>
      <c r="D1013" s="1" t="s">
        <v>2335</v>
      </c>
      <c r="E1013" s="1" t="s">
        <v>2336</v>
      </c>
      <c r="F1013" s="1" t="s">
        <v>1799</v>
      </c>
      <c r="G1013" s="1" t="s">
        <v>1812</v>
      </c>
      <c r="H1013" s="1" t="s">
        <v>2367</v>
      </c>
      <c r="I1013" s="1" t="s">
        <v>2368</v>
      </c>
      <c r="J1013" s="1" t="s">
        <v>2367</v>
      </c>
      <c r="K1013" s="1" t="s">
        <v>2369</v>
      </c>
      <c r="L1013" s="1" t="s">
        <v>1804</v>
      </c>
      <c r="M1013" s="2">
        <v>1</v>
      </c>
      <c r="N1013" s="443">
        <f t="shared" si="93"/>
        <v>1.3097576948264572E-3</v>
      </c>
      <c r="O1013">
        <f t="shared" si="94"/>
        <v>0</v>
      </c>
      <c r="P1013">
        <f t="shared" si="95"/>
        <v>1574</v>
      </c>
    </row>
    <row r="1014" spans="1:16" x14ac:dyDescent="0.25">
      <c r="A1014" t="str">
        <f t="shared" si="90"/>
        <v>0441</v>
      </c>
      <c r="B1014" t="str">
        <f t="shared" si="91"/>
        <v>0605</v>
      </c>
      <c r="C1014" t="str">
        <f t="shared" si="92"/>
        <v>04410605</v>
      </c>
      <c r="D1014" s="1" t="s">
        <v>2335</v>
      </c>
      <c r="E1014" s="1" t="s">
        <v>2336</v>
      </c>
      <c r="F1014" s="1" t="s">
        <v>1799</v>
      </c>
      <c r="G1014" s="1" t="s">
        <v>1815</v>
      </c>
      <c r="H1014" s="1" t="s">
        <v>2370</v>
      </c>
      <c r="I1014" s="1" t="s">
        <v>2371</v>
      </c>
      <c r="J1014" s="1" t="s">
        <v>1922</v>
      </c>
      <c r="K1014" s="1" t="s">
        <v>1923</v>
      </c>
      <c r="L1014" s="1" t="s">
        <v>1804</v>
      </c>
      <c r="M1014" s="2">
        <v>1</v>
      </c>
      <c r="N1014" s="443">
        <f t="shared" si="93"/>
        <v>6.5487884741322858E-4</v>
      </c>
      <c r="O1014">
        <f t="shared" si="94"/>
        <v>0</v>
      </c>
      <c r="P1014">
        <f t="shared" si="95"/>
        <v>1574</v>
      </c>
    </row>
    <row r="1015" spans="1:16" x14ac:dyDescent="0.25">
      <c r="A1015" t="str">
        <f t="shared" si="90"/>
        <v>0441</v>
      </c>
      <c r="B1015" t="str">
        <f t="shared" si="91"/>
        <v>0672</v>
      </c>
      <c r="C1015" t="str">
        <f t="shared" si="92"/>
        <v>04410672</v>
      </c>
      <c r="D1015" s="1" t="s">
        <v>2335</v>
      </c>
      <c r="E1015" s="1" t="s">
        <v>2336</v>
      </c>
      <c r="F1015" s="1" t="s">
        <v>1799</v>
      </c>
      <c r="G1015" s="1" t="s">
        <v>1810</v>
      </c>
      <c r="H1015" s="1" t="s">
        <v>2372</v>
      </c>
      <c r="I1015" s="1" t="s">
        <v>2373</v>
      </c>
      <c r="J1015" s="1" t="s">
        <v>2374</v>
      </c>
      <c r="K1015" s="1" t="s">
        <v>2375</v>
      </c>
      <c r="L1015" s="1" t="s">
        <v>1804</v>
      </c>
      <c r="M1015" s="2">
        <v>1</v>
      </c>
      <c r="N1015" s="443">
        <f t="shared" si="93"/>
        <v>2.6195153896529143E-3</v>
      </c>
      <c r="O1015">
        <f t="shared" si="94"/>
        <v>0</v>
      </c>
      <c r="P1015">
        <f t="shared" si="95"/>
        <v>1574</v>
      </c>
    </row>
    <row r="1016" spans="1:16" x14ac:dyDescent="0.25">
      <c r="A1016" t="str">
        <f t="shared" si="90"/>
        <v>0441</v>
      </c>
      <c r="B1016" t="str">
        <f t="shared" si="91"/>
        <v>0672</v>
      </c>
      <c r="C1016" t="str">
        <f t="shared" si="92"/>
        <v>04410672</v>
      </c>
      <c r="D1016" s="1" t="s">
        <v>2335</v>
      </c>
      <c r="E1016" s="1" t="s">
        <v>2336</v>
      </c>
      <c r="F1016" s="1" t="s">
        <v>1799</v>
      </c>
      <c r="G1016" s="1" t="s">
        <v>1819</v>
      </c>
      <c r="H1016" s="1" t="s">
        <v>2372</v>
      </c>
      <c r="I1016" s="1" t="s">
        <v>2373</v>
      </c>
      <c r="J1016" s="1" t="s">
        <v>2374</v>
      </c>
      <c r="K1016" s="1" t="s">
        <v>2375</v>
      </c>
      <c r="L1016" s="1" t="s">
        <v>1804</v>
      </c>
      <c r="M1016" s="2">
        <v>1</v>
      </c>
      <c r="N1016" s="443">
        <f t="shared" si="93"/>
        <v>2.6195153896529143E-3</v>
      </c>
      <c r="O1016">
        <f t="shared" si="94"/>
        <v>0</v>
      </c>
      <c r="P1016">
        <f t="shared" si="95"/>
        <v>1574</v>
      </c>
    </row>
    <row r="1017" spans="1:16" x14ac:dyDescent="0.25">
      <c r="A1017" t="str">
        <f t="shared" si="90"/>
        <v>0441</v>
      </c>
      <c r="B1017" t="str">
        <f t="shared" si="91"/>
        <v>0672</v>
      </c>
      <c r="C1017" t="str">
        <f t="shared" si="92"/>
        <v>04410672</v>
      </c>
      <c r="D1017" s="1" t="s">
        <v>2335</v>
      </c>
      <c r="E1017" s="1" t="s">
        <v>2336</v>
      </c>
      <c r="F1017" s="1" t="s">
        <v>1799</v>
      </c>
      <c r="G1017" s="1" t="s">
        <v>1820</v>
      </c>
      <c r="H1017" s="1" t="s">
        <v>2372</v>
      </c>
      <c r="I1017" s="1" t="s">
        <v>2373</v>
      </c>
      <c r="J1017" s="1" t="s">
        <v>2374</v>
      </c>
      <c r="K1017" s="1" t="s">
        <v>2375</v>
      </c>
      <c r="L1017" s="1" t="s">
        <v>1804</v>
      </c>
      <c r="M1017" s="2">
        <v>2</v>
      </c>
      <c r="N1017" s="443">
        <f t="shared" si="93"/>
        <v>2.6195153896529143E-3</v>
      </c>
      <c r="O1017">
        <f t="shared" si="94"/>
        <v>0</v>
      </c>
      <c r="P1017">
        <f t="shared" si="95"/>
        <v>1574</v>
      </c>
    </row>
    <row r="1018" spans="1:16" x14ac:dyDescent="0.25">
      <c r="A1018" t="str">
        <f t="shared" si="90"/>
        <v>0441</v>
      </c>
      <c r="B1018" t="str">
        <f t="shared" si="91"/>
        <v>0680</v>
      </c>
      <c r="C1018" t="str">
        <f t="shared" si="92"/>
        <v>04410680</v>
      </c>
      <c r="D1018" s="1" t="s">
        <v>2335</v>
      </c>
      <c r="E1018" s="1" t="s">
        <v>2336</v>
      </c>
      <c r="F1018" s="1" t="s">
        <v>1799</v>
      </c>
      <c r="G1018" s="1" t="s">
        <v>1808</v>
      </c>
      <c r="H1018" s="1" t="s">
        <v>2376</v>
      </c>
      <c r="I1018" s="1" t="s">
        <v>2377</v>
      </c>
      <c r="J1018" s="1" t="s">
        <v>2378</v>
      </c>
      <c r="K1018" s="1" t="s">
        <v>2379</v>
      </c>
      <c r="L1018" s="1" t="s">
        <v>1804</v>
      </c>
      <c r="M1018" s="2">
        <v>1</v>
      </c>
      <c r="N1018" s="443">
        <f t="shared" si="93"/>
        <v>4.5841519318926003E-3</v>
      </c>
      <c r="O1018">
        <f t="shared" si="94"/>
        <v>0</v>
      </c>
      <c r="P1018">
        <f t="shared" si="95"/>
        <v>1574</v>
      </c>
    </row>
    <row r="1019" spans="1:16" x14ac:dyDescent="0.25">
      <c r="A1019" t="str">
        <f t="shared" si="90"/>
        <v>0441</v>
      </c>
      <c r="B1019" t="str">
        <f t="shared" si="91"/>
        <v>0680</v>
      </c>
      <c r="C1019" t="str">
        <f t="shared" si="92"/>
        <v>04410680</v>
      </c>
      <c r="D1019" s="1" t="s">
        <v>2335</v>
      </c>
      <c r="E1019" s="1" t="s">
        <v>2336</v>
      </c>
      <c r="F1019" s="1" t="s">
        <v>1799</v>
      </c>
      <c r="G1019" s="1" t="s">
        <v>1810</v>
      </c>
      <c r="H1019" s="1" t="s">
        <v>2376</v>
      </c>
      <c r="I1019" s="1" t="s">
        <v>2377</v>
      </c>
      <c r="J1019" s="1" t="s">
        <v>2378</v>
      </c>
      <c r="K1019" s="1" t="s">
        <v>2379</v>
      </c>
      <c r="L1019" s="1" t="s">
        <v>1804</v>
      </c>
      <c r="M1019" s="2">
        <v>1</v>
      </c>
      <c r="N1019" s="443">
        <f t="shared" si="93"/>
        <v>4.5841519318926003E-3</v>
      </c>
      <c r="O1019">
        <f t="shared" si="94"/>
        <v>0</v>
      </c>
      <c r="P1019">
        <f t="shared" si="95"/>
        <v>1574</v>
      </c>
    </row>
    <row r="1020" spans="1:16" x14ac:dyDescent="0.25">
      <c r="A1020" t="str">
        <f t="shared" si="90"/>
        <v>0441</v>
      </c>
      <c r="B1020" t="str">
        <f t="shared" si="91"/>
        <v>0680</v>
      </c>
      <c r="C1020" t="str">
        <f t="shared" si="92"/>
        <v>04410680</v>
      </c>
      <c r="D1020" s="1" t="s">
        <v>2335</v>
      </c>
      <c r="E1020" s="1" t="s">
        <v>2336</v>
      </c>
      <c r="F1020" s="1" t="s">
        <v>1799</v>
      </c>
      <c r="G1020" s="1" t="s">
        <v>1811</v>
      </c>
      <c r="H1020" s="1" t="s">
        <v>2376</v>
      </c>
      <c r="I1020" s="1" t="s">
        <v>2377</v>
      </c>
      <c r="J1020" s="1" t="s">
        <v>2378</v>
      </c>
      <c r="K1020" s="1" t="s">
        <v>2379</v>
      </c>
      <c r="L1020" s="1" t="s">
        <v>1804</v>
      </c>
      <c r="M1020" s="2">
        <v>1</v>
      </c>
      <c r="N1020" s="443">
        <f t="shared" si="93"/>
        <v>4.5841519318926003E-3</v>
      </c>
      <c r="O1020">
        <f t="shared" si="94"/>
        <v>0</v>
      </c>
      <c r="P1020">
        <f t="shared" si="95"/>
        <v>1574</v>
      </c>
    </row>
    <row r="1021" spans="1:16" x14ac:dyDescent="0.25">
      <c r="A1021" t="str">
        <f t="shared" si="90"/>
        <v>0441</v>
      </c>
      <c r="B1021" t="str">
        <f t="shared" si="91"/>
        <v>0680</v>
      </c>
      <c r="C1021" t="str">
        <f t="shared" si="92"/>
        <v>04410680</v>
      </c>
      <c r="D1021" s="1" t="s">
        <v>2335</v>
      </c>
      <c r="E1021" s="1" t="s">
        <v>2336</v>
      </c>
      <c r="F1021" s="1" t="s">
        <v>1799</v>
      </c>
      <c r="G1021" s="1" t="s">
        <v>1815</v>
      </c>
      <c r="H1021" s="1" t="s">
        <v>2376</v>
      </c>
      <c r="I1021" s="1" t="s">
        <v>2377</v>
      </c>
      <c r="J1021" s="1" t="s">
        <v>2378</v>
      </c>
      <c r="K1021" s="1" t="s">
        <v>2379</v>
      </c>
      <c r="L1021" s="1" t="s">
        <v>1804</v>
      </c>
      <c r="M1021" s="2">
        <v>1</v>
      </c>
      <c r="N1021" s="443">
        <f t="shared" si="93"/>
        <v>4.5841519318926003E-3</v>
      </c>
      <c r="O1021">
        <f t="shared" si="94"/>
        <v>0</v>
      </c>
      <c r="P1021">
        <f t="shared" si="95"/>
        <v>1574</v>
      </c>
    </row>
    <row r="1022" spans="1:16" x14ac:dyDescent="0.25">
      <c r="A1022" t="str">
        <f t="shared" si="90"/>
        <v>0441</v>
      </c>
      <c r="B1022" t="str">
        <f t="shared" si="91"/>
        <v>0680</v>
      </c>
      <c r="C1022" t="str">
        <f t="shared" si="92"/>
        <v>04410680</v>
      </c>
      <c r="D1022" s="1" t="s">
        <v>2335</v>
      </c>
      <c r="E1022" s="1" t="s">
        <v>2336</v>
      </c>
      <c r="F1022" s="1" t="s">
        <v>1799</v>
      </c>
      <c r="G1022" s="1" t="s">
        <v>1819</v>
      </c>
      <c r="H1022" s="1" t="s">
        <v>2376</v>
      </c>
      <c r="I1022" s="1" t="s">
        <v>2377</v>
      </c>
      <c r="J1022" s="1" t="s">
        <v>2378</v>
      </c>
      <c r="K1022" s="1" t="s">
        <v>2379</v>
      </c>
      <c r="L1022" s="1" t="s">
        <v>1804</v>
      </c>
      <c r="M1022" s="2">
        <v>1</v>
      </c>
      <c r="N1022" s="443">
        <f t="shared" si="93"/>
        <v>4.5841519318926003E-3</v>
      </c>
      <c r="O1022">
        <f t="shared" si="94"/>
        <v>0</v>
      </c>
      <c r="P1022">
        <f t="shared" si="95"/>
        <v>1574</v>
      </c>
    </row>
    <row r="1023" spans="1:16" x14ac:dyDescent="0.25">
      <c r="A1023" t="str">
        <f t="shared" si="90"/>
        <v>0441</v>
      </c>
      <c r="B1023" t="str">
        <f t="shared" si="91"/>
        <v>0680</v>
      </c>
      <c r="C1023" t="str">
        <f t="shared" si="92"/>
        <v>04410680</v>
      </c>
      <c r="D1023" s="1" t="s">
        <v>2335</v>
      </c>
      <c r="E1023" s="1" t="s">
        <v>2336</v>
      </c>
      <c r="F1023" s="1" t="s">
        <v>1799</v>
      </c>
      <c r="G1023" s="1" t="s">
        <v>1820</v>
      </c>
      <c r="H1023" s="1" t="s">
        <v>2376</v>
      </c>
      <c r="I1023" s="1" t="s">
        <v>2377</v>
      </c>
      <c r="J1023" s="1" t="s">
        <v>2378</v>
      </c>
      <c r="K1023" s="1" t="s">
        <v>2379</v>
      </c>
      <c r="L1023" s="1" t="s">
        <v>1804</v>
      </c>
      <c r="M1023" s="2">
        <v>1</v>
      </c>
      <c r="N1023" s="443">
        <f t="shared" si="93"/>
        <v>4.5841519318926003E-3</v>
      </c>
      <c r="O1023">
        <f t="shared" si="94"/>
        <v>0</v>
      </c>
      <c r="P1023">
        <f t="shared" si="95"/>
        <v>1574</v>
      </c>
    </row>
    <row r="1024" spans="1:16" x14ac:dyDescent="0.25">
      <c r="A1024" t="str">
        <f t="shared" si="90"/>
        <v>0441</v>
      </c>
      <c r="B1024" t="str">
        <f t="shared" si="91"/>
        <v>0680</v>
      </c>
      <c r="C1024" t="str">
        <f t="shared" si="92"/>
        <v>04410680</v>
      </c>
      <c r="D1024" s="1" t="s">
        <v>2335</v>
      </c>
      <c r="E1024" s="1" t="s">
        <v>2336</v>
      </c>
      <c r="F1024" s="1" t="s">
        <v>1799</v>
      </c>
      <c r="G1024" s="1" t="s">
        <v>1821</v>
      </c>
      <c r="H1024" s="1" t="s">
        <v>2376</v>
      </c>
      <c r="I1024" s="1" t="s">
        <v>2377</v>
      </c>
      <c r="J1024" s="1" t="s">
        <v>2378</v>
      </c>
      <c r="K1024" s="1" t="s">
        <v>2379</v>
      </c>
      <c r="L1024" s="1" t="s">
        <v>1804</v>
      </c>
      <c r="M1024" s="2">
        <v>1</v>
      </c>
      <c r="N1024" s="443">
        <f t="shared" si="93"/>
        <v>4.5841519318926003E-3</v>
      </c>
      <c r="O1024">
        <f t="shared" si="94"/>
        <v>0</v>
      </c>
      <c r="P1024">
        <f t="shared" si="95"/>
        <v>1574</v>
      </c>
    </row>
    <row r="1025" spans="1:16" x14ac:dyDescent="0.25">
      <c r="A1025" t="str">
        <f t="shared" si="90"/>
        <v>0444</v>
      </c>
      <c r="B1025" t="str">
        <f t="shared" si="91"/>
        <v>0035</v>
      </c>
      <c r="C1025" t="str">
        <f t="shared" si="92"/>
        <v>04440035</v>
      </c>
      <c r="D1025" s="1" t="s">
        <v>2380</v>
      </c>
      <c r="E1025" s="1" t="s">
        <v>2381</v>
      </c>
      <c r="F1025" s="1" t="s">
        <v>1799</v>
      </c>
      <c r="G1025" s="1" t="s">
        <v>1800</v>
      </c>
      <c r="H1025" s="1" t="s">
        <v>1816</v>
      </c>
      <c r="I1025" s="1" t="s">
        <v>1817</v>
      </c>
      <c r="J1025" s="1" t="s">
        <v>1816</v>
      </c>
      <c r="K1025" s="1" t="s">
        <v>1818</v>
      </c>
      <c r="L1025" s="1" t="s">
        <v>1804</v>
      </c>
      <c r="M1025" s="2">
        <v>37</v>
      </c>
      <c r="N1025" s="443">
        <f t="shared" si="93"/>
        <v>0.95772946859903385</v>
      </c>
      <c r="O1025">
        <f t="shared" si="94"/>
        <v>0</v>
      </c>
      <c r="P1025">
        <f t="shared" si="95"/>
        <v>828</v>
      </c>
    </row>
    <row r="1026" spans="1:16" x14ac:dyDescent="0.25">
      <c r="A1026" t="str">
        <f t="shared" ref="A1026:A1089" si="96">TEXT(LEFT(E1026,4),"0000")</f>
        <v>0444</v>
      </c>
      <c r="B1026" t="str">
        <f t="shared" ref="B1026:B1089" si="97">LEFT(K1026,4)</f>
        <v>0035</v>
      </c>
      <c r="C1026" t="str">
        <f t="shared" ref="C1026:C1089" si="98">A1026&amp;B1026</f>
        <v>04440035</v>
      </c>
      <c r="D1026" s="1" t="s">
        <v>2380</v>
      </c>
      <c r="E1026" s="1" t="s">
        <v>2381</v>
      </c>
      <c r="F1026" s="1" t="s">
        <v>1799</v>
      </c>
      <c r="G1026" s="1" t="s">
        <v>1805</v>
      </c>
      <c r="H1026" s="1" t="s">
        <v>1816</v>
      </c>
      <c r="I1026" s="1" t="s">
        <v>1817</v>
      </c>
      <c r="J1026" s="1" t="s">
        <v>1816</v>
      </c>
      <c r="K1026" s="1" t="s">
        <v>1818</v>
      </c>
      <c r="L1026" s="1" t="s">
        <v>1804</v>
      </c>
      <c r="M1026" s="2">
        <v>39</v>
      </c>
      <c r="N1026" s="443">
        <f t="shared" ref="N1026:N1089" si="99">VLOOKUP(C1026,DistPercent,3,FALSE)</f>
        <v>0.95772946859903385</v>
      </c>
      <c r="O1026">
        <f t="shared" ref="O1026:O1089" si="100">IFERROR(VALUE(VLOOKUP(C1026,SubCaps,5,FALSE)),0)</f>
        <v>0</v>
      </c>
      <c r="P1026">
        <f t="shared" ref="P1026:P1089" si="101">VLOOKUP(A1026,MaxEnro,8,FALSE)</f>
        <v>828</v>
      </c>
    </row>
    <row r="1027" spans="1:16" x14ac:dyDescent="0.25">
      <c r="A1027" t="str">
        <f t="shared" si="96"/>
        <v>0444</v>
      </c>
      <c r="B1027" t="str">
        <f t="shared" si="97"/>
        <v>0035</v>
      </c>
      <c r="C1027" t="str">
        <f t="shared" si="98"/>
        <v>04440035</v>
      </c>
      <c r="D1027" s="1" t="s">
        <v>2380</v>
      </c>
      <c r="E1027" s="1" t="s">
        <v>2381</v>
      </c>
      <c r="F1027" s="1" t="s">
        <v>1799</v>
      </c>
      <c r="G1027" s="1" t="s">
        <v>1806</v>
      </c>
      <c r="H1027" s="1" t="s">
        <v>1816</v>
      </c>
      <c r="I1027" s="1" t="s">
        <v>1817</v>
      </c>
      <c r="J1027" s="1" t="s">
        <v>1816</v>
      </c>
      <c r="K1027" s="1" t="s">
        <v>1818</v>
      </c>
      <c r="L1027" s="1" t="s">
        <v>1804</v>
      </c>
      <c r="M1027" s="2">
        <v>43</v>
      </c>
      <c r="N1027" s="443">
        <f t="shared" si="99"/>
        <v>0.95772946859903385</v>
      </c>
      <c r="O1027">
        <f t="shared" si="100"/>
        <v>0</v>
      </c>
      <c r="P1027">
        <f t="shared" si="101"/>
        <v>828</v>
      </c>
    </row>
    <row r="1028" spans="1:16" x14ac:dyDescent="0.25">
      <c r="A1028" t="str">
        <f t="shared" si="96"/>
        <v>0444</v>
      </c>
      <c r="B1028" t="str">
        <f t="shared" si="97"/>
        <v>0035</v>
      </c>
      <c r="C1028" t="str">
        <f t="shared" si="98"/>
        <v>04440035</v>
      </c>
      <c r="D1028" s="1" t="s">
        <v>2380</v>
      </c>
      <c r="E1028" s="1" t="s">
        <v>2381</v>
      </c>
      <c r="F1028" s="1" t="s">
        <v>1799</v>
      </c>
      <c r="G1028" s="1" t="s">
        <v>1807</v>
      </c>
      <c r="H1028" s="1" t="s">
        <v>1816</v>
      </c>
      <c r="I1028" s="1" t="s">
        <v>1817</v>
      </c>
      <c r="J1028" s="1" t="s">
        <v>1816</v>
      </c>
      <c r="K1028" s="1" t="s">
        <v>1818</v>
      </c>
      <c r="L1028" s="1" t="s">
        <v>1804</v>
      </c>
      <c r="M1028" s="2">
        <v>42</v>
      </c>
      <c r="N1028" s="443">
        <f t="shared" si="99"/>
        <v>0.95772946859903385</v>
      </c>
      <c r="O1028">
        <f t="shared" si="100"/>
        <v>0</v>
      </c>
      <c r="P1028">
        <f t="shared" si="101"/>
        <v>828</v>
      </c>
    </row>
    <row r="1029" spans="1:16" x14ac:dyDescent="0.25">
      <c r="A1029" t="str">
        <f t="shared" si="96"/>
        <v>0444</v>
      </c>
      <c r="B1029" t="str">
        <f t="shared" si="97"/>
        <v>0035</v>
      </c>
      <c r="C1029" t="str">
        <f t="shared" si="98"/>
        <v>04440035</v>
      </c>
      <c r="D1029" s="1" t="s">
        <v>2380</v>
      </c>
      <c r="E1029" s="1" t="s">
        <v>2381</v>
      </c>
      <c r="F1029" s="1" t="s">
        <v>1799</v>
      </c>
      <c r="G1029" s="1" t="s">
        <v>1808</v>
      </c>
      <c r="H1029" s="1" t="s">
        <v>1816</v>
      </c>
      <c r="I1029" s="1" t="s">
        <v>1817</v>
      </c>
      <c r="J1029" s="1" t="s">
        <v>1816</v>
      </c>
      <c r="K1029" s="1" t="s">
        <v>1818</v>
      </c>
      <c r="L1029" s="1" t="s">
        <v>1804</v>
      </c>
      <c r="M1029" s="2">
        <v>63</v>
      </c>
      <c r="N1029" s="443">
        <f t="shared" si="99"/>
        <v>0.95772946859903385</v>
      </c>
      <c r="O1029">
        <f t="shared" si="100"/>
        <v>0</v>
      </c>
      <c r="P1029">
        <f t="shared" si="101"/>
        <v>828</v>
      </c>
    </row>
    <row r="1030" spans="1:16" x14ac:dyDescent="0.25">
      <c r="A1030" t="str">
        <f t="shared" si="96"/>
        <v>0444</v>
      </c>
      <c r="B1030" t="str">
        <f t="shared" si="97"/>
        <v>0035</v>
      </c>
      <c r="C1030" t="str">
        <f t="shared" si="98"/>
        <v>04440035</v>
      </c>
      <c r="D1030" s="1" t="s">
        <v>2380</v>
      </c>
      <c r="E1030" s="1" t="s">
        <v>2381</v>
      </c>
      <c r="F1030" s="1" t="s">
        <v>1799</v>
      </c>
      <c r="G1030" s="1" t="s">
        <v>1809</v>
      </c>
      <c r="H1030" s="1" t="s">
        <v>1816</v>
      </c>
      <c r="I1030" s="1" t="s">
        <v>1817</v>
      </c>
      <c r="J1030" s="1" t="s">
        <v>1816</v>
      </c>
      <c r="K1030" s="1" t="s">
        <v>1818</v>
      </c>
      <c r="L1030" s="1" t="s">
        <v>1804</v>
      </c>
      <c r="M1030" s="2">
        <v>61</v>
      </c>
      <c r="N1030" s="443">
        <f t="shared" si="99"/>
        <v>0.95772946859903385</v>
      </c>
      <c r="O1030">
        <f t="shared" si="100"/>
        <v>0</v>
      </c>
      <c r="P1030">
        <f t="shared" si="101"/>
        <v>828</v>
      </c>
    </row>
    <row r="1031" spans="1:16" x14ac:dyDescent="0.25">
      <c r="A1031" t="str">
        <f t="shared" si="96"/>
        <v>0444</v>
      </c>
      <c r="B1031" t="str">
        <f t="shared" si="97"/>
        <v>0035</v>
      </c>
      <c r="C1031" t="str">
        <f t="shared" si="98"/>
        <v>04440035</v>
      </c>
      <c r="D1031" s="1" t="s">
        <v>2380</v>
      </c>
      <c r="E1031" s="1" t="s">
        <v>2381</v>
      </c>
      <c r="F1031" s="1" t="s">
        <v>1799</v>
      </c>
      <c r="G1031" s="1" t="s">
        <v>1810</v>
      </c>
      <c r="H1031" s="1" t="s">
        <v>1816</v>
      </c>
      <c r="I1031" s="1" t="s">
        <v>1817</v>
      </c>
      <c r="J1031" s="1" t="s">
        <v>1816</v>
      </c>
      <c r="K1031" s="1" t="s">
        <v>1818</v>
      </c>
      <c r="L1031" s="1" t="s">
        <v>1804</v>
      </c>
      <c r="M1031" s="2">
        <v>68</v>
      </c>
      <c r="N1031" s="443">
        <f t="shared" si="99"/>
        <v>0.95772946859903385</v>
      </c>
      <c r="O1031">
        <f t="shared" si="100"/>
        <v>0</v>
      </c>
      <c r="P1031">
        <f t="shared" si="101"/>
        <v>828</v>
      </c>
    </row>
    <row r="1032" spans="1:16" x14ac:dyDescent="0.25">
      <c r="A1032" t="str">
        <f t="shared" si="96"/>
        <v>0444</v>
      </c>
      <c r="B1032" t="str">
        <f t="shared" si="97"/>
        <v>0035</v>
      </c>
      <c r="C1032" t="str">
        <f t="shared" si="98"/>
        <v>04440035</v>
      </c>
      <c r="D1032" s="1" t="s">
        <v>2380</v>
      </c>
      <c r="E1032" s="1" t="s">
        <v>2381</v>
      </c>
      <c r="F1032" s="1" t="s">
        <v>1799</v>
      </c>
      <c r="G1032" s="1" t="s">
        <v>1811</v>
      </c>
      <c r="H1032" s="1" t="s">
        <v>1816</v>
      </c>
      <c r="I1032" s="1" t="s">
        <v>1817</v>
      </c>
      <c r="J1032" s="1" t="s">
        <v>1816</v>
      </c>
      <c r="K1032" s="1" t="s">
        <v>1818</v>
      </c>
      <c r="L1032" s="1" t="s">
        <v>1804</v>
      </c>
      <c r="M1032" s="2">
        <v>71</v>
      </c>
      <c r="N1032" s="443">
        <f t="shared" si="99"/>
        <v>0.95772946859903385</v>
      </c>
      <c r="O1032">
        <f t="shared" si="100"/>
        <v>0</v>
      </c>
      <c r="P1032">
        <f t="shared" si="101"/>
        <v>828</v>
      </c>
    </row>
    <row r="1033" spans="1:16" x14ac:dyDescent="0.25">
      <c r="A1033" t="str">
        <f t="shared" si="96"/>
        <v>0444</v>
      </c>
      <c r="B1033" t="str">
        <f t="shared" si="97"/>
        <v>0035</v>
      </c>
      <c r="C1033" t="str">
        <f t="shared" si="98"/>
        <v>04440035</v>
      </c>
      <c r="D1033" s="1" t="s">
        <v>2380</v>
      </c>
      <c r="E1033" s="1" t="s">
        <v>2381</v>
      </c>
      <c r="F1033" s="1" t="s">
        <v>1799</v>
      </c>
      <c r="G1033" s="1" t="s">
        <v>1815</v>
      </c>
      <c r="H1033" s="1" t="s">
        <v>1816</v>
      </c>
      <c r="I1033" s="1" t="s">
        <v>1817</v>
      </c>
      <c r="J1033" s="1" t="s">
        <v>1816</v>
      </c>
      <c r="K1033" s="1" t="s">
        <v>1818</v>
      </c>
      <c r="L1033" s="1" t="s">
        <v>1804</v>
      </c>
      <c r="M1033" s="2">
        <v>77</v>
      </c>
      <c r="N1033" s="443">
        <f t="shared" si="99"/>
        <v>0.95772946859903385</v>
      </c>
      <c r="O1033">
        <f t="shared" si="100"/>
        <v>0</v>
      </c>
      <c r="P1033">
        <f t="shared" si="101"/>
        <v>828</v>
      </c>
    </row>
    <row r="1034" spans="1:16" x14ac:dyDescent="0.25">
      <c r="A1034" t="str">
        <f t="shared" si="96"/>
        <v>0444</v>
      </c>
      <c r="B1034" t="str">
        <f t="shared" si="97"/>
        <v>0035</v>
      </c>
      <c r="C1034" t="str">
        <f t="shared" si="98"/>
        <v>04440035</v>
      </c>
      <c r="D1034" s="1" t="s">
        <v>2380</v>
      </c>
      <c r="E1034" s="1" t="s">
        <v>2381</v>
      </c>
      <c r="F1034" s="1" t="s">
        <v>1799</v>
      </c>
      <c r="G1034" s="1" t="s">
        <v>1819</v>
      </c>
      <c r="H1034" s="1" t="s">
        <v>1816</v>
      </c>
      <c r="I1034" s="1" t="s">
        <v>1817</v>
      </c>
      <c r="J1034" s="1" t="s">
        <v>1816</v>
      </c>
      <c r="K1034" s="1" t="s">
        <v>1818</v>
      </c>
      <c r="L1034" s="1" t="s">
        <v>1804</v>
      </c>
      <c r="M1034" s="2">
        <v>70</v>
      </c>
      <c r="N1034" s="443">
        <f t="shared" si="99"/>
        <v>0.95772946859903385</v>
      </c>
      <c r="O1034">
        <f t="shared" si="100"/>
        <v>0</v>
      </c>
      <c r="P1034">
        <f t="shared" si="101"/>
        <v>828</v>
      </c>
    </row>
    <row r="1035" spans="1:16" x14ac:dyDescent="0.25">
      <c r="A1035" t="str">
        <f t="shared" si="96"/>
        <v>0444</v>
      </c>
      <c r="B1035" t="str">
        <f t="shared" si="97"/>
        <v>0035</v>
      </c>
      <c r="C1035" t="str">
        <f t="shared" si="98"/>
        <v>04440035</v>
      </c>
      <c r="D1035" s="1" t="s">
        <v>2380</v>
      </c>
      <c r="E1035" s="1" t="s">
        <v>2381</v>
      </c>
      <c r="F1035" s="1" t="s">
        <v>1799</v>
      </c>
      <c r="G1035" s="1" t="s">
        <v>1820</v>
      </c>
      <c r="H1035" s="1" t="s">
        <v>1816</v>
      </c>
      <c r="I1035" s="1" t="s">
        <v>1817</v>
      </c>
      <c r="J1035" s="1" t="s">
        <v>1816</v>
      </c>
      <c r="K1035" s="1" t="s">
        <v>1818</v>
      </c>
      <c r="L1035" s="1" t="s">
        <v>1804</v>
      </c>
      <c r="M1035" s="2">
        <v>76</v>
      </c>
      <c r="N1035" s="443">
        <f t="shared" si="99"/>
        <v>0.95772946859903385</v>
      </c>
      <c r="O1035">
        <f t="shared" si="100"/>
        <v>0</v>
      </c>
      <c r="P1035">
        <f t="shared" si="101"/>
        <v>828</v>
      </c>
    </row>
    <row r="1036" spans="1:16" x14ac:dyDescent="0.25">
      <c r="A1036" t="str">
        <f t="shared" si="96"/>
        <v>0444</v>
      </c>
      <c r="B1036" t="str">
        <f t="shared" si="97"/>
        <v>0035</v>
      </c>
      <c r="C1036" t="str">
        <f t="shared" si="98"/>
        <v>04440035</v>
      </c>
      <c r="D1036" s="1" t="s">
        <v>2380</v>
      </c>
      <c r="E1036" s="1" t="s">
        <v>2381</v>
      </c>
      <c r="F1036" s="1" t="s">
        <v>1799</v>
      </c>
      <c r="G1036" s="1" t="s">
        <v>1821</v>
      </c>
      <c r="H1036" s="1" t="s">
        <v>1816</v>
      </c>
      <c r="I1036" s="1" t="s">
        <v>1817</v>
      </c>
      <c r="J1036" s="1" t="s">
        <v>1816</v>
      </c>
      <c r="K1036" s="1" t="s">
        <v>1818</v>
      </c>
      <c r="L1036" s="1" t="s">
        <v>1804</v>
      </c>
      <c r="M1036" s="2">
        <v>67</v>
      </c>
      <c r="N1036" s="443">
        <f t="shared" si="99"/>
        <v>0.95772946859903385</v>
      </c>
      <c r="O1036">
        <f t="shared" si="100"/>
        <v>0</v>
      </c>
      <c r="P1036">
        <f t="shared" si="101"/>
        <v>828</v>
      </c>
    </row>
    <row r="1037" spans="1:16" x14ac:dyDescent="0.25">
      <c r="A1037" t="str">
        <f t="shared" si="96"/>
        <v>0444</v>
      </c>
      <c r="B1037" t="str">
        <f t="shared" si="97"/>
        <v>0035</v>
      </c>
      <c r="C1037" t="str">
        <f t="shared" si="98"/>
        <v>04440035</v>
      </c>
      <c r="D1037" s="1" t="s">
        <v>2380</v>
      </c>
      <c r="E1037" s="1" t="s">
        <v>2381</v>
      </c>
      <c r="F1037" s="1" t="s">
        <v>1799</v>
      </c>
      <c r="G1037" s="1" t="s">
        <v>1812</v>
      </c>
      <c r="H1037" s="1" t="s">
        <v>1816</v>
      </c>
      <c r="I1037" s="1" t="s">
        <v>1817</v>
      </c>
      <c r="J1037" s="1" t="s">
        <v>1816</v>
      </c>
      <c r="K1037" s="1" t="s">
        <v>1818</v>
      </c>
      <c r="L1037" s="1" t="s">
        <v>1804</v>
      </c>
      <c r="M1037" s="2">
        <v>40</v>
      </c>
      <c r="N1037" s="443">
        <f t="shared" si="99"/>
        <v>0.95772946859903385</v>
      </c>
      <c r="O1037">
        <f t="shared" si="100"/>
        <v>0</v>
      </c>
      <c r="P1037">
        <f t="shared" si="101"/>
        <v>828</v>
      </c>
    </row>
    <row r="1038" spans="1:16" x14ac:dyDescent="0.25">
      <c r="A1038" t="str">
        <f t="shared" si="96"/>
        <v>0444</v>
      </c>
      <c r="B1038" t="str">
        <f t="shared" si="97"/>
        <v>0035</v>
      </c>
      <c r="C1038" t="str">
        <f t="shared" si="98"/>
        <v>04440035</v>
      </c>
      <c r="D1038" s="1" t="s">
        <v>2380</v>
      </c>
      <c r="E1038" s="1" t="s">
        <v>2381</v>
      </c>
      <c r="F1038" s="1" t="s">
        <v>1799</v>
      </c>
      <c r="G1038" s="1" t="s">
        <v>2035</v>
      </c>
      <c r="H1038" s="1" t="s">
        <v>1816</v>
      </c>
      <c r="I1038" s="1" t="s">
        <v>1817</v>
      </c>
      <c r="J1038" s="1" t="s">
        <v>1816</v>
      </c>
      <c r="K1038" s="1" t="s">
        <v>1818</v>
      </c>
      <c r="L1038" s="1" t="s">
        <v>1804</v>
      </c>
      <c r="M1038" s="2">
        <v>39</v>
      </c>
      <c r="N1038" s="443">
        <f t="shared" si="99"/>
        <v>0.95772946859903385</v>
      </c>
      <c r="O1038">
        <f t="shared" si="100"/>
        <v>0</v>
      </c>
      <c r="P1038">
        <f t="shared" si="101"/>
        <v>828</v>
      </c>
    </row>
    <row r="1039" spans="1:16" x14ac:dyDescent="0.25">
      <c r="A1039" t="str">
        <f t="shared" si="96"/>
        <v>0444</v>
      </c>
      <c r="B1039" t="str">
        <f t="shared" si="97"/>
        <v>0044</v>
      </c>
      <c r="C1039" t="str">
        <f t="shared" si="98"/>
        <v>04440044</v>
      </c>
      <c r="D1039" s="1" t="s">
        <v>2380</v>
      </c>
      <c r="E1039" s="1" t="s">
        <v>2381</v>
      </c>
      <c r="F1039" s="1" t="s">
        <v>1799</v>
      </c>
      <c r="G1039" s="1" t="s">
        <v>1807</v>
      </c>
      <c r="H1039" s="1" t="s">
        <v>1828</v>
      </c>
      <c r="I1039" s="1" t="s">
        <v>1829</v>
      </c>
      <c r="J1039" s="1" t="s">
        <v>1828</v>
      </c>
      <c r="K1039" s="1" t="s">
        <v>1830</v>
      </c>
      <c r="L1039" s="1" t="s">
        <v>1804</v>
      </c>
      <c r="M1039" s="2">
        <v>2</v>
      </c>
      <c r="N1039" s="443">
        <f t="shared" si="99"/>
        <v>9.6618357487922701E-3</v>
      </c>
      <c r="O1039">
        <f t="shared" si="100"/>
        <v>0</v>
      </c>
      <c r="P1039">
        <f t="shared" si="101"/>
        <v>828</v>
      </c>
    </row>
    <row r="1040" spans="1:16" x14ac:dyDescent="0.25">
      <c r="A1040" t="str">
        <f t="shared" si="96"/>
        <v>0444</v>
      </c>
      <c r="B1040" t="str">
        <f t="shared" si="97"/>
        <v>0044</v>
      </c>
      <c r="C1040" t="str">
        <f t="shared" si="98"/>
        <v>04440044</v>
      </c>
      <c r="D1040" s="1" t="s">
        <v>2380</v>
      </c>
      <c r="E1040" s="1" t="s">
        <v>2381</v>
      </c>
      <c r="F1040" s="1" t="s">
        <v>1799</v>
      </c>
      <c r="G1040" s="1" t="s">
        <v>1809</v>
      </c>
      <c r="H1040" s="1" t="s">
        <v>1828</v>
      </c>
      <c r="I1040" s="1" t="s">
        <v>1829</v>
      </c>
      <c r="J1040" s="1" t="s">
        <v>1828</v>
      </c>
      <c r="K1040" s="1" t="s">
        <v>1830</v>
      </c>
      <c r="L1040" s="1" t="s">
        <v>1804</v>
      </c>
      <c r="M1040" s="2">
        <v>1</v>
      </c>
      <c r="N1040" s="443">
        <f t="shared" si="99"/>
        <v>9.6618357487922701E-3</v>
      </c>
      <c r="O1040">
        <f t="shared" si="100"/>
        <v>0</v>
      </c>
      <c r="P1040">
        <f t="shared" si="101"/>
        <v>828</v>
      </c>
    </row>
    <row r="1041" spans="1:16" x14ac:dyDescent="0.25">
      <c r="A1041" t="str">
        <f t="shared" si="96"/>
        <v>0444</v>
      </c>
      <c r="B1041" t="str">
        <f t="shared" si="97"/>
        <v>0044</v>
      </c>
      <c r="C1041" t="str">
        <f t="shared" si="98"/>
        <v>04440044</v>
      </c>
      <c r="D1041" s="1" t="s">
        <v>2380</v>
      </c>
      <c r="E1041" s="1" t="s">
        <v>2381</v>
      </c>
      <c r="F1041" s="1" t="s">
        <v>1799</v>
      </c>
      <c r="G1041" s="1" t="s">
        <v>1810</v>
      </c>
      <c r="H1041" s="1" t="s">
        <v>1828</v>
      </c>
      <c r="I1041" s="1" t="s">
        <v>1829</v>
      </c>
      <c r="J1041" s="1" t="s">
        <v>1828</v>
      </c>
      <c r="K1041" s="1" t="s">
        <v>1830</v>
      </c>
      <c r="L1041" s="1" t="s">
        <v>1804</v>
      </c>
      <c r="M1041" s="2">
        <v>1</v>
      </c>
      <c r="N1041" s="443">
        <f t="shared" si="99"/>
        <v>9.6618357487922701E-3</v>
      </c>
      <c r="O1041">
        <f t="shared" si="100"/>
        <v>0</v>
      </c>
      <c r="P1041">
        <f t="shared" si="101"/>
        <v>828</v>
      </c>
    </row>
    <row r="1042" spans="1:16" x14ac:dyDescent="0.25">
      <c r="A1042" t="str">
        <f t="shared" si="96"/>
        <v>0444</v>
      </c>
      <c r="B1042" t="str">
        <f t="shared" si="97"/>
        <v>0044</v>
      </c>
      <c r="C1042" t="str">
        <f t="shared" si="98"/>
        <v>04440044</v>
      </c>
      <c r="D1042" s="1" t="s">
        <v>2380</v>
      </c>
      <c r="E1042" s="1" t="s">
        <v>2381</v>
      </c>
      <c r="F1042" s="1" t="s">
        <v>1799</v>
      </c>
      <c r="G1042" s="1" t="s">
        <v>1815</v>
      </c>
      <c r="H1042" s="1" t="s">
        <v>1828</v>
      </c>
      <c r="I1042" s="1" t="s">
        <v>1829</v>
      </c>
      <c r="J1042" s="1" t="s">
        <v>1828</v>
      </c>
      <c r="K1042" s="1" t="s">
        <v>1830</v>
      </c>
      <c r="L1042" s="1" t="s">
        <v>1804</v>
      </c>
      <c r="M1042" s="2">
        <v>1</v>
      </c>
      <c r="N1042" s="443">
        <f t="shared" si="99"/>
        <v>9.6618357487922701E-3</v>
      </c>
      <c r="O1042">
        <f t="shared" si="100"/>
        <v>0</v>
      </c>
      <c r="P1042">
        <f t="shared" si="101"/>
        <v>828</v>
      </c>
    </row>
    <row r="1043" spans="1:16" x14ac:dyDescent="0.25">
      <c r="A1043" t="str">
        <f t="shared" si="96"/>
        <v>0444</v>
      </c>
      <c r="B1043" t="str">
        <f t="shared" si="97"/>
        <v>0044</v>
      </c>
      <c r="C1043" t="str">
        <f t="shared" si="98"/>
        <v>04440044</v>
      </c>
      <c r="D1043" s="1" t="s">
        <v>2380</v>
      </c>
      <c r="E1043" s="1" t="s">
        <v>2381</v>
      </c>
      <c r="F1043" s="1" t="s">
        <v>1799</v>
      </c>
      <c r="G1043" s="1" t="s">
        <v>1819</v>
      </c>
      <c r="H1043" s="1" t="s">
        <v>1828</v>
      </c>
      <c r="I1043" s="1" t="s">
        <v>1829</v>
      </c>
      <c r="J1043" s="1" t="s">
        <v>1828</v>
      </c>
      <c r="K1043" s="1" t="s">
        <v>1830</v>
      </c>
      <c r="L1043" s="1" t="s">
        <v>1804</v>
      </c>
      <c r="M1043" s="2">
        <v>1</v>
      </c>
      <c r="N1043" s="443">
        <f t="shared" si="99"/>
        <v>9.6618357487922701E-3</v>
      </c>
      <c r="O1043">
        <f t="shared" si="100"/>
        <v>0</v>
      </c>
      <c r="P1043">
        <f t="shared" si="101"/>
        <v>828</v>
      </c>
    </row>
    <row r="1044" spans="1:16" x14ac:dyDescent="0.25">
      <c r="A1044" t="str">
        <f t="shared" si="96"/>
        <v>0444</v>
      </c>
      <c r="B1044" t="str">
        <f t="shared" si="97"/>
        <v>0044</v>
      </c>
      <c r="C1044" t="str">
        <f t="shared" si="98"/>
        <v>04440044</v>
      </c>
      <c r="D1044" s="1" t="s">
        <v>2380</v>
      </c>
      <c r="E1044" s="1" t="s">
        <v>2381</v>
      </c>
      <c r="F1044" s="1" t="s">
        <v>1799</v>
      </c>
      <c r="G1044" s="1" t="s">
        <v>1821</v>
      </c>
      <c r="H1044" s="1" t="s">
        <v>1828</v>
      </c>
      <c r="I1044" s="1" t="s">
        <v>1829</v>
      </c>
      <c r="J1044" s="1" t="s">
        <v>1828</v>
      </c>
      <c r="K1044" s="1" t="s">
        <v>1830</v>
      </c>
      <c r="L1044" s="1" t="s">
        <v>1804</v>
      </c>
      <c r="M1044" s="2">
        <v>1</v>
      </c>
      <c r="N1044" s="443">
        <f t="shared" si="99"/>
        <v>9.6618357487922701E-3</v>
      </c>
      <c r="O1044">
        <f t="shared" si="100"/>
        <v>0</v>
      </c>
      <c r="P1044">
        <f t="shared" si="101"/>
        <v>828</v>
      </c>
    </row>
    <row r="1045" spans="1:16" x14ac:dyDescent="0.25">
      <c r="A1045" t="str">
        <f t="shared" si="96"/>
        <v>0444</v>
      </c>
      <c r="B1045" t="str">
        <f t="shared" si="97"/>
        <v>0044</v>
      </c>
      <c r="C1045" t="str">
        <f t="shared" si="98"/>
        <v>04440044</v>
      </c>
      <c r="D1045" s="1" t="s">
        <v>2380</v>
      </c>
      <c r="E1045" s="1" t="s">
        <v>2381</v>
      </c>
      <c r="F1045" s="1" t="s">
        <v>1799</v>
      </c>
      <c r="G1045" s="1" t="s">
        <v>2035</v>
      </c>
      <c r="H1045" s="1" t="s">
        <v>1828</v>
      </c>
      <c r="I1045" s="1" t="s">
        <v>1829</v>
      </c>
      <c r="J1045" s="1" t="s">
        <v>1828</v>
      </c>
      <c r="K1045" s="1" t="s">
        <v>1830</v>
      </c>
      <c r="L1045" s="1" t="s">
        <v>1804</v>
      </c>
      <c r="M1045" s="2">
        <v>1</v>
      </c>
      <c r="N1045" s="443">
        <f t="shared" si="99"/>
        <v>9.6618357487922701E-3</v>
      </c>
      <c r="O1045">
        <f t="shared" si="100"/>
        <v>0</v>
      </c>
      <c r="P1045">
        <f t="shared" si="101"/>
        <v>828</v>
      </c>
    </row>
    <row r="1046" spans="1:16" x14ac:dyDescent="0.25">
      <c r="A1046" t="str">
        <f t="shared" si="96"/>
        <v>0444</v>
      </c>
      <c r="B1046" t="str">
        <f t="shared" si="97"/>
        <v>0073</v>
      </c>
      <c r="C1046" t="str">
        <f t="shared" si="98"/>
        <v>04440073</v>
      </c>
      <c r="D1046" s="1" t="s">
        <v>2380</v>
      </c>
      <c r="E1046" s="1" t="s">
        <v>2381</v>
      </c>
      <c r="F1046" s="1" t="s">
        <v>1799</v>
      </c>
      <c r="G1046" s="1" t="s">
        <v>1810</v>
      </c>
      <c r="H1046" s="1" t="s">
        <v>1873</v>
      </c>
      <c r="I1046" s="1" t="s">
        <v>1874</v>
      </c>
      <c r="J1046" s="1" t="s">
        <v>1873</v>
      </c>
      <c r="K1046" s="1" t="s">
        <v>1875</v>
      </c>
      <c r="L1046" s="1" t="s">
        <v>1804</v>
      </c>
      <c r="M1046" s="2">
        <v>1</v>
      </c>
      <c r="N1046" s="443">
        <f t="shared" si="99"/>
        <v>1.2077294685990338E-3</v>
      </c>
      <c r="O1046">
        <f t="shared" si="100"/>
        <v>0</v>
      </c>
      <c r="P1046">
        <f t="shared" si="101"/>
        <v>828</v>
      </c>
    </row>
    <row r="1047" spans="1:16" x14ac:dyDescent="0.25">
      <c r="A1047" t="str">
        <f t="shared" si="96"/>
        <v>0444</v>
      </c>
      <c r="B1047" t="str">
        <f t="shared" si="97"/>
        <v>0100</v>
      </c>
      <c r="C1047" t="str">
        <f t="shared" si="98"/>
        <v>04440100</v>
      </c>
      <c r="D1047" s="1" t="s">
        <v>2380</v>
      </c>
      <c r="E1047" s="1" t="s">
        <v>2381</v>
      </c>
      <c r="F1047" s="1" t="s">
        <v>1799</v>
      </c>
      <c r="G1047" s="1" t="s">
        <v>1819</v>
      </c>
      <c r="H1047" s="1" t="s">
        <v>2039</v>
      </c>
      <c r="I1047" s="1" t="s">
        <v>2040</v>
      </c>
      <c r="J1047" s="1" t="s">
        <v>2039</v>
      </c>
      <c r="K1047" s="1" t="s">
        <v>2041</v>
      </c>
      <c r="L1047" s="1" t="s">
        <v>1804</v>
      </c>
      <c r="M1047" s="2">
        <v>1</v>
      </c>
      <c r="N1047" s="443">
        <f t="shared" si="99"/>
        <v>1.2077294685990338E-3</v>
      </c>
      <c r="O1047">
        <f t="shared" si="100"/>
        <v>0</v>
      </c>
      <c r="P1047">
        <f t="shared" si="101"/>
        <v>828</v>
      </c>
    </row>
    <row r="1048" spans="1:16" x14ac:dyDescent="0.25">
      <c r="A1048" t="str">
        <f t="shared" si="96"/>
        <v>0444</v>
      </c>
      <c r="B1048" t="str">
        <f t="shared" si="97"/>
        <v>0133</v>
      </c>
      <c r="C1048" t="str">
        <f t="shared" si="98"/>
        <v>04440133</v>
      </c>
      <c r="D1048" s="1" t="s">
        <v>2380</v>
      </c>
      <c r="E1048" s="1" t="s">
        <v>2381</v>
      </c>
      <c r="F1048" s="1" t="s">
        <v>1799</v>
      </c>
      <c r="G1048" s="1" t="s">
        <v>1811</v>
      </c>
      <c r="H1048" s="1" t="s">
        <v>2027</v>
      </c>
      <c r="I1048" s="1" t="s">
        <v>2028</v>
      </c>
      <c r="J1048" s="1" t="s">
        <v>2027</v>
      </c>
      <c r="K1048" s="1" t="s">
        <v>2029</v>
      </c>
      <c r="L1048" s="1" t="s">
        <v>1804</v>
      </c>
      <c r="M1048" s="2">
        <v>1</v>
      </c>
      <c r="N1048" s="443">
        <f t="shared" si="99"/>
        <v>1.2077294685990338E-3</v>
      </c>
      <c r="O1048">
        <f t="shared" si="100"/>
        <v>0</v>
      </c>
      <c r="P1048">
        <f t="shared" si="101"/>
        <v>828</v>
      </c>
    </row>
    <row r="1049" spans="1:16" x14ac:dyDescent="0.25">
      <c r="A1049" t="str">
        <f t="shared" si="96"/>
        <v>0444</v>
      </c>
      <c r="B1049" t="str">
        <f t="shared" si="97"/>
        <v>0189</v>
      </c>
      <c r="C1049" t="str">
        <f t="shared" si="98"/>
        <v>04440189</v>
      </c>
      <c r="D1049" s="1" t="s">
        <v>2380</v>
      </c>
      <c r="E1049" s="1" t="s">
        <v>2381</v>
      </c>
      <c r="F1049" s="1" t="s">
        <v>1799</v>
      </c>
      <c r="G1049" s="1" t="s">
        <v>1819</v>
      </c>
      <c r="H1049" s="1" t="s">
        <v>2030</v>
      </c>
      <c r="I1049" s="1" t="s">
        <v>2031</v>
      </c>
      <c r="J1049" s="1" t="s">
        <v>2030</v>
      </c>
      <c r="K1049" s="1" t="s">
        <v>2032</v>
      </c>
      <c r="L1049" s="1" t="s">
        <v>1804</v>
      </c>
      <c r="M1049" s="2">
        <v>1</v>
      </c>
      <c r="N1049" s="443">
        <f t="shared" si="99"/>
        <v>2.4154589371980675E-3</v>
      </c>
      <c r="O1049">
        <f t="shared" si="100"/>
        <v>0</v>
      </c>
      <c r="P1049">
        <f t="shared" si="101"/>
        <v>828</v>
      </c>
    </row>
    <row r="1050" spans="1:16" x14ac:dyDescent="0.25">
      <c r="A1050" t="str">
        <f t="shared" si="96"/>
        <v>0444</v>
      </c>
      <c r="B1050" t="str">
        <f t="shared" si="97"/>
        <v>0189</v>
      </c>
      <c r="C1050" t="str">
        <f t="shared" si="98"/>
        <v>04440189</v>
      </c>
      <c r="D1050" s="1" t="s">
        <v>2380</v>
      </c>
      <c r="E1050" s="1" t="s">
        <v>2381</v>
      </c>
      <c r="F1050" s="1" t="s">
        <v>1799</v>
      </c>
      <c r="G1050" s="1" t="s">
        <v>1820</v>
      </c>
      <c r="H1050" s="1" t="s">
        <v>2030</v>
      </c>
      <c r="I1050" s="1" t="s">
        <v>2031</v>
      </c>
      <c r="J1050" s="1" t="s">
        <v>2030</v>
      </c>
      <c r="K1050" s="1" t="s">
        <v>2032</v>
      </c>
      <c r="L1050" s="1" t="s">
        <v>1804</v>
      </c>
      <c r="M1050" s="2">
        <v>1</v>
      </c>
      <c r="N1050" s="443">
        <f t="shared" si="99"/>
        <v>2.4154589371980675E-3</v>
      </c>
      <c r="O1050">
        <f t="shared" si="100"/>
        <v>0</v>
      </c>
      <c r="P1050">
        <f t="shared" si="101"/>
        <v>828</v>
      </c>
    </row>
    <row r="1051" spans="1:16" x14ac:dyDescent="0.25">
      <c r="A1051" t="str">
        <f t="shared" si="96"/>
        <v>0444</v>
      </c>
      <c r="B1051" t="str">
        <f t="shared" si="97"/>
        <v>0220</v>
      </c>
      <c r="C1051" t="str">
        <f t="shared" si="98"/>
        <v>04440220</v>
      </c>
      <c r="D1051" s="1" t="s">
        <v>2380</v>
      </c>
      <c r="E1051" s="1" t="s">
        <v>2381</v>
      </c>
      <c r="F1051" s="1" t="s">
        <v>1799</v>
      </c>
      <c r="G1051" s="1" t="s">
        <v>1808</v>
      </c>
      <c r="H1051" s="1" t="s">
        <v>1882</v>
      </c>
      <c r="I1051" s="1" t="s">
        <v>1883</v>
      </c>
      <c r="J1051" s="1" t="s">
        <v>1882</v>
      </c>
      <c r="K1051" s="1" t="s">
        <v>1884</v>
      </c>
      <c r="L1051" s="1" t="s">
        <v>1804</v>
      </c>
      <c r="M1051" s="2">
        <v>1</v>
      </c>
      <c r="N1051" s="443">
        <f t="shared" si="99"/>
        <v>1.2077294685990338E-3</v>
      </c>
      <c r="O1051">
        <f t="shared" si="100"/>
        <v>0</v>
      </c>
      <c r="P1051">
        <f t="shared" si="101"/>
        <v>828</v>
      </c>
    </row>
    <row r="1052" spans="1:16" x14ac:dyDescent="0.25">
      <c r="A1052" t="str">
        <f t="shared" si="96"/>
        <v>0444</v>
      </c>
      <c r="B1052" t="str">
        <f t="shared" si="97"/>
        <v>0243</v>
      </c>
      <c r="C1052" t="str">
        <f t="shared" si="98"/>
        <v>04440243</v>
      </c>
      <c r="D1052" s="1" t="s">
        <v>2380</v>
      </c>
      <c r="E1052" s="1" t="s">
        <v>2381</v>
      </c>
      <c r="F1052" s="1" t="s">
        <v>1799</v>
      </c>
      <c r="G1052" s="1" t="s">
        <v>1805</v>
      </c>
      <c r="H1052" s="1" t="s">
        <v>1885</v>
      </c>
      <c r="I1052" s="1" t="s">
        <v>1886</v>
      </c>
      <c r="J1052" s="1" t="s">
        <v>1885</v>
      </c>
      <c r="K1052" s="1" t="s">
        <v>1887</v>
      </c>
      <c r="L1052" s="1" t="s">
        <v>1804</v>
      </c>
      <c r="M1052" s="2">
        <v>1</v>
      </c>
      <c r="N1052" s="443">
        <f t="shared" si="99"/>
        <v>4.830917874396135E-3</v>
      </c>
      <c r="O1052">
        <f t="shared" si="100"/>
        <v>0</v>
      </c>
      <c r="P1052">
        <f t="shared" si="101"/>
        <v>828</v>
      </c>
    </row>
    <row r="1053" spans="1:16" x14ac:dyDescent="0.25">
      <c r="A1053" t="str">
        <f t="shared" si="96"/>
        <v>0444</v>
      </c>
      <c r="B1053" t="str">
        <f t="shared" si="97"/>
        <v>0243</v>
      </c>
      <c r="C1053" t="str">
        <f t="shared" si="98"/>
        <v>04440243</v>
      </c>
      <c r="D1053" s="1" t="s">
        <v>2380</v>
      </c>
      <c r="E1053" s="1" t="s">
        <v>2381</v>
      </c>
      <c r="F1053" s="1" t="s">
        <v>1799</v>
      </c>
      <c r="G1053" s="1" t="s">
        <v>1809</v>
      </c>
      <c r="H1053" s="1" t="s">
        <v>1885</v>
      </c>
      <c r="I1053" s="1" t="s">
        <v>1886</v>
      </c>
      <c r="J1053" s="1" t="s">
        <v>1885</v>
      </c>
      <c r="K1053" s="1" t="s">
        <v>1887</v>
      </c>
      <c r="L1053" s="1" t="s">
        <v>1804</v>
      </c>
      <c r="M1053" s="2">
        <v>1</v>
      </c>
      <c r="N1053" s="443">
        <f t="shared" si="99"/>
        <v>4.830917874396135E-3</v>
      </c>
      <c r="O1053">
        <f t="shared" si="100"/>
        <v>0</v>
      </c>
      <c r="P1053">
        <f t="shared" si="101"/>
        <v>828</v>
      </c>
    </row>
    <row r="1054" spans="1:16" x14ac:dyDescent="0.25">
      <c r="A1054" t="str">
        <f t="shared" si="96"/>
        <v>0444</v>
      </c>
      <c r="B1054" t="str">
        <f t="shared" si="97"/>
        <v>0243</v>
      </c>
      <c r="C1054" t="str">
        <f t="shared" si="98"/>
        <v>04440243</v>
      </c>
      <c r="D1054" s="1" t="s">
        <v>2380</v>
      </c>
      <c r="E1054" s="1" t="s">
        <v>2381</v>
      </c>
      <c r="F1054" s="1" t="s">
        <v>1799</v>
      </c>
      <c r="G1054" s="1" t="s">
        <v>1810</v>
      </c>
      <c r="H1054" s="1" t="s">
        <v>1885</v>
      </c>
      <c r="I1054" s="1" t="s">
        <v>1886</v>
      </c>
      <c r="J1054" s="1" t="s">
        <v>1885</v>
      </c>
      <c r="K1054" s="1" t="s">
        <v>1887</v>
      </c>
      <c r="L1054" s="1" t="s">
        <v>1804</v>
      </c>
      <c r="M1054" s="2">
        <v>1</v>
      </c>
      <c r="N1054" s="443">
        <f t="shared" si="99"/>
        <v>4.830917874396135E-3</v>
      </c>
      <c r="O1054">
        <f t="shared" si="100"/>
        <v>0</v>
      </c>
      <c r="P1054">
        <f t="shared" si="101"/>
        <v>828</v>
      </c>
    </row>
    <row r="1055" spans="1:16" x14ac:dyDescent="0.25">
      <c r="A1055" t="str">
        <f t="shared" si="96"/>
        <v>0444</v>
      </c>
      <c r="B1055" t="str">
        <f t="shared" si="97"/>
        <v>0243</v>
      </c>
      <c r="C1055" t="str">
        <f t="shared" si="98"/>
        <v>04440243</v>
      </c>
      <c r="D1055" s="1" t="s">
        <v>2380</v>
      </c>
      <c r="E1055" s="1" t="s">
        <v>2381</v>
      </c>
      <c r="F1055" s="1" t="s">
        <v>1799</v>
      </c>
      <c r="G1055" s="1" t="s">
        <v>1820</v>
      </c>
      <c r="H1055" s="1" t="s">
        <v>1885</v>
      </c>
      <c r="I1055" s="1" t="s">
        <v>1886</v>
      </c>
      <c r="J1055" s="1" t="s">
        <v>1885</v>
      </c>
      <c r="K1055" s="1" t="s">
        <v>1887</v>
      </c>
      <c r="L1055" s="1" t="s">
        <v>1804</v>
      </c>
      <c r="M1055" s="2">
        <v>1</v>
      </c>
      <c r="N1055" s="443">
        <f t="shared" si="99"/>
        <v>4.830917874396135E-3</v>
      </c>
      <c r="O1055">
        <f t="shared" si="100"/>
        <v>0</v>
      </c>
      <c r="P1055">
        <f t="shared" si="101"/>
        <v>828</v>
      </c>
    </row>
    <row r="1056" spans="1:16" x14ac:dyDescent="0.25">
      <c r="A1056" t="str">
        <f t="shared" si="96"/>
        <v>0444</v>
      </c>
      <c r="B1056" t="str">
        <f t="shared" si="97"/>
        <v>0244</v>
      </c>
      <c r="C1056" t="str">
        <f t="shared" si="98"/>
        <v>04440244</v>
      </c>
      <c r="D1056" s="1" t="s">
        <v>2380</v>
      </c>
      <c r="E1056" s="1" t="s">
        <v>2381</v>
      </c>
      <c r="F1056" s="1" t="s">
        <v>1799</v>
      </c>
      <c r="G1056" s="1" t="s">
        <v>1800</v>
      </c>
      <c r="H1056" s="1" t="s">
        <v>1855</v>
      </c>
      <c r="I1056" s="1" t="s">
        <v>1856</v>
      </c>
      <c r="J1056" s="1" t="s">
        <v>1855</v>
      </c>
      <c r="K1056" s="1" t="s">
        <v>1857</v>
      </c>
      <c r="L1056" s="1" t="s">
        <v>1804</v>
      </c>
      <c r="M1056" s="2">
        <v>2</v>
      </c>
      <c r="N1056" s="443">
        <f t="shared" si="99"/>
        <v>1.6908212560386472E-2</v>
      </c>
      <c r="O1056">
        <f t="shared" si="100"/>
        <v>0</v>
      </c>
      <c r="P1056">
        <f t="shared" si="101"/>
        <v>828</v>
      </c>
    </row>
    <row r="1057" spans="1:16" x14ac:dyDescent="0.25">
      <c r="A1057" t="str">
        <f t="shared" si="96"/>
        <v>0444</v>
      </c>
      <c r="B1057" t="str">
        <f t="shared" si="97"/>
        <v>0244</v>
      </c>
      <c r="C1057" t="str">
        <f t="shared" si="98"/>
        <v>04440244</v>
      </c>
      <c r="D1057" s="1" t="s">
        <v>2380</v>
      </c>
      <c r="E1057" s="1" t="s">
        <v>2381</v>
      </c>
      <c r="F1057" s="1" t="s">
        <v>1799</v>
      </c>
      <c r="G1057" s="1" t="s">
        <v>1806</v>
      </c>
      <c r="H1057" s="1" t="s">
        <v>1855</v>
      </c>
      <c r="I1057" s="1" t="s">
        <v>1856</v>
      </c>
      <c r="J1057" s="1" t="s">
        <v>1855</v>
      </c>
      <c r="K1057" s="1" t="s">
        <v>1857</v>
      </c>
      <c r="L1057" s="1" t="s">
        <v>1804</v>
      </c>
      <c r="M1057" s="2">
        <v>1</v>
      </c>
      <c r="N1057" s="443">
        <f t="shared" si="99"/>
        <v>1.6908212560386472E-2</v>
      </c>
      <c r="O1057">
        <f t="shared" si="100"/>
        <v>0</v>
      </c>
      <c r="P1057">
        <f t="shared" si="101"/>
        <v>828</v>
      </c>
    </row>
    <row r="1058" spans="1:16" x14ac:dyDescent="0.25">
      <c r="A1058" t="str">
        <f t="shared" si="96"/>
        <v>0444</v>
      </c>
      <c r="B1058" t="str">
        <f t="shared" si="97"/>
        <v>0244</v>
      </c>
      <c r="C1058" t="str">
        <f t="shared" si="98"/>
        <v>04440244</v>
      </c>
      <c r="D1058" s="1" t="s">
        <v>2380</v>
      </c>
      <c r="E1058" s="1" t="s">
        <v>2381</v>
      </c>
      <c r="F1058" s="1" t="s">
        <v>1799</v>
      </c>
      <c r="G1058" s="1" t="s">
        <v>1808</v>
      </c>
      <c r="H1058" s="1" t="s">
        <v>1855</v>
      </c>
      <c r="I1058" s="1" t="s">
        <v>1856</v>
      </c>
      <c r="J1058" s="1" t="s">
        <v>1855</v>
      </c>
      <c r="K1058" s="1" t="s">
        <v>1857</v>
      </c>
      <c r="L1058" s="1" t="s">
        <v>1804</v>
      </c>
      <c r="M1058" s="2">
        <v>2</v>
      </c>
      <c r="N1058" s="443">
        <f t="shared" si="99"/>
        <v>1.6908212560386472E-2</v>
      </c>
      <c r="O1058">
        <f t="shared" si="100"/>
        <v>0</v>
      </c>
      <c r="P1058">
        <f t="shared" si="101"/>
        <v>828</v>
      </c>
    </row>
    <row r="1059" spans="1:16" x14ac:dyDescent="0.25">
      <c r="A1059" t="str">
        <f t="shared" si="96"/>
        <v>0444</v>
      </c>
      <c r="B1059" t="str">
        <f t="shared" si="97"/>
        <v>0244</v>
      </c>
      <c r="C1059" t="str">
        <f t="shared" si="98"/>
        <v>04440244</v>
      </c>
      <c r="D1059" s="1" t="s">
        <v>2380</v>
      </c>
      <c r="E1059" s="1" t="s">
        <v>2381</v>
      </c>
      <c r="F1059" s="1" t="s">
        <v>1799</v>
      </c>
      <c r="G1059" s="1" t="s">
        <v>1809</v>
      </c>
      <c r="H1059" s="1" t="s">
        <v>1855</v>
      </c>
      <c r="I1059" s="1" t="s">
        <v>1856</v>
      </c>
      <c r="J1059" s="1" t="s">
        <v>1855</v>
      </c>
      <c r="K1059" s="1" t="s">
        <v>1857</v>
      </c>
      <c r="L1059" s="1" t="s">
        <v>1804</v>
      </c>
      <c r="M1059" s="2">
        <v>2</v>
      </c>
      <c r="N1059" s="443">
        <f t="shared" si="99"/>
        <v>1.6908212560386472E-2</v>
      </c>
      <c r="O1059">
        <f t="shared" si="100"/>
        <v>0</v>
      </c>
      <c r="P1059">
        <f t="shared" si="101"/>
        <v>828</v>
      </c>
    </row>
    <row r="1060" spans="1:16" x14ac:dyDescent="0.25">
      <c r="A1060" t="str">
        <f t="shared" si="96"/>
        <v>0444</v>
      </c>
      <c r="B1060" t="str">
        <f t="shared" si="97"/>
        <v>0244</v>
      </c>
      <c r="C1060" t="str">
        <f t="shared" si="98"/>
        <v>04440244</v>
      </c>
      <c r="D1060" s="1" t="s">
        <v>2380</v>
      </c>
      <c r="E1060" s="1" t="s">
        <v>2381</v>
      </c>
      <c r="F1060" s="1" t="s">
        <v>1799</v>
      </c>
      <c r="G1060" s="1" t="s">
        <v>1810</v>
      </c>
      <c r="H1060" s="1" t="s">
        <v>1855</v>
      </c>
      <c r="I1060" s="1" t="s">
        <v>1856</v>
      </c>
      <c r="J1060" s="1" t="s">
        <v>1855</v>
      </c>
      <c r="K1060" s="1" t="s">
        <v>1857</v>
      </c>
      <c r="L1060" s="1" t="s">
        <v>1804</v>
      </c>
      <c r="M1060" s="2">
        <v>1</v>
      </c>
      <c r="N1060" s="443">
        <f t="shared" si="99"/>
        <v>1.6908212560386472E-2</v>
      </c>
      <c r="O1060">
        <f t="shared" si="100"/>
        <v>0</v>
      </c>
      <c r="P1060">
        <f t="shared" si="101"/>
        <v>828</v>
      </c>
    </row>
    <row r="1061" spans="1:16" x14ac:dyDescent="0.25">
      <c r="A1061" t="str">
        <f t="shared" si="96"/>
        <v>0444</v>
      </c>
      <c r="B1061" t="str">
        <f t="shared" si="97"/>
        <v>0244</v>
      </c>
      <c r="C1061" t="str">
        <f t="shared" si="98"/>
        <v>04440244</v>
      </c>
      <c r="D1061" s="1" t="s">
        <v>2380</v>
      </c>
      <c r="E1061" s="1" t="s">
        <v>2381</v>
      </c>
      <c r="F1061" s="1" t="s">
        <v>1799</v>
      </c>
      <c r="G1061" s="1" t="s">
        <v>1819</v>
      </c>
      <c r="H1061" s="1" t="s">
        <v>1855</v>
      </c>
      <c r="I1061" s="1" t="s">
        <v>1856</v>
      </c>
      <c r="J1061" s="1" t="s">
        <v>1855</v>
      </c>
      <c r="K1061" s="1" t="s">
        <v>1857</v>
      </c>
      <c r="L1061" s="1" t="s">
        <v>1804</v>
      </c>
      <c r="M1061" s="2">
        <v>4</v>
      </c>
      <c r="N1061" s="443">
        <f t="shared" si="99"/>
        <v>1.6908212560386472E-2</v>
      </c>
      <c r="O1061">
        <f t="shared" si="100"/>
        <v>0</v>
      </c>
      <c r="P1061">
        <f t="shared" si="101"/>
        <v>828</v>
      </c>
    </row>
    <row r="1062" spans="1:16" x14ac:dyDescent="0.25">
      <c r="A1062" t="str">
        <f t="shared" si="96"/>
        <v>0444</v>
      </c>
      <c r="B1062" t="str">
        <f t="shared" si="97"/>
        <v>0244</v>
      </c>
      <c r="C1062" t="str">
        <f t="shared" si="98"/>
        <v>04440244</v>
      </c>
      <c r="D1062" s="1" t="s">
        <v>2380</v>
      </c>
      <c r="E1062" s="1" t="s">
        <v>2381</v>
      </c>
      <c r="F1062" s="1" t="s">
        <v>1799</v>
      </c>
      <c r="G1062" s="1" t="s">
        <v>1821</v>
      </c>
      <c r="H1062" s="1" t="s">
        <v>1855</v>
      </c>
      <c r="I1062" s="1" t="s">
        <v>1856</v>
      </c>
      <c r="J1062" s="1" t="s">
        <v>1855</v>
      </c>
      <c r="K1062" s="1" t="s">
        <v>1857</v>
      </c>
      <c r="L1062" s="1" t="s">
        <v>1804</v>
      </c>
      <c r="M1062" s="2">
        <v>2</v>
      </c>
      <c r="N1062" s="443">
        <f t="shared" si="99"/>
        <v>1.6908212560386472E-2</v>
      </c>
      <c r="O1062">
        <f t="shared" si="100"/>
        <v>0</v>
      </c>
      <c r="P1062">
        <f t="shared" si="101"/>
        <v>828</v>
      </c>
    </row>
    <row r="1063" spans="1:16" x14ac:dyDescent="0.25">
      <c r="A1063" t="str">
        <f t="shared" si="96"/>
        <v>0444</v>
      </c>
      <c r="B1063" t="str">
        <f t="shared" si="97"/>
        <v>0285</v>
      </c>
      <c r="C1063" t="str">
        <f t="shared" si="98"/>
        <v>04440285</v>
      </c>
      <c r="D1063" s="1" t="s">
        <v>2380</v>
      </c>
      <c r="E1063" s="1" t="s">
        <v>2381</v>
      </c>
      <c r="F1063" s="1" t="s">
        <v>1799</v>
      </c>
      <c r="G1063" s="1" t="s">
        <v>1800</v>
      </c>
      <c r="H1063" s="1" t="s">
        <v>1891</v>
      </c>
      <c r="I1063" s="1" t="s">
        <v>1892</v>
      </c>
      <c r="J1063" s="1" t="s">
        <v>1891</v>
      </c>
      <c r="K1063" s="1" t="s">
        <v>1893</v>
      </c>
      <c r="L1063" s="1" t="s">
        <v>1804</v>
      </c>
      <c r="M1063" s="2">
        <v>1</v>
      </c>
      <c r="N1063" s="443">
        <f t="shared" si="99"/>
        <v>2.4154589371980675E-3</v>
      </c>
      <c r="O1063">
        <f t="shared" si="100"/>
        <v>0</v>
      </c>
      <c r="P1063">
        <f t="shared" si="101"/>
        <v>828</v>
      </c>
    </row>
    <row r="1064" spans="1:16" x14ac:dyDescent="0.25">
      <c r="A1064" t="str">
        <f t="shared" si="96"/>
        <v>0444</v>
      </c>
      <c r="B1064" t="str">
        <f t="shared" si="97"/>
        <v>0285</v>
      </c>
      <c r="C1064" t="str">
        <f t="shared" si="98"/>
        <v>04440285</v>
      </c>
      <c r="D1064" s="1" t="s">
        <v>2380</v>
      </c>
      <c r="E1064" s="1" t="s">
        <v>2381</v>
      </c>
      <c r="F1064" s="1" t="s">
        <v>1799</v>
      </c>
      <c r="G1064" s="1" t="s">
        <v>1809</v>
      </c>
      <c r="H1064" s="1" t="s">
        <v>1891</v>
      </c>
      <c r="I1064" s="1" t="s">
        <v>1892</v>
      </c>
      <c r="J1064" s="1" t="s">
        <v>1891</v>
      </c>
      <c r="K1064" s="1" t="s">
        <v>1893</v>
      </c>
      <c r="L1064" s="1" t="s">
        <v>1804</v>
      </c>
      <c r="M1064" s="2">
        <v>1</v>
      </c>
      <c r="N1064" s="443">
        <f t="shared" si="99"/>
        <v>2.4154589371980675E-3</v>
      </c>
      <c r="O1064">
        <f t="shared" si="100"/>
        <v>0</v>
      </c>
      <c r="P1064">
        <f t="shared" si="101"/>
        <v>828</v>
      </c>
    </row>
    <row r="1065" spans="1:16" x14ac:dyDescent="0.25">
      <c r="A1065" t="str">
        <f t="shared" si="96"/>
        <v>0444</v>
      </c>
      <c r="B1065" t="str">
        <f t="shared" si="97"/>
        <v>0336</v>
      </c>
      <c r="C1065" t="str">
        <f t="shared" si="98"/>
        <v>04440336</v>
      </c>
      <c r="D1065" s="1" t="s">
        <v>2380</v>
      </c>
      <c r="E1065" s="1" t="s">
        <v>2381</v>
      </c>
      <c r="F1065" s="1" t="s">
        <v>1799</v>
      </c>
      <c r="G1065" s="1" t="s">
        <v>1819</v>
      </c>
      <c r="H1065" s="1" t="s">
        <v>2153</v>
      </c>
      <c r="I1065" s="1" t="s">
        <v>2154</v>
      </c>
      <c r="J1065" s="1" t="s">
        <v>2153</v>
      </c>
      <c r="K1065" s="1" t="s">
        <v>2155</v>
      </c>
      <c r="L1065" s="1" t="s">
        <v>1804</v>
      </c>
      <c r="M1065" s="2">
        <v>1</v>
      </c>
      <c r="N1065" s="443">
        <f t="shared" si="99"/>
        <v>1.2077294685990338E-3</v>
      </c>
      <c r="O1065">
        <f t="shared" si="100"/>
        <v>0</v>
      </c>
      <c r="P1065">
        <f t="shared" si="101"/>
        <v>828</v>
      </c>
    </row>
    <row r="1066" spans="1:16" x14ac:dyDescent="0.25">
      <c r="A1066" t="str">
        <f t="shared" si="96"/>
        <v>0445</v>
      </c>
      <c r="B1066" t="str">
        <f t="shared" si="97"/>
        <v>0017</v>
      </c>
      <c r="C1066" t="str">
        <f t="shared" si="98"/>
        <v>04450017</v>
      </c>
      <c r="D1066" s="1" t="s">
        <v>2382</v>
      </c>
      <c r="E1066" s="1" t="s">
        <v>2383</v>
      </c>
      <c r="F1066" s="1" t="s">
        <v>1799</v>
      </c>
      <c r="G1066" s="1" t="s">
        <v>1806</v>
      </c>
      <c r="H1066" s="1" t="s">
        <v>2384</v>
      </c>
      <c r="I1066" s="1" t="s">
        <v>2385</v>
      </c>
      <c r="J1066" s="1" t="s">
        <v>2384</v>
      </c>
      <c r="K1066" s="1" t="s">
        <v>2386</v>
      </c>
      <c r="L1066" s="1" t="s">
        <v>1804</v>
      </c>
      <c r="M1066" s="2">
        <v>1</v>
      </c>
      <c r="N1066" s="443">
        <f t="shared" si="99"/>
        <v>2.1037868162692847E-3</v>
      </c>
      <c r="O1066">
        <f t="shared" si="100"/>
        <v>0</v>
      </c>
      <c r="P1066">
        <f t="shared" si="101"/>
        <v>1426</v>
      </c>
    </row>
    <row r="1067" spans="1:16" x14ac:dyDescent="0.25">
      <c r="A1067" t="str">
        <f t="shared" si="96"/>
        <v>0445</v>
      </c>
      <c r="B1067" t="str">
        <f t="shared" si="97"/>
        <v>0017</v>
      </c>
      <c r="C1067" t="str">
        <f t="shared" si="98"/>
        <v>04450017</v>
      </c>
      <c r="D1067" s="1" t="s">
        <v>2382</v>
      </c>
      <c r="E1067" s="1" t="s">
        <v>2383</v>
      </c>
      <c r="F1067" s="1" t="s">
        <v>1799</v>
      </c>
      <c r="G1067" s="1" t="s">
        <v>1808</v>
      </c>
      <c r="H1067" s="1" t="s">
        <v>2384</v>
      </c>
      <c r="I1067" s="1" t="s">
        <v>2385</v>
      </c>
      <c r="J1067" s="1" t="s">
        <v>2384</v>
      </c>
      <c r="K1067" s="1" t="s">
        <v>2386</v>
      </c>
      <c r="L1067" s="1" t="s">
        <v>1804</v>
      </c>
      <c r="M1067" s="2">
        <v>2</v>
      </c>
      <c r="N1067" s="443">
        <f t="shared" si="99"/>
        <v>2.1037868162692847E-3</v>
      </c>
      <c r="O1067">
        <f t="shared" si="100"/>
        <v>0</v>
      </c>
      <c r="P1067">
        <f t="shared" si="101"/>
        <v>1426</v>
      </c>
    </row>
    <row r="1068" spans="1:16" x14ac:dyDescent="0.25">
      <c r="A1068" t="str">
        <f t="shared" si="96"/>
        <v>0445</v>
      </c>
      <c r="B1068" t="str">
        <f t="shared" si="97"/>
        <v>0110</v>
      </c>
      <c r="C1068" t="str">
        <f t="shared" si="98"/>
        <v>04450110</v>
      </c>
      <c r="D1068" s="1" t="s">
        <v>2382</v>
      </c>
      <c r="E1068" s="1" t="s">
        <v>2383</v>
      </c>
      <c r="F1068" s="1" t="s">
        <v>1799</v>
      </c>
      <c r="G1068" s="1" t="s">
        <v>1805</v>
      </c>
      <c r="H1068" s="1" t="s">
        <v>2184</v>
      </c>
      <c r="I1068" s="1" t="s">
        <v>2185</v>
      </c>
      <c r="J1068" s="1" t="s">
        <v>2184</v>
      </c>
      <c r="K1068" s="1" t="s">
        <v>2186</v>
      </c>
      <c r="L1068" s="1" t="s">
        <v>1804</v>
      </c>
      <c r="M1068" s="2">
        <v>3</v>
      </c>
      <c r="N1068" s="443">
        <f t="shared" si="99"/>
        <v>4.2075736325385693E-3</v>
      </c>
      <c r="O1068">
        <f t="shared" si="100"/>
        <v>0</v>
      </c>
      <c r="P1068">
        <f t="shared" si="101"/>
        <v>1426</v>
      </c>
    </row>
    <row r="1069" spans="1:16" x14ac:dyDescent="0.25">
      <c r="A1069" t="str">
        <f t="shared" si="96"/>
        <v>0445</v>
      </c>
      <c r="B1069" t="str">
        <f t="shared" si="97"/>
        <v>0110</v>
      </c>
      <c r="C1069" t="str">
        <f t="shared" si="98"/>
        <v>04450110</v>
      </c>
      <c r="D1069" s="1" t="s">
        <v>2382</v>
      </c>
      <c r="E1069" s="1" t="s">
        <v>2383</v>
      </c>
      <c r="F1069" s="1" t="s">
        <v>1799</v>
      </c>
      <c r="G1069" s="1" t="s">
        <v>1811</v>
      </c>
      <c r="H1069" s="1" t="s">
        <v>2184</v>
      </c>
      <c r="I1069" s="1" t="s">
        <v>2185</v>
      </c>
      <c r="J1069" s="1" t="s">
        <v>2184</v>
      </c>
      <c r="K1069" s="1" t="s">
        <v>2186</v>
      </c>
      <c r="L1069" s="1" t="s">
        <v>1804</v>
      </c>
      <c r="M1069" s="2">
        <v>2</v>
      </c>
      <c r="N1069" s="443">
        <f t="shared" si="99"/>
        <v>4.2075736325385693E-3</v>
      </c>
      <c r="O1069">
        <f t="shared" si="100"/>
        <v>0</v>
      </c>
      <c r="P1069">
        <f t="shared" si="101"/>
        <v>1426</v>
      </c>
    </row>
    <row r="1070" spans="1:16" x14ac:dyDescent="0.25">
      <c r="A1070" t="str">
        <f t="shared" si="96"/>
        <v>0445</v>
      </c>
      <c r="B1070" t="str">
        <f t="shared" si="97"/>
        <v>0110</v>
      </c>
      <c r="C1070" t="str">
        <f t="shared" si="98"/>
        <v>04450110</v>
      </c>
      <c r="D1070" s="1" t="s">
        <v>2382</v>
      </c>
      <c r="E1070" s="1" t="s">
        <v>2383</v>
      </c>
      <c r="F1070" s="1" t="s">
        <v>1799</v>
      </c>
      <c r="G1070" s="1" t="s">
        <v>1820</v>
      </c>
      <c r="H1070" s="1" t="s">
        <v>2184</v>
      </c>
      <c r="I1070" s="1" t="s">
        <v>2185</v>
      </c>
      <c r="J1070" s="1" t="s">
        <v>2184</v>
      </c>
      <c r="K1070" s="1" t="s">
        <v>2186</v>
      </c>
      <c r="L1070" s="1" t="s">
        <v>1804</v>
      </c>
      <c r="M1070" s="2">
        <v>1</v>
      </c>
      <c r="N1070" s="443">
        <f t="shared" si="99"/>
        <v>4.2075736325385693E-3</v>
      </c>
      <c r="O1070">
        <f t="shared" si="100"/>
        <v>0</v>
      </c>
      <c r="P1070">
        <f t="shared" si="101"/>
        <v>1426</v>
      </c>
    </row>
    <row r="1071" spans="1:16" x14ac:dyDescent="0.25">
      <c r="A1071" t="str">
        <f t="shared" si="96"/>
        <v>0445</v>
      </c>
      <c r="B1071" t="str">
        <f t="shared" si="97"/>
        <v>0141</v>
      </c>
      <c r="C1071" t="str">
        <f t="shared" si="98"/>
        <v>04450141</v>
      </c>
      <c r="D1071" s="1" t="s">
        <v>2382</v>
      </c>
      <c r="E1071" s="1" t="s">
        <v>2383</v>
      </c>
      <c r="F1071" s="1" t="s">
        <v>1799</v>
      </c>
      <c r="G1071" s="1" t="s">
        <v>1810</v>
      </c>
      <c r="H1071" s="1" t="s">
        <v>2190</v>
      </c>
      <c r="I1071" s="1" t="s">
        <v>2191</v>
      </c>
      <c r="J1071" s="1" t="s">
        <v>2190</v>
      </c>
      <c r="K1071" s="1" t="s">
        <v>2192</v>
      </c>
      <c r="L1071" s="1" t="s">
        <v>1804</v>
      </c>
      <c r="M1071" s="2">
        <v>1</v>
      </c>
      <c r="N1071" s="443">
        <f t="shared" si="99"/>
        <v>7.0126227208976155E-4</v>
      </c>
      <c r="O1071">
        <f t="shared" si="100"/>
        <v>0</v>
      </c>
      <c r="P1071">
        <f t="shared" si="101"/>
        <v>1426</v>
      </c>
    </row>
    <row r="1072" spans="1:16" x14ac:dyDescent="0.25">
      <c r="A1072" t="str">
        <f t="shared" si="96"/>
        <v>0445</v>
      </c>
      <c r="B1072" t="str">
        <f t="shared" si="97"/>
        <v>0151</v>
      </c>
      <c r="C1072" t="str">
        <f t="shared" si="98"/>
        <v>04450151</v>
      </c>
      <c r="D1072" s="1" t="s">
        <v>2382</v>
      </c>
      <c r="E1072" s="1" t="s">
        <v>2383</v>
      </c>
      <c r="F1072" s="1" t="s">
        <v>1799</v>
      </c>
      <c r="G1072" s="1" t="s">
        <v>1800</v>
      </c>
      <c r="H1072" s="1" t="s">
        <v>2387</v>
      </c>
      <c r="I1072" s="1" t="s">
        <v>2388</v>
      </c>
      <c r="J1072" s="1" t="s">
        <v>2387</v>
      </c>
      <c r="K1072" s="1" t="s">
        <v>2389</v>
      </c>
      <c r="L1072" s="1" t="s">
        <v>1804</v>
      </c>
      <c r="M1072" s="2">
        <v>2</v>
      </c>
      <c r="N1072" s="443">
        <f t="shared" si="99"/>
        <v>1.1220196353436185E-2</v>
      </c>
      <c r="O1072">
        <f t="shared" si="100"/>
        <v>0</v>
      </c>
      <c r="P1072">
        <f t="shared" si="101"/>
        <v>1426</v>
      </c>
    </row>
    <row r="1073" spans="1:16" x14ac:dyDescent="0.25">
      <c r="A1073" t="str">
        <f t="shared" si="96"/>
        <v>0445</v>
      </c>
      <c r="B1073" t="str">
        <f t="shared" si="97"/>
        <v>0151</v>
      </c>
      <c r="C1073" t="str">
        <f t="shared" si="98"/>
        <v>04450151</v>
      </c>
      <c r="D1073" s="1" t="s">
        <v>2382</v>
      </c>
      <c r="E1073" s="1" t="s">
        <v>2383</v>
      </c>
      <c r="F1073" s="1" t="s">
        <v>1799</v>
      </c>
      <c r="G1073" s="1" t="s">
        <v>1805</v>
      </c>
      <c r="H1073" s="1" t="s">
        <v>2387</v>
      </c>
      <c r="I1073" s="1" t="s">
        <v>2388</v>
      </c>
      <c r="J1073" s="1" t="s">
        <v>2387</v>
      </c>
      <c r="K1073" s="1" t="s">
        <v>2389</v>
      </c>
      <c r="L1073" s="1" t="s">
        <v>1804</v>
      </c>
      <c r="M1073" s="2">
        <v>2</v>
      </c>
      <c r="N1073" s="443">
        <f t="shared" si="99"/>
        <v>1.1220196353436185E-2</v>
      </c>
      <c r="O1073">
        <f t="shared" si="100"/>
        <v>0</v>
      </c>
      <c r="P1073">
        <f t="shared" si="101"/>
        <v>1426</v>
      </c>
    </row>
    <row r="1074" spans="1:16" x14ac:dyDescent="0.25">
      <c r="A1074" t="str">
        <f t="shared" si="96"/>
        <v>0445</v>
      </c>
      <c r="B1074" t="str">
        <f t="shared" si="97"/>
        <v>0151</v>
      </c>
      <c r="C1074" t="str">
        <f t="shared" si="98"/>
        <v>04450151</v>
      </c>
      <c r="D1074" s="1" t="s">
        <v>2382</v>
      </c>
      <c r="E1074" s="1" t="s">
        <v>2383</v>
      </c>
      <c r="F1074" s="1" t="s">
        <v>1799</v>
      </c>
      <c r="G1074" s="1" t="s">
        <v>1806</v>
      </c>
      <c r="H1074" s="1" t="s">
        <v>2387</v>
      </c>
      <c r="I1074" s="1" t="s">
        <v>2388</v>
      </c>
      <c r="J1074" s="1" t="s">
        <v>2387</v>
      </c>
      <c r="K1074" s="1" t="s">
        <v>2389</v>
      </c>
      <c r="L1074" s="1" t="s">
        <v>1804</v>
      </c>
      <c r="M1074" s="2">
        <v>3</v>
      </c>
      <c r="N1074" s="443">
        <f t="shared" si="99"/>
        <v>1.1220196353436185E-2</v>
      </c>
      <c r="O1074">
        <f t="shared" si="100"/>
        <v>0</v>
      </c>
      <c r="P1074">
        <f t="shared" si="101"/>
        <v>1426</v>
      </c>
    </row>
    <row r="1075" spans="1:16" x14ac:dyDescent="0.25">
      <c r="A1075" t="str">
        <f t="shared" si="96"/>
        <v>0445</v>
      </c>
      <c r="B1075" t="str">
        <f t="shared" si="97"/>
        <v>0151</v>
      </c>
      <c r="C1075" t="str">
        <f t="shared" si="98"/>
        <v>04450151</v>
      </c>
      <c r="D1075" s="1" t="s">
        <v>2382</v>
      </c>
      <c r="E1075" s="1" t="s">
        <v>2383</v>
      </c>
      <c r="F1075" s="1" t="s">
        <v>1799</v>
      </c>
      <c r="G1075" s="1" t="s">
        <v>1807</v>
      </c>
      <c r="H1075" s="1" t="s">
        <v>2387</v>
      </c>
      <c r="I1075" s="1" t="s">
        <v>2388</v>
      </c>
      <c r="J1075" s="1" t="s">
        <v>2387</v>
      </c>
      <c r="K1075" s="1" t="s">
        <v>2389</v>
      </c>
      <c r="L1075" s="1" t="s">
        <v>1804</v>
      </c>
      <c r="M1075" s="2">
        <v>3</v>
      </c>
      <c r="N1075" s="443">
        <f t="shared" si="99"/>
        <v>1.1220196353436185E-2</v>
      </c>
      <c r="O1075">
        <f t="shared" si="100"/>
        <v>0</v>
      </c>
      <c r="P1075">
        <f t="shared" si="101"/>
        <v>1426</v>
      </c>
    </row>
    <row r="1076" spans="1:16" x14ac:dyDescent="0.25">
      <c r="A1076" t="str">
        <f t="shared" si="96"/>
        <v>0445</v>
      </c>
      <c r="B1076" t="str">
        <f t="shared" si="97"/>
        <v>0151</v>
      </c>
      <c r="C1076" t="str">
        <f t="shared" si="98"/>
        <v>04450151</v>
      </c>
      <c r="D1076" s="1" t="s">
        <v>2382</v>
      </c>
      <c r="E1076" s="1" t="s">
        <v>2383</v>
      </c>
      <c r="F1076" s="1" t="s">
        <v>1799</v>
      </c>
      <c r="G1076" s="1" t="s">
        <v>1808</v>
      </c>
      <c r="H1076" s="1" t="s">
        <v>2387</v>
      </c>
      <c r="I1076" s="1" t="s">
        <v>2388</v>
      </c>
      <c r="J1076" s="1" t="s">
        <v>2387</v>
      </c>
      <c r="K1076" s="1" t="s">
        <v>2389</v>
      </c>
      <c r="L1076" s="1" t="s">
        <v>1804</v>
      </c>
      <c r="M1076" s="2">
        <v>2</v>
      </c>
      <c r="N1076" s="443">
        <f t="shared" si="99"/>
        <v>1.1220196353436185E-2</v>
      </c>
      <c r="O1076">
        <f t="shared" si="100"/>
        <v>0</v>
      </c>
      <c r="P1076">
        <f t="shared" si="101"/>
        <v>1426</v>
      </c>
    </row>
    <row r="1077" spans="1:16" x14ac:dyDescent="0.25">
      <c r="A1077" t="str">
        <f t="shared" si="96"/>
        <v>0445</v>
      </c>
      <c r="B1077" t="str">
        <f t="shared" si="97"/>
        <v>0151</v>
      </c>
      <c r="C1077" t="str">
        <f t="shared" si="98"/>
        <v>04450151</v>
      </c>
      <c r="D1077" s="1" t="s">
        <v>2382</v>
      </c>
      <c r="E1077" s="1" t="s">
        <v>2383</v>
      </c>
      <c r="F1077" s="1" t="s">
        <v>1799</v>
      </c>
      <c r="G1077" s="1" t="s">
        <v>1809</v>
      </c>
      <c r="H1077" s="1" t="s">
        <v>2387</v>
      </c>
      <c r="I1077" s="1" t="s">
        <v>2388</v>
      </c>
      <c r="J1077" s="1" t="s">
        <v>2387</v>
      </c>
      <c r="K1077" s="1" t="s">
        <v>2389</v>
      </c>
      <c r="L1077" s="1" t="s">
        <v>1804</v>
      </c>
      <c r="M1077" s="2">
        <v>2</v>
      </c>
      <c r="N1077" s="443">
        <f t="shared" si="99"/>
        <v>1.1220196353436185E-2</v>
      </c>
      <c r="O1077">
        <f t="shared" si="100"/>
        <v>0</v>
      </c>
      <c r="P1077">
        <f t="shared" si="101"/>
        <v>1426</v>
      </c>
    </row>
    <row r="1078" spans="1:16" x14ac:dyDescent="0.25">
      <c r="A1078" t="str">
        <f t="shared" si="96"/>
        <v>0445</v>
      </c>
      <c r="B1078" t="str">
        <f t="shared" si="97"/>
        <v>0151</v>
      </c>
      <c r="C1078" t="str">
        <f t="shared" si="98"/>
        <v>04450151</v>
      </c>
      <c r="D1078" s="1" t="s">
        <v>2382</v>
      </c>
      <c r="E1078" s="1" t="s">
        <v>2383</v>
      </c>
      <c r="F1078" s="1" t="s">
        <v>1799</v>
      </c>
      <c r="G1078" s="1" t="s">
        <v>1811</v>
      </c>
      <c r="H1078" s="1" t="s">
        <v>2387</v>
      </c>
      <c r="I1078" s="1" t="s">
        <v>2388</v>
      </c>
      <c r="J1078" s="1" t="s">
        <v>2387</v>
      </c>
      <c r="K1078" s="1" t="s">
        <v>2389</v>
      </c>
      <c r="L1078" s="1" t="s">
        <v>1804</v>
      </c>
      <c r="M1078" s="2">
        <v>1</v>
      </c>
      <c r="N1078" s="443">
        <f t="shared" si="99"/>
        <v>1.1220196353436185E-2</v>
      </c>
      <c r="O1078">
        <f t="shared" si="100"/>
        <v>0</v>
      </c>
      <c r="P1078">
        <f t="shared" si="101"/>
        <v>1426</v>
      </c>
    </row>
    <row r="1079" spans="1:16" x14ac:dyDescent="0.25">
      <c r="A1079" t="str">
        <f t="shared" si="96"/>
        <v>0445</v>
      </c>
      <c r="B1079" t="str">
        <f t="shared" si="97"/>
        <v>0151</v>
      </c>
      <c r="C1079" t="str">
        <f t="shared" si="98"/>
        <v>04450151</v>
      </c>
      <c r="D1079" s="1" t="s">
        <v>2382</v>
      </c>
      <c r="E1079" s="1" t="s">
        <v>2383</v>
      </c>
      <c r="F1079" s="1" t="s">
        <v>1799</v>
      </c>
      <c r="G1079" s="1" t="s">
        <v>1815</v>
      </c>
      <c r="H1079" s="1" t="s">
        <v>2387</v>
      </c>
      <c r="I1079" s="1" t="s">
        <v>2388</v>
      </c>
      <c r="J1079" s="1" t="s">
        <v>2387</v>
      </c>
      <c r="K1079" s="1" t="s">
        <v>2389</v>
      </c>
      <c r="L1079" s="1" t="s">
        <v>1804</v>
      </c>
      <c r="M1079" s="2">
        <v>1</v>
      </c>
      <c r="N1079" s="443">
        <f t="shared" si="99"/>
        <v>1.1220196353436185E-2</v>
      </c>
      <c r="O1079">
        <f t="shared" si="100"/>
        <v>0</v>
      </c>
      <c r="P1079">
        <f t="shared" si="101"/>
        <v>1426</v>
      </c>
    </row>
    <row r="1080" spans="1:16" x14ac:dyDescent="0.25">
      <c r="A1080" t="str">
        <f t="shared" si="96"/>
        <v>0445</v>
      </c>
      <c r="B1080" t="str">
        <f t="shared" si="97"/>
        <v>0153</v>
      </c>
      <c r="C1080" t="str">
        <f t="shared" si="98"/>
        <v>04450153</v>
      </c>
      <c r="D1080" s="1" t="s">
        <v>2382</v>
      </c>
      <c r="E1080" s="1" t="s">
        <v>2383</v>
      </c>
      <c r="F1080" s="1" t="s">
        <v>1799</v>
      </c>
      <c r="G1080" s="1" t="s">
        <v>1819</v>
      </c>
      <c r="H1080" s="1" t="s">
        <v>1837</v>
      </c>
      <c r="I1080" s="1" t="s">
        <v>1838</v>
      </c>
      <c r="J1080" s="1" t="s">
        <v>1837</v>
      </c>
      <c r="K1080" s="1" t="s">
        <v>1839</v>
      </c>
      <c r="L1080" s="1" t="s">
        <v>1804</v>
      </c>
      <c r="M1080" s="2">
        <v>2</v>
      </c>
      <c r="N1080" s="443">
        <f t="shared" si="99"/>
        <v>1.4025245441795231E-3</v>
      </c>
      <c r="O1080">
        <f t="shared" si="100"/>
        <v>0</v>
      </c>
      <c r="P1080">
        <f t="shared" si="101"/>
        <v>1426</v>
      </c>
    </row>
    <row r="1081" spans="1:16" x14ac:dyDescent="0.25">
      <c r="A1081" t="str">
        <f t="shared" si="96"/>
        <v>0445</v>
      </c>
      <c r="B1081" t="str">
        <f t="shared" si="97"/>
        <v>0186</v>
      </c>
      <c r="C1081" t="str">
        <f t="shared" si="98"/>
        <v>04450186</v>
      </c>
      <c r="D1081" s="1" t="s">
        <v>2382</v>
      </c>
      <c r="E1081" s="1" t="s">
        <v>2383</v>
      </c>
      <c r="F1081" s="1" t="s">
        <v>1799</v>
      </c>
      <c r="G1081" s="1" t="s">
        <v>1805</v>
      </c>
      <c r="H1081" s="1" t="s">
        <v>2196</v>
      </c>
      <c r="I1081" s="1" t="s">
        <v>2197</v>
      </c>
      <c r="J1081" s="1" t="s">
        <v>2196</v>
      </c>
      <c r="K1081" s="1" t="s">
        <v>2198</v>
      </c>
      <c r="L1081" s="1" t="s">
        <v>1804</v>
      </c>
      <c r="M1081" s="2">
        <v>2</v>
      </c>
      <c r="N1081" s="443">
        <f t="shared" si="99"/>
        <v>7.7138849929873771E-3</v>
      </c>
      <c r="O1081">
        <f t="shared" si="100"/>
        <v>0</v>
      </c>
      <c r="P1081">
        <f t="shared" si="101"/>
        <v>1426</v>
      </c>
    </row>
    <row r="1082" spans="1:16" x14ac:dyDescent="0.25">
      <c r="A1082" t="str">
        <f t="shared" si="96"/>
        <v>0445</v>
      </c>
      <c r="B1082" t="str">
        <f t="shared" si="97"/>
        <v>0186</v>
      </c>
      <c r="C1082" t="str">
        <f t="shared" si="98"/>
        <v>04450186</v>
      </c>
      <c r="D1082" s="1" t="s">
        <v>2382</v>
      </c>
      <c r="E1082" s="1" t="s">
        <v>2383</v>
      </c>
      <c r="F1082" s="1" t="s">
        <v>1799</v>
      </c>
      <c r="G1082" s="1" t="s">
        <v>1806</v>
      </c>
      <c r="H1082" s="1" t="s">
        <v>2196</v>
      </c>
      <c r="I1082" s="1" t="s">
        <v>2197</v>
      </c>
      <c r="J1082" s="1" t="s">
        <v>2196</v>
      </c>
      <c r="K1082" s="1" t="s">
        <v>2198</v>
      </c>
      <c r="L1082" s="1" t="s">
        <v>1804</v>
      </c>
      <c r="M1082" s="2">
        <v>1</v>
      </c>
      <c r="N1082" s="443">
        <f t="shared" si="99"/>
        <v>7.7138849929873771E-3</v>
      </c>
      <c r="O1082">
        <f t="shared" si="100"/>
        <v>0</v>
      </c>
      <c r="P1082">
        <f t="shared" si="101"/>
        <v>1426</v>
      </c>
    </row>
    <row r="1083" spans="1:16" x14ac:dyDescent="0.25">
      <c r="A1083" t="str">
        <f t="shared" si="96"/>
        <v>0445</v>
      </c>
      <c r="B1083" t="str">
        <f t="shared" si="97"/>
        <v>0186</v>
      </c>
      <c r="C1083" t="str">
        <f t="shared" si="98"/>
        <v>04450186</v>
      </c>
      <c r="D1083" s="1" t="s">
        <v>2382</v>
      </c>
      <c r="E1083" s="1" t="s">
        <v>2383</v>
      </c>
      <c r="F1083" s="1" t="s">
        <v>1799</v>
      </c>
      <c r="G1083" s="1" t="s">
        <v>1807</v>
      </c>
      <c r="H1083" s="1" t="s">
        <v>2196</v>
      </c>
      <c r="I1083" s="1" t="s">
        <v>2197</v>
      </c>
      <c r="J1083" s="1" t="s">
        <v>2196</v>
      </c>
      <c r="K1083" s="1" t="s">
        <v>2198</v>
      </c>
      <c r="L1083" s="1" t="s">
        <v>1804</v>
      </c>
      <c r="M1083" s="2">
        <v>2</v>
      </c>
      <c r="N1083" s="443">
        <f t="shared" si="99"/>
        <v>7.7138849929873771E-3</v>
      </c>
      <c r="O1083">
        <f t="shared" si="100"/>
        <v>0</v>
      </c>
      <c r="P1083">
        <f t="shared" si="101"/>
        <v>1426</v>
      </c>
    </row>
    <row r="1084" spans="1:16" x14ac:dyDescent="0.25">
      <c r="A1084" t="str">
        <f t="shared" si="96"/>
        <v>0445</v>
      </c>
      <c r="B1084" t="str">
        <f t="shared" si="97"/>
        <v>0186</v>
      </c>
      <c r="C1084" t="str">
        <f t="shared" si="98"/>
        <v>04450186</v>
      </c>
      <c r="D1084" s="1" t="s">
        <v>2382</v>
      </c>
      <c r="E1084" s="1" t="s">
        <v>2383</v>
      </c>
      <c r="F1084" s="1" t="s">
        <v>1799</v>
      </c>
      <c r="G1084" s="1" t="s">
        <v>1809</v>
      </c>
      <c r="H1084" s="1" t="s">
        <v>2196</v>
      </c>
      <c r="I1084" s="1" t="s">
        <v>2197</v>
      </c>
      <c r="J1084" s="1" t="s">
        <v>2196</v>
      </c>
      <c r="K1084" s="1" t="s">
        <v>2198</v>
      </c>
      <c r="L1084" s="1" t="s">
        <v>1804</v>
      </c>
      <c r="M1084" s="2">
        <v>2</v>
      </c>
      <c r="N1084" s="443">
        <f t="shared" si="99"/>
        <v>7.7138849929873771E-3</v>
      </c>
      <c r="O1084">
        <f t="shared" si="100"/>
        <v>0</v>
      </c>
      <c r="P1084">
        <f t="shared" si="101"/>
        <v>1426</v>
      </c>
    </row>
    <row r="1085" spans="1:16" x14ac:dyDescent="0.25">
      <c r="A1085" t="str">
        <f t="shared" si="96"/>
        <v>0445</v>
      </c>
      <c r="B1085" t="str">
        <f t="shared" si="97"/>
        <v>0186</v>
      </c>
      <c r="C1085" t="str">
        <f t="shared" si="98"/>
        <v>04450186</v>
      </c>
      <c r="D1085" s="1" t="s">
        <v>2382</v>
      </c>
      <c r="E1085" s="1" t="s">
        <v>2383</v>
      </c>
      <c r="F1085" s="1" t="s">
        <v>1799</v>
      </c>
      <c r="G1085" s="1" t="s">
        <v>1810</v>
      </c>
      <c r="H1085" s="1" t="s">
        <v>2196</v>
      </c>
      <c r="I1085" s="1" t="s">
        <v>2197</v>
      </c>
      <c r="J1085" s="1" t="s">
        <v>2196</v>
      </c>
      <c r="K1085" s="1" t="s">
        <v>2198</v>
      </c>
      <c r="L1085" s="1" t="s">
        <v>1804</v>
      </c>
      <c r="M1085" s="2">
        <v>2</v>
      </c>
      <c r="N1085" s="443">
        <f t="shared" si="99"/>
        <v>7.7138849929873771E-3</v>
      </c>
      <c r="O1085">
        <f t="shared" si="100"/>
        <v>0</v>
      </c>
      <c r="P1085">
        <f t="shared" si="101"/>
        <v>1426</v>
      </c>
    </row>
    <row r="1086" spans="1:16" x14ac:dyDescent="0.25">
      <c r="A1086" t="str">
        <f t="shared" si="96"/>
        <v>0445</v>
      </c>
      <c r="B1086" t="str">
        <f t="shared" si="97"/>
        <v>0186</v>
      </c>
      <c r="C1086" t="str">
        <f t="shared" si="98"/>
        <v>04450186</v>
      </c>
      <c r="D1086" s="1" t="s">
        <v>2382</v>
      </c>
      <c r="E1086" s="1" t="s">
        <v>2383</v>
      </c>
      <c r="F1086" s="1" t="s">
        <v>1799</v>
      </c>
      <c r="G1086" s="1" t="s">
        <v>1811</v>
      </c>
      <c r="H1086" s="1" t="s">
        <v>2196</v>
      </c>
      <c r="I1086" s="1" t="s">
        <v>2197</v>
      </c>
      <c r="J1086" s="1" t="s">
        <v>2196</v>
      </c>
      <c r="K1086" s="1" t="s">
        <v>2198</v>
      </c>
      <c r="L1086" s="1" t="s">
        <v>1804</v>
      </c>
      <c r="M1086" s="2">
        <v>1</v>
      </c>
      <c r="N1086" s="443">
        <f t="shared" si="99"/>
        <v>7.7138849929873771E-3</v>
      </c>
      <c r="O1086">
        <f t="shared" si="100"/>
        <v>0</v>
      </c>
      <c r="P1086">
        <f t="shared" si="101"/>
        <v>1426</v>
      </c>
    </row>
    <row r="1087" spans="1:16" x14ac:dyDescent="0.25">
      <c r="A1087" t="str">
        <f t="shared" si="96"/>
        <v>0445</v>
      </c>
      <c r="B1087" t="str">
        <f t="shared" si="97"/>
        <v>0186</v>
      </c>
      <c r="C1087" t="str">
        <f t="shared" si="98"/>
        <v>04450186</v>
      </c>
      <c r="D1087" s="1" t="s">
        <v>2382</v>
      </c>
      <c r="E1087" s="1" t="s">
        <v>2383</v>
      </c>
      <c r="F1087" s="1" t="s">
        <v>1799</v>
      </c>
      <c r="G1087" s="1" t="s">
        <v>1819</v>
      </c>
      <c r="H1087" s="1" t="s">
        <v>2196</v>
      </c>
      <c r="I1087" s="1" t="s">
        <v>2197</v>
      </c>
      <c r="J1087" s="1" t="s">
        <v>2196</v>
      </c>
      <c r="K1087" s="1" t="s">
        <v>2198</v>
      </c>
      <c r="L1087" s="1" t="s">
        <v>1804</v>
      </c>
      <c r="M1087" s="2">
        <v>1</v>
      </c>
      <c r="N1087" s="443">
        <f t="shared" si="99"/>
        <v>7.7138849929873771E-3</v>
      </c>
      <c r="O1087">
        <f t="shared" si="100"/>
        <v>0</v>
      </c>
      <c r="P1087">
        <f t="shared" si="101"/>
        <v>1426</v>
      </c>
    </row>
    <row r="1088" spans="1:16" x14ac:dyDescent="0.25">
      <c r="A1088" t="str">
        <f t="shared" si="96"/>
        <v>0445</v>
      </c>
      <c r="B1088" t="str">
        <f t="shared" si="97"/>
        <v>0226</v>
      </c>
      <c r="C1088" t="str">
        <f t="shared" si="98"/>
        <v>04450226</v>
      </c>
      <c r="D1088" s="1" t="s">
        <v>2382</v>
      </c>
      <c r="E1088" s="1" t="s">
        <v>2383</v>
      </c>
      <c r="F1088" s="1" t="s">
        <v>1799</v>
      </c>
      <c r="G1088" s="1" t="s">
        <v>1800</v>
      </c>
      <c r="H1088" s="1" t="s">
        <v>2390</v>
      </c>
      <c r="I1088" s="1" t="s">
        <v>2391</v>
      </c>
      <c r="J1088" s="1" t="s">
        <v>2390</v>
      </c>
      <c r="K1088" s="1" t="s">
        <v>2392</v>
      </c>
      <c r="L1088" s="1" t="s">
        <v>1804</v>
      </c>
      <c r="M1088" s="2">
        <v>1</v>
      </c>
      <c r="N1088" s="443">
        <f t="shared" si="99"/>
        <v>1.1220196353436185E-2</v>
      </c>
      <c r="O1088">
        <f t="shared" si="100"/>
        <v>0</v>
      </c>
      <c r="P1088">
        <f t="shared" si="101"/>
        <v>1426</v>
      </c>
    </row>
    <row r="1089" spans="1:16" x14ac:dyDescent="0.25">
      <c r="A1089" t="str">
        <f t="shared" si="96"/>
        <v>0445</v>
      </c>
      <c r="B1089" t="str">
        <f t="shared" si="97"/>
        <v>0226</v>
      </c>
      <c r="C1089" t="str">
        <f t="shared" si="98"/>
        <v>04450226</v>
      </c>
      <c r="D1089" s="1" t="s">
        <v>2382</v>
      </c>
      <c r="E1089" s="1" t="s">
        <v>2383</v>
      </c>
      <c r="F1089" s="1" t="s">
        <v>1799</v>
      </c>
      <c r="G1089" s="1" t="s">
        <v>1805</v>
      </c>
      <c r="H1089" s="1" t="s">
        <v>2390</v>
      </c>
      <c r="I1089" s="1" t="s">
        <v>2391</v>
      </c>
      <c r="J1089" s="1" t="s">
        <v>2390</v>
      </c>
      <c r="K1089" s="1" t="s">
        <v>2392</v>
      </c>
      <c r="L1089" s="1" t="s">
        <v>1804</v>
      </c>
      <c r="M1089" s="2">
        <v>2</v>
      </c>
      <c r="N1089" s="443">
        <f t="shared" si="99"/>
        <v>1.1220196353436185E-2</v>
      </c>
      <c r="O1089">
        <f t="shared" si="100"/>
        <v>0</v>
      </c>
      <c r="P1089">
        <f t="shared" si="101"/>
        <v>1426</v>
      </c>
    </row>
    <row r="1090" spans="1:16" x14ac:dyDescent="0.25">
      <c r="A1090" t="str">
        <f t="shared" ref="A1090:A1153" si="102">TEXT(LEFT(E1090,4),"0000")</f>
        <v>0445</v>
      </c>
      <c r="B1090" t="str">
        <f t="shared" ref="B1090:B1153" si="103">LEFT(K1090,4)</f>
        <v>0226</v>
      </c>
      <c r="C1090" t="str">
        <f t="shared" ref="C1090:C1153" si="104">A1090&amp;B1090</f>
        <v>04450226</v>
      </c>
      <c r="D1090" s="1" t="s">
        <v>2382</v>
      </c>
      <c r="E1090" s="1" t="s">
        <v>2383</v>
      </c>
      <c r="F1090" s="1" t="s">
        <v>1799</v>
      </c>
      <c r="G1090" s="1" t="s">
        <v>1806</v>
      </c>
      <c r="H1090" s="1" t="s">
        <v>2390</v>
      </c>
      <c r="I1090" s="1" t="s">
        <v>2391</v>
      </c>
      <c r="J1090" s="1" t="s">
        <v>2390</v>
      </c>
      <c r="K1090" s="1" t="s">
        <v>2392</v>
      </c>
      <c r="L1090" s="1" t="s">
        <v>1804</v>
      </c>
      <c r="M1090" s="2">
        <v>1</v>
      </c>
      <c r="N1090" s="443">
        <f t="shared" ref="N1090:N1153" si="105">VLOOKUP(C1090,DistPercent,3,FALSE)</f>
        <v>1.1220196353436185E-2</v>
      </c>
      <c r="O1090">
        <f t="shared" ref="O1090:O1153" si="106">IFERROR(VALUE(VLOOKUP(C1090,SubCaps,5,FALSE)),0)</f>
        <v>0</v>
      </c>
      <c r="P1090">
        <f t="shared" ref="P1090:P1153" si="107">VLOOKUP(A1090,MaxEnro,8,FALSE)</f>
        <v>1426</v>
      </c>
    </row>
    <row r="1091" spans="1:16" x14ac:dyDescent="0.25">
      <c r="A1091" t="str">
        <f t="shared" si="102"/>
        <v>0445</v>
      </c>
      <c r="B1091" t="str">
        <f t="shared" si="103"/>
        <v>0226</v>
      </c>
      <c r="C1091" t="str">
        <f t="shared" si="104"/>
        <v>04450226</v>
      </c>
      <c r="D1091" s="1" t="s">
        <v>2382</v>
      </c>
      <c r="E1091" s="1" t="s">
        <v>2383</v>
      </c>
      <c r="F1091" s="1" t="s">
        <v>1799</v>
      </c>
      <c r="G1091" s="1" t="s">
        <v>1807</v>
      </c>
      <c r="H1091" s="1" t="s">
        <v>2390</v>
      </c>
      <c r="I1091" s="1" t="s">
        <v>2391</v>
      </c>
      <c r="J1091" s="1" t="s">
        <v>2390</v>
      </c>
      <c r="K1091" s="1" t="s">
        <v>2392</v>
      </c>
      <c r="L1091" s="1" t="s">
        <v>1804</v>
      </c>
      <c r="M1091" s="2">
        <v>2</v>
      </c>
      <c r="N1091" s="443">
        <f t="shared" si="105"/>
        <v>1.1220196353436185E-2</v>
      </c>
      <c r="O1091">
        <f t="shared" si="106"/>
        <v>0</v>
      </c>
      <c r="P1091">
        <f t="shared" si="107"/>
        <v>1426</v>
      </c>
    </row>
    <row r="1092" spans="1:16" x14ac:dyDescent="0.25">
      <c r="A1092" t="str">
        <f t="shared" si="102"/>
        <v>0445</v>
      </c>
      <c r="B1092" t="str">
        <f t="shared" si="103"/>
        <v>0226</v>
      </c>
      <c r="C1092" t="str">
        <f t="shared" si="104"/>
        <v>04450226</v>
      </c>
      <c r="D1092" s="1" t="s">
        <v>2382</v>
      </c>
      <c r="E1092" s="1" t="s">
        <v>2383</v>
      </c>
      <c r="F1092" s="1" t="s">
        <v>1799</v>
      </c>
      <c r="G1092" s="1" t="s">
        <v>1809</v>
      </c>
      <c r="H1092" s="1" t="s">
        <v>2390</v>
      </c>
      <c r="I1092" s="1" t="s">
        <v>2391</v>
      </c>
      <c r="J1092" s="1" t="s">
        <v>2390</v>
      </c>
      <c r="K1092" s="1" t="s">
        <v>2392</v>
      </c>
      <c r="L1092" s="1" t="s">
        <v>1804</v>
      </c>
      <c r="M1092" s="2">
        <v>3</v>
      </c>
      <c r="N1092" s="443">
        <f t="shared" si="105"/>
        <v>1.1220196353436185E-2</v>
      </c>
      <c r="O1092">
        <f t="shared" si="106"/>
        <v>0</v>
      </c>
      <c r="P1092">
        <f t="shared" si="107"/>
        <v>1426</v>
      </c>
    </row>
    <row r="1093" spans="1:16" x14ac:dyDescent="0.25">
      <c r="A1093" t="str">
        <f t="shared" si="102"/>
        <v>0445</v>
      </c>
      <c r="B1093" t="str">
        <f t="shared" si="103"/>
        <v>0226</v>
      </c>
      <c r="C1093" t="str">
        <f t="shared" si="104"/>
        <v>04450226</v>
      </c>
      <c r="D1093" s="1" t="s">
        <v>2382</v>
      </c>
      <c r="E1093" s="1" t="s">
        <v>2383</v>
      </c>
      <c r="F1093" s="1" t="s">
        <v>1799</v>
      </c>
      <c r="G1093" s="1" t="s">
        <v>1811</v>
      </c>
      <c r="H1093" s="1" t="s">
        <v>2390</v>
      </c>
      <c r="I1093" s="1" t="s">
        <v>2391</v>
      </c>
      <c r="J1093" s="1" t="s">
        <v>2390</v>
      </c>
      <c r="K1093" s="1" t="s">
        <v>2392</v>
      </c>
      <c r="L1093" s="1" t="s">
        <v>1804</v>
      </c>
      <c r="M1093" s="2">
        <v>3</v>
      </c>
      <c r="N1093" s="443">
        <f t="shared" si="105"/>
        <v>1.1220196353436185E-2</v>
      </c>
      <c r="O1093">
        <f t="shared" si="106"/>
        <v>0</v>
      </c>
      <c r="P1093">
        <f t="shared" si="107"/>
        <v>1426</v>
      </c>
    </row>
    <row r="1094" spans="1:16" x14ac:dyDescent="0.25">
      <c r="A1094" t="str">
        <f t="shared" si="102"/>
        <v>0445</v>
      </c>
      <c r="B1094" t="str">
        <f t="shared" si="103"/>
        <v>0226</v>
      </c>
      <c r="C1094" t="str">
        <f t="shared" si="104"/>
        <v>04450226</v>
      </c>
      <c r="D1094" s="1" t="s">
        <v>2382</v>
      </c>
      <c r="E1094" s="1" t="s">
        <v>2383</v>
      </c>
      <c r="F1094" s="1" t="s">
        <v>1799</v>
      </c>
      <c r="G1094" s="1" t="s">
        <v>1815</v>
      </c>
      <c r="H1094" s="1" t="s">
        <v>2390</v>
      </c>
      <c r="I1094" s="1" t="s">
        <v>2391</v>
      </c>
      <c r="J1094" s="1" t="s">
        <v>2390</v>
      </c>
      <c r="K1094" s="1" t="s">
        <v>2392</v>
      </c>
      <c r="L1094" s="1" t="s">
        <v>1804</v>
      </c>
      <c r="M1094" s="2">
        <v>1</v>
      </c>
      <c r="N1094" s="443">
        <f t="shared" si="105"/>
        <v>1.1220196353436185E-2</v>
      </c>
      <c r="O1094">
        <f t="shared" si="106"/>
        <v>0</v>
      </c>
      <c r="P1094">
        <f t="shared" si="107"/>
        <v>1426</v>
      </c>
    </row>
    <row r="1095" spans="1:16" x14ac:dyDescent="0.25">
      <c r="A1095" t="str">
        <f t="shared" si="102"/>
        <v>0445</v>
      </c>
      <c r="B1095" t="str">
        <f t="shared" si="103"/>
        <v>0226</v>
      </c>
      <c r="C1095" t="str">
        <f t="shared" si="104"/>
        <v>04450226</v>
      </c>
      <c r="D1095" s="1" t="s">
        <v>2382</v>
      </c>
      <c r="E1095" s="1" t="s">
        <v>2383</v>
      </c>
      <c r="F1095" s="1" t="s">
        <v>1799</v>
      </c>
      <c r="G1095" s="1" t="s">
        <v>1819</v>
      </c>
      <c r="H1095" s="1" t="s">
        <v>2390</v>
      </c>
      <c r="I1095" s="1" t="s">
        <v>2391</v>
      </c>
      <c r="J1095" s="1" t="s">
        <v>2390</v>
      </c>
      <c r="K1095" s="1" t="s">
        <v>2392</v>
      </c>
      <c r="L1095" s="1" t="s">
        <v>1804</v>
      </c>
      <c r="M1095" s="2">
        <v>2</v>
      </c>
      <c r="N1095" s="443">
        <f t="shared" si="105"/>
        <v>1.1220196353436185E-2</v>
      </c>
      <c r="O1095">
        <f t="shared" si="106"/>
        <v>0</v>
      </c>
      <c r="P1095">
        <f t="shared" si="107"/>
        <v>1426</v>
      </c>
    </row>
    <row r="1096" spans="1:16" x14ac:dyDescent="0.25">
      <c r="A1096" t="str">
        <f t="shared" si="102"/>
        <v>0445</v>
      </c>
      <c r="B1096" t="str">
        <f t="shared" si="103"/>
        <v>0226</v>
      </c>
      <c r="C1096" t="str">
        <f t="shared" si="104"/>
        <v>04450226</v>
      </c>
      <c r="D1096" s="1" t="s">
        <v>2382</v>
      </c>
      <c r="E1096" s="1" t="s">
        <v>2383</v>
      </c>
      <c r="F1096" s="1" t="s">
        <v>1799</v>
      </c>
      <c r="G1096" s="1" t="s">
        <v>1820</v>
      </c>
      <c r="H1096" s="1" t="s">
        <v>2390</v>
      </c>
      <c r="I1096" s="1" t="s">
        <v>2391</v>
      </c>
      <c r="J1096" s="1" t="s">
        <v>2390</v>
      </c>
      <c r="K1096" s="1" t="s">
        <v>2392</v>
      </c>
      <c r="L1096" s="1" t="s">
        <v>1804</v>
      </c>
      <c r="M1096" s="2">
        <v>1</v>
      </c>
      <c r="N1096" s="443">
        <f t="shared" si="105"/>
        <v>1.1220196353436185E-2</v>
      </c>
      <c r="O1096">
        <f t="shared" si="106"/>
        <v>0</v>
      </c>
      <c r="P1096">
        <f t="shared" si="107"/>
        <v>1426</v>
      </c>
    </row>
    <row r="1097" spans="1:16" x14ac:dyDescent="0.25">
      <c r="A1097" t="str">
        <f t="shared" si="102"/>
        <v>0445</v>
      </c>
      <c r="B1097" t="str">
        <f t="shared" si="103"/>
        <v>0227</v>
      </c>
      <c r="C1097" t="str">
        <f t="shared" si="104"/>
        <v>04450227</v>
      </c>
      <c r="D1097" s="1" t="s">
        <v>2382</v>
      </c>
      <c r="E1097" s="1" t="s">
        <v>2383</v>
      </c>
      <c r="F1097" s="1" t="s">
        <v>1799</v>
      </c>
      <c r="G1097" s="1" t="s">
        <v>1800</v>
      </c>
      <c r="H1097" s="1" t="s">
        <v>2361</v>
      </c>
      <c r="I1097" s="1" t="s">
        <v>2362</v>
      </c>
      <c r="J1097" s="1" t="s">
        <v>2361</v>
      </c>
      <c r="K1097" s="1" t="s">
        <v>2363</v>
      </c>
      <c r="L1097" s="1" t="s">
        <v>1804</v>
      </c>
      <c r="M1097" s="2">
        <v>1</v>
      </c>
      <c r="N1097" s="443">
        <f t="shared" si="105"/>
        <v>7.0126227208976155E-4</v>
      </c>
      <c r="O1097">
        <f t="shared" si="106"/>
        <v>0</v>
      </c>
      <c r="P1097">
        <f t="shared" si="107"/>
        <v>1426</v>
      </c>
    </row>
    <row r="1098" spans="1:16" x14ac:dyDescent="0.25">
      <c r="A1098" t="str">
        <f t="shared" si="102"/>
        <v>0445</v>
      </c>
      <c r="B1098" t="str">
        <f t="shared" si="103"/>
        <v>0271</v>
      </c>
      <c r="C1098" t="str">
        <f t="shared" si="104"/>
        <v>04450271</v>
      </c>
      <c r="D1098" s="1" t="s">
        <v>2382</v>
      </c>
      <c r="E1098" s="1" t="s">
        <v>2383</v>
      </c>
      <c r="F1098" s="1" t="s">
        <v>1799</v>
      </c>
      <c r="G1098" s="1" t="s">
        <v>1811</v>
      </c>
      <c r="H1098" s="1" t="s">
        <v>2202</v>
      </c>
      <c r="I1098" s="1" t="s">
        <v>2203</v>
      </c>
      <c r="J1098" s="1" t="s">
        <v>2202</v>
      </c>
      <c r="K1098" s="1" t="s">
        <v>2204</v>
      </c>
      <c r="L1098" s="1" t="s">
        <v>1804</v>
      </c>
      <c r="M1098" s="2">
        <v>1</v>
      </c>
      <c r="N1098" s="443">
        <f t="shared" si="105"/>
        <v>2.1037868162692847E-3</v>
      </c>
      <c r="O1098">
        <f t="shared" si="106"/>
        <v>0</v>
      </c>
      <c r="P1098">
        <f t="shared" si="107"/>
        <v>1426</v>
      </c>
    </row>
    <row r="1099" spans="1:16" x14ac:dyDescent="0.25">
      <c r="A1099" t="str">
        <f t="shared" si="102"/>
        <v>0445</v>
      </c>
      <c r="B1099" t="str">
        <f t="shared" si="103"/>
        <v>0271</v>
      </c>
      <c r="C1099" t="str">
        <f t="shared" si="104"/>
        <v>04450271</v>
      </c>
      <c r="D1099" s="1" t="s">
        <v>2382</v>
      </c>
      <c r="E1099" s="1" t="s">
        <v>2383</v>
      </c>
      <c r="F1099" s="1" t="s">
        <v>1799</v>
      </c>
      <c r="G1099" s="1" t="s">
        <v>1815</v>
      </c>
      <c r="H1099" s="1" t="s">
        <v>2202</v>
      </c>
      <c r="I1099" s="1" t="s">
        <v>2203</v>
      </c>
      <c r="J1099" s="1" t="s">
        <v>2202</v>
      </c>
      <c r="K1099" s="1" t="s">
        <v>2204</v>
      </c>
      <c r="L1099" s="1" t="s">
        <v>1804</v>
      </c>
      <c r="M1099" s="2">
        <v>1</v>
      </c>
      <c r="N1099" s="443">
        <f t="shared" si="105"/>
        <v>2.1037868162692847E-3</v>
      </c>
      <c r="O1099">
        <f t="shared" si="106"/>
        <v>0</v>
      </c>
      <c r="P1099">
        <f t="shared" si="107"/>
        <v>1426</v>
      </c>
    </row>
    <row r="1100" spans="1:16" x14ac:dyDescent="0.25">
      <c r="A1100" t="str">
        <f t="shared" si="102"/>
        <v>0445</v>
      </c>
      <c r="B1100" t="str">
        <f t="shared" si="103"/>
        <v>0271</v>
      </c>
      <c r="C1100" t="str">
        <f t="shared" si="104"/>
        <v>04450271</v>
      </c>
      <c r="D1100" s="1" t="s">
        <v>2382</v>
      </c>
      <c r="E1100" s="1" t="s">
        <v>2383</v>
      </c>
      <c r="F1100" s="1" t="s">
        <v>1799</v>
      </c>
      <c r="G1100" s="1" t="s">
        <v>1821</v>
      </c>
      <c r="H1100" s="1" t="s">
        <v>2202</v>
      </c>
      <c r="I1100" s="1" t="s">
        <v>2203</v>
      </c>
      <c r="J1100" s="1" t="s">
        <v>2202</v>
      </c>
      <c r="K1100" s="1" t="s">
        <v>2204</v>
      </c>
      <c r="L1100" s="1" t="s">
        <v>1804</v>
      </c>
      <c r="M1100" s="2">
        <v>1</v>
      </c>
      <c r="N1100" s="443">
        <f t="shared" si="105"/>
        <v>2.1037868162692847E-3</v>
      </c>
      <c r="O1100">
        <f t="shared" si="106"/>
        <v>0</v>
      </c>
      <c r="P1100">
        <f t="shared" si="107"/>
        <v>1426</v>
      </c>
    </row>
    <row r="1101" spans="1:16" x14ac:dyDescent="0.25">
      <c r="A1101" t="str">
        <f t="shared" si="102"/>
        <v>0445</v>
      </c>
      <c r="B1101" t="str">
        <f t="shared" si="103"/>
        <v>0316</v>
      </c>
      <c r="C1101" t="str">
        <f t="shared" si="104"/>
        <v>04450316</v>
      </c>
      <c r="D1101" s="1" t="s">
        <v>2382</v>
      </c>
      <c r="E1101" s="1" t="s">
        <v>2383</v>
      </c>
      <c r="F1101" s="1" t="s">
        <v>1799</v>
      </c>
      <c r="G1101" s="1" t="s">
        <v>1806</v>
      </c>
      <c r="H1101" s="1" t="s">
        <v>2393</v>
      </c>
      <c r="I1101" s="1" t="s">
        <v>2394</v>
      </c>
      <c r="J1101" s="1" t="s">
        <v>2393</v>
      </c>
      <c r="K1101" s="1" t="s">
        <v>2395</v>
      </c>
      <c r="L1101" s="1" t="s">
        <v>1804</v>
      </c>
      <c r="M1101" s="2">
        <v>2</v>
      </c>
      <c r="N1101" s="443">
        <f t="shared" si="105"/>
        <v>1.4025245441795231E-3</v>
      </c>
      <c r="O1101">
        <f t="shared" si="106"/>
        <v>0</v>
      </c>
      <c r="P1101">
        <f t="shared" si="107"/>
        <v>1426</v>
      </c>
    </row>
    <row r="1102" spans="1:16" x14ac:dyDescent="0.25">
      <c r="A1102" t="str">
        <f t="shared" si="102"/>
        <v>0445</v>
      </c>
      <c r="B1102" t="str">
        <f t="shared" si="103"/>
        <v>0322</v>
      </c>
      <c r="C1102" t="str">
        <f t="shared" si="104"/>
        <v>04450322</v>
      </c>
      <c r="D1102" s="1" t="s">
        <v>2382</v>
      </c>
      <c r="E1102" s="1" t="s">
        <v>2383</v>
      </c>
      <c r="F1102" s="1" t="s">
        <v>1799</v>
      </c>
      <c r="G1102" s="1" t="s">
        <v>1820</v>
      </c>
      <c r="H1102" s="1" t="s">
        <v>2396</v>
      </c>
      <c r="I1102" s="1" t="s">
        <v>2397</v>
      </c>
      <c r="J1102" s="1" t="s">
        <v>2396</v>
      </c>
      <c r="K1102" s="1" t="s">
        <v>2398</v>
      </c>
      <c r="L1102" s="1" t="s">
        <v>1804</v>
      </c>
      <c r="M1102" s="2">
        <v>1</v>
      </c>
      <c r="N1102" s="443">
        <f t="shared" si="105"/>
        <v>7.0126227208976155E-4</v>
      </c>
      <c r="O1102">
        <f t="shared" si="106"/>
        <v>0</v>
      </c>
      <c r="P1102">
        <f t="shared" si="107"/>
        <v>1426</v>
      </c>
    </row>
    <row r="1103" spans="1:16" x14ac:dyDescent="0.25">
      <c r="A1103" t="str">
        <f t="shared" si="102"/>
        <v>0445</v>
      </c>
      <c r="B1103" t="str">
        <f t="shared" si="103"/>
        <v>0348</v>
      </c>
      <c r="C1103" t="str">
        <f t="shared" si="104"/>
        <v>04450348</v>
      </c>
      <c r="D1103" s="1" t="s">
        <v>2382</v>
      </c>
      <c r="E1103" s="1" t="s">
        <v>2383</v>
      </c>
      <c r="F1103" s="1" t="s">
        <v>1799</v>
      </c>
      <c r="G1103" s="1" t="s">
        <v>1800</v>
      </c>
      <c r="H1103" s="1" t="s">
        <v>2205</v>
      </c>
      <c r="I1103" s="1" t="s">
        <v>2206</v>
      </c>
      <c r="J1103" s="1" t="s">
        <v>2205</v>
      </c>
      <c r="K1103" s="1" t="s">
        <v>2207</v>
      </c>
      <c r="L1103" s="1" t="s">
        <v>1804</v>
      </c>
      <c r="M1103" s="2">
        <v>110</v>
      </c>
      <c r="N1103" s="443">
        <f t="shared" si="105"/>
        <v>0.93899018232819076</v>
      </c>
      <c r="O1103">
        <f t="shared" si="106"/>
        <v>0</v>
      </c>
      <c r="P1103">
        <f t="shared" si="107"/>
        <v>1426</v>
      </c>
    </row>
    <row r="1104" spans="1:16" x14ac:dyDescent="0.25">
      <c r="A1104" t="str">
        <f t="shared" si="102"/>
        <v>0445</v>
      </c>
      <c r="B1104" t="str">
        <f t="shared" si="103"/>
        <v>0348</v>
      </c>
      <c r="C1104" t="str">
        <f t="shared" si="104"/>
        <v>04450348</v>
      </c>
      <c r="D1104" s="1" t="s">
        <v>2382</v>
      </c>
      <c r="E1104" s="1" t="s">
        <v>2383</v>
      </c>
      <c r="F1104" s="1" t="s">
        <v>1799</v>
      </c>
      <c r="G1104" s="1" t="s">
        <v>1805</v>
      </c>
      <c r="H1104" s="1" t="s">
        <v>2205</v>
      </c>
      <c r="I1104" s="1" t="s">
        <v>2206</v>
      </c>
      <c r="J1104" s="1" t="s">
        <v>2205</v>
      </c>
      <c r="K1104" s="1" t="s">
        <v>2207</v>
      </c>
      <c r="L1104" s="1" t="s">
        <v>1804</v>
      </c>
      <c r="M1104" s="2">
        <v>108</v>
      </c>
      <c r="N1104" s="443">
        <f t="shared" si="105"/>
        <v>0.93899018232819076</v>
      </c>
      <c r="O1104">
        <f t="shared" si="106"/>
        <v>0</v>
      </c>
      <c r="P1104">
        <f t="shared" si="107"/>
        <v>1426</v>
      </c>
    </row>
    <row r="1105" spans="1:16" x14ac:dyDescent="0.25">
      <c r="A1105" t="str">
        <f t="shared" si="102"/>
        <v>0445</v>
      </c>
      <c r="B1105" t="str">
        <f t="shared" si="103"/>
        <v>0348</v>
      </c>
      <c r="C1105" t="str">
        <f t="shared" si="104"/>
        <v>04450348</v>
      </c>
      <c r="D1105" s="1" t="s">
        <v>2382</v>
      </c>
      <c r="E1105" s="1" t="s">
        <v>2383</v>
      </c>
      <c r="F1105" s="1" t="s">
        <v>1799</v>
      </c>
      <c r="G1105" s="1" t="s">
        <v>1806</v>
      </c>
      <c r="H1105" s="1" t="s">
        <v>2205</v>
      </c>
      <c r="I1105" s="1" t="s">
        <v>2206</v>
      </c>
      <c r="J1105" s="1" t="s">
        <v>2205</v>
      </c>
      <c r="K1105" s="1" t="s">
        <v>2207</v>
      </c>
      <c r="L1105" s="1" t="s">
        <v>1804</v>
      </c>
      <c r="M1105" s="2">
        <v>116</v>
      </c>
      <c r="N1105" s="443">
        <f t="shared" si="105"/>
        <v>0.93899018232819076</v>
      </c>
      <c r="O1105">
        <f t="shared" si="106"/>
        <v>0</v>
      </c>
      <c r="P1105">
        <f t="shared" si="107"/>
        <v>1426</v>
      </c>
    </row>
    <row r="1106" spans="1:16" x14ac:dyDescent="0.25">
      <c r="A1106" t="str">
        <f t="shared" si="102"/>
        <v>0445</v>
      </c>
      <c r="B1106" t="str">
        <f t="shared" si="103"/>
        <v>0348</v>
      </c>
      <c r="C1106" t="str">
        <f t="shared" si="104"/>
        <v>04450348</v>
      </c>
      <c r="D1106" s="1" t="s">
        <v>2382</v>
      </c>
      <c r="E1106" s="1" t="s">
        <v>2383</v>
      </c>
      <c r="F1106" s="1" t="s">
        <v>1799</v>
      </c>
      <c r="G1106" s="1" t="s">
        <v>1807</v>
      </c>
      <c r="H1106" s="1" t="s">
        <v>2205</v>
      </c>
      <c r="I1106" s="1" t="s">
        <v>2206</v>
      </c>
      <c r="J1106" s="1" t="s">
        <v>2205</v>
      </c>
      <c r="K1106" s="1" t="s">
        <v>2207</v>
      </c>
      <c r="L1106" s="1" t="s">
        <v>1804</v>
      </c>
      <c r="M1106" s="2">
        <v>117</v>
      </c>
      <c r="N1106" s="443">
        <f t="shared" si="105"/>
        <v>0.93899018232819076</v>
      </c>
      <c r="O1106">
        <f t="shared" si="106"/>
        <v>0</v>
      </c>
      <c r="P1106">
        <f t="shared" si="107"/>
        <v>1426</v>
      </c>
    </row>
    <row r="1107" spans="1:16" x14ac:dyDescent="0.25">
      <c r="A1107" t="str">
        <f t="shared" si="102"/>
        <v>0445</v>
      </c>
      <c r="B1107" t="str">
        <f t="shared" si="103"/>
        <v>0348</v>
      </c>
      <c r="C1107" t="str">
        <f t="shared" si="104"/>
        <v>04450348</v>
      </c>
      <c r="D1107" s="1" t="s">
        <v>2382</v>
      </c>
      <c r="E1107" s="1" t="s">
        <v>2383</v>
      </c>
      <c r="F1107" s="1" t="s">
        <v>1799</v>
      </c>
      <c r="G1107" s="1" t="s">
        <v>1808</v>
      </c>
      <c r="H1107" s="1" t="s">
        <v>2205</v>
      </c>
      <c r="I1107" s="1" t="s">
        <v>2206</v>
      </c>
      <c r="J1107" s="1" t="s">
        <v>2205</v>
      </c>
      <c r="K1107" s="1" t="s">
        <v>2207</v>
      </c>
      <c r="L1107" s="1" t="s">
        <v>1804</v>
      </c>
      <c r="M1107" s="2">
        <v>118</v>
      </c>
      <c r="N1107" s="443">
        <f t="shared" si="105"/>
        <v>0.93899018232819076</v>
      </c>
      <c r="O1107">
        <f t="shared" si="106"/>
        <v>0</v>
      </c>
      <c r="P1107">
        <f t="shared" si="107"/>
        <v>1426</v>
      </c>
    </row>
    <row r="1108" spans="1:16" x14ac:dyDescent="0.25">
      <c r="A1108" t="str">
        <f t="shared" si="102"/>
        <v>0445</v>
      </c>
      <c r="B1108" t="str">
        <f t="shared" si="103"/>
        <v>0348</v>
      </c>
      <c r="C1108" t="str">
        <f t="shared" si="104"/>
        <v>04450348</v>
      </c>
      <c r="D1108" s="1" t="s">
        <v>2382</v>
      </c>
      <c r="E1108" s="1" t="s">
        <v>2383</v>
      </c>
      <c r="F1108" s="1" t="s">
        <v>1799</v>
      </c>
      <c r="G1108" s="1" t="s">
        <v>1809</v>
      </c>
      <c r="H1108" s="1" t="s">
        <v>2205</v>
      </c>
      <c r="I1108" s="1" t="s">
        <v>2206</v>
      </c>
      <c r="J1108" s="1" t="s">
        <v>2205</v>
      </c>
      <c r="K1108" s="1" t="s">
        <v>2207</v>
      </c>
      <c r="L1108" s="1" t="s">
        <v>1804</v>
      </c>
      <c r="M1108" s="2">
        <v>114</v>
      </c>
      <c r="N1108" s="443">
        <f t="shared" si="105"/>
        <v>0.93899018232819076</v>
      </c>
      <c r="O1108">
        <f t="shared" si="106"/>
        <v>0</v>
      </c>
      <c r="P1108">
        <f t="shared" si="107"/>
        <v>1426</v>
      </c>
    </row>
    <row r="1109" spans="1:16" x14ac:dyDescent="0.25">
      <c r="A1109" t="str">
        <f t="shared" si="102"/>
        <v>0445</v>
      </c>
      <c r="B1109" t="str">
        <f t="shared" si="103"/>
        <v>0348</v>
      </c>
      <c r="C1109" t="str">
        <f t="shared" si="104"/>
        <v>04450348</v>
      </c>
      <c r="D1109" s="1" t="s">
        <v>2382</v>
      </c>
      <c r="E1109" s="1" t="s">
        <v>2383</v>
      </c>
      <c r="F1109" s="1" t="s">
        <v>1799</v>
      </c>
      <c r="G1109" s="1" t="s">
        <v>1810</v>
      </c>
      <c r="H1109" s="1" t="s">
        <v>2205</v>
      </c>
      <c r="I1109" s="1" t="s">
        <v>2206</v>
      </c>
      <c r="J1109" s="1" t="s">
        <v>2205</v>
      </c>
      <c r="K1109" s="1" t="s">
        <v>2207</v>
      </c>
      <c r="L1109" s="1" t="s">
        <v>1804</v>
      </c>
      <c r="M1109" s="2">
        <v>117</v>
      </c>
      <c r="N1109" s="443">
        <f t="shared" si="105"/>
        <v>0.93899018232819076</v>
      </c>
      <c r="O1109">
        <f t="shared" si="106"/>
        <v>0</v>
      </c>
      <c r="P1109">
        <f t="shared" si="107"/>
        <v>1426</v>
      </c>
    </row>
    <row r="1110" spans="1:16" x14ac:dyDescent="0.25">
      <c r="A1110" t="str">
        <f t="shared" si="102"/>
        <v>0445</v>
      </c>
      <c r="B1110" t="str">
        <f t="shared" si="103"/>
        <v>0348</v>
      </c>
      <c r="C1110" t="str">
        <f t="shared" si="104"/>
        <v>04450348</v>
      </c>
      <c r="D1110" s="1" t="s">
        <v>2382</v>
      </c>
      <c r="E1110" s="1" t="s">
        <v>2383</v>
      </c>
      <c r="F1110" s="1" t="s">
        <v>1799</v>
      </c>
      <c r="G1110" s="1" t="s">
        <v>1811</v>
      </c>
      <c r="H1110" s="1" t="s">
        <v>2205</v>
      </c>
      <c r="I1110" s="1" t="s">
        <v>2206</v>
      </c>
      <c r="J1110" s="1" t="s">
        <v>2205</v>
      </c>
      <c r="K1110" s="1" t="s">
        <v>2207</v>
      </c>
      <c r="L1110" s="1" t="s">
        <v>1804</v>
      </c>
      <c r="M1110" s="2">
        <v>102</v>
      </c>
      <c r="N1110" s="443">
        <f t="shared" si="105"/>
        <v>0.93899018232819076</v>
      </c>
      <c r="O1110">
        <f t="shared" si="106"/>
        <v>0</v>
      </c>
      <c r="P1110">
        <f t="shared" si="107"/>
        <v>1426</v>
      </c>
    </row>
    <row r="1111" spans="1:16" x14ac:dyDescent="0.25">
      <c r="A1111" t="str">
        <f t="shared" si="102"/>
        <v>0445</v>
      </c>
      <c r="B1111" t="str">
        <f t="shared" si="103"/>
        <v>0348</v>
      </c>
      <c r="C1111" t="str">
        <f t="shared" si="104"/>
        <v>04450348</v>
      </c>
      <c r="D1111" s="1" t="s">
        <v>2382</v>
      </c>
      <c r="E1111" s="1" t="s">
        <v>2383</v>
      </c>
      <c r="F1111" s="1" t="s">
        <v>1799</v>
      </c>
      <c r="G1111" s="1" t="s">
        <v>1815</v>
      </c>
      <c r="H1111" s="1" t="s">
        <v>2205</v>
      </c>
      <c r="I1111" s="1" t="s">
        <v>2206</v>
      </c>
      <c r="J1111" s="1" t="s">
        <v>2205</v>
      </c>
      <c r="K1111" s="1" t="s">
        <v>2207</v>
      </c>
      <c r="L1111" s="1" t="s">
        <v>1804</v>
      </c>
      <c r="M1111" s="2">
        <v>97</v>
      </c>
      <c r="N1111" s="443">
        <f t="shared" si="105"/>
        <v>0.93899018232819076</v>
      </c>
      <c r="O1111">
        <f t="shared" si="106"/>
        <v>0</v>
      </c>
      <c r="P1111">
        <f t="shared" si="107"/>
        <v>1426</v>
      </c>
    </row>
    <row r="1112" spans="1:16" x14ac:dyDescent="0.25">
      <c r="A1112" t="str">
        <f t="shared" si="102"/>
        <v>0445</v>
      </c>
      <c r="B1112" t="str">
        <f t="shared" si="103"/>
        <v>0348</v>
      </c>
      <c r="C1112" t="str">
        <f t="shared" si="104"/>
        <v>04450348</v>
      </c>
      <c r="D1112" s="1" t="s">
        <v>2382</v>
      </c>
      <c r="E1112" s="1" t="s">
        <v>2383</v>
      </c>
      <c r="F1112" s="1" t="s">
        <v>1799</v>
      </c>
      <c r="G1112" s="1" t="s">
        <v>1819</v>
      </c>
      <c r="H1112" s="1" t="s">
        <v>2205</v>
      </c>
      <c r="I1112" s="1" t="s">
        <v>2206</v>
      </c>
      <c r="J1112" s="1" t="s">
        <v>2205</v>
      </c>
      <c r="K1112" s="1" t="s">
        <v>2207</v>
      </c>
      <c r="L1112" s="1" t="s">
        <v>1804</v>
      </c>
      <c r="M1112" s="2">
        <v>79</v>
      </c>
      <c r="N1112" s="443">
        <f t="shared" si="105"/>
        <v>0.93899018232819076</v>
      </c>
      <c r="O1112">
        <f t="shared" si="106"/>
        <v>0</v>
      </c>
      <c r="P1112">
        <f t="shared" si="107"/>
        <v>1426</v>
      </c>
    </row>
    <row r="1113" spans="1:16" x14ac:dyDescent="0.25">
      <c r="A1113" t="str">
        <f t="shared" si="102"/>
        <v>0445</v>
      </c>
      <c r="B1113" t="str">
        <f t="shared" si="103"/>
        <v>0348</v>
      </c>
      <c r="C1113" t="str">
        <f t="shared" si="104"/>
        <v>04450348</v>
      </c>
      <c r="D1113" s="1" t="s">
        <v>2382</v>
      </c>
      <c r="E1113" s="1" t="s">
        <v>2383</v>
      </c>
      <c r="F1113" s="1" t="s">
        <v>1799</v>
      </c>
      <c r="G1113" s="1" t="s">
        <v>1820</v>
      </c>
      <c r="H1113" s="1" t="s">
        <v>2205</v>
      </c>
      <c r="I1113" s="1" t="s">
        <v>2206</v>
      </c>
      <c r="J1113" s="1" t="s">
        <v>2205</v>
      </c>
      <c r="K1113" s="1" t="s">
        <v>2207</v>
      </c>
      <c r="L1113" s="1" t="s">
        <v>1804</v>
      </c>
      <c r="M1113" s="2">
        <v>74</v>
      </c>
      <c r="N1113" s="443">
        <f t="shared" si="105"/>
        <v>0.93899018232819076</v>
      </c>
      <c r="O1113">
        <f t="shared" si="106"/>
        <v>0</v>
      </c>
      <c r="P1113">
        <f t="shared" si="107"/>
        <v>1426</v>
      </c>
    </row>
    <row r="1114" spans="1:16" x14ac:dyDescent="0.25">
      <c r="A1114" t="str">
        <f t="shared" si="102"/>
        <v>0445</v>
      </c>
      <c r="B1114" t="str">
        <f t="shared" si="103"/>
        <v>0348</v>
      </c>
      <c r="C1114" t="str">
        <f t="shared" si="104"/>
        <v>04450348</v>
      </c>
      <c r="D1114" s="1" t="s">
        <v>2382</v>
      </c>
      <c r="E1114" s="1" t="s">
        <v>2383</v>
      </c>
      <c r="F1114" s="1" t="s">
        <v>1799</v>
      </c>
      <c r="G1114" s="1" t="s">
        <v>1821</v>
      </c>
      <c r="H1114" s="1" t="s">
        <v>2205</v>
      </c>
      <c r="I1114" s="1" t="s">
        <v>2206</v>
      </c>
      <c r="J1114" s="1" t="s">
        <v>2205</v>
      </c>
      <c r="K1114" s="1" t="s">
        <v>2207</v>
      </c>
      <c r="L1114" s="1" t="s">
        <v>1804</v>
      </c>
      <c r="M1114" s="2">
        <v>72</v>
      </c>
      <c r="N1114" s="443">
        <f t="shared" si="105"/>
        <v>0.93899018232819076</v>
      </c>
      <c r="O1114">
        <f t="shared" si="106"/>
        <v>0</v>
      </c>
      <c r="P1114">
        <f t="shared" si="107"/>
        <v>1426</v>
      </c>
    </row>
    <row r="1115" spans="1:16" x14ac:dyDescent="0.25">
      <c r="A1115" t="str">
        <f t="shared" si="102"/>
        <v>0445</v>
      </c>
      <c r="B1115" t="str">
        <f t="shared" si="103"/>
        <v>0348</v>
      </c>
      <c r="C1115" t="str">
        <f t="shared" si="104"/>
        <v>04450348</v>
      </c>
      <c r="D1115" s="1" t="s">
        <v>2382</v>
      </c>
      <c r="E1115" s="1" t="s">
        <v>2383</v>
      </c>
      <c r="F1115" s="1" t="s">
        <v>1799</v>
      </c>
      <c r="G1115" s="1" t="s">
        <v>1812</v>
      </c>
      <c r="H1115" s="1" t="s">
        <v>2205</v>
      </c>
      <c r="I1115" s="1" t="s">
        <v>2206</v>
      </c>
      <c r="J1115" s="1" t="s">
        <v>2205</v>
      </c>
      <c r="K1115" s="1" t="s">
        <v>2207</v>
      </c>
      <c r="L1115" s="1" t="s">
        <v>1804</v>
      </c>
      <c r="M1115" s="2">
        <v>115</v>
      </c>
      <c r="N1115" s="443">
        <f t="shared" si="105"/>
        <v>0.93899018232819076</v>
      </c>
      <c r="O1115">
        <f t="shared" si="106"/>
        <v>0</v>
      </c>
      <c r="P1115">
        <f t="shared" si="107"/>
        <v>1426</v>
      </c>
    </row>
    <row r="1116" spans="1:16" x14ac:dyDescent="0.25">
      <c r="A1116" t="str">
        <f t="shared" si="102"/>
        <v>0445</v>
      </c>
      <c r="B1116" t="str">
        <f t="shared" si="103"/>
        <v>0620</v>
      </c>
      <c r="C1116" t="str">
        <f t="shared" si="104"/>
        <v>04450620</v>
      </c>
      <c r="D1116" s="1" t="s">
        <v>2382</v>
      </c>
      <c r="E1116" s="1" t="s">
        <v>2383</v>
      </c>
      <c r="F1116" s="1" t="s">
        <v>1799</v>
      </c>
      <c r="G1116" s="1" t="s">
        <v>1820</v>
      </c>
      <c r="H1116" s="1" t="s">
        <v>2220</v>
      </c>
      <c r="I1116" s="1" t="s">
        <v>2221</v>
      </c>
      <c r="J1116" s="1" t="s">
        <v>2218</v>
      </c>
      <c r="K1116" s="1" t="s">
        <v>2219</v>
      </c>
      <c r="L1116" s="1" t="s">
        <v>1804</v>
      </c>
      <c r="M1116" s="2">
        <v>1</v>
      </c>
      <c r="N1116" s="443">
        <f t="shared" si="105"/>
        <v>7.0126227208976155E-4</v>
      </c>
      <c r="O1116">
        <f t="shared" si="106"/>
        <v>0</v>
      </c>
      <c r="P1116">
        <f t="shared" si="107"/>
        <v>1426</v>
      </c>
    </row>
    <row r="1117" spans="1:16" x14ac:dyDescent="0.25">
      <c r="A1117" t="str">
        <f t="shared" si="102"/>
        <v>0445</v>
      </c>
      <c r="B1117" t="str">
        <f t="shared" si="103"/>
        <v>0658</v>
      </c>
      <c r="C1117" t="str">
        <f t="shared" si="104"/>
        <v>04450658</v>
      </c>
      <c r="D1117" s="1" t="s">
        <v>2382</v>
      </c>
      <c r="E1117" s="1" t="s">
        <v>2383</v>
      </c>
      <c r="F1117" s="1" t="s">
        <v>1799</v>
      </c>
      <c r="G1117" s="1" t="s">
        <v>1810</v>
      </c>
      <c r="H1117" s="1" t="s">
        <v>2399</v>
      </c>
      <c r="I1117" s="1" t="s">
        <v>2400</v>
      </c>
      <c r="J1117" s="1" t="s">
        <v>2401</v>
      </c>
      <c r="K1117" s="1" t="s">
        <v>2402</v>
      </c>
      <c r="L1117" s="1" t="s">
        <v>1804</v>
      </c>
      <c r="M1117" s="2">
        <v>2</v>
      </c>
      <c r="N1117" s="443">
        <f t="shared" si="105"/>
        <v>4.2075736325385693E-3</v>
      </c>
      <c r="O1117">
        <f t="shared" si="106"/>
        <v>0</v>
      </c>
      <c r="P1117">
        <f t="shared" si="107"/>
        <v>1426</v>
      </c>
    </row>
    <row r="1118" spans="1:16" x14ac:dyDescent="0.25">
      <c r="A1118" t="str">
        <f t="shared" si="102"/>
        <v>0445</v>
      </c>
      <c r="B1118" t="str">
        <f t="shared" si="103"/>
        <v>0658</v>
      </c>
      <c r="C1118" t="str">
        <f t="shared" si="104"/>
        <v>04450658</v>
      </c>
      <c r="D1118" s="1" t="s">
        <v>2382</v>
      </c>
      <c r="E1118" s="1" t="s">
        <v>2383</v>
      </c>
      <c r="F1118" s="1" t="s">
        <v>1799</v>
      </c>
      <c r="G1118" s="1" t="s">
        <v>1811</v>
      </c>
      <c r="H1118" s="1" t="s">
        <v>2399</v>
      </c>
      <c r="I1118" s="1" t="s">
        <v>2400</v>
      </c>
      <c r="J1118" s="1" t="s">
        <v>2401</v>
      </c>
      <c r="K1118" s="1" t="s">
        <v>2402</v>
      </c>
      <c r="L1118" s="1" t="s">
        <v>1804</v>
      </c>
      <c r="M1118" s="2">
        <v>2</v>
      </c>
      <c r="N1118" s="443">
        <f t="shared" si="105"/>
        <v>4.2075736325385693E-3</v>
      </c>
      <c r="O1118">
        <f t="shared" si="106"/>
        <v>0</v>
      </c>
      <c r="P1118">
        <f t="shared" si="107"/>
        <v>1426</v>
      </c>
    </row>
    <row r="1119" spans="1:16" x14ac:dyDescent="0.25">
      <c r="A1119" t="str">
        <f t="shared" si="102"/>
        <v>0445</v>
      </c>
      <c r="B1119" t="str">
        <f t="shared" si="103"/>
        <v>0658</v>
      </c>
      <c r="C1119" t="str">
        <f t="shared" si="104"/>
        <v>04450658</v>
      </c>
      <c r="D1119" s="1" t="s">
        <v>2382</v>
      </c>
      <c r="E1119" s="1" t="s">
        <v>2383</v>
      </c>
      <c r="F1119" s="1" t="s">
        <v>1799</v>
      </c>
      <c r="G1119" s="1" t="s">
        <v>1821</v>
      </c>
      <c r="H1119" s="1" t="s">
        <v>2399</v>
      </c>
      <c r="I1119" s="1" t="s">
        <v>2400</v>
      </c>
      <c r="J1119" s="1" t="s">
        <v>2401</v>
      </c>
      <c r="K1119" s="1" t="s">
        <v>2402</v>
      </c>
      <c r="L1119" s="1" t="s">
        <v>1804</v>
      </c>
      <c r="M1119" s="2">
        <v>2</v>
      </c>
      <c r="N1119" s="443">
        <f t="shared" si="105"/>
        <v>4.2075736325385693E-3</v>
      </c>
      <c r="O1119">
        <f t="shared" si="106"/>
        <v>0</v>
      </c>
      <c r="P1119">
        <f t="shared" si="107"/>
        <v>1426</v>
      </c>
    </row>
    <row r="1120" spans="1:16" x14ac:dyDescent="0.25">
      <c r="A1120" t="str">
        <f t="shared" si="102"/>
        <v>0445</v>
      </c>
      <c r="B1120" t="str">
        <f t="shared" si="103"/>
        <v>0753</v>
      </c>
      <c r="C1120" t="str">
        <f t="shared" si="104"/>
        <v>04450753</v>
      </c>
      <c r="D1120" s="1" t="s">
        <v>2382</v>
      </c>
      <c r="E1120" s="1" t="s">
        <v>2383</v>
      </c>
      <c r="F1120" s="1" t="s">
        <v>1799</v>
      </c>
      <c r="G1120" s="1" t="s">
        <v>1805</v>
      </c>
      <c r="H1120" s="1" t="s">
        <v>2403</v>
      </c>
      <c r="I1120" s="1" t="s">
        <v>2404</v>
      </c>
      <c r="J1120" s="1" t="s">
        <v>2405</v>
      </c>
      <c r="K1120" s="1" t="s">
        <v>2406</v>
      </c>
      <c r="L1120" s="1" t="s">
        <v>1804</v>
      </c>
      <c r="M1120" s="2">
        <v>2</v>
      </c>
      <c r="N1120" s="443">
        <f t="shared" si="105"/>
        <v>1.4025245441795231E-3</v>
      </c>
      <c r="O1120">
        <f t="shared" si="106"/>
        <v>0</v>
      </c>
      <c r="P1120">
        <f t="shared" si="107"/>
        <v>1426</v>
      </c>
    </row>
    <row r="1121" spans="1:16" x14ac:dyDescent="0.25">
      <c r="A1121" t="str">
        <f t="shared" si="102"/>
        <v>0445</v>
      </c>
      <c r="B1121" t="str">
        <f t="shared" si="103"/>
        <v>0767</v>
      </c>
      <c r="C1121" t="str">
        <f t="shared" si="104"/>
        <v>04450767</v>
      </c>
      <c r="D1121" s="1" t="s">
        <v>2382</v>
      </c>
      <c r="E1121" s="1" t="s">
        <v>2383</v>
      </c>
      <c r="F1121" s="1" t="s">
        <v>1799</v>
      </c>
      <c r="G1121" s="1" t="s">
        <v>1820</v>
      </c>
      <c r="H1121" s="1" t="s">
        <v>2407</v>
      </c>
      <c r="I1121" s="1" t="s">
        <v>2408</v>
      </c>
      <c r="J1121" s="1" t="s">
        <v>2409</v>
      </c>
      <c r="K1121" s="1" t="s">
        <v>2410</v>
      </c>
      <c r="L1121" s="1" t="s">
        <v>1804</v>
      </c>
      <c r="M1121" s="2">
        <v>1</v>
      </c>
      <c r="N1121" s="443">
        <f t="shared" si="105"/>
        <v>7.0126227208976155E-4</v>
      </c>
      <c r="O1121">
        <f t="shared" si="106"/>
        <v>0</v>
      </c>
      <c r="P1121">
        <f t="shared" si="107"/>
        <v>1426</v>
      </c>
    </row>
    <row r="1122" spans="1:16" x14ac:dyDescent="0.25">
      <c r="A1122" t="str">
        <f t="shared" si="102"/>
        <v>0445</v>
      </c>
      <c r="B1122" t="str">
        <f t="shared" si="103"/>
        <v>0775</v>
      </c>
      <c r="C1122" t="str">
        <f t="shared" si="104"/>
        <v>04450775</v>
      </c>
      <c r="D1122" s="1" t="s">
        <v>2382</v>
      </c>
      <c r="E1122" s="1" t="s">
        <v>2383</v>
      </c>
      <c r="F1122" s="1" t="s">
        <v>1799</v>
      </c>
      <c r="G1122" s="1" t="s">
        <v>1800</v>
      </c>
      <c r="H1122" s="1" t="s">
        <v>2411</v>
      </c>
      <c r="I1122" s="1" t="s">
        <v>2412</v>
      </c>
      <c r="J1122" s="1" t="s">
        <v>2246</v>
      </c>
      <c r="K1122" s="1" t="s">
        <v>2247</v>
      </c>
      <c r="L1122" s="1" t="s">
        <v>1804</v>
      </c>
      <c r="M1122" s="2">
        <v>2</v>
      </c>
      <c r="N1122" s="443">
        <f t="shared" si="105"/>
        <v>1.0518934081346423E-2</v>
      </c>
      <c r="O1122">
        <f t="shared" si="106"/>
        <v>40</v>
      </c>
      <c r="P1122">
        <f t="shared" si="107"/>
        <v>1426</v>
      </c>
    </row>
    <row r="1123" spans="1:16" x14ac:dyDescent="0.25">
      <c r="A1123" t="str">
        <f t="shared" si="102"/>
        <v>0445</v>
      </c>
      <c r="B1123" t="str">
        <f t="shared" si="103"/>
        <v>0775</v>
      </c>
      <c r="C1123" t="str">
        <f t="shared" si="104"/>
        <v>04450775</v>
      </c>
      <c r="D1123" s="1" t="s">
        <v>2382</v>
      </c>
      <c r="E1123" s="1" t="s">
        <v>2383</v>
      </c>
      <c r="F1123" s="1" t="s">
        <v>1799</v>
      </c>
      <c r="G1123" s="1" t="s">
        <v>1808</v>
      </c>
      <c r="H1123" s="1" t="s">
        <v>2413</v>
      </c>
      <c r="I1123" s="1" t="s">
        <v>2414</v>
      </c>
      <c r="J1123" s="1" t="s">
        <v>2246</v>
      </c>
      <c r="K1123" s="1" t="s">
        <v>2247</v>
      </c>
      <c r="L1123" s="1" t="s">
        <v>1804</v>
      </c>
      <c r="M1123" s="2">
        <v>2</v>
      </c>
      <c r="N1123" s="443">
        <f t="shared" si="105"/>
        <v>1.0518934081346423E-2</v>
      </c>
      <c r="O1123">
        <f t="shared" si="106"/>
        <v>40</v>
      </c>
      <c r="P1123">
        <f t="shared" si="107"/>
        <v>1426</v>
      </c>
    </row>
    <row r="1124" spans="1:16" x14ac:dyDescent="0.25">
      <c r="A1124" t="str">
        <f t="shared" si="102"/>
        <v>0445</v>
      </c>
      <c r="B1124" t="str">
        <f t="shared" si="103"/>
        <v>0775</v>
      </c>
      <c r="C1124" t="str">
        <f t="shared" si="104"/>
        <v>04450775</v>
      </c>
      <c r="D1124" s="1" t="s">
        <v>2382</v>
      </c>
      <c r="E1124" s="1" t="s">
        <v>2383</v>
      </c>
      <c r="F1124" s="1" t="s">
        <v>1799</v>
      </c>
      <c r="G1124" s="1" t="s">
        <v>1810</v>
      </c>
      <c r="H1124" s="1" t="s">
        <v>2413</v>
      </c>
      <c r="I1124" s="1" t="s">
        <v>2414</v>
      </c>
      <c r="J1124" s="1" t="s">
        <v>2246</v>
      </c>
      <c r="K1124" s="1" t="s">
        <v>2247</v>
      </c>
      <c r="L1124" s="1" t="s">
        <v>1804</v>
      </c>
      <c r="M1124" s="2">
        <v>2</v>
      </c>
      <c r="N1124" s="443">
        <f t="shared" si="105"/>
        <v>1.0518934081346423E-2</v>
      </c>
      <c r="O1124">
        <f t="shared" si="106"/>
        <v>40</v>
      </c>
      <c r="P1124">
        <f t="shared" si="107"/>
        <v>1426</v>
      </c>
    </row>
    <row r="1125" spans="1:16" x14ac:dyDescent="0.25">
      <c r="A1125" t="str">
        <f t="shared" si="102"/>
        <v>0445</v>
      </c>
      <c r="B1125" t="str">
        <f t="shared" si="103"/>
        <v>0775</v>
      </c>
      <c r="C1125" t="str">
        <f t="shared" si="104"/>
        <v>04450775</v>
      </c>
      <c r="D1125" s="1" t="s">
        <v>2382</v>
      </c>
      <c r="E1125" s="1" t="s">
        <v>2383</v>
      </c>
      <c r="F1125" s="1" t="s">
        <v>1799</v>
      </c>
      <c r="G1125" s="1" t="s">
        <v>1815</v>
      </c>
      <c r="H1125" s="1" t="s">
        <v>2411</v>
      </c>
      <c r="I1125" s="1" t="s">
        <v>2412</v>
      </c>
      <c r="J1125" s="1" t="s">
        <v>2246</v>
      </c>
      <c r="K1125" s="1" t="s">
        <v>2247</v>
      </c>
      <c r="L1125" s="1" t="s">
        <v>1804</v>
      </c>
      <c r="M1125" s="2">
        <v>1</v>
      </c>
      <c r="N1125" s="443">
        <f t="shared" si="105"/>
        <v>1.0518934081346423E-2</v>
      </c>
      <c r="O1125">
        <f t="shared" si="106"/>
        <v>40</v>
      </c>
      <c r="P1125">
        <f t="shared" si="107"/>
        <v>1426</v>
      </c>
    </row>
    <row r="1126" spans="1:16" x14ac:dyDescent="0.25">
      <c r="A1126" t="str">
        <f t="shared" si="102"/>
        <v>0445</v>
      </c>
      <c r="B1126" t="str">
        <f t="shared" si="103"/>
        <v>0775</v>
      </c>
      <c r="C1126" t="str">
        <f t="shared" si="104"/>
        <v>04450775</v>
      </c>
      <c r="D1126" s="1" t="s">
        <v>2382</v>
      </c>
      <c r="E1126" s="1" t="s">
        <v>2383</v>
      </c>
      <c r="F1126" s="1" t="s">
        <v>1799</v>
      </c>
      <c r="G1126" s="1" t="s">
        <v>1819</v>
      </c>
      <c r="H1126" s="1" t="s">
        <v>2248</v>
      </c>
      <c r="I1126" s="1" t="s">
        <v>2249</v>
      </c>
      <c r="J1126" s="1" t="s">
        <v>2246</v>
      </c>
      <c r="K1126" s="1" t="s">
        <v>2247</v>
      </c>
      <c r="L1126" s="1" t="s">
        <v>1804</v>
      </c>
      <c r="M1126" s="2">
        <v>5</v>
      </c>
      <c r="N1126" s="443">
        <f t="shared" si="105"/>
        <v>1.0518934081346423E-2</v>
      </c>
      <c r="O1126">
        <f t="shared" si="106"/>
        <v>40</v>
      </c>
      <c r="P1126">
        <f t="shared" si="107"/>
        <v>1426</v>
      </c>
    </row>
    <row r="1127" spans="1:16" x14ac:dyDescent="0.25">
      <c r="A1127" t="str">
        <f t="shared" si="102"/>
        <v>0445</v>
      </c>
      <c r="B1127" t="str">
        <f t="shared" si="103"/>
        <v>0775</v>
      </c>
      <c r="C1127" t="str">
        <f t="shared" si="104"/>
        <v>04450775</v>
      </c>
      <c r="D1127" s="1" t="s">
        <v>2382</v>
      </c>
      <c r="E1127" s="1" t="s">
        <v>2383</v>
      </c>
      <c r="F1127" s="1" t="s">
        <v>1799</v>
      </c>
      <c r="G1127" s="1" t="s">
        <v>1820</v>
      </c>
      <c r="H1127" s="1" t="s">
        <v>2411</v>
      </c>
      <c r="I1127" s="1" t="s">
        <v>2412</v>
      </c>
      <c r="J1127" s="1" t="s">
        <v>2246</v>
      </c>
      <c r="K1127" s="1" t="s">
        <v>2247</v>
      </c>
      <c r="L1127" s="1" t="s">
        <v>1804</v>
      </c>
      <c r="M1127" s="2">
        <v>2</v>
      </c>
      <c r="N1127" s="443">
        <f t="shared" si="105"/>
        <v>1.0518934081346423E-2</v>
      </c>
      <c r="O1127">
        <f t="shared" si="106"/>
        <v>40</v>
      </c>
      <c r="P1127">
        <f t="shared" si="107"/>
        <v>1426</v>
      </c>
    </row>
    <row r="1128" spans="1:16" x14ac:dyDescent="0.25">
      <c r="A1128" t="str">
        <f t="shared" si="102"/>
        <v>0445</v>
      </c>
      <c r="B1128" t="str">
        <f t="shared" si="103"/>
        <v>0775</v>
      </c>
      <c r="C1128" t="str">
        <f t="shared" si="104"/>
        <v>04450775</v>
      </c>
      <c r="D1128" s="1" t="s">
        <v>2382</v>
      </c>
      <c r="E1128" s="1" t="s">
        <v>2383</v>
      </c>
      <c r="F1128" s="1" t="s">
        <v>1799</v>
      </c>
      <c r="G1128" s="1" t="s">
        <v>1821</v>
      </c>
      <c r="H1128" s="1" t="s">
        <v>2411</v>
      </c>
      <c r="I1128" s="1" t="s">
        <v>2412</v>
      </c>
      <c r="J1128" s="1" t="s">
        <v>2246</v>
      </c>
      <c r="K1128" s="1" t="s">
        <v>2247</v>
      </c>
      <c r="L1128" s="1" t="s">
        <v>1804</v>
      </c>
      <c r="M1128" s="2">
        <v>1</v>
      </c>
      <c r="N1128" s="443">
        <f t="shared" si="105"/>
        <v>1.0518934081346423E-2</v>
      </c>
      <c r="O1128">
        <f t="shared" si="106"/>
        <v>40</v>
      </c>
      <c r="P1128">
        <f t="shared" si="107"/>
        <v>1426</v>
      </c>
    </row>
    <row r="1129" spans="1:16" x14ac:dyDescent="0.25">
      <c r="A1129" t="str">
        <f t="shared" si="102"/>
        <v>0446</v>
      </c>
      <c r="B1129" t="str">
        <f t="shared" si="103"/>
        <v>0001</v>
      </c>
      <c r="C1129" t="str">
        <f t="shared" si="104"/>
        <v>04460001</v>
      </c>
      <c r="D1129" s="1" t="s">
        <v>2415</v>
      </c>
      <c r="E1129" s="1" t="s">
        <v>2416</v>
      </c>
      <c r="F1129" s="1" t="s">
        <v>1799</v>
      </c>
      <c r="G1129" s="1" t="s">
        <v>1815</v>
      </c>
      <c r="H1129" s="1" t="s">
        <v>2417</v>
      </c>
      <c r="I1129" s="1" t="s">
        <v>2418</v>
      </c>
      <c r="J1129" s="1" t="s">
        <v>2417</v>
      </c>
      <c r="K1129" s="1" t="s">
        <v>2419</v>
      </c>
      <c r="L1129" s="1" t="s">
        <v>1804</v>
      </c>
      <c r="M1129" s="2">
        <v>1</v>
      </c>
      <c r="N1129" s="443">
        <f t="shared" si="105"/>
        <v>6.5573770491803279E-4</v>
      </c>
      <c r="O1129">
        <f t="shared" si="106"/>
        <v>0</v>
      </c>
      <c r="P1129">
        <f t="shared" si="107"/>
        <v>1700</v>
      </c>
    </row>
    <row r="1130" spans="1:16" x14ac:dyDescent="0.25">
      <c r="A1130" t="str">
        <f t="shared" si="102"/>
        <v>0446</v>
      </c>
      <c r="B1130" t="str">
        <f t="shared" si="103"/>
        <v>0016</v>
      </c>
      <c r="C1130" t="str">
        <f t="shared" si="104"/>
        <v>04460016</v>
      </c>
      <c r="D1130" s="1" t="s">
        <v>2415</v>
      </c>
      <c r="E1130" s="1" t="s">
        <v>2416</v>
      </c>
      <c r="F1130" s="1" t="s">
        <v>1799</v>
      </c>
      <c r="G1130" s="1" t="s">
        <v>1800</v>
      </c>
      <c r="H1130" s="1" t="s">
        <v>2091</v>
      </c>
      <c r="I1130" s="1" t="s">
        <v>2092</v>
      </c>
      <c r="J1130" s="1" t="s">
        <v>2091</v>
      </c>
      <c r="K1130" s="1" t="s">
        <v>2093</v>
      </c>
      <c r="L1130" s="1" t="s">
        <v>1804</v>
      </c>
      <c r="M1130" s="2">
        <v>12</v>
      </c>
      <c r="N1130" s="443">
        <f t="shared" si="105"/>
        <v>0.12721311475409836</v>
      </c>
      <c r="O1130">
        <f t="shared" si="106"/>
        <v>0</v>
      </c>
      <c r="P1130">
        <f t="shared" si="107"/>
        <v>1700</v>
      </c>
    </row>
    <row r="1131" spans="1:16" x14ac:dyDescent="0.25">
      <c r="A1131" t="str">
        <f t="shared" si="102"/>
        <v>0446</v>
      </c>
      <c r="B1131" t="str">
        <f t="shared" si="103"/>
        <v>0016</v>
      </c>
      <c r="C1131" t="str">
        <f t="shared" si="104"/>
        <v>04460016</v>
      </c>
      <c r="D1131" s="1" t="s">
        <v>2415</v>
      </c>
      <c r="E1131" s="1" t="s">
        <v>2416</v>
      </c>
      <c r="F1131" s="1" t="s">
        <v>1799</v>
      </c>
      <c r="G1131" s="1" t="s">
        <v>1805</v>
      </c>
      <c r="H1131" s="1" t="s">
        <v>2091</v>
      </c>
      <c r="I1131" s="1" t="s">
        <v>2092</v>
      </c>
      <c r="J1131" s="1" t="s">
        <v>2091</v>
      </c>
      <c r="K1131" s="1" t="s">
        <v>2093</v>
      </c>
      <c r="L1131" s="1" t="s">
        <v>1804</v>
      </c>
      <c r="M1131" s="2">
        <v>19</v>
      </c>
      <c r="N1131" s="443">
        <f t="shared" si="105"/>
        <v>0.12721311475409836</v>
      </c>
      <c r="O1131">
        <f t="shared" si="106"/>
        <v>0</v>
      </c>
      <c r="P1131">
        <f t="shared" si="107"/>
        <v>1700</v>
      </c>
    </row>
    <row r="1132" spans="1:16" x14ac:dyDescent="0.25">
      <c r="A1132" t="str">
        <f t="shared" si="102"/>
        <v>0446</v>
      </c>
      <c r="B1132" t="str">
        <f t="shared" si="103"/>
        <v>0016</v>
      </c>
      <c r="C1132" t="str">
        <f t="shared" si="104"/>
        <v>04460016</v>
      </c>
      <c r="D1132" s="1" t="s">
        <v>2415</v>
      </c>
      <c r="E1132" s="1" t="s">
        <v>2416</v>
      </c>
      <c r="F1132" s="1" t="s">
        <v>1799</v>
      </c>
      <c r="G1132" s="1" t="s">
        <v>1806</v>
      </c>
      <c r="H1132" s="1" t="s">
        <v>2091</v>
      </c>
      <c r="I1132" s="1" t="s">
        <v>2092</v>
      </c>
      <c r="J1132" s="1" t="s">
        <v>2091</v>
      </c>
      <c r="K1132" s="1" t="s">
        <v>2093</v>
      </c>
      <c r="L1132" s="1" t="s">
        <v>1804</v>
      </c>
      <c r="M1132" s="2">
        <v>15</v>
      </c>
      <c r="N1132" s="443">
        <f t="shared" si="105"/>
        <v>0.12721311475409836</v>
      </c>
      <c r="O1132">
        <f t="shared" si="106"/>
        <v>0</v>
      </c>
      <c r="P1132">
        <f t="shared" si="107"/>
        <v>1700</v>
      </c>
    </row>
    <row r="1133" spans="1:16" x14ac:dyDescent="0.25">
      <c r="A1133" t="str">
        <f t="shared" si="102"/>
        <v>0446</v>
      </c>
      <c r="B1133" t="str">
        <f t="shared" si="103"/>
        <v>0016</v>
      </c>
      <c r="C1133" t="str">
        <f t="shared" si="104"/>
        <v>04460016</v>
      </c>
      <c r="D1133" s="1" t="s">
        <v>2415</v>
      </c>
      <c r="E1133" s="1" t="s">
        <v>2416</v>
      </c>
      <c r="F1133" s="1" t="s">
        <v>1799</v>
      </c>
      <c r="G1133" s="1" t="s">
        <v>1807</v>
      </c>
      <c r="H1133" s="1" t="s">
        <v>2091</v>
      </c>
      <c r="I1133" s="1" t="s">
        <v>2092</v>
      </c>
      <c r="J1133" s="1" t="s">
        <v>2091</v>
      </c>
      <c r="K1133" s="1" t="s">
        <v>2093</v>
      </c>
      <c r="L1133" s="1" t="s">
        <v>1804</v>
      </c>
      <c r="M1133" s="2">
        <v>20</v>
      </c>
      <c r="N1133" s="443">
        <f t="shared" si="105"/>
        <v>0.12721311475409836</v>
      </c>
      <c r="O1133">
        <f t="shared" si="106"/>
        <v>0</v>
      </c>
      <c r="P1133">
        <f t="shared" si="107"/>
        <v>1700</v>
      </c>
    </row>
    <row r="1134" spans="1:16" x14ac:dyDescent="0.25">
      <c r="A1134" t="str">
        <f t="shared" si="102"/>
        <v>0446</v>
      </c>
      <c r="B1134" t="str">
        <f t="shared" si="103"/>
        <v>0016</v>
      </c>
      <c r="C1134" t="str">
        <f t="shared" si="104"/>
        <v>04460016</v>
      </c>
      <c r="D1134" s="1" t="s">
        <v>2415</v>
      </c>
      <c r="E1134" s="1" t="s">
        <v>2416</v>
      </c>
      <c r="F1134" s="1" t="s">
        <v>1799</v>
      </c>
      <c r="G1134" s="1" t="s">
        <v>1808</v>
      </c>
      <c r="H1134" s="1" t="s">
        <v>2091</v>
      </c>
      <c r="I1134" s="1" t="s">
        <v>2092</v>
      </c>
      <c r="J1134" s="1" t="s">
        <v>2091</v>
      </c>
      <c r="K1134" s="1" t="s">
        <v>2093</v>
      </c>
      <c r="L1134" s="1" t="s">
        <v>1804</v>
      </c>
      <c r="M1134" s="2">
        <v>24</v>
      </c>
      <c r="N1134" s="443">
        <f t="shared" si="105"/>
        <v>0.12721311475409836</v>
      </c>
      <c r="O1134">
        <f t="shared" si="106"/>
        <v>0</v>
      </c>
      <c r="P1134">
        <f t="shared" si="107"/>
        <v>1700</v>
      </c>
    </row>
    <row r="1135" spans="1:16" x14ac:dyDescent="0.25">
      <c r="A1135" t="str">
        <f t="shared" si="102"/>
        <v>0446</v>
      </c>
      <c r="B1135" t="str">
        <f t="shared" si="103"/>
        <v>0016</v>
      </c>
      <c r="C1135" t="str">
        <f t="shared" si="104"/>
        <v>04460016</v>
      </c>
      <c r="D1135" s="1" t="s">
        <v>2415</v>
      </c>
      <c r="E1135" s="1" t="s">
        <v>2416</v>
      </c>
      <c r="F1135" s="1" t="s">
        <v>1799</v>
      </c>
      <c r="G1135" s="1" t="s">
        <v>1809</v>
      </c>
      <c r="H1135" s="1" t="s">
        <v>2091</v>
      </c>
      <c r="I1135" s="1" t="s">
        <v>2092</v>
      </c>
      <c r="J1135" s="1" t="s">
        <v>2091</v>
      </c>
      <c r="K1135" s="1" t="s">
        <v>2093</v>
      </c>
      <c r="L1135" s="1" t="s">
        <v>1804</v>
      </c>
      <c r="M1135" s="2">
        <v>21</v>
      </c>
      <c r="N1135" s="443">
        <f t="shared" si="105"/>
        <v>0.12721311475409836</v>
      </c>
      <c r="O1135">
        <f t="shared" si="106"/>
        <v>0</v>
      </c>
      <c r="P1135">
        <f t="shared" si="107"/>
        <v>1700</v>
      </c>
    </row>
    <row r="1136" spans="1:16" x14ac:dyDescent="0.25">
      <c r="A1136" t="str">
        <f t="shared" si="102"/>
        <v>0446</v>
      </c>
      <c r="B1136" t="str">
        <f t="shared" si="103"/>
        <v>0016</v>
      </c>
      <c r="C1136" t="str">
        <f t="shared" si="104"/>
        <v>04460016</v>
      </c>
      <c r="D1136" s="1" t="s">
        <v>2415</v>
      </c>
      <c r="E1136" s="1" t="s">
        <v>2416</v>
      </c>
      <c r="F1136" s="1" t="s">
        <v>1799</v>
      </c>
      <c r="G1136" s="1" t="s">
        <v>1810</v>
      </c>
      <c r="H1136" s="1" t="s">
        <v>2091</v>
      </c>
      <c r="I1136" s="1" t="s">
        <v>2092</v>
      </c>
      <c r="J1136" s="1" t="s">
        <v>2091</v>
      </c>
      <c r="K1136" s="1" t="s">
        <v>2093</v>
      </c>
      <c r="L1136" s="1" t="s">
        <v>1804</v>
      </c>
      <c r="M1136" s="2">
        <v>12</v>
      </c>
      <c r="N1136" s="443">
        <f t="shared" si="105"/>
        <v>0.12721311475409836</v>
      </c>
      <c r="O1136">
        <f t="shared" si="106"/>
        <v>0</v>
      </c>
      <c r="P1136">
        <f t="shared" si="107"/>
        <v>1700</v>
      </c>
    </row>
    <row r="1137" spans="1:16" x14ac:dyDescent="0.25">
      <c r="A1137" t="str">
        <f t="shared" si="102"/>
        <v>0446</v>
      </c>
      <c r="B1137" t="str">
        <f t="shared" si="103"/>
        <v>0016</v>
      </c>
      <c r="C1137" t="str">
        <f t="shared" si="104"/>
        <v>04460016</v>
      </c>
      <c r="D1137" s="1" t="s">
        <v>2415</v>
      </c>
      <c r="E1137" s="1" t="s">
        <v>2416</v>
      </c>
      <c r="F1137" s="1" t="s">
        <v>1799</v>
      </c>
      <c r="G1137" s="1" t="s">
        <v>1811</v>
      </c>
      <c r="H1137" s="1" t="s">
        <v>2091</v>
      </c>
      <c r="I1137" s="1" t="s">
        <v>2092</v>
      </c>
      <c r="J1137" s="1" t="s">
        <v>2091</v>
      </c>
      <c r="K1137" s="1" t="s">
        <v>2093</v>
      </c>
      <c r="L1137" s="1" t="s">
        <v>1804</v>
      </c>
      <c r="M1137" s="2">
        <v>16</v>
      </c>
      <c r="N1137" s="443">
        <f t="shared" si="105"/>
        <v>0.12721311475409836</v>
      </c>
      <c r="O1137">
        <f t="shared" si="106"/>
        <v>0</v>
      </c>
      <c r="P1137">
        <f t="shared" si="107"/>
        <v>1700</v>
      </c>
    </row>
    <row r="1138" spans="1:16" x14ac:dyDescent="0.25">
      <c r="A1138" t="str">
        <f t="shared" si="102"/>
        <v>0446</v>
      </c>
      <c r="B1138" t="str">
        <f t="shared" si="103"/>
        <v>0016</v>
      </c>
      <c r="C1138" t="str">
        <f t="shared" si="104"/>
        <v>04460016</v>
      </c>
      <c r="D1138" s="1" t="s">
        <v>2415</v>
      </c>
      <c r="E1138" s="1" t="s">
        <v>2416</v>
      </c>
      <c r="F1138" s="1" t="s">
        <v>1799</v>
      </c>
      <c r="G1138" s="1" t="s">
        <v>1815</v>
      </c>
      <c r="H1138" s="1" t="s">
        <v>2091</v>
      </c>
      <c r="I1138" s="1" t="s">
        <v>2092</v>
      </c>
      <c r="J1138" s="1" t="s">
        <v>2091</v>
      </c>
      <c r="K1138" s="1" t="s">
        <v>2093</v>
      </c>
      <c r="L1138" s="1" t="s">
        <v>1804</v>
      </c>
      <c r="M1138" s="2">
        <v>5</v>
      </c>
      <c r="N1138" s="443">
        <f t="shared" si="105"/>
        <v>0.12721311475409836</v>
      </c>
      <c r="O1138">
        <f t="shared" si="106"/>
        <v>0</v>
      </c>
      <c r="P1138">
        <f t="shared" si="107"/>
        <v>1700</v>
      </c>
    </row>
    <row r="1139" spans="1:16" x14ac:dyDescent="0.25">
      <c r="A1139" t="str">
        <f t="shared" si="102"/>
        <v>0446</v>
      </c>
      <c r="B1139" t="str">
        <f t="shared" si="103"/>
        <v>0016</v>
      </c>
      <c r="C1139" t="str">
        <f t="shared" si="104"/>
        <v>04460016</v>
      </c>
      <c r="D1139" s="1" t="s">
        <v>2415</v>
      </c>
      <c r="E1139" s="1" t="s">
        <v>2416</v>
      </c>
      <c r="F1139" s="1" t="s">
        <v>1799</v>
      </c>
      <c r="G1139" s="1" t="s">
        <v>1819</v>
      </c>
      <c r="H1139" s="1" t="s">
        <v>2091</v>
      </c>
      <c r="I1139" s="1" t="s">
        <v>2092</v>
      </c>
      <c r="J1139" s="1" t="s">
        <v>2091</v>
      </c>
      <c r="K1139" s="1" t="s">
        <v>2093</v>
      </c>
      <c r="L1139" s="1" t="s">
        <v>1804</v>
      </c>
      <c r="M1139" s="2">
        <v>11</v>
      </c>
      <c r="N1139" s="443">
        <f t="shared" si="105"/>
        <v>0.12721311475409836</v>
      </c>
      <c r="O1139">
        <f t="shared" si="106"/>
        <v>0</v>
      </c>
      <c r="P1139">
        <f t="shared" si="107"/>
        <v>1700</v>
      </c>
    </row>
    <row r="1140" spans="1:16" x14ac:dyDescent="0.25">
      <c r="A1140" t="str">
        <f t="shared" si="102"/>
        <v>0446</v>
      </c>
      <c r="B1140" t="str">
        <f t="shared" si="103"/>
        <v>0016</v>
      </c>
      <c r="C1140" t="str">
        <f t="shared" si="104"/>
        <v>04460016</v>
      </c>
      <c r="D1140" s="1" t="s">
        <v>2415</v>
      </c>
      <c r="E1140" s="1" t="s">
        <v>2416</v>
      </c>
      <c r="F1140" s="1" t="s">
        <v>1799</v>
      </c>
      <c r="G1140" s="1" t="s">
        <v>1820</v>
      </c>
      <c r="H1140" s="1" t="s">
        <v>2091</v>
      </c>
      <c r="I1140" s="1" t="s">
        <v>2092</v>
      </c>
      <c r="J1140" s="1" t="s">
        <v>2091</v>
      </c>
      <c r="K1140" s="1" t="s">
        <v>2093</v>
      </c>
      <c r="L1140" s="1" t="s">
        <v>1804</v>
      </c>
      <c r="M1140" s="2">
        <v>8</v>
      </c>
      <c r="N1140" s="443">
        <f t="shared" si="105"/>
        <v>0.12721311475409836</v>
      </c>
      <c r="O1140">
        <f t="shared" si="106"/>
        <v>0</v>
      </c>
      <c r="P1140">
        <f t="shared" si="107"/>
        <v>1700</v>
      </c>
    </row>
    <row r="1141" spans="1:16" x14ac:dyDescent="0.25">
      <c r="A1141" t="str">
        <f t="shared" si="102"/>
        <v>0446</v>
      </c>
      <c r="B1141" t="str">
        <f t="shared" si="103"/>
        <v>0016</v>
      </c>
      <c r="C1141" t="str">
        <f t="shared" si="104"/>
        <v>04460016</v>
      </c>
      <c r="D1141" s="1" t="s">
        <v>2415</v>
      </c>
      <c r="E1141" s="1" t="s">
        <v>2416</v>
      </c>
      <c r="F1141" s="1" t="s">
        <v>1799</v>
      </c>
      <c r="G1141" s="1" t="s">
        <v>1821</v>
      </c>
      <c r="H1141" s="1" t="s">
        <v>2091</v>
      </c>
      <c r="I1141" s="1" t="s">
        <v>2092</v>
      </c>
      <c r="J1141" s="1" t="s">
        <v>2091</v>
      </c>
      <c r="K1141" s="1" t="s">
        <v>2093</v>
      </c>
      <c r="L1141" s="1" t="s">
        <v>1804</v>
      </c>
      <c r="M1141" s="2">
        <v>15</v>
      </c>
      <c r="N1141" s="443">
        <f t="shared" si="105"/>
        <v>0.12721311475409836</v>
      </c>
      <c r="O1141">
        <f t="shared" si="106"/>
        <v>0</v>
      </c>
      <c r="P1141">
        <f t="shared" si="107"/>
        <v>1700</v>
      </c>
    </row>
    <row r="1142" spans="1:16" x14ac:dyDescent="0.25">
      <c r="A1142" t="str">
        <f t="shared" si="102"/>
        <v>0446</v>
      </c>
      <c r="B1142" t="str">
        <f t="shared" si="103"/>
        <v>0016</v>
      </c>
      <c r="C1142" t="str">
        <f t="shared" si="104"/>
        <v>04460016</v>
      </c>
      <c r="D1142" s="1" t="s">
        <v>2415</v>
      </c>
      <c r="E1142" s="1" t="s">
        <v>2416</v>
      </c>
      <c r="F1142" s="1" t="s">
        <v>1799</v>
      </c>
      <c r="G1142" s="1" t="s">
        <v>1812</v>
      </c>
      <c r="H1142" s="1" t="s">
        <v>2091</v>
      </c>
      <c r="I1142" s="1" t="s">
        <v>2092</v>
      </c>
      <c r="J1142" s="1" t="s">
        <v>2091</v>
      </c>
      <c r="K1142" s="1" t="s">
        <v>2093</v>
      </c>
      <c r="L1142" s="1" t="s">
        <v>1804</v>
      </c>
      <c r="M1142" s="2">
        <v>16</v>
      </c>
      <c r="N1142" s="443">
        <f t="shared" si="105"/>
        <v>0.12721311475409836</v>
      </c>
      <c r="O1142">
        <f t="shared" si="106"/>
        <v>0</v>
      </c>
      <c r="P1142">
        <f t="shared" si="107"/>
        <v>1700</v>
      </c>
    </row>
    <row r="1143" spans="1:16" x14ac:dyDescent="0.25">
      <c r="A1143" t="str">
        <f t="shared" si="102"/>
        <v>0446</v>
      </c>
      <c r="B1143" t="str">
        <f t="shared" si="103"/>
        <v>0018</v>
      </c>
      <c r="C1143" t="str">
        <f t="shared" si="104"/>
        <v>04460018</v>
      </c>
      <c r="D1143" s="1" t="s">
        <v>2415</v>
      </c>
      <c r="E1143" s="1" t="s">
        <v>2416</v>
      </c>
      <c r="F1143" s="1" t="s">
        <v>1799</v>
      </c>
      <c r="G1143" s="1" t="s">
        <v>1805</v>
      </c>
      <c r="H1143" s="1" t="s">
        <v>2021</v>
      </c>
      <c r="I1143" s="1" t="s">
        <v>2022</v>
      </c>
      <c r="J1143" s="1" t="s">
        <v>2021</v>
      </c>
      <c r="K1143" s="1" t="s">
        <v>2023</v>
      </c>
      <c r="L1143" s="1" t="s">
        <v>1804</v>
      </c>
      <c r="M1143" s="2">
        <v>2</v>
      </c>
      <c r="N1143" s="443">
        <f t="shared" si="105"/>
        <v>3.2786885245901639E-3</v>
      </c>
      <c r="O1143">
        <f t="shared" si="106"/>
        <v>0</v>
      </c>
      <c r="P1143">
        <f t="shared" si="107"/>
        <v>1700</v>
      </c>
    </row>
    <row r="1144" spans="1:16" x14ac:dyDescent="0.25">
      <c r="A1144" t="str">
        <f t="shared" si="102"/>
        <v>0446</v>
      </c>
      <c r="B1144" t="str">
        <f t="shared" si="103"/>
        <v>0018</v>
      </c>
      <c r="C1144" t="str">
        <f t="shared" si="104"/>
        <v>04460018</v>
      </c>
      <c r="D1144" s="1" t="s">
        <v>2415</v>
      </c>
      <c r="E1144" s="1" t="s">
        <v>2416</v>
      </c>
      <c r="F1144" s="1" t="s">
        <v>1799</v>
      </c>
      <c r="G1144" s="1" t="s">
        <v>1810</v>
      </c>
      <c r="H1144" s="1" t="s">
        <v>2021</v>
      </c>
      <c r="I1144" s="1" t="s">
        <v>2022</v>
      </c>
      <c r="J1144" s="1" t="s">
        <v>2021</v>
      </c>
      <c r="K1144" s="1" t="s">
        <v>2023</v>
      </c>
      <c r="L1144" s="1" t="s">
        <v>1804</v>
      </c>
      <c r="M1144" s="2">
        <v>2</v>
      </c>
      <c r="N1144" s="443">
        <f t="shared" si="105"/>
        <v>3.2786885245901639E-3</v>
      </c>
      <c r="O1144">
        <f t="shared" si="106"/>
        <v>0</v>
      </c>
      <c r="P1144">
        <f t="shared" si="107"/>
        <v>1700</v>
      </c>
    </row>
    <row r="1145" spans="1:16" x14ac:dyDescent="0.25">
      <c r="A1145" t="str">
        <f t="shared" si="102"/>
        <v>0446</v>
      </c>
      <c r="B1145" t="str">
        <f t="shared" si="103"/>
        <v>0018</v>
      </c>
      <c r="C1145" t="str">
        <f t="shared" si="104"/>
        <v>04460018</v>
      </c>
      <c r="D1145" s="1" t="s">
        <v>2415</v>
      </c>
      <c r="E1145" s="1" t="s">
        <v>2416</v>
      </c>
      <c r="F1145" s="1" t="s">
        <v>1799</v>
      </c>
      <c r="G1145" s="1" t="s">
        <v>1819</v>
      </c>
      <c r="H1145" s="1" t="s">
        <v>2021</v>
      </c>
      <c r="I1145" s="1" t="s">
        <v>2022</v>
      </c>
      <c r="J1145" s="1" t="s">
        <v>2021</v>
      </c>
      <c r="K1145" s="1" t="s">
        <v>2023</v>
      </c>
      <c r="L1145" s="1" t="s">
        <v>1804</v>
      </c>
      <c r="M1145" s="2">
        <v>1</v>
      </c>
      <c r="N1145" s="443">
        <f t="shared" si="105"/>
        <v>3.2786885245901639E-3</v>
      </c>
      <c r="O1145">
        <f t="shared" si="106"/>
        <v>0</v>
      </c>
      <c r="P1145">
        <f t="shared" si="107"/>
        <v>1700</v>
      </c>
    </row>
    <row r="1146" spans="1:16" x14ac:dyDescent="0.25">
      <c r="A1146" t="str">
        <f t="shared" si="102"/>
        <v>0446</v>
      </c>
      <c r="B1146" t="str">
        <f t="shared" si="103"/>
        <v>0025</v>
      </c>
      <c r="C1146" t="str">
        <f t="shared" si="104"/>
        <v>04460025</v>
      </c>
      <c r="D1146" s="1" t="s">
        <v>2415</v>
      </c>
      <c r="E1146" s="1" t="s">
        <v>2416</v>
      </c>
      <c r="F1146" s="1" t="s">
        <v>1799</v>
      </c>
      <c r="G1146" s="1" t="s">
        <v>1809</v>
      </c>
      <c r="H1146" s="1" t="s">
        <v>2175</v>
      </c>
      <c r="I1146" s="1" t="s">
        <v>2176</v>
      </c>
      <c r="J1146" s="1" t="s">
        <v>2175</v>
      </c>
      <c r="K1146" s="1" t="s">
        <v>2177</v>
      </c>
      <c r="L1146" s="1" t="s">
        <v>1804</v>
      </c>
      <c r="M1146" s="2">
        <v>1</v>
      </c>
      <c r="N1146" s="443">
        <f t="shared" si="105"/>
        <v>1.9672131147540984E-3</v>
      </c>
      <c r="O1146">
        <f t="shared" si="106"/>
        <v>0</v>
      </c>
      <c r="P1146">
        <f t="shared" si="107"/>
        <v>1700</v>
      </c>
    </row>
    <row r="1147" spans="1:16" x14ac:dyDescent="0.25">
      <c r="A1147" t="str">
        <f t="shared" si="102"/>
        <v>0446</v>
      </c>
      <c r="B1147" t="str">
        <f t="shared" si="103"/>
        <v>0025</v>
      </c>
      <c r="C1147" t="str">
        <f t="shared" si="104"/>
        <v>04460025</v>
      </c>
      <c r="D1147" s="1" t="s">
        <v>2415</v>
      </c>
      <c r="E1147" s="1" t="s">
        <v>2416</v>
      </c>
      <c r="F1147" s="1" t="s">
        <v>1799</v>
      </c>
      <c r="G1147" s="1" t="s">
        <v>1820</v>
      </c>
      <c r="H1147" s="1" t="s">
        <v>2175</v>
      </c>
      <c r="I1147" s="1" t="s">
        <v>2176</v>
      </c>
      <c r="J1147" s="1" t="s">
        <v>2175</v>
      </c>
      <c r="K1147" s="1" t="s">
        <v>2177</v>
      </c>
      <c r="L1147" s="1" t="s">
        <v>1804</v>
      </c>
      <c r="M1147" s="2">
        <v>1</v>
      </c>
      <c r="N1147" s="443">
        <f t="shared" si="105"/>
        <v>1.9672131147540984E-3</v>
      </c>
      <c r="O1147">
        <f t="shared" si="106"/>
        <v>0</v>
      </c>
      <c r="P1147">
        <f t="shared" si="107"/>
        <v>1700</v>
      </c>
    </row>
    <row r="1148" spans="1:16" x14ac:dyDescent="0.25">
      <c r="A1148" t="str">
        <f t="shared" si="102"/>
        <v>0446</v>
      </c>
      <c r="B1148" t="str">
        <f t="shared" si="103"/>
        <v>0025</v>
      </c>
      <c r="C1148" t="str">
        <f t="shared" si="104"/>
        <v>04460025</v>
      </c>
      <c r="D1148" s="1" t="s">
        <v>2415</v>
      </c>
      <c r="E1148" s="1" t="s">
        <v>2416</v>
      </c>
      <c r="F1148" s="1" t="s">
        <v>1799</v>
      </c>
      <c r="G1148" s="1" t="s">
        <v>1821</v>
      </c>
      <c r="H1148" s="1" t="s">
        <v>2175</v>
      </c>
      <c r="I1148" s="1" t="s">
        <v>2176</v>
      </c>
      <c r="J1148" s="1" t="s">
        <v>2175</v>
      </c>
      <c r="K1148" s="1" t="s">
        <v>2177</v>
      </c>
      <c r="L1148" s="1" t="s">
        <v>1804</v>
      </c>
      <c r="M1148" s="2">
        <v>1</v>
      </c>
      <c r="N1148" s="443">
        <f t="shared" si="105"/>
        <v>1.9672131147540984E-3</v>
      </c>
      <c r="O1148">
        <f t="shared" si="106"/>
        <v>0</v>
      </c>
      <c r="P1148">
        <f t="shared" si="107"/>
        <v>1700</v>
      </c>
    </row>
    <row r="1149" spans="1:16" x14ac:dyDescent="0.25">
      <c r="A1149" t="str">
        <f t="shared" si="102"/>
        <v>0446</v>
      </c>
      <c r="B1149" t="str">
        <f t="shared" si="103"/>
        <v>0044</v>
      </c>
      <c r="C1149" t="str">
        <f t="shared" si="104"/>
        <v>04460044</v>
      </c>
      <c r="D1149" s="1" t="s">
        <v>2415</v>
      </c>
      <c r="E1149" s="1" t="s">
        <v>2416</v>
      </c>
      <c r="F1149" s="1" t="s">
        <v>1799</v>
      </c>
      <c r="G1149" s="1" t="s">
        <v>1800</v>
      </c>
      <c r="H1149" s="1" t="s">
        <v>1828</v>
      </c>
      <c r="I1149" s="1" t="s">
        <v>1829</v>
      </c>
      <c r="J1149" s="1" t="s">
        <v>1828</v>
      </c>
      <c r="K1149" s="1" t="s">
        <v>1830</v>
      </c>
      <c r="L1149" s="1" t="s">
        <v>1804</v>
      </c>
      <c r="M1149" s="2">
        <v>50</v>
      </c>
      <c r="N1149" s="443">
        <f t="shared" si="105"/>
        <v>0.4878688524590164</v>
      </c>
      <c r="O1149">
        <f t="shared" si="106"/>
        <v>0</v>
      </c>
      <c r="P1149">
        <f t="shared" si="107"/>
        <v>1700</v>
      </c>
    </row>
    <row r="1150" spans="1:16" x14ac:dyDescent="0.25">
      <c r="A1150" t="str">
        <f t="shared" si="102"/>
        <v>0446</v>
      </c>
      <c r="B1150" t="str">
        <f t="shared" si="103"/>
        <v>0044</v>
      </c>
      <c r="C1150" t="str">
        <f t="shared" si="104"/>
        <v>04460044</v>
      </c>
      <c r="D1150" s="1" t="s">
        <v>2415</v>
      </c>
      <c r="E1150" s="1" t="s">
        <v>2416</v>
      </c>
      <c r="F1150" s="1" t="s">
        <v>1799</v>
      </c>
      <c r="G1150" s="1" t="s">
        <v>1805</v>
      </c>
      <c r="H1150" s="1" t="s">
        <v>1828</v>
      </c>
      <c r="I1150" s="1" t="s">
        <v>1829</v>
      </c>
      <c r="J1150" s="1" t="s">
        <v>1828</v>
      </c>
      <c r="K1150" s="1" t="s">
        <v>1830</v>
      </c>
      <c r="L1150" s="1" t="s">
        <v>1804</v>
      </c>
      <c r="M1150" s="2">
        <v>63</v>
      </c>
      <c r="N1150" s="443">
        <f t="shared" si="105"/>
        <v>0.4878688524590164</v>
      </c>
      <c r="O1150">
        <f t="shared" si="106"/>
        <v>0</v>
      </c>
      <c r="P1150">
        <f t="shared" si="107"/>
        <v>1700</v>
      </c>
    </row>
    <row r="1151" spans="1:16" x14ac:dyDescent="0.25">
      <c r="A1151" t="str">
        <f t="shared" si="102"/>
        <v>0446</v>
      </c>
      <c r="B1151" t="str">
        <f t="shared" si="103"/>
        <v>0044</v>
      </c>
      <c r="C1151" t="str">
        <f t="shared" si="104"/>
        <v>04460044</v>
      </c>
      <c r="D1151" s="1" t="s">
        <v>2415</v>
      </c>
      <c r="E1151" s="1" t="s">
        <v>2416</v>
      </c>
      <c r="F1151" s="1" t="s">
        <v>1799</v>
      </c>
      <c r="G1151" s="1" t="s">
        <v>1806</v>
      </c>
      <c r="H1151" s="1" t="s">
        <v>1828</v>
      </c>
      <c r="I1151" s="1" t="s">
        <v>1829</v>
      </c>
      <c r="J1151" s="1" t="s">
        <v>1828</v>
      </c>
      <c r="K1151" s="1" t="s">
        <v>1830</v>
      </c>
      <c r="L1151" s="1" t="s">
        <v>1804</v>
      </c>
      <c r="M1151" s="2">
        <v>66</v>
      </c>
      <c r="N1151" s="443">
        <f t="shared" si="105"/>
        <v>0.4878688524590164</v>
      </c>
      <c r="O1151">
        <f t="shared" si="106"/>
        <v>0</v>
      </c>
      <c r="P1151">
        <f t="shared" si="107"/>
        <v>1700</v>
      </c>
    </row>
    <row r="1152" spans="1:16" x14ac:dyDescent="0.25">
      <c r="A1152" t="str">
        <f t="shared" si="102"/>
        <v>0446</v>
      </c>
      <c r="B1152" t="str">
        <f t="shared" si="103"/>
        <v>0044</v>
      </c>
      <c r="C1152" t="str">
        <f t="shared" si="104"/>
        <v>04460044</v>
      </c>
      <c r="D1152" s="1" t="s">
        <v>2415</v>
      </c>
      <c r="E1152" s="1" t="s">
        <v>2416</v>
      </c>
      <c r="F1152" s="1" t="s">
        <v>1799</v>
      </c>
      <c r="G1152" s="1" t="s">
        <v>1807</v>
      </c>
      <c r="H1152" s="1" t="s">
        <v>1828</v>
      </c>
      <c r="I1152" s="1" t="s">
        <v>1829</v>
      </c>
      <c r="J1152" s="1" t="s">
        <v>1828</v>
      </c>
      <c r="K1152" s="1" t="s">
        <v>1830</v>
      </c>
      <c r="L1152" s="1" t="s">
        <v>1804</v>
      </c>
      <c r="M1152" s="2">
        <v>73</v>
      </c>
      <c r="N1152" s="443">
        <f t="shared" si="105"/>
        <v>0.4878688524590164</v>
      </c>
      <c r="O1152">
        <f t="shared" si="106"/>
        <v>0</v>
      </c>
      <c r="P1152">
        <f t="shared" si="107"/>
        <v>1700</v>
      </c>
    </row>
    <row r="1153" spans="1:16" x14ac:dyDescent="0.25">
      <c r="A1153" t="str">
        <f t="shared" si="102"/>
        <v>0446</v>
      </c>
      <c r="B1153" t="str">
        <f t="shared" si="103"/>
        <v>0044</v>
      </c>
      <c r="C1153" t="str">
        <f t="shared" si="104"/>
        <v>04460044</v>
      </c>
      <c r="D1153" s="1" t="s">
        <v>2415</v>
      </c>
      <c r="E1153" s="1" t="s">
        <v>2416</v>
      </c>
      <c r="F1153" s="1" t="s">
        <v>1799</v>
      </c>
      <c r="G1153" s="1" t="s">
        <v>1808</v>
      </c>
      <c r="H1153" s="1" t="s">
        <v>1828</v>
      </c>
      <c r="I1153" s="1" t="s">
        <v>1829</v>
      </c>
      <c r="J1153" s="1" t="s">
        <v>1828</v>
      </c>
      <c r="K1153" s="1" t="s">
        <v>1830</v>
      </c>
      <c r="L1153" s="1" t="s">
        <v>1804</v>
      </c>
      <c r="M1153" s="2">
        <v>69</v>
      </c>
      <c r="N1153" s="443">
        <f t="shared" si="105"/>
        <v>0.4878688524590164</v>
      </c>
      <c r="O1153">
        <f t="shared" si="106"/>
        <v>0</v>
      </c>
      <c r="P1153">
        <f t="shared" si="107"/>
        <v>1700</v>
      </c>
    </row>
    <row r="1154" spans="1:16" x14ac:dyDescent="0.25">
      <c r="A1154" t="str">
        <f t="shared" ref="A1154:A1217" si="108">TEXT(LEFT(E1154,4),"0000")</f>
        <v>0446</v>
      </c>
      <c r="B1154" t="str">
        <f t="shared" ref="B1154:B1217" si="109">LEFT(K1154,4)</f>
        <v>0044</v>
      </c>
      <c r="C1154" t="str">
        <f t="shared" ref="C1154:C1217" si="110">A1154&amp;B1154</f>
        <v>04460044</v>
      </c>
      <c r="D1154" s="1" t="s">
        <v>2415</v>
      </c>
      <c r="E1154" s="1" t="s">
        <v>2416</v>
      </c>
      <c r="F1154" s="1" t="s">
        <v>1799</v>
      </c>
      <c r="G1154" s="1" t="s">
        <v>1809</v>
      </c>
      <c r="H1154" s="1" t="s">
        <v>1828</v>
      </c>
      <c r="I1154" s="1" t="s">
        <v>1829</v>
      </c>
      <c r="J1154" s="1" t="s">
        <v>1828</v>
      </c>
      <c r="K1154" s="1" t="s">
        <v>1830</v>
      </c>
      <c r="L1154" s="1" t="s">
        <v>1804</v>
      </c>
      <c r="M1154" s="2">
        <v>61</v>
      </c>
      <c r="N1154" s="443">
        <f t="shared" ref="N1154:N1217" si="111">VLOOKUP(C1154,DistPercent,3,FALSE)</f>
        <v>0.4878688524590164</v>
      </c>
      <c r="O1154">
        <f t="shared" ref="O1154:O1217" si="112">IFERROR(VALUE(VLOOKUP(C1154,SubCaps,5,FALSE)),0)</f>
        <v>0</v>
      </c>
      <c r="P1154">
        <f t="shared" ref="P1154:P1217" si="113">VLOOKUP(A1154,MaxEnro,8,FALSE)</f>
        <v>1700</v>
      </c>
    </row>
    <row r="1155" spans="1:16" x14ac:dyDescent="0.25">
      <c r="A1155" t="str">
        <f t="shared" si="108"/>
        <v>0446</v>
      </c>
      <c r="B1155" t="str">
        <f t="shared" si="109"/>
        <v>0044</v>
      </c>
      <c r="C1155" t="str">
        <f t="shared" si="110"/>
        <v>04460044</v>
      </c>
      <c r="D1155" s="1" t="s">
        <v>2415</v>
      </c>
      <c r="E1155" s="1" t="s">
        <v>2416</v>
      </c>
      <c r="F1155" s="1" t="s">
        <v>1799</v>
      </c>
      <c r="G1155" s="1" t="s">
        <v>1810</v>
      </c>
      <c r="H1155" s="1" t="s">
        <v>1828</v>
      </c>
      <c r="I1155" s="1" t="s">
        <v>1829</v>
      </c>
      <c r="J1155" s="1" t="s">
        <v>1828</v>
      </c>
      <c r="K1155" s="1" t="s">
        <v>1830</v>
      </c>
      <c r="L1155" s="1" t="s">
        <v>1804</v>
      </c>
      <c r="M1155" s="2">
        <v>63</v>
      </c>
      <c r="N1155" s="443">
        <f t="shared" si="111"/>
        <v>0.4878688524590164</v>
      </c>
      <c r="O1155">
        <f t="shared" si="112"/>
        <v>0</v>
      </c>
      <c r="P1155">
        <f t="shared" si="113"/>
        <v>1700</v>
      </c>
    </row>
    <row r="1156" spans="1:16" x14ac:dyDescent="0.25">
      <c r="A1156" t="str">
        <f t="shared" si="108"/>
        <v>0446</v>
      </c>
      <c r="B1156" t="str">
        <f t="shared" si="109"/>
        <v>0044</v>
      </c>
      <c r="C1156" t="str">
        <f t="shared" si="110"/>
        <v>04460044</v>
      </c>
      <c r="D1156" s="1" t="s">
        <v>2415</v>
      </c>
      <c r="E1156" s="1" t="s">
        <v>2416</v>
      </c>
      <c r="F1156" s="1" t="s">
        <v>1799</v>
      </c>
      <c r="G1156" s="1" t="s">
        <v>1811</v>
      </c>
      <c r="H1156" s="1" t="s">
        <v>1828</v>
      </c>
      <c r="I1156" s="1" t="s">
        <v>1829</v>
      </c>
      <c r="J1156" s="1" t="s">
        <v>1828</v>
      </c>
      <c r="K1156" s="1" t="s">
        <v>1830</v>
      </c>
      <c r="L1156" s="1" t="s">
        <v>1804</v>
      </c>
      <c r="M1156" s="2">
        <v>60</v>
      </c>
      <c r="N1156" s="443">
        <f t="shared" si="111"/>
        <v>0.4878688524590164</v>
      </c>
      <c r="O1156">
        <f t="shared" si="112"/>
        <v>0</v>
      </c>
      <c r="P1156">
        <f t="shared" si="113"/>
        <v>1700</v>
      </c>
    </row>
    <row r="1157" spans="1:16" x14ac:dyDescent="0.25">
      <c r="A1157" t="str">
        <f t="shared" si="108"/>
        <v>0446</v>
      </c>
      <c r="B1157" t="str">
        <f t="shared" si="109"/>
        <v>0044</v>
      </c>
      <c r="C1157" t="str">
        <f t="shared" si="110"/>
        <v>04460044</v>
      </c>
      <c r="D1157" s="1" t="s">
        <v>2415</v>
      </c>
      <c r="E1157" s="1" t="s">
        <v>2416</v>
      </c>
      <c r="F1157" s="1" t="s">
        <v>1799</v>
      </c>
      <c r="G1157" s="1" t="s">
        <v>1815</v>
      </c>
      <c r="H1157" s="1" t="s">
        <v>1828</v>
      </c>
      <c r="I1157" s="1" t="s">
        <v>1829</v>
      </c>
      <c r="J1157" s="1" t="s">
        <v>1828</v>
      </c>
      <c r="K1157" s="1" t="s">
        <v>1830</v>
      </c>
      <c r="L1157" s="1" t="s">
        <v>1804</v>
      </c>
      <c r="M1157" s="2">
        <v>61</v>
      </c>
      <c r="N1157" s="443">
        <f t="shared" si="111"/>
        <v>0.4878688524590164</v>
      </c>
      <c r="O1157">
        <f t="shared" si="112"/>
        <v>0</v>
      </c>
      <c r="P1157">
        <f t="shared" si="113"/>
        <v>1700</v>
      </c>
    </row>
    <row r="1158" spans="1:16" x14ac:dyDescent="0.25">
      <c r="A1158" t="str">
        <f t="shared" si="108"/>
        <v>0446</v>
      </c>
      <c r="B1158" t="str">
        <f t="shared" si="109"/>
        <v>0044</v>
      </c>
      <c r="C1158" t="str">
        <f t="shared" si="110"/>
        <v>04460044</v>
      </c>
      <c r="D1158" s="1" t="s">
        <v>2415</v>
      </c>
      <c r="E1158" s="1" t="s">
        <v>2416</v>
      </c>
      <c r="F1158" s="1" t="s">
        <v>1799</v>
      </c>
      <c r="G1158" s="1" t="s">
        <v>1819</v>
      </c>
      <c r="H1158" s="1" t="s">
        <v>1828</v>
      </c>
      <c r="I1158" s="1" t="s">
        <v>1829</v>
      </c>
      <c r="J1158" s="1" t="s">
        <v>1828</v>
      </c>
      <c r="K1158" s="1" t="s">
        <v>1830</v>
      </c>
      <c r="L1158" s="1" t="s">
        <v>1804</v>
      </c>
      <c r="M1158" s="2">
        <v>45</v>
      </c>
      <c r="N1158" s="443">
        <f t="shared" si="111"/>
        <v>0.4878688524590164</v>
      </c>
      <c r="O1158">
        <f t="shared" si="112"/>
        <v>0</v>
      </c>
      <c r="P1158">
        <f t="shared" si="113"/>
        <v>1700</v>
      </c>
    </row>
    <row r="1159" spans="1:16" x14ac:dyDescent="0.25">
      <c r="A1159" t="str">
        <f t="shared" si="108"/>
        <v>0446</v>
      </c>
      <c r="B1159" t="str">
        <f t="shared" si="109"/>
        <v>0044</v>
      </c>
      <c r="C1159" t="str">
        <f t="shared" si="110"/>
        <v>04460044</v>
      </c>
      <c r="D1159" s="1" t="s">
        <v>2415</v>
      </c>
      <c r="E1159" s="1" t="s">
        <v>2416</v>
      </c>
      <c r="F1159" s="1" t="s">
        <v>1799</v>
      </c>
      <c r="G1159" s="1" t="s">
        <v>1820</v>
      </c>
      <c r="H1159" s="1" t="s">
        <v>1828</v>
      </c>
      <c r="I1159" s="1" t="s">
        <v>1829</v>
      </c>
      <c r="J1159" s="1" t="s">
        <v>1828</v>
      </c>
      <c r="K1159" s="1" t="s">
        <v>1830</v>
      </c>
      <c r="L1159" s="1" t="s">
        <v>1804</v>
      </c>
      <c r="M1159" s="2">
        <v>46</v>
      </c>
      <c r="N1159" s="443">
        <f t="shared" si="111"/>
        <v>0.4878688524590164</v>
      </c>
      <c r="O1159">
        <f t="shared" si="112"/>
        <v>0</v>
      </c>
      <c r="P1159">
        <f t="shared" si="113"/>
        <v>1700</v>
      </c>
    </row>
    <row r="1160" spans="1:16" x14ac:dyDescent="0.25">
      <c r="A1160" t="str">
        <f t="shared" si="108"/>
        <v>0446</v>
      </c>
      <c r="B1160" t="str">
        <f t="shared" si="109"/>
        <v>0044</v>
      </c>
      <c r="C1160" t="str">
        <f t="shared" si="110"/>
        <v>04460044</v>
      </c>
      <c r="D1160" s="1" t="s">
        <v>2415</v>
      </c>
      <c r="E1160" s="1" t="s">
        <v>2416</v>
      </c>
      <c r="F1160" s="1" t="s">
        <v>1799</v>
      </c>
      <c r="G1160" s="1" t="s">
        <v>1821</v>
      </c>
      <c r="H1160" s="1" t="s">
        <v>1828</v>
      </c>
      <c r="I1160" s="1" t="s">
        <v>1829</v>
      </c>
      <c r="J1160" s="1" t="s">
        <v>1828</v>
      </c>
      <c r="K1160" s="1" t="s">
        <v>1830</v>
      </c>
      <c r="L1160" s="1" t="s">
        <v>1804</v>
      </c>
      <c r="M1160" s="2">
        <v>32</v>
      </c>
      <c r="N1160" s="443">
        <f t="shared" si="111"/>
        <v>0.4878688524590164</v>
      </c>
      <c r="O1160">
        <f t="shared" si="112"/>
        <v>0</v>
      </c>
      <c r="P1160">
        <f t="shared" si="113"/>
        <v>1700</v>
      </c>
    </row>
    <row r="1161" spans="1:16" x14ac:dyDescent="0.25">
      <c r="A1161" t="str">
        <f t="shared" si="108"/>
        <v>0446</v>
      </c>
      <c r="B1161" t="str">
        <f t="shared" si="109"/>
        <v>0044</v>
      </c>
      <c r="C1161" t="str">
        <f t="shared" si="110"/>
        <v>04460044</v>
      </c>
      <c r="D1161" s="1" t="s">
        <v>2415</v>
      </c>
      <c r="E1161" s="1" t="s">
        <v>2416</v>
      </c>
      <c r="F1161" s="1" t="s">
        <v>1799</v>
      </c>
      <c r="G1161" s="1" t="s">
        <v>1812</v>
      </c>
      <c r="H1161" s="1" t="s">
        <v>1828</v>
      </c>
      <c r="I1161" s="1" t="s">
        <v>1829</v>
      </c>
      <c r="J1161" s="1" t="s">
        <v>1828</v>
      </c>
      <c r="K1161" s="1" t="s">
        <v>1830</v>
      </c>
      <c r="L1161" s="1" t="s">
        <v>1804</v>
      </c>
      <c r="M1161" s="2">
        <v>55</v>
      </c>
      <c r="N1161" s="443">
        <f t="shared" si="111"/>
        <v>0.4878688524590164</v>
      </c>
      <c r="O1161">
        <f t="shared" si="112"/>
        <v>0</v>
      </c>
      <c r="P1161">
        <f t="shared" si="113"/>
        <v>1700</v>
      </c>
    </row>
    <row r="1162" spans="1:16" x14ac:dyDescent="0.25">
      <c r="A1162" t="str">
        <f t="shared" si="108"/>
        <v>0446</v>
      </c>
      <c r="B1162" t="str">
        <f t="shared" si="109"/>
        <v>0050</v>
      </c>
      <c r="C1162" t="str">
        <f t="shared" si="110"/>
        <v>04460050</v>
      </c>
      <c r="D1162" s="1" t="s">
        <v>2415</v>
      </c>
      <c r="E1162" s="1" t="s">
        <v>2416</v>
      </c>
      <c r="F1162" s="1" t="s">
        <v>1799</v>
      </c>
      <c r="G1162" s="1" t="s">
        <v>1800</v>
      </c>
      <c r="H1162" s="1" t="s">
        <v>1870</v>
      </c>
      <c r="I1162" s="1" t="s">
        <v>1871</v>
      </c>
      <c r="J1162" s="1" t="s">
        <v>1870</v>
      </c>
      <c r="K1162" s="1" t="s">
        <v>1872</v>
      </c>
      <c r="L1162" s="1" t="s">
        <v>1804</v>
      </c>
      <c r="M1162" s="2">
        <v>1</v>
      </c>
      <c r="N1162" s="443">
        <f t="shared" si="111"/>
        <v>5.2459016393442623E-3</v>
      </c>
      <c r="O1162">
        <f t="shared" si="112"/>
        <v>0</v>
      </c>
      <c r="P1162">
        <f t="shared" si="113"/>
        <v>1700</v>
      </c>
    </row>
    <row r="1163" spans="1:16" x14ac:dyDescent="0.25">
      <c r="A1163" t="str">
        <f t="shared" si="108"/>
        <v>0446</v>
      </c>
      <c r="B1163" t="str">
        <f t="shared" si="109"/>
        <v>0050</v>
      </c>
      <c r="C1163" t="str">
        <f t="shared" si="110"/>
        <v>04460050</v>
      </c>
      <c r="D1163" s="1" t="s">
        <v>2415</v>
      </c>
      <c r="E1163" s="1" t="s">
        <v>2416</v>
      </c>
      <c r="F1163" s="1" t="s">
        <v>1799</v>
      </c>
      <c r="G1163" s="1" t="s">
        <v>1805</v>
      </c>
      <c r="H1163" s="1" t="s">
        <v>1870</v>
      </c>
      <c r="I1163" s="1" t="s">
        <v>1871</v>
      </c>
      <c r="J1163" s="1" t="s">
        <v>1870</v>
      </c>
      <c r="K1163" s="1" t="s">
        <v>1872</v>
      </c>
      <c r="L1163" s="1" t="s">
        <v>1804</v>
      </c>
      <c r="M1163" s="2">
        <v>1</v>
      </c>
      <c r="N1163" s="443">
        <f t="shared" si="111"/>
        <v>5.2459016393442623E-3</v>
      </c>
      <c r="O1163">
        <f t="shared" si="112"/>
        <v>0</v>
      </c>
      <c r="P1163">
        <f t="shared" si="113"/>
        <v>1700</v>
      </c>
    </row>
    <row r="1164" spans="1:16" x14ac:dyDescent="0.25">
      <c r="A1164" t="str">
        <f t="shared" si="108"/>
        <v>0446</v>
      </c>
      <c r="B1164" t="str">
        <f t="shared" si="109"/>
        <v>0050</v>
      </c>
      <c r="C1164" t="str">
        <f t="shared" si="110"/>
        <v>04460050</v>
      </c>
      <c r="D1164" s="1" t="s">
        <v>2415</v>
      </c>
      <c r="E1164" s="1" t="s">
        <v>2416</v>
      </c>
      <c r="F1164" s="1" t="s">
        <v>1799</v>
      </c>
      <c r="G1164" s="1" t="s">
        <v>1808</v>
      </c>
      <c r="H1164" s="1" t="s">
        <v>1870</v>
      </c>
      <c r="I1164" s="1" t="s">
        <v>1871</v>
      </c>
      <c r="J1164" s="1" t="s">
        <v>1870</v>
      </c>
      <c r="K1164" s="1" t="s">
        <v>1872</v>
      </c>
      <c r="L1164" s="1" t="s">
        <v>1804</v>
      </c>
      <c r="M1164" s="2">
        <v>1</v>
      </c>
      <c r="N1164" s="443">
        <f t="shared" si="111"/>
        <v>5.2459016393442623E-3</v>
      </c>
      <c r="O1164">
        <f t="shared" si="112"/>
        <v>0</v>
      </c>
      <c r="P1164">
        <f t="shared" si="113"/>
        <v>1700</v>
      </c>
    </row>
    <row r="1165" spans="1:16" x14ac:dyDescent="0.25">
      <c r="A1165" t="str">
        <f t="shared" si="108"/>
        <v>0446</v>
      </c>
      <c r="B1165" t="str">
        <f t="shared" si="109"/>
        <v>0050</v>
      </c>
      <c r="C1165" t="str">
        <f t="shared" si="110"/>
        <v>04460050</v>
      </c>
      <c r="D1165" s="1" t="s">
        <v>2415</v>
      </c>
      <c r="E1165" s="1" t="s">
        <v>2416</v>
      </c>
      <c r="F1165" s="1" t="s">
        <v>1799</v>
      </c>
      <c r="G1165" s="1" t="s">
        <v>1820</v>
      </c>
      <c r="H1165" s="1" t="s">
        <v>1870</v>
      </c>
      <c r="I1165" s="1" t="s">
        <v>1871</v>
      </c>
      <c r="J1165" s="1" t="s">
        <v>1870</v>
      </c>
      <c r="K1165" s="1" t="s">
        <v>1872</v>
      </c>
      <c r="L1165" s="1" t="s">
        <v>1804</v>
      </c>
      <c r="M1165" s="2">
        <v>4</v>
      </c>
      <c r="N1165" s="443">
        <f t="shared" si="111"/>
        <v>5.2459016393442623E-3</v>
      </c>
      <c r="O1165">
        <f t="shared" si="112"/>
        <v>0</v>
      </c>
      <c r="P1165">
        <f t="shared" si="113"/>
        <v>1700</v>
      </c>
    </row>
    <row r="1166" spans="1:16" x14ac:dyDescent="0.25">
      <c r="A1166" t="str">
        <f t="shared" si="108"/>
        <v>0446</v>
      </c>
      <c r="B1166" t="str">
        <f t="shared" si="109"/>
        <v>0050</v>
      </c>
      <c r="C1166" t="str">
        <f t="shared" si="110"/>
        <v>04460050</v>
      </c>
      <c r="D1166" s="1" t="s">
        <v>2415</v>
      </c>
      <c r="E1166" s="1" t="s">
        <v>2416</v>
      </c>
      <c r="F1166" s="1" t="s">
        <v>1799</v>
      </c>
      <c r="G1166" s="1" t="s">
        <v>1821</v>
      </c>
      <c r="H1166" s="1" t="s">
        <v>1870</v>
      </c>
      <c r="I1166" s="1" t="s">
        <v>1871</v>
      </c>
      <c r="J1166" s="1" t="s">
        <v>1870</v>
      </c>
      <c r="K1166" s="1" t="s">
        <v>1872</v>
      </c>
      <c r="L1166" s="1" t="s">
        <v>1804</v>
      </c>
      <c r="M1166" s="2">
        <v>1</v>
      </c>
      <c r="N1166" s="443">
        <f t="shared" si="111"/>
        <v>5.2459016393442623E-3</v>
      </c>
      <c r="O1166">
        <f t="shared" si="112"/>
        <v>0</v>
      </c>
      <c r="P1166">
        <f t="shared" si="113"/>
        <v>1700</v>
      </c>
    </row>
    <row r="1167" spans="1:16" x14ac:dyDescent="0.25">
      <c r="A1167" t="str">
        <f t="shared" si="108"/>
        <v>0446</v>
      </c>
      <c r="B1167" t="str">
        <f t="shared" si="109"/>
        <v>0088</v>
      </c>
      <c r="C1167" t="str">
        <f t="shared" si="110"/>
        <v>04460088</v>
      </c>
      <c r="D1167" s="1" t="s">
        <v>2415</v>
      </c>
      <c r="E1167" s="1" t="s">
        <v>2416</v>
      </c>
      <c r="F1167" s="1" t="s">
        <v>1799</v>
      </c>
      <c r="G1167" s="1" t="s">
        <v>1800</v>
      </c>
      <c r="H1167" s="1" t="s">
        <v>2326</v>
      </c>
      <c r="I1167" s="1" t="s">
        <v>2327</v>
      </c>
      <c r="J1167" s="1" t="s">
        <v>2326</v>
      </c>
      <c r="K1167" s="1" t="s">
        <v>2328</v>
      </c>
      <c r="L1167" s="1" t="s">
        <v>1804</v>
      </c>
      <c r="M1167" s="2">
        <v>6</v>
      </c>
      <c r="N1167" s="443">
        <f t="shared" si="111"/>
        <v>1.3114754098360656E-2</v>
      </c>
      <c r="O1167">
        <f t="shared" si="112"/>
        <v>0</v>
      </c>
      <c r="P1167">
        <f t="shared" si="113"/>
        <v>1700</v>
      </c>
    </row>
    <row r="1168" spans="1:16" x14ac:dyDescent="0.25">
      <c r="A1168" t="str">
        <f t="shared" si="108"/>
        <v>0446</v>
      </c>
      <c r="B1168" t="str">
        <f t="shared" si="109"/>
        <v>0088</v>
      </c>
      <c r="C1168" t="str">
        <f t="shared" si="110"/>
        <v>04460088</v>
      </c>
      <c r="D1168" s="1" t="s">
        <v>2415</v>
      </c>
      <c r="E1168" s="1" t="s">
        <v>2416</v>
      </c>
      <c r="F1168" s="1" t="s">
        <v>1799</v>
      </c>
      <c r="G1168" s="1" t="s">
        <v>1805</v>
      </c>
      <c r="H1168" s="1" t="s">
        <v>2326</v>
      </c>
      <c r="I1168" s="1" t="s">
        <v>2327</v>
      </c>
      <c r="J1168" s="1" t="s">
        <v>2326</v>
      </c>
      <c r="K1168" s="1" t="s">
        <v>2328</v>
      </c>
      <c r="L1168" s="1" t="s">
        <v>1804</v>
      </c>
      <c r="M1168" s="2">
        <v>4</v>
      </c>
      <c r="N1168" s="443">
        <f t="shared" si="111"/>
        <v>1.3114754098360656E-2</v>
      </c>
      <c r="O1168">
        <f t="shared" si="112"/>
        <v>0</v>
      </c>
      <c r="P1168">
        <f t="shared" si="113"/>
        <v>1700</v>
      </c>
    </row>
    <row r="1169" spans="1:16" x14ac:dyDescent="0.25">
      <c r="A1169" t="str">
        <f t="shared" si="108"/>
        <v>0446</v>
      </c>
      <c r="B1169" t="str">
        <f t="shared" si="109"/>
        <v>0088</v>
      </c>
      <c r="C1169" t="str">
        <f t="shared" si="110"/>
        <v>04460088</v>
      </c>
      <c r="D1169" s="1" t="s">
        <v>2415</v>
      </c>
      <c r="E1169" s="1" t="s">
        <v>2416</v>
      </c>
      <c r="F1169" s="1" t="s">
        <v>1799</v>
      </c>
      <c r="G1169" s="1" t="s">
        <v>1806</v>
      </c>
      <c r="H1169" s="1" t="s">
        <v>2326</v>
      </c>
      <c r="I1169" s="1" t="s">
        <v>2327</v>
      </c>
      <c r="J1169" s="1" t="s">
        <v>2326</v>
      </c>
      <c r="K1169" s="1" t="s">
        <v>2328</v>
      </c>
      <c r="L1169" s="1" t="s">
        <v>1804</v>
      </c>
      <c r="M1169" s="2">
        <v>2</v>
      </c>
      <c r="N1169" s="443">
        <f t="shared" si="111"/>
        <v>1.3114754098360656E-2</v>
      </c>
      <c r="O1169">
        <f t="shared" si="112"/>
        <v>0</v>
      </c>
      <c r="P1169">
        <f t="shared" si="113"/>
        <v>1700</v>
      </c>
    </row>
    <row r="1170" spans="1:16" x14ac:dyDescent="0.25">
      <c r="A1170" t="str">
        <f t="shared" si="108"/>
        <v>0446</v>
      </c>
      <c r="B1170" t="str">
        <f t="shared" si="109"/>
        <v>0088</v>
      </c>
      <c r="C1170" t="str">
        <f t="shared" si="110"/>
        <v>04460088</v>
      </c>
      <c r="D1170" s="1" t="s">
        <v>2415</v>
      </c>
      <c r="E1170" s="1" t="s">
        <v>2416</v>
      </c>
      <c r="F1170" s="1" t="s">
        <v>1799</v>
      </c>
      <c r="G1170" s="1" t="s">
        <v>1808</v>
      </c>
      <c r="H1170" s="1" t="s">
        <v>2326</v>
      </c>
      <c r="I1170" s="1" t="s">
        <v>2327</v>
      </c>
      <c r="J1170" s="1" t="s">
        <v>2326</v>
      </c>
      <c r="K1170" s="1" t="s">
        <v>2328</v>
      </c>
      <c r="L1170" s="1" t="s">
        <v>1804</v>
      </c>
      <c r="M1170" s="2">
        <v>1</v>
      </c>
      <c r="N1170" s="443">
        <f t="shared" si="111"/>
        <v>1.3114754098360656E-2</v>
      </c>
      <c r="O1170">
        <f t="shared" si="112"/>
        <v>0</v>
      </c>
      <c r="P1170">
        <f t="shared" si="113"/>
        <v>1700</v>
      </c>
    </row>
    <row r="1171" spans="1:16" x14ac:dyDescent="0.25">
      <c r="A1171" t="str">
        <f t="shared" si="108"/>
        <v>0446</v>
      </c>
      <c r="B1171" t="str">
        <f t="shared" si="109"/>
        <v>0088</v>
      </c>
      <c r="C1171" t="str">
        <f t="shared" si="110"/>
        <v>04460088</v>
      </c>
      <c r="D1171" s="1" t="s">
        <v>2415</v>
      </c>
      <c r="E1171" s="1" t="s">
        <v>2416</v>
      </c>
      <c r="F1171" s="1" t="s">
        <v>1799</v>
      </c>
      <c r="G1171" s="1" t="s">
        <v>1810</v>
      </c>
      <c r="H1171" s="1" t="s">
        <v>2326</v>
      </c>
      <c r="I1171" s="1" t="s">
        <v>2327</v>
      </c>
      <c r="J1171" s="1" t="s">
        <v>2326</v>
      </c>
      <c r="K1171" s="1" t="s">
        <v>2328</v>
      </c>
      <c r="L1171" s="1" t="s">
        <v>1804</v>
      </c>
      <c r="M1171" s="2">
        <v>2</v>
      </c>
      <c r="N1171" s="443">
        <f t="shared" si="111"/>
        <v>1.3114754098360656E-2</v>
      </c>
      <c r="O1171">
        <f t="shared" si="112"/>
        <v>0</v>
      </c>
      <c r="P1171">
        <f t="shared" si="113"/>
        <v>1700</v>
      </c>
    </row>
    <row r="1172" spans="1:16" x14ac:dyDescent="0.25">
      <c r="A1172" t="str">
        <f t="shared" si="108"/>
        <v>0446</v>
      </c>
      <c r="B1172" t="str">
        <f t="shared" si="109"/>
        <v>0088</v>
      </c>
      <c r="C1172" t="str">
        <f t="shared" si="110"/>
        <v>04460088</v>
      </c>
      <c r="D1172" s="1" t="s">
        <v>2415</v>
      </c>
      <c r="E1172" s="1" t="s">
        <v>2416</v>
      </c>
      <c r="F1172" s="1" t="s">
        <v>1799</v>
      </c>
      <c r="G1172" s="1" t="s">
        <v>1811</v>
      </c>
      <c r="H1172" s="1" t="s">
        <v>2326</v>
      </c>
      <c r="I1172" s="1" t="s">
        <v>2327</v>
      </c>
      <c r="J1172" s="1" t="s">
        <v>2326</v>
      </c>
      <c r="K1172" s="1" t="s">
        <v>2328</v>
      </c>
      <c r="L1172" s="1" t="s">
        <v>1804</v>
      </c>
      <c r="M1172" s="2">
        <v>1</v>
      </c>
      <c r="N1172" s="443">
        <f t="shared" si="111"/>
        <v>1.3114754098360656E-2</v>
      </c>
      <c r="O1172">
        <f t="shared" si="112"/>
        <v>0</v>
      </c>
      <c r="P1172">
        <f t="shared" si="113"/>
        <v>1700</v>
      </c>
    </row>
    <row r="1173" spans="1:16" x14ac:dyDescent="0.25">
      <c r="A1173" t="str">
        <f t="shared" si="108"/>
        <v>0446</v>
      </c>
      <c r="B1173" t="str">
        <f t="shared" si="109"/>
        <v>0088</v>
      </c>
      <c r="C1173" t="str">
        <f t="shared" si="110"/>
        <v>04460088</v>
      </c>
      <c r="D1173" s="1" t="s">
        <v>2415</v>
      </c>
      <c r="E1173" s="1" t="s">
        <v>2416</v>
      </c>
      <c r="F1173" s="1" t="s">
        <v>1799</v>
      </c>
      <c r="G1173" s="1" t="s">
        <v>1819</v>
      </c>
      <c r="H1173" s="1" t="s">
        <v>2326</v>
      </c>
      <c r="I1173" s="1" t="s">
        <v>2327</v>
      </c>
      <c r="J1173" s="1" t="s">
        <v>2326</v>
      </c>
      <c r="K1173" s="1" t="s">
        <v>2328</v>
      </c>
      <c r="L1173" s="1" t="s">
        <v>1804</v>
      </c>
      <c r="M1173" s="2">
        <v>1</v>
      </c>
      <c r="N1173" s="443">
        <f t="shared" si="111"/>
        <v>1.3114754098360656E-2</v>
      </c>
      <c r="O1173">
        <f t="shared" si="112"/>
        <v>0</v>
      </c>
      <c r="P1173">
        <f t="shared" si="113"/>
        <v>1700</v>
      </c>
    </row>
    <row r="1174" spans="1:16" x14ac:dyDescent="0.25">
      <c r="A1174" t="str">
        <f t="shared" si="108"/>
        <v>0446</v>
      </c>
      <c r="B1174" t="str">
        <f t="shared" si="109"/>
        <v>0088</v>
      </c>
      <c r="C1174" t="str">
        <f t="shared" si="110"/>
        <v>04460088</v>
      </c>
      <c r="D1174" s="1" t="s">
        <v>2415</v>
      </c>
      <c r="E1174" s="1" t="s">
        <v>2416</v>
      </c>
      <c r="F1174" s="1" t="s">
        <v>1799</v>
      </c>
      <c r="G1174" s="1" t="s">
        <v>1821</v>
      </c>
      <c r="H1174" s="1" t="s">
        <v>2326</v>
      </c>
      <c r="I1174" s="1" t="s">
        <v>2327</v>
      </c>
      <c r="J1174" s="1" t="s">
        <v>2326</v>
      </c>
      <c r="K1174" s="1" t="s">
        <v>2328</v>
      </c>
      <c r="L1174" s="1" t="s">
        <v>1804</v>
      </c>
      <c r="M1174" s="2">
        <v>3</v>
      </c>
      <c r="N1174" s="443">
        <f t="shared" si="111"/>
        <v>1.3114754098360656E-2</v>
      </c>
      <c r="O1174">
        <f t="shared" si="112"/>
        <v>0</v>
      </c>
      <c r="P1174">
        <f t="shared" si="113"/>
        <v>1700</v>
      </c>
    </row>
    <row r="1175" spans="1:16" x14ac:dyDescent="0.25">
      <c r="A1175" t="str">
        <f t="shared" si="108"/>
        <v>0446</v>
      </c>
      <c r="B1175" t="str">
        <f t="shared" si="109"/>
        <v>0095</v>
      </c>
      <c r="C1175" t="str">
        <f t="shared" si="110"/>
        <v>04460095</v>
      </c>
      <c r="D1175" s="1" t="s">
        <v>2415</v>
      </c>
      <c r="E1175" s="1" t="s">
        <v>2416</v>
      </c>
      <c r="F1175" s="1" t="s">
        <v>1799</v>
      </c>
      <c r="G1175" s="1" t="s">
        <v>1810</v>
      </c>
      <c r="H1175" s="1" t="s">
        <v>1876</v>
      </c>
      <c r="I1175" s="1" t="s">
        <v>1877</v>
      </c>
      <c r="J1175" s="1" t="s">
        <v>1876</v>
      </c>
      <c r="K1175" s="1" t="s">
        <v>1878</v>
      </c>
      <c r="L1175" s="1" t="s">
        <v>1804</v>
      </c>
      <c r="M1175" s="2">
        <v>1</v>
      </c>
      <c r="N1175" s="443">
        <f t="shared" si="111"/>
        <v>1.9672131147540984E-3</v>
      </c>
      <c r="O1175">
        <f t="shared" si="112"/>
        <v>0</v>
      </c>
      <c r="P1175">
        <f t="shared" si="113"/>
        <v>1700</v>
      </c>
    </row>
    <row r="1176" spans="1:16" x14ac:dyDescent="0.25">
      <c r="A1176" t="str">
        <f t="shared" si="108"/>
        <v>0446</v>
      </c>
      <c r="B1176" t="str">
        <f t="shared" si="109"/>
        <v>0095</v>
      </c>
      <c r="C1176" t="str">
        <f t="shared" si="110"/>
        <v>04460095</v>
      </c>
      <c r="D1176" s="1" t="s">
        <v>2415</v>
      </c>
      <c r="E1176" s="1" t="s">
        <v>2416</v>
      </c>
      <c r="F1176" s="1" t="s">
        <v>1799</v>
      </c>
      <c r="G1176" s="1" t="s">
        <v>1811</v>
      </c>
      <c r="H1176" s="1" t="s">
        <v>1876</v>
      </c>
      <c r="I1176" s="1" t="s">
        <v>1877</v>
      </c>
      <c r="J1176" s="1" t="s">
        <v>1876</v>
      </c>
      <c r="K1176" s="1" t="s">
        <v>1878</v>
      </c>
      <c r="L1176" s="1" t="s">
        <v>1804</v>
      </c>
      <c r="M1176" s="2">
        <v>1</v>
      </c>
      <c r="N1176" s="443">
        <f t="shared" si="111"/>
        <v>1.9672131147540984E-3</v>
      </c>
      <c r="O1176">
        <f t="shared" si="112"/>
        <v>0</v>
      </c>
      <c r="P1176">
        <f t="shared" si="113"/>
        <v>1700</v>
      </c>
    </row>
    <row r="1177" spans="1:16" x14ac:dyDescent="0.25">
      <c r="A1177" t="str">
        <f t="shared" si="108"/>
        <v>0446</v>
      </c>
      <c r="B1177" t="str">
        <f t="shared" si="109"/>
        <v>0095</v>
      </c>
      <c r="C1177" t="str">
        <f t="shared" si="110"/>
        <v>04460095</v>
      </c>
      <c r="D1177" s="1" t="s">
        <v>2415</v>
      </c>
      <c r="E1177" s="1" t="s">
        <v>2416</v>
      </c>
      <c r="F1177" s="1" t="s">
        <v>1799</v>
      </c>
      <c r="G1177" s="1" t="s">
        <v>1819</v>
      </c>
      <c r="H1177" s="1" t="s">
        <v>1876</v>
      </c>
      <c r="I1177" s="1" t="s">
        <v>1877</v>
      </c>
      <c r="J1177" s="1" t="s">
        <v>1876</v>
      </c>
      <c r="K1177" s="1" t="s">
        <v>1878</v>
      </c>
      <c r="L1177" s="1" t="s">
        <v>1804</v>
      </c>
      <c r="M1177" s="2">
        <v>1</v>
      </c>
      <c r="N1177" s="443">
        <f t="shared" si="111"/>
        <v>1.9672131147540984E-3</v>
      </c>
      <c r="O1177">
        <f t="shared" si="112"/>
        <v>0</v>
      </c>
      <c r="P1177">
        <f t="shared" si="113"/>
        <v>1700</v>
      </c>
    </row>
    <row r="1178" spans="1:16" x14ac:dyDescent="0.25">
      <c r="A1178" t="str">
        <f t="shared" si="108"/>
        <v>0446</v>
      </c>
      <c r="B1178" t="str">
        <f t="shared" si="109"/>
        <v>0099</v>
      </c>
      <c r="C1178" t="str">
        <f t="shared" si="110"/>
        <v>04460099</v>
      </c>
      <c r="D1178" s="1" t="s">
        <v>2415</v>
      </c>
      <c r="E1178" s="1" t="s">
        <v>2416</v>
      </c>
      <c r="F1178" s="1" t="s">
        <v>1799</v>
      </c>
      <c r="G1178" s="1" t="s">
        <v>1800</v>
      </c>
      <c r="H1178" s="1" t="s">
        <v>2420</v>
      </c>
      <c r="I1178" s="1" t="s">
        <v>2421</v>
      </c>
      <c r="J1178" s="1" t="s">
        <v>2420</v>
      </c>
      <c r="K1178" s="1" t="s">
        <v>2422</v>
      </c>
      <c r="L1178" s="1" t="s">
        <v>1804</v>
      </c>
      <c r="M1178" s="2">
        <v>12</v>
      </c>
      <c r="N1178" s="443">
        <f t="shared" si="111"/>
        <v>5.9016393442622953E-2</v>
      </c>
      <c r="O1178">
        <f t="shared" si="112"/>
        <v>0</v>
      </c>
      <c r="P1178">
        <f t="shared" si="113"/>
        <v>1700</v>
      </c>
    </row>
    <row r="1179" spans="1:16" x14ac:dyDescent="0.25">
      <c r="A1179" t="str">
        <f t="shared" si="108"/>
        <v>0446</v>
      </c>
      <c r="B1179" t="str">
        <f t="shared" si="109"/>
        <v>0099</v>
      </c>
      <c r="C1179" t="str">
        <f t="shared" si="110"/>
        <v>04460099</v>
      </c>
      <c r="D1179" s="1" t="s">
        <v>2415</v>
      </c>
      <c r="E1179" s="1" t="s">
        <v>2416</v>
      </c>
      <c r="F1179" s="1" t="s">
        <v>1799</v>
      </c>
      <c r="G1179" s="1" t="s">
        <v>1805</v>
      </c>
      <c r="H1179" s="1" t="s">
        <v>2420</v>
      </c>
      <c r="I1179" s="1" t="s">
        <v>2421</v>
      </c>
      <c r="J1179" s="1" t="s">
        <v>2420</v>
      </c>
      <c r="K1179" s="1" t="s">
        <v>2422</v>
      </c>
      <c r="L1179" s="1" t="s">
        <v>1804</v>
      </c>
      <c r="M1179" s="2">
        <v>12</v>
      </c>
      <c r="N1179" s="443">
        <f t="shared" si="111"/>
        <v>5.9016393442622953E-2</v>
      </c>
      <c r="O1179">
        <f t="shared" si="112"/>
        <v>0</v>
      </c>
      <c r="P1179">
        <f t="shared" si="113"/>
        <v>1700</v>
      </c>
    </row>
    <row r="1180" spans="1:16" x14ac:dyDescent="0.25">
      <c r="A1180" t="str">
        <f t="shared" si="108"/>
        <v>0446</v>
      </c>
      <c r="B1180" t="str">
        <f t="shared" si="109"/>
        <v>0099</v>
      </c>
      <c r="C1180" t="str">
        <f t="shared" si="110"/>
        <v>04460099</v>
      </c>
      <c r="D1180" s="1" t="s">
        <v>2415</v>
      </c>
      <c r="E1180" s="1" t="s">
        <v>2416</v>
      </c>
      <c r="F1180" s="1" t="s">
        <v>1799</v>
      </c>
      <c r="G1180" s="1" t="s">
        <v>1806</v>
      </c>
      <c r="H1180" s="1" t="s">
        <v>2420</v>
      </c>
      <c r="I1180" s="1" t="s">
        <v>2421</v>
      </c>
      <c r="J1180" s="1" t="s">
        <v>2420</v>
      </c>
      <c r="K1180" s="1" t="s">
        <v>2422</v>
      </c>
      <c r="L1180" s="1" t="s">
        <v>1804</v>
      </c>
      <c r="M1180" s="2">
        <v>7</v>
      </c>
      <c r="N1180" s="443">
        <f t="shared" si="111"/>
        <v>5.9016393442622953E-2</v>
      </c>
      <c r="O1180">
        <f t="shared" si="112"/>
        <v>0</v>
      </c>
      <c r="P1180">
        <f t="shared" si="113"/>
        <v>1700</v>
      </c>
    </row>
    <row r="1181" spans="1:16" x14ac:dyDescent="0.25">
      <c r="A1181" t="str">
        <f t="shared" si="108"/>
        <v>0446</v>
      </c>
      <c r="B1181" t="str">
        <f t="shared" si="109"/>
        <v>0099</v>
      </c>
      <c r="C1181" t="str">
        <f t="shared" si="110"/>
        <v>04460099</v>
      </c>
      <c r="D1181" s="1" t="s">
        <v>2415</v>
      </c>
      <c r="E1181" s="1" t="s">
        <v>2416</v>
      </c>
      <c r="F1181" s="1" t="s">
        <v>1799</v>
      </c>
      <c r="G1181" s="1" t="s">
        <v>1807</v>
      </c>
      <c r="H1181" s="1" t="s">
        <v>2420</v>
      </c>
      <c r="I1181" s="1" t="s">
        <v>2421</v>
      </c>
      <c r="J1181" s="1" t="s">
        <v>2420</v>
      </c>
      <c r="K1181" s="1" t="s">
        <v>2422</v>
      </c>
      <c r="L1181" s="1" t="s">
        <v>1804</v>
      </c>
      <c r="M1181" s="2">
        <v>8</v>
      </c>
      <c r="N1181" s="443">
        <f t="shared" si="111"/>
        <v>5.9016393442622953E-2</v>
      </c>
      <c r="O1181">
        <f t="shared" si="112"/>
        <v>0</v>
      </c>
      <c r="P1181">
        <f t="shared" si="113"/>
        <v>1700</v>
      </c>
    </row>
    <row r="1182" spans="1:16" x14ac:dyDescent="0.25">
      <c r="A1182" t="str">
        <f t="shared" si="108"/>
        <v>0446</v>
      </c>
      <c r="B1182" t="str">
        <f t="shared" si="109"/>
        <v>0099</v>
      </c>
      <c r="C1182" t="str">
        <f t="shared" si="110"/>
        <v>04460099</v>
      </c>
      <c r="D1182" s="1" t="s">
        <v>2415</v>
      </c>
      <c r="E1182" s="1" t="s">
        <v>2416</v>
      </c>
      <c r="F1182" s="1" t="s">
        <v>1799</v>
      </c>
      <c r="G1182" s="1" t="s">
        <v>1808</v>
      </c>
      <c r="H1182" s="1" t="s">
        <v>2420</v>
      </c>
      <c r="I1182" s="1" t="s">
        <v>2421</v>
      </c>
      <c r="J1182" s="1" t="s">
        <v>2420</v>
      </c>
      <c r="K1182" s="1" t="s">
        <v>2422</v>
      </c>
      <c r="L1182" s="1" t="s">
        <v>1804</v>
      </c>
      <c r="M1182" s="2">
        <v>13</v>
      </c>
      <c r="N1182" s="443">
        <f t="shared" si="111"/>
        <v>5.9016393442622953E-2</v>
      </c>
      <c r="O1182">
        <f t="shared" si="112"/>
        <v>0</v>
      </c>
      <c r="P1182">
        <f t="shared" si="113"/>
        <v>1700</v>
      </c>
    </row>
    <row r="1183" spans="1:16" x14ac:dyDescent="0.25">
      <c r="A1183" t="str">
        <f t="shared" si="108"/>
        <v>0446</v>
      </c>
      <c r="B1183" t="str">
        <f t="shared" si="109"/>
        <v>0099</v>
      </c>
      <c r="C1183" t="str">
        <f t="shared" si="110"/>
        <v>04460099</v>
      </c>
      <c r="D1183" s="1" t="s">
        <v>2415</v>
      </c>
      <c r="E1183" s="1" t="s">
        <v>2416</v>
      </c>
      <c r="F1183" s="1" t="s">
        <v>1799</v>
      </c>
      <c r="G1183" s="1" t="s">
        <v>1809</v>
      </c>
      <c r="H1183" s="1" t="s">
        <v>2420</v>
      </c>
      <c r="I1183" s="1" t="s">
        <v>2421</v>
      </c>
      <c r="J1183" s="1" t="s">
        <v>2420</v>
      </c>
      <c r="K1183" s="1" t="s">
        <v>2422</v>
      </c>
      <c r="L1183" s="1" t="s">
        <v>1804</v>
      </c>
      <c r="M1183" s="2">
        <v>4</v>
      </c>
      <c r="N1183" s="443">
        <f t="shared" si="111"/>
        <v>5.9016393442622953E-2</v>
      </c>
      <c r="O1183">
        <f t="shared" si="112"/>
        <v>0</v>
      </c>
      <c r="P1183">
        <f t="shared" si="113"/>
        <v>1700</v>
      </c>
    </row>
    <row r="1184" spans="1:16" x14ac:dyDescent="0.25">
      <c r="A1184" t="str">
        <f t="shared" si="108"/>
        <v>0446</v>
      </c>
      <c r="B1184" t="str">
        <f t="shared" si="109"/>
        <v>0099</v>
      </c>
      <c r="C1184" t="str">
        <f t="shared" si="110"/>
        <v>04460099</v>
      </c>
      <c r="D1184" s="1" t="s">
        <v>2415</v>
      </c>
      <c r="E1184" s="1" t="s">
        <v>2416</v>
      </c>
      <c r="F1184" s="1" t="s">
        <v>1799</v>
      </c>
      <c r="G1184" s="1" t="s">
        <v>1810</v>
      </c>
      <c r="H1184" s="1" t="s">
        <v>2420</v>
      </c>
      <c r="I1184" s="1" t="s">
        <v>2421</v>
      </c>
      <c r="J1184" s="1" t="s">
        <v>2420</v>
      </c>
      <c r="K1184" s="1" t="s">
        <v>2422</v>
      </c>
      <c r="L1184" s="1" t="s">
        <v>1804</v>
      </c>
      <c r="M1184" s="2">
        <v>2</v>
      </c>
      <c r="N1184" s="443">
        <f t="shared" si="111"/>
        <v>5.9016393442622953E-2</v>
      </c>
      <c r="O1184">
        <f t="shared" si="112"/>
        <v>0</v>
      </c>
      <c r="P1184">
        <f t="shared" si="113"/>
        <v>1700</v>
      </c>
    </row>
    <row r="1185" spans="1:16" x14ac:dyDescent="0.25">
      <c r="A1185" t="str">
        <f t="shared" si="108"/>
        <v>0446</v>
      </c>
      <c r="B1185" t="str">
        <f t="shared" si="109"/>
        <v>0099</v>
      </c>
      <c r="C1185" t="str">
        <f t="shared" si="110"/>
        <v>04460099</v>
      </c>
      <c r="D1185" s="1" t="s">
        <v>2415</v>
      </c>
      <c r="E1185" s="1" t="s">
        <v>2416</v>
      </c>
      <c r="F1185" s="1" t="s">
        <v>1799</v>
      </c>
      <c r="G1185" s="1" t="s">
        <v>1811</v>
      </c>
      <c r="H1185" s="1" t="s">
        <v>2420</v>
      </c>
      <c r="I1185" s="1" t="s">
        <v>2421</v>
      </c>
      <c r="J1185" s="1" t="s">
        <v>2420</v>
      </c>
      <c r="K1185" s="1" t="s">
        <v>2422</v>
      </c>
      <c r="L1185" s="1" t="s">
        <v>1804</v>
      </c>
      <c r="M1185" s="2">
        <v>3</v>
      </c>
      <c r="N1185" s="443">
        <f t="shared" si="111"/>
        <v>5.9016393442622953E-2</v>
      </c>
      <c r="O1185">
        <f t="shared" si="112"/>
        <v>0</v>
      </c>
      <c r="P1185">
        <f t="shared" si="113"/>
        <v>1700</v>
      </c>
    </row>
    <row r="1186" spans="1:16" x14ac:dyDescent="0.25">
      <c r="A1186" t="str">
        <f t="shared" si="108"/>
        <v>0446</v>
      </c>
      <c r="B1186" t="str">
        <f t="shared" si="109"/>
        <v>0099</v>
      </c>
      <c r="C1186" t="str">
        <f t="shared" si="110"/>
        <v>04460099</v>
      </c>
      <c r="D1186" s="1" t="s">
        <v>2415</v>
      </c>
      <c r="E1186" s="1" t="s">
        <v>2416</v>
      </c>
      <c r="F1186" s="1" t="s">
        <v>1799</v>
      </c>
      <c r="G1186" s="1" t="s">
        <v>1815</v>
      </c>
      <c r="H1186" s="1" t="s">
        <v>2420</v>
      </c>
      <c r="I1186" s="1" t="s">
        <v>2421</v>
      </c>
      <c r="J1186" s="1" t="s">
        <v>2420</v>
      </c>
      <c r="K1186" s="1" t="s">
        <v>2422</v>
      </c>
      <c r="L1186" s="1" t="s">
        <v>1804</v>
      </c>
      <c r="M1186" s="2">
        <v>11</v>
      </c>
      <c r="N1186" s="443">
        <f t="shared" si="111"/>
        <v>5.9016393442622953E-2</v>
      </c>
      <c r="O1186">
        <f t="shared" si="112"/>
        <v>0</v>
      </c>
      <c r="P1186">
        <f t="shared" si="113"/>
        <v>1700</v>
      </c>
    </row>
    <row r="1187" spans="1:16" x14ac:dyDescent="0.25">
      <c r="A1187" t="str">
        <f t="shared" si="108"/>
        <v>0446</v>
      </c>
      <c r="B1187" t="str">
        <f t="shared" si="109"/>
        <v>0099</v>
      </c>
      <c r="C1187" t="str">
        <f t="shared" si="110"/>
        <v>04460099</v>
      </c>
      <c r="D1187" s="1" t="s">
        <v>2415</v>
      </c>
      <c r="E1187" s="1" t="s">
        <v>2416</v>
      </c>
      <c r="F1187" s="1" t="s">
        <v>1799</v>
      </c>
      <c r="G1187" s="1" t="s">
        <v>1819</v>
      </c>
      <c r="H1187" s="1" t="s">
        <v>2420</v>
      </c>
      <c r="I1187" s="1" t="s">
        <v>2421</v>
      </c>
      <c r="J1187" s="1" t="s">
        <v>2420</v>
      </c>
      <c r="K1187" s="1" t="s">
        <v>2422</v>
      </c>
      <c r="L1187" s="1" t="s">
        <v>1804</v>
      </c>
      <c r="M1187" s="2">
        <v>5</v>
      </c>
      <c r="N1187" s="443">
        <f t="shared" si="111"/>
        <v>5.9016393442622953E-2</v>
      </c>
      <c r="O1187">
        <f t="shared" si="112"/>
        <v>0</v>
      </c>
      <c r="P1187">
        <f t="shared" si="113"/>
        <v>1700</v>
      </c>
    </row>
    <row r="1188" spans="1:16" x14ac:dyDescent="0.25">
      <c r="A1188" t="str">
        <f t="shared" si="108"/>
        <v>0446</v>
      </c>
      <c r="B1188" t="str">
        <f t="shared" si="109"/>
        <v>0099</v>
      </c>
      <c r="C1188" t="str">
        <f t="shared" si="110"/>
        <v>04460099</v>
      </c>
      <c r="D1188" s="1" t="s">
        <v>2415</v>
      </c>
      <c r="E1188" s="1" t="s">
        <v>2416</v>
      </c>
      <c r="F1188" s="1" t="s">
        <v>1799</v>
      </c>
      <c r="G1188" s="1" t="s">
        <v>1820</v>
      </c>
      <c r="H1188" s="1" t="s">
        <v>2420</v>
      </c>
      <c r="I1188" s="1" t="s">
        <v>2421</v>
      </c>
      <c r="J1188" s="1" t="s">
        <v>2420</v>
      </c>
      <c r="K1188" s="1" t="s">
        <v>2422</v>
      </c>
      <c r="L1188" s="1" t="s">
        <v>1804</v>
      </c>
      <c r="M1188" s="2">
        <v>2</v>
      </c>
      <c r="N1188" s="443">
        <f t="shared" si="111"/>
        <v>5.9016393442622953E-2</v>
      </c>
      <c r="O1188">
        <f t="shared" si="112"/>
        <v>0</v>
      </c>
      <c r="P1188">
        <f t="shared" si="113"/>
        <v>1700</v>
      </c>
    </row>
    <row r="1189" spans="1:16" x14ac:dyDescent="0.25">
      <c r="A1189" t="str">
        <f t="shared" si="108"/>
        <v>0446</v>
      </c>
      <c r="B1189" t="str">
        <f t="shared" si="109"/>
        <v>0099</v>
      </c>
      <c r="C1189" t="str">
        <f t="shared" si="110"/>
        <v>04460099</v>
      </c>
      <c r="D1189" s="1" t="s">
        <v>2415</v>
      </c>
      <c r="E1189" s="1" t="s">
        <v>2416</v>
      </c>
      <c r="F1189" s="1" t="s">
        <v>1799</v>
      </c>
      <c r="G1189" s="1" t="s">
        <v>1821</v>
      </c>
      <c r="H1189" s="1" t="s">
        <v>2420</v>
      </c>
      <c r="I1189" s="1" t="s">
        <v>2421</v>
      </c>
      <c r="J1189" s="1" t="s">
        <v>2420</v>
      </c>
      <c r="K1189" s="1" t="s">
        <v>2422</v>
      </c>
      <c r="L1189" s="1" t="s">
        <v>1804</v>
      </c>
      <c r="M1189" s="2">
        <v>6</v>
      </c>
      <c r="N1189" s="443">
        <f t="shared" si="111"/>
        <v>5.9016393442622953E-2</v>
      </c>
      <c r="O1189">
        <f t="shared" si="112"/>
        <v>0</v>
      </c>
      <c r="P1189">
        <f t="shared" si="113"/>
        <v>1700</v>
      </c>
    </row>
    <row r="1190" spans="1:16" x14ac:dyDescent="0.25">
      <c r="A1190" t="str">
        <f t="shared" si="108"/>
        <v>0446</v>
      </c>
      <c r="B1190" t="str">
        <f t="shared" si="109"/>
        <v>0099</v>
      </c>
      <c r="C1190" t="str">
        <f t="shared" si="110"/>
        <v>04460099</v>
      </c>
      <c r="D1190" s="1" t="s">
        <v>2415</v>
      </c>
      <c r="E1190" s="1" t="s">
        <v>2416</v>
      </c>
      <c r="F1190" s="1" t="s">
        <v>1799</v>
      </c>
      <c r="G1190" s="1" t="s">
        <v>1812</v>
      </c>
      <c r="H1190" s="1" t="s">
        <v>2420</v>
      </c>
      <c r="I1190" s="1" t="s">
        <v>2421</v>
      </c>
      <c r="J1190" s="1" t="s">
        <v>2420</v>
      </c>
      <c r="K1190" s="1" t="s">
        <v>2422</v>
      </c>
      <c r="L1190" s="1" t="s">
        <v>1804</v>
      </c>
      <c r="M1190" s="2">
        <v>5</v>
      </c>
      <c r="N1190" s="443">
        <f t="shared" si="111"/>
        <v>5.9016393442622953E-2</v>
      </c>
      <c r="O1190">
        <f t="shared" si="112"/>
        <v>0</v>
      </c>
      <c r="P1190">
        <f t="shared" si="113"/>
        <v>1700</v>
      </c>
    </row>
    <row r="1191" spans="1:16" x14ac:dyDescent="0.25">
      <c r="A1191" t="str">
        <f t="shared" si="108"/>
        <v>0446</v>
      </c>
      <c r="B1191" t="str">
        <f t="shared" si="109"/>
        <v>0101</v>
      </c>
      <c r="C1191" t="str">
        <f t="shared" si="110"/>
        <v>04460101</v>
      </c>
      <c r="D1191" s="1" t="s">
        <v>2415</v>
      </c>
      <c r="E1191" s="1" t="s">
        <v>2416</v>
      </c>
      <c r="F1191" s="1" t="s">
        <v>1799</v>
      </c>
      <c r="G1191" s="1" t="s">
        <v>1809</v>
      </c>
      <c r="H1191" s="1" t="s">
        <v>2181</v>
      </c>
      <c r="I1191" s="1" t="s">
        <v>2182</v>
      </c>
      <c r="J1191" s="1" t="s">
        <v>2181</v>
      </c>
      <c r="K1191" s="1" t="s">
        <v>2183</v>
      </c>
      <c r="L1191" s="1" t="s">
        <v>1804</v>
      </c>
      <c r="M1191" s="2">
        <v>1</v>
      </c>
      <c r="N1191" s="443">
        <f t="shared" si="111"/>
        <v>2.6229508196721311E-3</v>
      </c>
      <c r="O1191">
        <f t="shared" si="112"/>
        <v>0</v>
      </c>
      <c r="P1191">
        <f t="shared" si="113"/>
        <v>1700</v>
      </c>
    </row>
    <row r="1192" spans="1:16" x14ac:dyDescent="0.25">
      <c r="A1192" t="str">
        <f t="shared" si="108"/>
        <v>0446</v>
      </c>
      <c r="B1192" t="str">
        <f t="shared" si="109"/>
        <v>0101</v>
      </c>
      <c r="C1192" t="str">
        <f t="shared" si="110"/>
        <v>04460101</v>
      </c>
      <c r="D1192" s="1" t="s">
        <v>2415</v>
      </c>
      <c r="E1192" s="1" t="s">
        <v>2416</v>
      </c>
      <c r="F1192" s="1" t="s">
        <v>1799</v>
      </c>
      <c r="G1192" s="1" t="s">
        <v>1810</v>
      </c>
      <c r="H1192" s="1" t="s">
        <v>2181</v>
      </c>
      <c r="I1192" s="1" t="s">
        <v>2182</v>
      </c>
      <c r="J1192" s="1" t="s">
        <v>2181</v>
      </c>
      <c r="K1192" s="1" t="s">
        <v>2183</v>
      </c>
      <c r="L1192" s="1" t="s">
        <v>1804</v>
      </c>
      <c r="M1192" s="2">
        <v>1</v>
      </c>
      <c r="N1192" s="443">
        <f t="shared" si="111"/>
        <v>2.6229508196721311E-3</v>
      </c>
      <c r="O1192">
        <f t="shared" si="112"/>
        <v>0</v>
      </c>
      <c r="P1192">
        <f t="shared" si="113"/>
        <v>1700</v>
      </c>
    </row>
    <row r="1193" spans="1:16" x14ac:dyDescent="0.25">
      <c r="A1193" t="str">
        <f t="shared" si="108"/>
        <v>0446</v>
      </c>
      <c r="B1193" t="str">
        <f t="shared" si="109"/>
        <v>0101</v>
      </c>
      <c r="C1193" t="str">
        <f t="shared" si="110"/>
        <v>04460101</v>
      </c>
      <c r="D1193" s="1" t="s">
        <v>2415</v>
      </c>
      <c r="E1193" s="1" t="s">
        <v>2416</v>
      </c>
      <c r="F1193" s="1" t="s">
        <v>1799</v>
      </c>
      <c r="G1193" s="1" t="s">
        <v>1815</v>
      </c>
      <c r="H1193" s="1" t="s">
        <v>2181</v>
      </c>
      <c r="I1193" s="1" t="s">
        <v>2182</v>
      </c>
      <c r="J1193" s="1" t="s">
        <v>2181</v>
      </c>
      <c r="K1193" s="1" t="s">
        <v>2183</v>
      </c>
      <c r="L1193" s="1" t="s">
        <v>1804</v>
      </c>
      <c r="M1193" s="2">
        <v>1</v>
      </c>
      <c r="N1193" s="443">
        <f t="shared" si="111"/>
        <v>2.6229508196721311E-3</v>
      </c>
      <c r="O1193">
        <f t="shared" si="112"/>
        <v>0</v>
      </c>
      <c r="P1193">
        <f t="shared" si="113"/>
        <v>1700</v>
      </c>
    </row>
    <row r="1194" spans="1:16" x14ac:dyDescent="0.25">
      <c r="A1194" t="str">
        <f t="shared" si="108"/>
        <v>0446</v>
      </c>
      <c r="B1194" t="str">
        <f t="shared" si="109"/>
        <v>0101</v>
      </c>
      <c r="C1194" t="str">
        <f t="shared" si="110"/>
        <v>04460101</v>
      </c>
      <c r="D1194" s="1" t="s">
        <v>2415</v>
      </c>
      <c r="E1194" s="1" t="s">
        <v>2416</v>
      </c>
      <c r="F1194" s="1" t="s">
        <v>1799</v>
      </c>
      <c r="G1194" s="1" t="s">
        <v>1821</v>
      </c>
      <c r="H1194" s="1" t="s">
        <v>2181</v>
      </c>
      <c r="I1194" s="1" t="s">
        <v>2182</v>
      </c>
      <c r="J1194" s="1" t="s">
        <v>2181</v>
      </c>
      <c r="K1194" s="1" t="s">
        <v>2183</v>
      </c>
      <c r="L1194" s="1" t="s">
        <v>1804</v>
      </c>
      <c r="M1194" s="2">
        <v>1</v>
      </c>
      <c r="N1194" s="443">
        <f t="shared" si="111"/>
        <v>2.6229508196721311E-3</v>
      </c>
      <c r="O1194">
        <f t="shared" si="112"/>
        <v>0</v>
      </c>
      <c r="P1194">
        <f t="shared" si="113"/>
        <v>1700</v>
      </c>
    </row>
    <row r="1195" spans="1:16" x14ac:dyDescent="0.25">
      <c r="A1195" t="str">
        <f t="shared" si="108"/>
        <v>0446</v>
      </c>
      <c r="B1195" t="str">
        <f t="shared" si="109"/>
        <v>0133</v>
      </c>
      <c r="C1195" t="str">
        <f t="shared" si="110"/>
        <v>04460133</v>
      </c>
      <c r="D1195" s="1" t="s">
        <v>2415</v>
      </c>
      <c r="E1195" s="1" t="s">
        <v>2416</v>
      </c>
      <c r="F1195" s="1" t="s">
        <v>1799</v>
      </c>
      <c r="G1195" s="1" t="s">
        <v>1805</v>
      </c>
      <c r="H1195" s="1" t="s">
        <v>2027</v>
      </c>
      <c r="I1195" s="1" t="s">
        <v>2028</v>
      </c>
      <c r="J1195" s="1" t="s">
        <v>2027</v>
      </c>
      <c r="K1195" s="1" t="s">
        <v>2029</v>
      </c>
      <c r="L1195" s="1" t="s">
        <v>1804</v>
      </c>
      <c r="M1195" s="2">
        <v>2</v>
      </c>
      <c r="N1195" s="443">
        <f t="shared" si="111"/>
        <v>5.9016393442622951E-3</v>
      </c>
      <c r="O1195">
        <f t="shared" si="112"/>
        <v>0</v>
      </c>
      <c r="P1195">
        <f t="shared" si="113"/>
        <v>1700</v>
      </c>
    </row>
    <row r="1196" spans="1:16" x14ac:dyDescent="0.25">
      <c r="A1196" t="str">
        <f t="shared" si="108"/>
        <v>0446</v>
      </c>
      <c r="B1196" t="str">
        <f t="shared" si="109"/>
        <v>0133</v>
      </c>
      <c r="C1196" t="str">
        <f t="shared" si="110"/>
        <v>04460133</v>
      </c>
      <c r="D1196" s="1" t="s">
        <v>2415</v>
      </c>
      <c r="E1196" s="1" t="s">
        <v>2416</v>
      </c>
      <c r="F1196" s="1" t="s">
        <v>1799</v>
      </c>
      <c r="G1196" s="1" t="s">
        <v>1806</v>
      </c>
      <c r="H1196" s="1" t="s">
        <v>2027</v>
      </c>
      <c r="I1196" s="1" t="s">
        <v>2028</v>
      </c>
      <c r="J1196" s="1" t="s">
        <v>2027</v>
      </c>
      <c r="K1196" s="1" t="s">
        <v>2029</v>
      </c>
      <c r="L1196" s="1" t="s">
        <v>1804</v>
      </c>
      <c r="M1196" s="2">
        <v>2</v>
      </c>
      <c r="N1196" s="443">
        <f t="shared" si="111"/>
        <v>5.9016393442622951E-3</v>
      </c>
      <c r="O1196">
        <f t="shared" si="112"/>
        <v>0</v>
      </c>
      <c r="P1196">
        <f t="shared" si="113"/>
        <v>1700</v>
      </c>
    </row>
    <row r="1197" spans="1:16" x14ac:dyDescent="0.25">
      <c r="A1197" t="str">
        <f t="shared" si="108"/>
        <v>0446</v>
      </c>
      <c r="B1197" t="str">
        <f t="shared" si="109"/>
        <v>0133</v>
      </c>
      <c r="C1197" t="str">
        <f t="shared" si="110"/>
        <v>04460133</v>
      </c>
      <c r="D1197" s="1" t="s">
        <v>2415</v>
      </c>
      <c r="E1197" s="1" t="s">
        <v>2416</v>
      </c>
      <c r="F1197" s="1" t="s">
        <v>1799</v>
      </c>
      <c r="G1197" s="1" t="s">
        <v>1807</v>
      </c>
      <c r="H1197" s="1" t="s">
        <v>2027</v>
      </c>
      <c r="I1197" s="1" t="s">
        <v>2028</v>
      </c>
      <c r="J1197" s="1" t="s">
        <v>2027</v>
      </c>
      <c r="K1197" s="1" t="s">
        <v>2029</v>
      </c>
      <c r="L1197" s="1" t="s">
        <v>1804</v>
      </c>
      <c r="M1197" s="2">
        <v>1</v>
      </c>
      <c r="N1197" s="443">
        <f t="shared" si="111"/>
        <v>5.9016393442622951E-3</v>
      </c>
      <c r="O1197">
        <f t="shared" si="112"/>
        <v>0</v>
      </c>
      <c r="P1197">
        <f t="shared" si="113"/>
        <v>1700</v>
      </c>
    </row>
    <row r="1198" spans="1:16" x14ac:dyDescent="0.25">
      <c r="A1198" t="str">
        <f t="shared" si="108"/>
        <v>0446</v>
      </c>
      <c r="B1198" t="str">
        <f t="shared" si="109"/>
        <v>0133</v>
      </c>
      <c r="C1198" t="str">
        <f t="shared" si="110"/>
        <v>04460133</v>
      </c>
      <c r="D1198" s="1" t="s">
        <v>2415</v>
      </c>
      <c r="E1198" s="1" t="s">
        <v>2416</v>
      </c>
      <c r="F1198" s="1" t="s">
        <v>1799</v>
      </c>
      <c r="G1198" s="1" t="s">
        <v>1808</v>
      </c>
      <c r="H1198" s="1" t="s">
        <v>2027</v>
      </c>
      <c r="I1198" s="1" t="s">
        <v>2028</v>
      </c>
      <c r="J1198" s="1" t="s">
        <v>2027</v>
      </c>
      <c r="K1198" s="1" t="s">
        <v>2029</v>
      </c>
      <c r="L1198" s="1" t="s">
        <v>1804</v>
      </c>
      <c r="M1198" s="2">
        <v>1</v>
      </c>
      <c r="N1198" s="443">
        <f t="shared" si="111"/>
        <v>5.9016393442622951E-3</v>
      </c>
      <c r="O1198">
        <f t="shared" si="112"/>
        <v>0</v>
      </c>
      <c r="P1198">
        <f t="shared" si="113"/>
        <v>1700</v>
      </c>
    </row>
    <row r="1199" spans="1:16" x14ac:dyDescent="0.25">
      <c r="A1199" t="str">
        <f t="shared" si="108"/>
        <v>0446</v>
      </c>
      <c r="B1199" t="str">
        <f t="shared" si="109"/>
        <v>0133</v>
      </c>
      <c r="C1199" t="str">
        <f t="shared" si="110"/>
        <v>04460133</v>
      </c>
      <c r="D1199" s="1" t="s">
        <v>2415</v>
      </c>
      <c r="E1199" s="1" t="s">
        <v>2416</v>
      </c>
      <c r="F1199" s="1" t="s">
        <v>1799</v>
      </c>
      <c r="G1199" s="1" t="s">
        <v>1815</v>
      </c>
      <c r="H1199" s="1" t="s">
        <v>2027</v>
      </c>
      <c r="I1199" s="1" t="s">
        <v>2028</v>
      </c>
      <c r="J1199" s="1" t="s">
        <v>2027</v>
      </c>
      <c r="K1199" s="1" t="s">
        <v>2029</v>
      </c>
      <c r="L1199" s="1" t="s">
        <v>1804</v>
      </c>
      <c r="M1199" s="2">
        <v>1</v>
      </c>
      <c r="N1199" s="443">
        <f t="shared" si="111"/>
        <v>5.9016393442622951E-3</v>
      </c>
      <c r="O1199">
        <f t="shared" si="112"/>
        <v>0</v>
      </c>
      <c r="P1199">
        <f t="shared" si="113"/>
        <v>1700</v>
      </c>
    </row>
    <row r="1200" spans="1:16" x14ac:dyDescent="0.25">
      <c r="A1200" t="str">
        <f t="shared" si="108"/>
        <v>0446</v>
      </c>
      <c r="B1200" t="str">
        <f t="shared" si="109"/>
        <v>0133</v>
      </c>
      <c r="C1200" t="str">
        <f t="shared" si="110"/>
        <v>04460133</v>
      </c>
      <c r="D1200" s="1" t="s">
        <v>2415</v>
      </c>
      <c r="E1200" s="1" t="s">
        <v>2416</v>
      </c>
      <c r="F1200" s="1" t="s">
        <v>1799</v>
      </c>
      <c r="G1200" s="1" t="s">
        <v>1819</v>
      </c>
      <c r="H1200" s="1" t="s">
        <v>2027</v>
      </c>
      <c r="I1200" s="1" t="s">
        <v>2028</v>
      </c>
      <c r="J1200" s="1" t="s">
        <v>2027</v>
      </c>
      <c r="K1200" s="1" t="s">
        <v>2029</v>
      </c>
      <c r="L1200" s="1" t="s">
        <v>1804</v>
      </c>
      <c r="M1200" s="2">
        <v>2</v>
      </c>
      <c r="N1200" s="443">
        <f t="shared" si="111"/>
        <v>5.9016393442622951E-3</v>
      </c>
      <c r="O1200">
        <f t="shared" si="112"/>
        <v>0</v>
      </c>
      <c r="P1200">
        <f t="shared" si="113"/>
        <v>1700</v>
      </c>
    </row>
    <row r="1201" spans="1:16" x14ac:dyDescent="0.25">
      <c r="A1201" t="str">
        <f t="shared" si="108"/>
        <v>0446</v>
      </c>
      <c r="B1201" t="str">
        <f t="shared" si="109"/>
        <v>0136</v>
      </c>
      <c r="C1201" t="str">
        <f t="shared" si="110"/>
        <v>04460136</v>
      </c>
      <c r="D1201" s="1" t="s">
        <v>2415</v>
      </c>
      <c r="E1201" s="1" t="s">
        <v>2416</v>
      </c>
      <c r="F1201" s="1" t="s">
        <v>1799</v>
      </c>
      <c r="G1201" s="1" t="s">
        <v>1819</v>
      </c>
      <c r="H1201" s="1" t="s">
        <v>2047</v>
      </c>
      <c r="I1201" s="1" t="s">
        <v>2048</v>
      </c>
      <c r="J1201" s="1" t="s">
        <v>2047</v>
      </c>
      <c r="K1201" s="1" t="s">
        <v>2049</v>
      </c>
      <c r="L1201" s="1" t="s">
        <v>1804</v>
      </c>
      <c r="M1201" s="2">
        <v>1</v>
      </c>
      <c r="N1201" s="443">
        <f t="shared" si="111"/>
        <v>6.5573770491803279E-4</v>
      </c>
      <c r="O1201">
        <f t="shared" si="112"/>
        <v>0</v>
      </c>
      <c r="P1201">
        <f t="shared" si="113"/>
        <v>1700</v>
      </c>
    </row>
    <row r="1202" spans="1:16" x14ac:dyDescent="0.25">
      <c r="A1202" t="str">
        <f t="shared" si="108"/>
        <v>0446</v>
      </c>
      <c r="B1202" t="str">
        <f t="shared" si="109"/>
        <v>0167</v>
      </c>
      <c r="C1202" t="str">
        <f t="shared" si="110"/>
        <v>04460167</v>
      </c>
      <c r="D1202" s="1" t="s">
        <v>2415</v>
      </c>
      <c r="E1202" s="1" t="s">
        <v>2416</v>
      </c>
      <c r="F1202" s="1" t="s">
        <v>1799</v>
      </c>
      <c r="G1202" s="1" t="s">
        <v>1800</v>
      </c>
      <c r="H1202" s="1" t="s">
        <v>2423</v>
      </c>
      <c r="I1202" s="1" t="s">
        <v>2424</v>
      </c>
      <c r="J1202" s="1" t="s">
        <v>2423</v>
      </c>
      <c r="K1202" s="1" t="s">
        <v>2425</v>
      </c>
      <c r="L1202" s="1" t="s">
        <v>1804</v>
      </c>
      <c r="M1202" s="2">
        <v>4</v>
      </c>
      <c r="N1202" s="443">
        <f t="shared" si="111"/>
        <v>2.8852459016393443E-2</v>
      </c>
      <c r="O1202">
        <f t="shared" si="112"/>
        <v>0</v>
      </c>
      <c r="P1202">
        <f t="shared" si="113"/>
        <v>1700</v>
      </c>
    </row>
    <row r="1203" spans="1:16" x14ac:dyDescent="0.25">
      <c r="A1203" t="str">
        <f t="shared" si="108"/>
        <v>0446</v>
      </c>
      <c r="B1203" t="str">
        <f t="shared" si="109"/>
        <v>0167</v>
      </c>
      <c r="C1203" t="str">
        <f t="shared" si="110"/>
        <v>04460167</v>
      </c>
      <c r="D1203" s="1" t="s">
        <v>2415</v>
      </c>
      <c r="E1203" s="1" t="s">
        <v>2416</v>
      </c>
      <c r="F1203" s="1" t="s">
        <v>1799</v>
      </c>
      <c r="G1203" s="1" t="s">
        <v>1805</v>
      </c>
      <c r="H1203" s="1" t="s">
        <v>2423</v>
      </c>
      <c r="I1203" s="1" t="s">
        <v>2424</v>
      </c>
      <c r="J1203" s="1" t="s">
        <v>2423</v>
      </c>
      <c r="K1203" s="1" t="s">
        <v>2425</v>
      </c>
      <c r="L1203" s="1" t="s">
        <v>1804</v>
      </c>
      <c r="M1203" s="2">
        <v>2</v>
      </c>
      <c r="N1203" s="443">
        <f t="shared" si="111"/>
        <v>2.8852459016393443E-2</v>
      </c>
      <c r="O1203">
        <f t="shared" si="112"/>
        <v>0</v>
      </c>
      <c r="P1203">
        <f t="shared" si="113"/>
        <v>1700</v>
      </c>
    </row>
    <row r="1204" spans="1:16" x14ac:dyDescent="0.25">
      <c r="A1204" t="str">
        <f t="shared" si="108"/>
        <v>0446</v>
      </c>
      <c r="B1204" t="str">
        <f t="shared" si="109"/>
        <v>0167</v>
      </c>
      <c r="C1204" t="str">
        <f t="shared" si="110"/>
        <v>04460167</v>
      </c>
      <c r="D1204" s="1" t="s">
        <v>2415</v>
      </c>
      <c r="E1204" s="1" t="s">
        <v>2416</v>
      </c>
      <c r="F1204" s="1" t="s">
        <v>1799</v>
      </c>
      <c r="G1204" s="1" t="s">
        <v>1806</v>
      </c>
      <c r="H1204" s="1" t="s">
        <v>2423</v>
      </c>
      <c r="I1204" s="1" t="s">
        <v>2424</v>
      </c>
      <c r="J1204" s="1" t="s">
        <v>2423</v>
      </c>
      <c r="K1204" s="1" t="s">
        <v>2425</v>
      </c>
      <c r="L1204" s="1" t="s">
        <v>1804</v>
      </c>
      <c r="M1204" s="2">
        <v>3</v>
      </c>
      <c r="N1204" s="443">
        <f t="shared" si="111"/>
        <v>2.8852459016393443E-2</v>
      </c>
      <c r="O1204">
        <f t="shared" si="112"/>
        <v>0</v>
      </c>
      <c r="P1204">
        <f t="shared" si="113"/>
        <v>1700</v>
      </c>
    </row>
    <row r="1205" spans="1:16" x14ac:dyDescent="0.25">
      <c r="A1205" t="str">
        <f t="shared" si="108"/>
        <v>0446</v>
      </c>
      <c r="B1205" t="str">
        <f t="shared" si="109"/>
        <v>0167</v>
      </c>
      <c r="C1205" t="str">
        <f t="shared" si="110"/>
        <v>04460167</v>
      </c>
      <c r="D1205" s="1" t="s">
        <v>2415</v>
      </c>
      <c r="E1205" s="1" t="s">
        <v>2416</v>
      </c>
      <c r="F1205" s="1" t="s">
        <v>1799</v>
      </c>
      <c r="G1205" s="1" t="s">
        <v>1807</v>
      </c>
      <c r="H1205" s="1" t="s">
        <v>2423</v>
      </c>
      <c r="I1205" s="1" t="s">
        <v>2424</v>
      </c>
      <c r="J1205" s="1" t="s">
        <v>2423</v>
      </c>
      <c r="K1205" s="1" t="s">
        <v>2425</v>
      </c>
      <c r="L1205" s="1" t="s">
        <v>1804</v>
      </c>
      <c r="M1205" s="2">
        <v>9</v>
      </c>
      <c r="N1205" s="443">
        <f t="shared" si="111"/>
        <v>2.8852459016393443E-2</v>
      </c>
      <c r="O1205">
        <f t="shared" si="112"/>
        <v>0</v>
      </c>
      <c r="P1205">
        <f t="shared" si="113"/>
        <v>1700</v>
      </c>
    </row>
    <row r="1206" spans="1:16" x14ac:dyDescent="0.25">
      <c r="A1206" t="str">
        <f t="shared" si="108"/>
        <v>0446</v>
      </c>
      <c r="B1206" t="str">
        <f t="shared" si="109"/>
        <v>0167</v>
      </c>
      <c r="C1206" t="str">
        <f t="shared" si="110"/>
        <v>04460167</v>
      </c>
      <c r="D1206" s="1" t="s">
        <v>2415</v>
      </c>
      <c r="E1206" s="1" t="s">
        <v>2416</v>
      </c>
      <c r="F1206" s="1" t="s">
        <v>1799</v>
      </c>
      <c r="G1206" s="1" t="s">
        <v>1808</v>
      </c>
      <c r="H1206" s="1" t="s">
        <v>2423</v>
      </c>
      <c r="I1206" s="1" t="s">
        <v>2424</v>
      </c>
      <c r="J1206" s="1" t="s">
        <v>2423</v>
      </c>
      <c r="K1206" s="1" t="s">
        <v>2425</v>
      </c>
      <c r="L1206" s="1" t="s">
        <v>1804</v>
      </c>
      <c r="M1206" s="2">
        <v>4</v>
      </c>
      <c r="N1206" s="443">
        <f t="shared" si="111"/>
        <v>2.8852459016393443E-2</v>
      </c>
      <c r="O1206">
        <f t="shared" si="112"/>
        <v>0</v>
      </c>
      <c r="P1206">
        <f t="shared" si="113"/>
        <v>1700</v>
      </c>
    </row>
    <row r="1207" spans="1:16" x14ac:dyDescent="0.25">
      <c r="A1207" t="str">
        <f t="shared" si="108"/>
        <v>0446</v>
      </c>
      <c r="B1207" t="str">
        <f t="shared" si="109"/>
        <v>0167</v>
      </c>
      <c r="C1207" t="str">
        <f t="shared" si="110"/>
        <v>04460167</v>
      </c>
      <c r="D1207" s="1" t="s">
        <v>2415</v>
      </c>
      <c r="E1207" s="1" t="s">
        <v>2416</v>
      </c>
      <c r="F1207" s="1" t="s">
        <v>1799</v>
      </c>
      <c r="G1207" s="1" t="s">
        <v>1809</v>
      </c>
      <c r="H1207" s="1" t="s">
        <v>2423</v>
      </c>
      <c r="I1207" s="1" t="s">
        <v>2424</v>
      </c>
      <c r="J1207" s="1" t="s">
        <v>2423</v>
      </c>
      <c r="K1207" s="1" t="s">
        <v>2425</v>
      </c>
      <c r="L1207" s="1" t="s">
        <v>1804</v>
      </c>
      <c r="M1207" s="2">
        <v>4</v>
      </c>
      <c r="N1207" s="443">
        <f t="shared" si="111"/>
        <v>2.8852459016393443E-2</v>
      </c>
      <c r="O1207">
        <f t="shared" si="112"/>
        <v>0</v>
      </c>
      <c r="P1207">
        <f t="shared" si="113"/>
        <v>1700</v>
      </c>
    </row>
    <row r="1208" spans="1:16" x14ac:dyDescent="0.25">
      <c r="A1208" t="str">
        <f t="shared" si="108"/>
        <v>0446</v>
      </c>
      <c r="B1208" t="str">
        <f t="shared" si="109"/>
        <v>0167</v>
      </c>
      <c r="C1208" t="str">
        <f t="shared" si="110"/>
        <v>04460167</v>
      </c>
      <c r="D1208" s="1" t="s">
        <v>2415</v>
      </c>
      <c r="E1208" s="1" t="s">
        <v>2416</v>
      </c>
      <c r="F1208" s="1" t="s">
        <v>1799</v>
      </c>
      <c r="G1208" s="1" t="s">
        <v>1810</v>
      </c>
      <c r="H1208" s="1" t="s">
        <v>2423</v>
      </c>
      <c r="I1208" s="1" t="s">
        <v>2424</v>
      </c>
      <c r="J1208" s="1" t="s">
        <v>2423</v>
      </c>
      <c r="K1208" s="1" t="s">
        <v>2425</v>
      </c>
      <c r="L1208" s="1" t="s">
        <v>1804</v>
      </c>
      <c r="M1208" s="2">
        <v>3</v>
      </c>
      <c r="N1208" s="443">
        <f t="shared" si="111"/>
        <v>2.8852459016393443E-2</v>
      </c>
      <c r="O1208">
        <f t="shared" si="112"/>
        <v>0</v>
      </c>
      <c r="P1208">
        <f t="shared" si="113"/>
        <v>1700</v>
      </c>
    </row>
    <row r="1209" spans="1:16" x14ac:dyDescent="0.25">
      <c r="A1209" t="str">
        <f t="shared" si="108"/>
        <v>0446</v>
      </c>
      <c r="B1209" t="str">
        <f t="shared" si="109"/>
        <v>0167</v>
      </c>
      <c r="C1209" t="str">
        <f t="shared" si="110"/>
        <v>04460167</v>
      </c>
      <c r="D1209" s="1" t="s">
        <v>2415</v>
      </c>
      <c r="E1209" s="1" t="s">
        <v>2416</v>
      </c>
      <c r="F1209" s="1" t="s">
        <v>1799</v>
      </c>
      <c r="G1209" s="1" t="s">
        <v>1811</v>
      </c>
      <c r="H1209" s="1" t="s">
        <v>2423</v>
      </c>
      <c r="I1209" s="1" t="s">
        <v>2424</v>
      </c>
      <c r="J1209" s="1" t="s">
        <v>2423</v>
      </c>
      <c r="K1209" s="1" t="s">
        <v>2425</v>
      </c>
      <c r="L1209" s="1" t="s">
        <v>1804</v>
      </c>
      <c r="M1209" s="2">
        <v>3</v>
      </c>
      <c r="N1209" s="443">
        <f t="shared" si="111"/>
        <v>2.8852459016393443E-2</v>
      </c>
      <c r="O1209">
        <f t="shared" si="112"/>
        <v>0</v>
      </c>
      <c r="P1209">
        <f t="shared" si="113"/>
        <v>1700</v>
      </c>
    </row>
    <row r="1210" spans="1:16" x14ac:dyDescent="0.25">
      <c r="A1210" t="str">
        <f t="shared" si="108"/>
        <v>0446</v>
      </c>
      <c r="B1210" t="str">
        <f t="shared" si="109"/>
        <v>0167</v>
      </c>
      <c r="C1210" t="str">
        <f t="shared" si="110"/>
        <v>04460167</v>
      </c>
      <c r="D1210" s="1" t="s">
        <v>2415</v>
      </c>
      <c r="E1210" s="1" t="s">
        <v>2416</v>
      </c>
      <c r="F1210" s="1" t="s">
        <v>1799</v>
      </c>
      <c r="G1210" s="1" t="s">
        <v>1815</v>
      </c>
      <c r="H1210" s="1" t="s">
        <v>2423</v>
      </c>
      <c r="I1210" s="1" t="s">
        <v>2424</v>
      </c>
      <c r="J1210" s="1" t="s">
        <v>2423</v>
      </c>
      <c r="K1210" s="1" t="s">
        <v>2425</v>
      </c>
      <c r="L1210" s="1" t="s">
        <v>1804</v>
      </c>
      <c r="M1210" s="2">
        <v>1</v>
      </c>
      <c r="N1210" s="443">
        <f t="shared" si="111"/>
        <v>2.8852459016393443E-2</v>
      </c>
      <c r="O1210">
        <f t="shared" si="112"/>
        <v>0</v>
      </c>
      <c r="P1210">
        <f t="shared" si="113"/>
        <v>1700</v>
      </c>
    </row>
    <row r="1211" spans="1:16" x14ac:dyDescent="0.25">
      <c r="A1211" t="str">
        <f t="shared" si="108"/>
        <v>0446</v>
      </c>
      <c r="B1211" t="str">
        <f t="shared" si="109"/>
        <v>0167</v>
      </c>
      <c r="C1211" t="str">
        <f t="shared" si="110"/>
        <v>04460167</v>
      </c>
      <c r="D1211" s="1" t="s">
        <v>2415</v>
      </c>
      <c r="E1211" s="1" t="s">
        <v>2416</v>
      </c>
      <c r="F1211" s="1" t="s">
        <v>1799</v>
      </c>
      <c r="G1211" s="1" t="s">
        <v>1819</v>
      </c>
      <c r="H1211" s="1" t="s">
        <v>2423</v>
      </c>
      <c r="I1211" s="1" t="s">
        <v>2424</v>
      </c>
      <c r="J1211" s="1" t="s">
        <v>2423</v>
      </c>
      <c r="K1211" s="1" t="s">
        <v>2425</v>
      </c>
      <c r="L1211" s="1" t="s">
        <v>1804</v>
      </c>
      <c r="M1211" s="2">
        <v>2</v>
      </c>
      <c r="N1211" s="443">
        <f t="shared" si="111"/>
        <v>2.8852459016393443E-2</v>
      </c>
      <c r="O1211">
        <f t="shared" si="112"/>
        <v>0</v>
      </c>
      <c r="P1211">
        <f t="shared" si="113"/>
        <v>1700</v>
      </c>
    </row>
    <row r="1212" spans="1:16" x14ac:dyDescent="0.25">
      <c r="A1212" t="str">
        <f t="shared" si="108"/>
        <v>0446</v>
      </c>
      <c r="B1212" t="str">
        <f t="shared" si="109"/>
        <v>0167</v>
      </c>
      <c r="C1212" t="str">
        <f t="shared" si="110"/>
        <v>04460167</v>
      </c>
      <c r="D1212" s="1" t="s">
        <v>2415</v>
      </c>
      <c r="E1212" s="1" t="s">
        <v>2416</v>
      </c>
      <c r="F1212" s="1" t="s">
        <v>1799</v>
      </c>
      <c r="G1212" s="1" t="s">
        <v>1820</v>
      </c>
      <c r="H1212" s="1" t="s">
        <v>2423</v>
      </c>
      <c r="I1212" s="1" t="s">
        <v>2424</v>
      </c>
      <c r="J1212" s="1" t="s">
        <v>2423</v>
      </c>
      <c r="K1212" s="1" t="s">
        <v>2425</v>
      </c>
      <c r="L1212" s="1" t="s">
        <v>1804</v>
      </c>
      <c r="M1212" s="2">
        <v>2</v>
      </c>
      <c r="N1212" s="443">
        <f t="shared" si="111"/>
        <v>2.8852459016393443E-2</v>
      </c>
      <c r="O1212">
        <f t="shared" si="112"/>
        <v>0</v>
      </c>
      <c r="P1212">
        <f t="shared" si="113"/>
        <v>1700</v>
      </c>
    </row>
    <row r="1213" spans="1:16" x14ac:dyDescent="0.25">
      <c r="A1213" t="str">
        <f t="shared" si="108"/>
        <v>0446</v>
      </c>
      <c r="B1213" t="str">
        <f t="shared" si="109"/>
        <v>0167</v>
      </c>
      <c r="C1213" t="str">
        <f t="shared" si="110"/>
        <v>04460167</v>
      </c>
      <c r="D1213" s="1" t="s">
        <v>2415</v>
      </c>
      <c r="E1213" s="1" t="s">
        <v>2416</v>
      </c>
      <c r="F1213" s="1" t="s">
        <v>1799</v>
      </c>
      <c r="G1213" s="1" t="s">
        <v>1821</v>
      </c>
      <c r="H1213" s="1" t="s">
        <v>2423</v>
      </c>
      <c r="I1213" s="1" t="s">
        <v>2424</v>
      </c>
      <c r="J1213" s="1" t="s">
        <v>2423</v>
      </c>
      <c r="K1213" s="1" t="s">
        <v>2425</v>
      </c>
      <c r="L1213" s="1" t="s">
        <v>1804</v>
      </c>
      <c r="M1213" s="2">
        <v>2</v>
      </c>
      <c r="N1213" s="443">
        <f t="shared" si="111"/>
        <v>2.8852459016393443E-2</v>
      </c>
      <c r="O1213">
        <f t="shared" si="112"/>
        <v>0</v>
      </c>
      <c r="P1213">
        <f t="shared" si="113"/>
        <v>1700</v>
      </c>
    </row>
    <row r="1214" spans="1:16" x14ac:dyDescent="0.25">
      <c r="A1214" t="str">
        <f t="shared" si="108"/>
        <v>0446</v>
      </c>
      <c r="B1214" t="str">
        <f t="shared" si="109"/>
        <v>0167</v>
      </c>
      <c r="C1214" t="str">
        <f t="shared" si="110"/>
        <v>04460167</v>
      </c>
      <c r="D1214" s="1" t="s">
        <v>2415</v>
      </c>
      <c r="E1214" s="1" t="s">
        <v>2416</v>
      </c>
      <c r="F1214" s="1" t="s">
        <v>1799</v>
      </c>
      <c r="G1214" s="1" t="s">
        <v>1812</v>
      </c>
      <c r="H1214" s="1" t="s">
        <v>2423</v>
      </c>
      <c r="I1214" s="1" t="s">
        <v>2424</v>
      </c>
      <c r="J1214" s="1" t="s">
        <v>2423</v>
      </c>
      <c r="K1214" s="1" t="s">
        <v>2425</v>
      </c>
      <c r="L1214" s="1" t="s">
        <v>1804</v>
      </c>
      <c r="M1214" s="2">
        <v>5</v>
      </c>
      <c r="N1214" s="443">
        <f t="shared" si="111"/>
        <v>2.8852459016393443E-2</v>
      </c>
      <c r="O1214">
        <f t="shared" si="112"/>
        <v>0</v>
      </c>
      <c r="P1214">
        <f t="shared" si="113"/>
        <v>1700</v>
      </c>
    </row>
    <row r="1215" spans="1:16" x14ac:dyDescent="0.25">
      <c r="A1215" t="str">
        <f t="shared" si="108"/>
        <v>0446</v>
      </c>
      <c r="B1215" t="str">
        <f t="shared" si="109"/>
        <v>0182</v>
      </c>
      <c r="C1215" t="str">
        <f t="shared" si="110"/>
        <v>04460182</v>
      </c>
      <c r="D1215" s="1" t="s">
        <v>2415</v>
      </c>
      <c r="E1215" s="1" t="s">
        <v>2416</v>
      </c>
      <c r="F1215" s="1" t="s">
        <v>1799</v>
      </c>
      <c r="G1215" s="1" t="s">
        <v>1805</v>
      </c>
      <c r="H1215" s="1" t="s">
        <v>2426</v>
      </c>
      <c r="I1215" s="1" t="s">
        <v>2427</v>
      </c>
      <c r="J1215" s="1" t="s">
        <v>2426</v>
      </c>
      <c r="K1215" s="1" t="s">
        <v>2428</v>
      </c>
      <c r="L1215" s="1" t="s">
        <v>1804</v>
      </c>
      <c r="M1215" s="2">
        <v>1</v>
      </c>
      <c r="N1215" s="443">
        <f t="shared" si="111"/>
        <v>1.9672131147540984E-3</v>
      </c>
      <c r="O1215">
        <f t="shared" si="112"/>
        <v>0</v>
      </c>
      <c r="P1215">
        <f t="shared" si="113"/>
        <v>1700</v>
      </c>
    </row>
    <row r="1216" spans="1:16" x14ac:dyDescent="0.25">
      <c r="A1216" t="str">
        <f t="shared" si="108"/>
        <v>0446</v>
      </c>
      <c r="B1216" t="str">
        <f t="shared" si="109"/>
        <v>0182</v>
      </c>
      <c r="C1216" t="str">
        <f t="shared" si="110"/>
        <v>04460182</v>
      </c>
      <c r="D1216" s="1" t="s">
        <v>2415</v>
      </c>
      <c r="E1216" s="1" t="s">
        <v>2416</v>
      </c>
      <c r="F1216" s="1" t="s">
        <v>1799</v>
      </c>
      <c r="G1216" s="1" t="s">
        <v>1820</v>
      </c>
      <c r="H1216" s="1" t="s">
        <v>2426</v>
      </c>
      <c r="I1216" s="1" t="s">
        <v>2427</v>
      </c>
      <c r="J1216" s="1" t="s">
        <v>2426</v>
      </c>
      <c r="K1216" s="1" t="s">
        <v>2428</v>
      </c>
      <c r="L1216" s="1" t="s">
        <v>1804</v>
      </c>
      <c r="M1216" s="2">
        <v>1</v>
      </c>
      <c r="N1216" s="443">
        <f t="shared" si="111"/>
        <v>1.9672131147540984E-3</v>
      </c>
      <c r="O1216">
        <f t="shared" si="112"/>
        <v>0</v>
      </c>
      <c r="P1216">
        <f t="shared" si="113"/>
        <v>1700</v>
      </c>
    </row>
    <row r="1217" spans="1:16" x14ac:dyDescent="0.25">
      <c r="A1217" t="str">
        <f t="shared" si="108"/>
        <v>0446</v>
      </c>
      <c r="B1217" t="str">
        <f t="shared" si="109"/>
        <v>0182</v>
      </c>
      <c r="C1217" t="str">
        <f t="shared" si="110"/>
        <v>04460182</v>
      </c>
      <c r="D1217" s="1" t="s">
        <v>2415</v>
      </c>
      <c r="E1217" s="1" t="s">
        <v>2416</v>
      </c>
      <c r="F1217" s="1" t="s">
        <v>1799</v>
      </c>
      <c r="G1217" s="1" t="s">
        <v>1821</v>
      </c>
      <c r="H1217" s="1" t="s">
        <v>2426</v>
      </c>
      <c r="I1217" s="1" t="s">
        <v>2427</v>
      </c>
      <c r="J1217" s="1" t="s">
        <v>2426</v>
      </c>
      <c r="K1217" s="1" t="s">
        <v>2428</v>
      </c>
      <c r="L1217" s="1" t="s">
        <v>1804</v>
      </c>
      <c r="M1217" s="2">
        <v>1</v>
      </c>
      <c r="N1217" s="443">
        <f t="shared" si="111"/>
        <v>1.9672131147540984E-3</v>
      </c>
      <c r="O1217">
        <f t="shared" si="112"/>
        <v>0</v>
      </c>
      <c r="P1217">
        <f t="shared" si="113"/>
        <v>1700</v>
      </c>
    </row>
    <row r="1218" spans="1:16" x14ac:dyDescent="0.25">
      <c r="A1218" t="str">
        <f t="shared" ref="A1218:A1281" si="114">TEXT(LEFT(E1218,4),"0000")</f>
        <v>0446</v>
      </c>
      <c r="B1218" t="str">
        <f t="shared" ref="B1218:B1281" si="115">LEFT(K1218,4)</f>
        <v>0208</v>
      </c>
      <c r="C1218" t="str">
        <f t="shared" ref="C1218:C1281" si="116">A1218&amp;B1218</f>
        <v>04460208</v>
      </c>
      <c r="D1218" s="1" t="s">
        <v>2415</v>
      </c>
      <c r="E1218" s="1" t="s">
        <v>2416</v>
      </c>
      <c r="F1218" s="1" t="s">
        <v>1799</v>
      </c>
      <c r="G1218" s="1" t="s">
        <v>1800</v>
      </c>
      <c r="H1218" s="1" t="s">
        <v>2080</v>
      </c>
      <c r="I1218" s="1" t="s">
        <v>2081</v>
      </c>
      <c r="J1218" s="1" t="s">
        <v>2080</v>
      </c>
      <c r="K1218" s="1" t="s">
        <v>2429</v>
      </c>
      <c r="L1218" s="1" t="s">
        <v>1804</v>
      </c>
      <c r="M1218" s="2">
        <v>1</v>
      </c>
      <c r="N1218" s="443">
        <f t="shared" ref="N1218:N1281" si="117">VLOOKUP(C1218,DistPercent,3,FALSE)</f>
        <v>1.9672131147540984E-3</v>
      </c>
      <c r="O1218">
        <f t="shared" ref="O1218:O1281" si="118">IFERROR(VALUE(VLOOKUP(C1218,SubCaps,5,FALSE)),0)</f>
        <v>0</v>
      </c>
      <c r="P1218">
        <f t="shared" ref="P1218:P1281" si="119">VLOOKUP(A1218,MaxEnro,8,FALSE)</f>
        <v>1700</v>
      </c>
    </row>
    <row r="1219" spans="1:16" x14ac:dyDescent="0.25">
      <c r="A1219" t="str">
        <f t="shared" si="114"/>
        <v>0446</v>
      </c>
      <c r="B1219" t="str">
        <f t="shared" si="115"/>
        <v>0208</v>
      </c>
      <c r="C1219" t="str">
        <f t="shared" si="116"/>
        <v>04460208</v>
      </c>
      <c r="D1219" s="1" t="s">
        <v>2415</v>
      </c>
      <c r="E1219" s="1" t="s">
        <v>2416</v>
      </c>
      <c r="F1219" s="1" t="s">
        <v>1799</v>
      </c>
      <c r="G1219" s="1" t="s">
        <v>1805</v>
      </c>
      <c r="H1219" s="1" t="s">
        <v>2080</v>
      </c>
      <c r="I1219" s="1" t="s">
        <v>2081</v>
      </c>
      <c r="J1219" s="1" t="s">
        <v>2080</v>
      </c>
      <c r="K1219" s="1" t="s">
        <v>2429</v>
      </c>
      <c r="L1219" s="1" t="s">
        <v>1804</v>
      </c>
      <c r="M1219" s="2">
        <v>1</v>
      </c>
      <c r="N1219" s="443">
        <f t="shared" si="117"/>
        <v>1.9672131147540984E-3</v>
      </c>
      <c r="O1219">
        <f t="shared" si="118"/>
        <v>0</v>
      </c>
      <c r="P1219">
        <f t="shared" si="119"/>
        <v>1700</v>
      </c>
    </row>
    <row r="1220" spans="1:16" x14ac:dyDescent="0.25">
      <c r="A1220" t="str">
        <f t="shared" si="114"/>
        <v>0446</v>
      </c>
      <c r="B1220" t="str">
        <f t="shared" si="115"/>
        <v>0208</v>
      </c>
      <c r="C1220" t="str">
        <f t="shared" si="116"/>
        <v>04460208</v>
      </c>
      <c r="D1220" s="1" t="s">
        <v>2415</v>
      </c>
      <c r="E1220" s="1" t="s">
        <v>2416</v>
      </c>
      <c r="F1220" s="1" t="s">
        <v>1799</v>
      </c>
      <c r="G1220" s="1" t="s">
        <v>1806</v>
      </c>
      <c r="H1220" s="1" t="s">
        <v>2080</v>
      </c>
      <c r="I1220" s="1" t="s">
        <v>2081</v>
      </c>
      <c r="J1220" s="1" t="s">
        <v>2080</v>
      </c>
      <c r="K1220" s="1" t="s">
        <v>2429</v>
      </c>
      <c r="L1220" s="1" t="s">
        <v>1804</v>
      </c>
      <c r="M1220" s="2">
        <v>1</v>
      </c>
      <c r="N1220" s="443">
        <f t="shared" si="117"/>
        <v>1.9672131147540984E-3</v>
      </c>
      <c r="O1220">
        <f t="shared" si="118"/>
        <v>0</v>
      </c>
      <c r="P1220">
        <f t="shared" si="119"/>
        <v>1700</v>
      </c>
    </row>
    <row r="1221" spans="1:16" x14ac:dyDescent="0.25">
      <c r="A1221" t="str">
        <f t="shared" si="114"/>
        <v>0446</v>
      </c>
      <c r="B1221" t="str">
        <f t="shared" si="115"/>
        <v>0212</v>
      </c>
      <c r="C1221" t="str">
        <f t="shared" si="116"/>
        <v>04460212</v>
      </c>
      <c r="D1221" s="1" t="s">
        <v>2415</v>
      </c>
      <c r="E1221" s="1" t="s">
        <v>2416</v>
      </c>
      <c r="F1221" s="1" t="s">
        <v>1799</v>
      </c>
      <c r="G1221" s="1" t="s">
        <v>1800</v>
      </c>
      <c r="H1221" s="1" t="s">
        <v>2430</v>
      </c>
      <c r="I1221" s="1" t="s">
        <v>2431</v>
      </c>
      <c r="J1221" s="1" t="s">
        <v>2430</v>
      </c>
      <c r="K1221" s="1" t="s">
        <v>2432</v>
      </c>
      <c r="L1221" s="1" t="s">
        <v>1804</v>
      </c>
      <c r="M1221" s="2">
        <v>7</v>
      </c>
      <c r="N1221" s="443">
        <f t="shared" si="117"/>
        <v>5.7704918032786885E-2</v>
      </c>
      <c r="O1221">
        <f t="shared" si="118"/>
        <v>0</v>
      </c>
      <c r="P1221">
        <f t="shared" si="119"/>
        <v>1700</v>
      </c>
    </row>
    <row r="1222" spans="1:16" x14ac:dyDescent="0.25">
      <c r="A1222" t="str">
        <f t="shared" si="114"/>
        <v>0446</v>
      </c>
      <c r="B1222" t="str">
        <f t="shared" si="115"/>
        <v>0212</v>
      </c>
      <c r="C1222" t="str">
        <f t="shared" si="116"/>
        <v>04460212</v>
      </c>
      <c r="D1222" s="1" t="s">
        <v>2415</v>
      </c>
      <c r="E1222" s="1" t="s">
        <v>2416</v>
      </c>
      <c r="F1222" s="1" t="s">
        <v>1799</v>
      </c>
      <c r="G1222" s="1" t="s">
        <v>1805</v>
      </c>
      <c r="H1222" s="1" t="s">
        <v>2430</v>
      </c>
      <c r="I1222" s="1" t="s">
        <v>2431</v>
      </c>
      <c r="J1222" s="1" t="s">
        <v>2430</v>
      </c>
      <c r="K1222" s="1" t="s">
        <v>2432</v>
      </c>
      <c r="L1222" s="1" t="s">
        <v>1804</v>
      </c>
      <c r="M1222" s="2">
        <v>9</v>
      </c>
      <c r="N1222" s="443">
        <f t="shared" si="117"/>
        <v>5.7704918032786885E-2</v>
      </c>
      <c r="O1222">
        <f t="shared" si="118"/>
        <v>0</v>
      </c>
      <c r="P1222">
        <f t="shared" si="119"/>
        <v>1700</v>
      </c>
    </row>
    <row r="1223" spans="1:16" x14ac:dyDescent="0.25">
      <c r="A1223" t="str">
        <f t="shared" si="114"/>
        <v>0446</v>
      </c>
      <c r="B1223" t="str">
        <f t="shared" si="115"/>
        <v>0212</v>
      </c>
      <c r="C1223" t="str">
        <f t="shared" si="116"/>
        <v>04460212</v>
      </c>
      <c r="D1223" s="1" t="s">
        <v>2415</v>
      </c>
      <c r="E1223" s="1" t="s">
        <v>2416</v>
      </c>
      <c r="F1223" s="1" t="s">
        <v>1799</v>
      </c>
      <c r="G1223" s="1" t="s">
        <v>1806</v>
      </c>
      <c r="H1223" s="1" t="s">
        <v>2430</v>
      </c>
      <c r="I1223" s="1" t="s">
        <v>2431</v>
      </c>
      <c r="J1223" s="1" t="s">
        <v>2430</v>
      </c>
      <c r="K1223" s="1" t="s">
        <v>2432</v>
      </c>
      <c r="L1223" s="1" t="s">
        <v>1804</v>
      </c>
      <c r="M1223" s="2">
        <v>13</v>
      </c>
      <c r="N1223" s="443">
        <f t="shared" si="117"/>
        <v>5.7704918032786885E-2</v>
      </c>
      <c r="O1223">
        <f t="shared" si="118"/>
        <v>0</v>
      </c>
      <c r="P1223">
        <f t="shared" si="119"/>
        <v>1700</v>
      </c>
    </row>
    <row r="1224" spans="1:16" x14ac:dyDescent="0.25">
      <c r="A1224" t="str">
        <f t="shared" si="114"/>
        <v>0446</v>
      </c>
      <c r="B1224" t="str">
        <f t="shared" si="115"/>
        <v>0212</v>
      </c>
      <c r="C1224" t="str">
        <f t="shared" si="116"/>
        <v>04460212</v>
      </c>
      <c r="D1224" s="1" t="s">
        <v>2415</v>
      </c>
      <c r="E1224" s="1" t="s">
        <v>2416</v>
      </c>
      <c r="F1224" s="1" t="s">
        <v>1799</v>
      </c>
      <c r="G1224" s="1" t="s">
        <v>1807</v>
      </c>
      <c r="H1224" s="1" t="s">
        <v>2430</v>
      </c>
      <c r="I1224" s="1" t="s">
        <v>2431</v>
      </c>
      <c r="J1224" s="1" t="s">
        <v>2430</v>
      </c>
      <c r="K1224" s="1" t="s">
        <v>2432</v>
      </c>
      <c r="L1224" s="1" t="s">
        <v>1804</v>
      </c>
      <c r="M1224" s="2">
        <v>10</v>
      </c>
      <c r="N1224" s="443">
        <f t="shared" si="117"/>
        <v>5.7704918032786885E-2</v>
      </c>
      <c r="O1224">
        <f t="shared" si="118"/>
        <v>0</v>
      </c>
      <c r="P1224">
        <f t="shared" si="119"/>
        <v>1700</v>
      </c>
    </row>
    <row r="1225" spans="1:16" x14ac:dyDescent="0.25">
      <c r="A1225" t="str">
        <f t="shared" si="114"/>
        <v>0446</v>
      </c>
      <c r="B1225" t="str">
        <f t="shared" si="115"/>
        <v>0212</v>
      </c>
      <c r="C1225" t="str">
        <f t="shared" si="116"/>
        <v>04460212</v>
      </c>
      <c r="D1225" s="1" t="s">
        <v>2415</v>
      </c>
      <c r="E1225" s="1" t="s">
        <v>2416</v>
      </c>
      <c r="F1225" s="1" t="s">
        <v>1799</v>
      </c>
      <c r="G1225" s="1" t="s">
        <v>1808</v>
      </c>
      <c r="H1225" s="1" t="s">
        <v>2430</v>
      </c>
      <c r="I1225" s="1" t="s">
        <v>2431</v>
      </c>
      <c r="J1225" s="1" t="s">
        <v>2430</v>
      </c>
      <c r="K1225" s="1" t="s">
        <v>2432</v>
      </c>
      <c r="L1225" s="1" t="s">
        <v>1804</v>
      </c>
      <c r="M1225" s="2">
        <v>8</v>
      </c>
      <c r="N1225" s="443">
        <f t="shared" si="117"/>
        <v>5.7704918032786885E-2</v>
      </c>
      <c r="O1225">
        <f t="shared" si="118"/>
        <v>0</v>
      </c>
      <c r="P1225">
        <f t="shared" si="119"/>
        <v>1700</v>
      </c>
    </row>
    <row r="1226" spans="1:16" x14ac:dyDescent="0.25">
      <c r="A1226" t="str">
        <f t="shared" si="114"/>
        <v>0446</v>
      </c>
      <c r="B1226" t="str">
        <f t="shared" si="115"/>
        <v>0212</v>
      </c>
      <c r="C1226" t="str">
        <f t="shared" si="116"/>
        <v>04460212</v>
      </c>
      <c r="D1226" s="1" t="s">
        <v>2415</v>
      </c>
      <c r="E1226" s="1" t="s">
        <v>2416</v>
      </c>
      <c r="F1226" s="1" t="s">
        <v>1799</v>
      </c>
      <c r="G1226" s="1" t="s">
        <v>1809</v>
      </c>
      <c r="H1226" s="1" t="s">
        <v>2430</v>
      </c>
      <c r="I1226" s="1" t="s">
        <v>2431</v>
      </c>
      <c r="J1226" s="1" t="s">
        <v>2430</v>
      </c>
      <c r="K1226" s="1" t="s">
        <v>2432</v>
      </c>
      <c r="L1226" s="1" t="s">
        <v>1804</v>
      </c>
      <c r="M1226" s="2">
        <v>8</v>
      </c>
      <c r="N1226" s="443">
        <f t="shared" si="117"/>
        <v>5.7704918032786885E-2</v>
      </c>
      <c r="O1226">
        <f t="shared" si="118"/>
        <v>0</v>
      </c>
      <c r="P1226">
        <f t="shared" si="119"/>
        <v>1700</v>
      </c>
    </row>
    <row r="1227" spans="1:16" x14ac:dyDescent="0.25">
      <c r="A1227" t="str">
        <f t="shared" si="114"/>
        <v>0446</v>
      </c>
      <c r="B1227" t="str">
        <f t="shared" si="115"/>
        <v>0212</v>
      </c>
      <c r="C1227" t="str">
        <f t="shared" si="116"/>
        <v>04460212</v>
      </c>
      <c r="D1227" s="1" t="s">
        <v>2415</v>
      </c>
      <c r="E1227" s="1" t="s">
        <v>2416</v>
      </c>
      <c r="F1227" s="1" t="s">
        <v>1799</v>
      </c>
      <c r="G1227" s="1" t="s">
        <v>1810</v>
      </c>
      <c r="H1227" s="1" t="s">
        <v>2430</v>
      </c>
      <c r="I1227" s="1" t="s">
        <v>2431</v>
      </c>
      <c r="J1227" s="1" t="s">
        <v>2430</v>
      </c>
      <c r="K1227" s="1" t="s">
        <v>2432</v>
      </c>
      <c r="L1227" s="1" t="s">
        <v>1804</v>
      </c>
      <c r="M1227" s="2">
        <v>2</v>
      </c>
      <c r="N1227" s="443">
        <f t="shared" si="117"/>
        <v>5.7704918032786885E-2</v>
      </c>
      <c r="O1227">
        <f t="shared" si="118"/>
        <v>0</v>
      </c>
      <c r="P1227">
        <f t="shared" si="119"/>
        <v>1700</v>
      </c>
    </row>
    <row r="1228" spans="1:16" x14ac:dyDescent="0.25">
      <c r="A1228" t="str">
        <f t="shared" si="114"/>
        <v>0446</v>
      </c>
      <c r="B1228" t="str">
        <f t="shared" si="115"/>
        <v>0212</v>
      </c>
      <c r="C1228" t="str">
        <f t="shared" si="116"/>
        <v>04460212</v>
      </c>
      <c r="D1228" s="1" t="s">
        <v>2415</v>
      </c>
      <c r="E1228" s="1" t="s">
        <v>2416</v>
      </c>
      <c r="F1228" s="1" t="s">
        <v>1799</v>
      </c>
      <c r="G1228" s="1" t="s">
        <v>1811</v>
      </c>
      <c r="H1228" s="1" t="s">
        <v>2430</v>
      </c>
      <c r="I1228" s="1" t="s">
        <v>2431</v>
      </c>
      <c r="J1228" s="1" t="s">
        <v>2430</v>
      </c>
      <c r="K1228" s="1" t="s">
        <v>2432</v>
      </c>
      <c r="L1228" s="1" t="s">
        <v>1804</v>
      </c>
      <c r="M1228" s="2">
        <v>6</v>
      </c>
      <c r="N1228" s="443">
        <f t="shared" si="117"/>
        <v>5.7704918032786885E-2</v>
      </c>
      <c r="O1228">
        <f t="shared" si="118"/>
        <v>0</v>
      </c>
      <c r="P1228">
        <f t="shared" si="119"/>
        <v>1700</v>
      </c>
    </row>
    <row r="1229" spans="1:16" x14ac:dyDescent="0.25">
      <c r="A1229" t="str">
        <f t="shared" si="114"/>
        <v>0446</v>
      </c>
      <c r="B1229" t="str">
        <f t="shared" si="115"/>
        <v>0212</v>
      </c>
      <c r="C1229" t="str">
        <f t="shared" si="116"/>
        <v>04460212</v>
      </c>
      <c r="D1229" s="1" t="s">
        <v>2415</v>
      </c>
      <c r="E1229" s="1" t="s">
        <v>2416</v>
      </c>
      <c r="F1229" s="1" t="s">
        <v>1799</v>
      </c>
      <c r="G1229" s="1" t="s">
        <v>1815</v>
      </c>
      <c r="H1229" s="1" t="s">
        <v>2430</v>
      </c>
      <c r="I1229" s="1" t="s">
        <v>2431</v>
      </c>
      <c r="J1229" s="1" t="s">
        <v>2430</v>
      </c>
      <c r="K1229" s="1" t="s">
        <v>2432</v>
      </c>
      <c r="L1229" s="1" t="s">
        <v>1804</v>
      </c>
      <c r="M1229" s="2">
        <v>5</v>
      </c>
      <c r="N1229" s="443">
        <f t="shared" si="117"/>
        <v>5.7704918032786885E-2</v>
      </c>
      <c r="O1229">
        <f t="shared" si="118"/>
        <v>0</v>
      </c>
      <c r="P1229">
        <f t="shared" si="119"/>
        <v>1700</v>
      </c>
    </row>
    <row r="1230" spans="1:16" x14ac:dyDescent="0.25">
      <c r="A1230" t="str">
        <f t="shared" si="114"/>
        <v>0446</v>
      </c>
      <c r="B1230" t="str">
        <f t="shared" si="115"/>
        <v>0212</v>
      </c>
      <c r="C1230" t="str">
        <f t="shared" si="116"/>
        <v>04460212</v>
      </c>
      <c r="D1230" s="1" t="s">
        <v>2415</v>
      </c>
      <c r="E1230" s="1" t="s">
        <v>2416</v>
      </c>
      <c r="F1230" s="1" t="s">
        <v>1799</v>
      </c>
      <c r="G1230" s="1" t="s">
        <v>1819</v>
      </c>
      <c r="H1230" s="1" t="s">
        <v>2430</v>
      </c>
      <c r="I1230" s="1" t="s">
        <v>2431</v>
      </c>
      <c r="J1230" s="1" t="s">
        <v>2430</v>
      </c>
      <c r="K1230" s="1" t="s">
        <v>2432</v>
      </c>
      <c r="L1230" s="1" t="s">
        <v>1804</v>
      </c>
      <c r="M1230" s="2">
        <v>2</v>
      </c>
      <c r="N1230" s="443">
        <f t="shared" si="117"/>
        <v>5.7704918032786885E-2</v>
      </c>
      <c r="O1230">
        <f t="shared" si="118"/>
        <v>0</v>
      </c>
      <c r="P1230">
        <f t="shared" si="119"/>
        <v>1700</v>
      </c>
    </row>
    <row r="1231" spans="1:16" x14ac:dyDescent="0.25">
      <c r="A1231" t="str">
        <f t="shared" si="114"/>
        <v>0446</v>
      </c>
      <c r="B1231" t="str">
        <f t="shared" si="115"/>
        <v>0212</v>
      </c>
      <c r="C1231" t="str">
        <f t="shared" si="116"/>
        <v>04460212</v>
      </c>
      <c r="D1231" s="1" t="s">
        <v>2415</v>
      </c>
      <c r="E1231" s="1" t="s">
        <v>2416</v>
      </c>
      <c r="F1231" s="1" t="s">
        <v>1799</v>
      </c>
      <c r="G1231" s="1" t="s">
        <v>1820</v>
      </c>
      <c r="H1231" s="1" t="s">
        <v>2430</v>
      </c>
      <c r="I1231" s="1" t="s">
        <v>2431</v>
      </c>
      <c r="J1231" s="1" t="s">
        <v>2430</v>
      </c>
      <c r="K1231" s="1" t="s">
        <v>2432</v>
      </c>
      <c r="L1231" s="1" t="s">
        <v>1804</v>
      </c>
      <c r="M1231" s="2">
        <v>5</v>
      </c>
      <c r="N1231" s="443">
        <f t="shared" si="117"/>
        <v>5.7704918032786885E-2</v>
      </c>
      <c r="O1231">
        <f t="shared" si="118"/>
        <v>0</v>
      </c>
      <c r="P1231">
        <f t="shared" si="119"/>
        <v>1700</v>
      </c>
    </row>
    <row r="1232" spans="1:16" x14ac:dyDescent="0.25">
      <c r="A1232" t="str">
        <f t="shared" si="114"/>
        <v>0446</v>
      </c>
      <c r="B1232" t="str">
        <f t="shared" si="115"/>
        <v>0212</v>
      </c>
      <c r="C1232" t="str">
        <f t="shared" si="116"/>
        <v>04460212</v>
      </c>
      <c r="D1232" s="1" t="s">
        <v>2415</v>
      </c>
      <c r="E1232" s="1" t="s">
        <v>2416</v>
      </c>
      <c r="F1232" s="1" t="s">
        <v>1799</v>
      </c>
      <c r="G1232" s="1" t="s">
        <v>1821</v>
      </c>
      <c r="H1232" s="1" t="s">
        <v>2430</v>
      </c>
      <c r="I1232" s="1" t="s">
        <v>2431</v>
      </c>
      <c r="J1232" s="1" t="s">
        <v>2430</v>
      </c>
      <c r="K1232" s="1" t="s">
        <v>2432</v>
      </c>
      <c r="L1232" s="1" t="s">
        <v>1804</v>
      </c>
      <c r="M1232" s="2">
        <v>6</v>
      </c>
      <c r="N1232" s="443">
        <f t="shared" si="117"/>
        <v>5.7704918032786885E-2</v>
      </c>
      <c r="O1232">
        <f t="shared" si="118"/>
        <v>0</v>
      </c>
      <c r="P1232">
        <f t="shared" si="119"/>
        <v>1700</v>
      </c>
    </row>
    <row r="1233" spans="1:16" x14ac:dyDescent="0.25">
      <c r="A1233" t="str">
        <f t="shared" si="114"/>
        <v>0446</v>
      </c>
      <c r="B1233" t="str">
        <f t="shared" si="115"/>
        <v>0212</v>
      </c>
      <c r="C1233" t="str">
        <f t="shared" si="116"/>
        <v>04460212</v>
      </c>
      <c r="D1233" s="1" t="s">
        <v>2415</v>
      </c>
      <c r="E1233" s="1" t="s">
        <v>2416</v>
      </c>
      <c r="F1233" s="1" t="s">
        <v>1799</v>
      </c>
      <c r="G1233" s="1" t="s">
        <v>1812</v>
      </c>
      <c r="H1233" s="1" t="s">
        <v>2430</v>
      </c>
      <c r="I1233" s="1" t="s">
        <v>2431</v>
      </c>
      <c r="J1233" s="1" t="s">
        <v>2430</v>
      </c>
      <c r="K1233" s="1" t="s">
        <v>2432</v>
      </c>
      <c r="L1233" s="1" t="s">
        <v>1804</v>
      </c>
      <c r="M1233" s="2">
        <v>7</v>
      </c>
      <c r="N1233" s="443">
        <f t="shared" si="117"/>
        <v>5.7704918032786885E-2</v>
      </c>
      <c r="O1233">
        <f t="shared" si="118"/>
        <v>0</v>
      </c>
      <c r="P1233">
        <f t="shared" si="119"/>
        <v>1700</v>
      </c>
    </row>
    <row r="1234" spans="1:16" x14ac:dyDescent="0.25">
      <c r="A1234" t="str">
        <f t="shared" si="114"/>
        <v>0446</v>
      </c>
      <c r="B1234" t="str">
        <f t="shared" si="115"/>
        <v>0218</v>
      </c>
      <c r="C1234" t="str">
        <f t="shared" si="116"/>
        <v>04460218</v>
      </c>
      <c r="D1234" s="1" t="s">
        <v>2415</v>
      </c>
      <c r="E1234" s="1" t="s">
        <v>2416</v>
      </c>
      <c r="F1234" s="1" t="s">
        <v>1799</v>
      </c>
      <c r="G1234" s="1" t="s">
        <v>1800</v>
      </c>
      <c r="H1234" s="1" t="s">
        <v>2433</v>
      </c>
      <c r="I1234" s="1" t="s">
        <v>2434</v>
      </c>
      <c r="J1234" s="1" t="s">
        <v>2433</v>
      </c>
      <c r="K1234" s="1" t="s">
        <v>2435</v>
      </c>
      <c r="L1234" s="1" t="s">
        <v>1804</v>
      </c>
      <c r="M1234" s="2">
        <v>6</v>
      </c>
      <c r="N1234" s="443">
        <f t="shared" si="117"/>
        <v>3.2131147540983604E-2</v>
      </c>
      <c r="O1234">
        <f t="shared" si="118"/>
        <v>0</v>
      </c>
      <c r="P1234">
        <f t="shared" si="119"/>
        <v>1700</v>
      </c>
    </row>
    <row r="1235" spans="1:16" x14ac:dyDescent="0.25">
      <c r="A1235" t="str">
        <f t="shared" si="114"/>
        <v>0446</v>
      </c>
      <c r="B1235" t="str">
        <f t="shared" si="115"/>
        <v>0218</v>
      </c>
      <c r="C1235" t="str">
        <f t="shared" si="116"/>
        <v>04460218</v>
      </c>
      <c r="D1235" s="1" t="s">
        <v>2415</v>
      </c>
      <c r="E1235" s="1" t="s">
        <v>2416</v>
      </c>
      <c r="F1235" s="1" t="s">
        <v>1799</v>
      </c>
      <c r="G1235" s="1" t="s">
        <v>1805</v>
      </c>
      <c r="H1235" s="1" t="s">
        <v>2433</v>
      </c>
      <c r="I1235" s="1" t="s">
        <v>2434</v>
      </c>
      <c r="J1235" s="1" t="s">
        <v>2433</v>
      </c>
      <c r="K1235" s="1" t="s">
        <v>2435</v>
      </c>
      <c r="L1235" s="1" t="s">
        <v>1804</v>
      </c>
      <c r="M1235" s="2">
        <v>2</v>
      </c>
      <c r="N1235" s="443">
        <f t="shared" si="117"/>
        <v>3.2131147540983604E-2</v>
      </c>
      <c r="O1235">
        <f t="shared" si="118"/>
        <v>0</v>
      </c>
      <c r="P1235">
        <f t="shared" si="119"/>
        <v>1700</v>
      </c>
    </row>
    <row r="1236" spans="1:16" x14ac:dyDescent="0.25">
      <c r="A1236" t="str">
        <f t="shared" si="114"/>
        <v>0446</v>
      </c>
      <c r="B1236" t="str">
        <f t="shared" si="115"/>
        <v>0218</v>
      </c>
      <c r="C1236" t="str">
        <f t="shared" si="116"/>
        <v>04460218</v>
      </c>
      <c r="D1236" s="1" t="s">
        <v>2415</v>
      </c>
      <c r="E1236" s="1" t="s">
        <v>2416</v>
      </c>
      <c r="F1236" s="1" t="s">
        <v>1799</v>
      </c>
      <c r="G1236" s="1" t="s">
        <v>1806</v>
      </c>
      <c r="H1236" s="1" t="s">
        <v>2433</v>
      </c>
      <c r="I1236" s="1" t="s">
        <v>2434</v>
      </c>
      <c r="J1236" s="1" t="s">
        <v>2433</v>
      </c>
      <c r="K1236" s="1" t="s">
        <v>2435</v>
      </c>
      <c r="L1236" s="1" t="s">
        <v>1804</v>
      </c>
      <c r="M1236" s="2">
        <v>4</v>
      </c>
      <c r="N1236" s="443">
        <f t="shared" si="117"/>
        <v>3.2131147540983604E-2</v>
      </c>
      <c r="O1236">
        <f t="shared" si="118"/>
        <v>0</v>
      </c>
      <c r="P1236">
        <f t="shared" si="119"/>
        <v>1700</v>
      </c>
    </row>
    <row r="1237" spans="1:16" x14ac:dyDescent="0.25">
      <c r="A1237" t="str">
        <f t="shared" si="114"/>
        <v>0446</v>
      </c>
      <c r="B1237" t="str">
        <f t="shared" si="115"/>
        <v>0218</v>
      </c>
      <c r="C1237" t="str">
        <f t="shared" si="116"/>
        <v>04460218</v>
      </c>
      <c r="D1237" s="1" t="s">
        <v>2415</v>
      </c>
      <c r="E1237" s="1" t="s">
        <v>2416</v>
      </c>
      <c r="F1237" s="1" t="s">
        <v>1799</v>
      </c>
      <c r="G1237" s="1" t="s">
        <v>1807</v>
      </c>
      <c r="H1237" s="1" t="s">
        <v>2433</v>
      </c>
      <c r="I1237" s="1" t="s">
        <v>2434</v>
      </c>
      <c r="J1237" s="1" t="s">
        <v>2433</v>
      </c>
      <c r="K1237" s="1" t="s">
        <v>2435</v>
      </c>
      <c r="L1237" s="1" t="s">
        <v>1804</v>
      </c>
      <c r="M1237" s="2">
        <v>2</v>
      </c>
      <c r="N1237" s="443">
        <f t="shared" si="117"/>
        <v>3.2131147540983604E-2</v>
      </c>
      <c r="O1237">
        <f t="shared" si="118"/>
        <v>0</v>
      </c>
      <c r="P1237">
        <f t="shared" si="119"/>
        <v>1700</v>
      </c>
    </row>
    <row r="1238" spans="1:16" x14ac:dyDescent="0.25">
      <c r="A1238" t="str">
        <f t="shared" si="114"/>
        <v>0446</v>
      </c>
      <c r="B1238" t="str">
        <f t="shared" si="115"/>
        <v>0218</v>
      </c>
      <c r="C1238" t="str">
        <f t="shared" si="116"/>
        <v>04460218</v>
      </c>
      <c r="D1238" s="1" t="s">
        <v>2415</v>
      </c>
      <c r="E1238" s="1" t="s">
        <v>2416</v>
      </c>
      <c r="F1238" s="1" t="s">
        <v>1799</v>
      </c>
      <c r="G1238" s="1" t="s">
        <v>1808</v>
      </c>
      <c r="H1238" s="1" t="s">
        <v>2433</v>
      </c>
      <c r="I1238" s="1" t="s">
        <v>2434</v>
      </c>
      <c r="J1238" s="1" t="s">
        <v>2433</v>
      </c>
      <c r="K1238" s="1" t="s">
        <v>2435</v>
      </c>
      <c r="L1238" s="1" t="s">
        <v>1804</v>
      </c>
      <c r="M1238" s="2">
        <v>5</v>
      </c>
      <c r="N1238" s="443">
        <f t="shared" si="117"/>
        <v>3.2131147540983604E-2</v>
      </c>
      <c r="O1238">
        <f t="shared" si="118"/>
        <v>0</v>
      </c>
      <c r="P1238">
        <f t="shared" si="119"/>
        <v>1700</v>
      </c>
    </row>
    <row r="1239" spans="1:16" x14ac:dyDescent="0.25">
      <c r="A1239" t="str">
        <f t="shared" si="114"/>
        <v>0446</v>
      </c>
      <c r="B1239" t="str">
        <f t="shared" si="115"/>
        <v>0218</v>
      </c>
      <c r="C1239" t="str">
        <f t="shared" si="116"/>
        <v>04460218</v>
      </c>
      <c r="D1239" s="1" t="s">
        <v>2415</v>
      </c>
      <c r="E1239" s="1" t="s">
        <v>2416</v>
      </c>
      <c r="F1239" s="1" t="s">
        <v>1799</v>
      </c>
      <c r="G1239" s="1" t="s">
        <v>1809</v>
      </c>
      <c r="H1239" s="1" t="s">
        <v>2433</v>
      </c>
      <c r="I1239" s="1" t="s">
        <v>2434</v>
      </c>
      <c r="J1239" s="1" t="s">
        <v>2433</v>
      </c>
      <c r="K1239" s="1" t="s">
        <v>2435</v>
      </c>
      <c r="L1239" s="1" t="s">
        <v>1804</v>
      </c>
      <c r="M1239" s="2">
        <v>8</v>
      </c>
      <c r="N1239" s="443">
        <f t="shared" si="117"/>
        <v>3.2131147540983604E-2</v>
      </c>
      <c r="O1239">
        <f t="shared" si="118"/>
        <v>0</v>
      </c>
      <c r="P1239">
        <f t="shared" si="119"/>
        <v>1700</v>
      </c>
    </row>
    <row r="1240" spans="1:16" x14ac:dyDescent="0.25">
      <c r="A1240" t="str">
        <f t="shared" si="114"/>
        <v>0446</v>
      </c>
      <c r="B1240" t="str">
        <f t="shared" si="115"/>
        <v>0218</v>
      </c>
      <c r="C1240" t="str">
        <f t="shared" si="116"/>
        <v>04460218</v>
      </c>
      <c r="D1240" s="1" t="s">
        <v>2415</v>
      </c>
      <c r="E1240" s="1" t="s">
        <v>2416</v>
      </c>
      <c r="F1240" s="1" t="s">
        <v>1799</v>
      </c>
      <c r="G1240" s="1" t="s">
        <v>1810</v>
      </c>
      <c r="H1240" s="1" t="s">
        <v>2433</v>
      </c>
      <c r="I1240" s="1" t="s">
        <v>2434</v>
      </c>
      <c r="J1240" s="1" t="s">
        <v>2433</v>
      </c>
      <c r="K1240" s="1" t="s">
        <v>2435</v>
      </c>
      <c r="L1240" s="1" t="s">
        <v>1804</v>
      </c>
      <c r="M1240" s="2">
        <v>1</v>
      </c>
      <c r="N1240" s="443">
        <f t="shared" si="117"/>
        <v>3.2131147540983604E-2</v>
      </c>
      <c r="O1240">
        <f t="shared" si="118"/>
        <v>0</v>
      </c>
      <c r="P1240">
        <f t="shared" si="119"/>
        <v>1700</v>
      </c>
    </row>
    <row r="1241" spans="1:16" x14ac:dyDescent="0.25">
      <c r="A1241" t="str">
        <f t="shared" si="114"/>
        <v>0446</v>
      </c>
      <c r="B1241" t="str">
        <f t="shared" si="115"/>
        <v>0218</v>
      </c>
      <c r="C1241" t="str">
        <f t="shared" si="116"/>
        <v>04460218</v>
      </c>
      <c r="D1241" s="1" t="s">
        <v>2415</v>
      </c>
      <c r="E1241" s="1" t="s">
        <v>2416</v>
      </c>
      <c r="F1241" s="1" t="s">
        <v>1799</v>
      </c>
      <c r="G1241" s="1" t="s">
        <v>1811</v>
      </c>
      <c r="H1241" s="1" t="s">
        <v>2433</v>
      </c>
      <c r="I1241" s="1" t="s">
        <v>2434</v>
      </c>
      <c r="J1241" s="1" t="s">
        <v>2433</v>
      </c>
      <c r="K1241" s="1" t="s">
        <v>2435</v>
      </c>
      <c r="L1241" s="1" t="s">
        <v>1804</v>
      </c>
      <c r="M1241" s="2">
        <v>4</v>
      </c>
      <c r="N1241" s="443">
        <f t="shared" si="117"/>
        <v>3.2131147540983604E-2</v>
      </c>
      <c r="O1241">
        <f t="shared" si="118"/>
        <v>0</v>
      </c>
      <c r="P1241">
        <f t="shared" si="119"/>
        <v>1700</v>
      </c>
    </row>
    <row r="1242" spans="1:16" x14ac:dyDescent="0.25">
      <c r="A1242" t="str">
        <f t="shared" si="114"/>
        <v>0446</v>
      </c>
      <c r="B1242" t="str">
        <f t="shared" si="115"/>
        <v>0218</v>
      </c>
      <c r="C1242" t="str">
        <f t="shared" si="116"/>
        <v>04460218</v>
      </c>
      <c r="D1242" s="1" t="s">
        <v>2415</v>
      </c>
      <c r="E1242" s="1" t="s">
        <v>2416</v>
      </c>
      <c r="F1242" s="1" t="s">
        <v>1799</v>
      </c>
      <c r="G1242" s="1" t="s">
        <v>1815</v>
      </c>
      <c r="H1242" s="1" t="s">
        <v>2433</v>
      </c>
      <c r="I1242" s="1" t="s">
        <v>2434</v>
      </c>
      <c r="J1242" s="1" t="s">
        <v>2433</v>
      </c>
      <c r="K1242" s="1" t="s">
        <v>2435</v>
      </c>
      <c r="L1242" s="1" t="s">
        <v>1804</v>
      </c>
      <c r="M1242" s="2">
        <v>4</v>
      </c>
      <c r="N1242" s="443">
        <f t="shared" si="117"/>
        <v>3.2131147540983604E-2</v>
      </c>
      <c r="O1242">
        <f t="shared" si="118"/>
        <v>0</v>
      </c>
      <c r="P1242">
        <f t="shared" si="119"/>
        <v>1700</v>
      </c>
    </row>
    <row r="1243" spans="1:16" x14ac:dyDescent="0.25">
      <c r="A1243" t="str">
        <f t="shared" si="114"/>
        <v>0446</v>
      </c>
      <c r="B1243" t="str">
        <f t="shared" si="115"/>
        <v>0218</v>
      </c>
      <c r="C1243" t="str">
        <f t="shared" si="116"/>
        <v>04460218</v>
      </c>
      <c r="D1243" s="1" t="s">
        <v>2415</v>
      </c>
      <c r="E1243" s="1" t="s">
        <v>2416</v>
      </c>
      <c r="F1243" s="1" t="s">
        <v>1799</v>
      </c>
      <c r="G1243" s="1" t="s">
        <v>1819</v>
      </c>
      <c r="H1243" s="1" t="s">
        <v>2433</v>
      </c>
      <c r="I1243" s="1" t="s">
        <v>2434</v>
      </c>
      <c r="J1243" s="1" t="s">
        <v>2433</v>
      </c>
      <c r="K1243" s="1" t="s">
        <v>2435</v>
      </c>
      <c r="L1243" s="1" t="s">
        <v>1804</v>
      </c>
      <c r="M1243" s="2">
        <v>2</v>
      </c>
      <c r="N1243" s="443">
        <f t="shared" si="117"/>
        <v>3.2131147540983604E-2</v>
      </c>
      <c r="O1243">
        <f t="shared" si="118"/>
        <v>0</v>
      </c>
      <c r="P1243">
        <f t="shared" si="119"/>
        <v>1700</v>
      </c>
    </row>
    <row r="1244" spans="1:16" x14ac:dyDescent="0.25">
      <c r="A1244" t="str">
        <f t="shared" si="114"/>
        <v>0446</v>
      </c>
      <c r="B1244" t="str">
        <f t="shared" si="115"/>
        <v>0218</v>
      </c>
      <c r="C1244" t="str">
        <f t="shared" si="116"/>
        <v>04460218</v>
      </c>
      <c r="D1244" s="1" t="s">
        <v>2415</v>
      </c>
      <c r="E1244" s="1" t="s">
        <v>2416</v>
      </c>
      <c r="F1244" s="1" t="s">
        <v>1799</v>
      </c>
      <c r="G1244" s="1" t="s">
        <v>1820</v>
      </c>
      <c r="H1244" s="1" t="s">
        <v>2433</v>
      </c>
      <c r="I1244" s="1" t="s">
        <v>2434</v>
      </c>
      <c r="J1244" s="1" t="s">
        <v>2433</v>
      </c>
      <c r="K1244" s="1" t="s">
        <v>2435</v>
      </c>
      <c r="L1244" s="1" t="s">
        <v>1804</v>
      </c>
      <c r="M1244" s="2">
        <v>1</v>
      </c>
      <c r="N1244" s="443">
        <f t="shared" si="117"/>
        <v>3.2131147540983604E-2</v>
      </c>
      <c r="O1244">
        <f t="shared" si="118"/>
        <v>0</v>
      </c>
      <c r="P1244">
        <f t="shared" si="119"/>
        <v>1700</v>
      </c>
    </row>
    <row r="1245" spans="1:16" x14ac:dyDescent="0.25">
      <c r="A1245" t="str">
        <f t="shared" si="114"/>
        <v>0446</v>
      </c>
      <c r="B1245" t="str">
        <f t="shared" si="115"/>
        <v>0218</v>
      </c>
      <c r="C1245" t="str">
        <f t="shared" si="116"/>
        <v>04460218</v>
      </c>
      <c r="D1245" s="1" t="s">
        <v>2415</v>
      </c>
      <c r="E1245" s="1" t="s">
        <v>2416</v>
      </c>
      <c r="F1245" s="1" t="s">
        <v>1799</v>
      </c>
      <c r="G1245" s="1" t="s">
        <v>1821</v>
      </c>
      <c r="H1245" s="1" t="s">
        <v>2433</v>
      </c>
      <c r="I1245" s="1" t="s">
        <v>2434</v>
      </c>
      <c r="J1245" s="1" t="s">
        <v>2433</v>
      </c>
      <c r="K1245" s="1" t="s">
        <v>2435</v>
      </c>
      <c r="L1245" s="1" t="s">
        <v>1804</v>
      </c>
      <c r="M1245" s="2">
        <v>6</v>
      </c>
      <c r="N1245" s="443">
        <f t="shared" si="117"/>
        <v>3.2131147540983604E-2</v>
      </c>
      <c r="O1245">
        <f t="shared" si="118"/>
        <v>0</v>
      </c>
      <c r="P1245">
        <f t="shared" si="119"/>
        <v>1700</v>
      </c>
    </row>
    <row r="1246" spans="1:16" x14ac:dyDescent="0.25">
      <c r="A1246" t="str">
        <f t="shared" si="114"/>
        <v>0446</v>
      </c>
      <c r="B1246" t="str">
        <f t="shared" si="115"/>
        <v>0218</v>
      </c>
      <c r="C1246" t="str">
        <f t="shared" si="116"/>
        <v>04460218</v>
      </c>
      <c r="D1246" s="1" t="s">
        <v>2415</v>
      </c>
      <c r="E1246" s="1" t="s">
        <v>2416</v>
      </c>
      <c r="F1246" s="1" t="s">
        <v>1799</v>
      </c>
      <c r="G1246" s="1" t="s">
        <v>1812</v>
      </c>
      <c r="H1246" s="1" t="s">
        <v>2433</v>
      </c>
      <c r="I1246" s="1" t="s">
        <v>2434</v>
      </c>
      <c r="J1246" s="1" t="s">
        <v>2433</v>
      </c>
      <c r="K1246" s="1" t="s">
        <v>2435</v>
      </c>
      <c r="L1246" s="1" t="s">
        <v>1804</v>
      </c>
      <c r="M1246" s="2">
        <v>4</v>
      </c>
      <c r="N1246" s="443">
        <f t="shared" si="117"/>
        <v>3.2131147540983604E-2</v>
      </c>
      <c r="O1246">
        <f t="shared" si="118"/>
        <v>0</v>
      </c>
      <c r="P1246">
        <f t="shared" si="119"/>
        <v>1700</v>
      </c>
    </row>
    <row r="1247" spans="1:16" x14ac:dyDescent="0.25">
      <c r="A1247" t="str">
        <f t="shared" si="114"/>
        <v>0446</v>
      </c>
      <c r="B1247" t="str">
        <f t="shared" si="115"/>
        <v>0220</v>
      </c>
      <c r="C1247" t="str">
        <f t="shared" si="116"/>
        <v>04460220</v>
      </c>
      <c r="D1247" s="1" t="s">
        <v>2415</v>
      </c>
      <c r="E1247" s="1" t="s">
        <v>2416</v>
      </c>
      <c r="F1247" s="1" t="s">
        <v>1799</v>
      </c>
      <c r="G1247" s="1" t="s">
        <v>1800</v>
      </c>
      <c r="H1247" s="1" t="s">
        <v>1882</v>
      </c>
      <c r="I1247" s="1" t="s">
        <v>1883</v>
      </c>
      <c r="J1247" s="1" t="s">
        <v>1882</v>
      </c>
      <c r="K1247" s="1" t="s">
        <v>1884</v>
      </c>
      <c r="L1247" s="1" t="s">
        <v>1804</v>
      </c>
      <c r="M1247" s="2">
        <v>4</v>
      </c>
      <c r="N1247" s="443">
        <f t="shared" si="117"/>
        <v>1.7704918032786884E-2</v>
      </c>
      <c r="O1247">
        <f t="shared" si="118"/>
        <v>0</v>
      </c>
      <c r="P1247">
        <f t="shared" si="119"/>
        <v>1700</v>
      </c>
    </row>
    <row r="1248" spans="1:16" x14ac:dyDescent="0.25">
      <c r="A1248" t="str">
        <f t="shared" si="114"/>
        <v>0446</v>
      </c>
      <c r="B1248" t="str">
        <f t="shared" si="115"/>
        <v>0220</v>
      </c>
      <c r="C1248" t="str">
        <f t="shared" si="116"/>
        <v>04460220</v>
      </c>
      <c r="D1248" s="1" t="s">
        <v>2415</v>
      </c>
      <c r="E1248" s="1" t="s">
        <v>2416</v>
      </c>
      <c r="F1248" s="1" t="s">
        <v>1799</v>
      </c>
      <c r="G1248" s="1" t="s">
        <v>1805</v>
      </c>
      <c r="H1248" s="1" t="s">
        <v>1882</v>
      </c>
      <c r="I1248" s="1" t="s">
        <v>1883</v>
      </c>
      <c r="J1248" s="1" t="s">
        <v>1882</v>
      </c>
      <c r="K1248" s="1" t="s">
        <v>1884</v>
      </c>
      <c r="L1248" s="1" t="s">
        <v>1804</v>
      </c>
      <c r="M1248" s="2">
        <v>3</v>
      </c>
      <c r="N1248" s="443">
        <f t="shared" si="117"/>
        <v>1.7704918032786884E-2</v>
      </c>
      <c r="O1248">
        <f t="shared" si="118"/>
        <v>0</v>
      </c>
      <c r="P1248">
        <f t="shared" si="119"/>
        <v>1700</v>
      </c>
    </row>
    <row r="1249" spans="1:16" x14ac:dyDescent="0.25">
      <c r="A1249" t="str">
        <f t="shared" si="114"/>
        <v>0446</v>
      </c>
      <c r="B1249" t="str">
        <f t="shared" si="115"/>
        <v>0220</v>
      </c>
      <c r="C1249" t="str">
        <f t="shared" si="116"/>
        <v>04460220</v>
      </c>
      <c r="D1249" s="1" t="s">
        <v>2415</v>
      </c>
      <c r="E1249" s="1" t="s">
        <v>2416</v>
      </c>
      <c r="F1249" s="1" t="s">
        <v>1799</v>
      </c>
      <c r="G1249" s="1" t="s">
        <v>1806</v>
      </c>
      <c r="H1249" s="1" t="s">
        <v>1882</v>
      </c>
      <c r="I1249" s="1" t="s">
        <v>1883</v>
      </c>
      <c r="J1249" s="1" t="s">
        <v>1882</v>
      </c>
      <c r="K1249" s="1" t="s">
        <v>1884</v>
      </c>
      <c r="L1249" s="1" t="s">
        <v>1804</v>
      </c>
      <c r="M1249" s="2">
        <v>3</v>
      </c>
      <c r="N1249" s="443">
        <f t="shared" si="117"/>
        <v>1.7704918032786884E-2</v>
      </c>
      <c r="O1249">
        <f t="shared" si="118"/>
        <v>0</v>
      </c>
      <c r="P1249">
        <f t="shared" si="119"/>
        <v>1700</v>
      </c>
    </row>
    <row r="1250" spans="1:16" x14ac:dyDescent="0.25">
      <c r="A1250" t="str">
        <f t="shared" si="114"/>
        <v>0446</v>
      </c>
      <c r="B1250" t="str">
        <f t="shared" si="115"/>
        <v>0220</v>
      </c>
      <c r="C1250" t="str">
        <f t="shared" si="116"/>
        <v>04460220</v>
      </c>
      <c r="D1250" s="1" t="s">
        <v>2415</v>
      </c>
      <c r="E1250" s="1" t="s">
        <v>2416</v>
      </c>
      <c r="F1250" s="1" t="s">
        <v>1799</v>
      </c>
      <c r="G1250" s="1" t="s">
        <v>1807</v>
      </c>
      <c r="H1250" s="1" t="s">
        <v>1882</v>
      </c>
      <c r="I1250" s="1" t="s">
        <v>1883</v>
      </c>
      <c r="J1250" s="1" t="s">
        <v>1882</v>
      </c>
      <c r="K1250" s="1" t="s">
        <v>1884</v>
      </c>
      <c r="L1250" s="1" t="s">
        <v>1804</v>
      </c>
      <c r="M1250" s="2">
        <v>4</v>
      </c>
      <c r="N1250" s="443">
        <f t="shared" si="117"/>
        <v>1.7704918032786884E-2</v>
      </c>
      <c r="O1250">
        <f t="shared" si="118"/>
        <v>0</v>
      </c>
      <c r="P1250">
        <f t="shared" si="119"/>
        <v>1700</v>
      </c>
    </row>
    <row r="1251" spans="1:16" x14ac:dyDescent="0.25">
      <c r="A1251" t="str">
        <f t="shared" si="114"/>
        <v>0446</v>
      </c>
      <c r="B1251" t="str">
        <f t="shared" si="115"/>
        <v>0220</v>
      </c>
      <c r="C1251" t="str">
        <f t="shared" si="116"/>
        <v>04460220</v>
      </c>
      <c r="D1251" s="1" t="s">
        <v>2415</v>
      </c>
      <c r="E1251" s="1" t="s">
        <v>2416</v>
      </c>
      <c r="F1251" s="1" t="s">
        <v>1799</v>
      </c>
      <c r="G1251" s="1" t="s">
        <v>1808</v>
      </c>
      <c r="H1251" s="1" t="s">
        <v>1882</v>
      </c>
      <c r="I1251" s="1" t="s">
        <v>1883</v>
      </c>
      <c r="J1251" s="1" t="s">
        <v>1882</v>
      </c>
      <c r="K1251" s="1" t="s">
        <v>1884</v>
      </c>
      <c r="L1251" s="1" t="s">
        <v>1804</v>
      </c>
      <c r="M1251" s="2">
        <v>1</v>
      </c>
      <c r="N1251" s="443">
        <f t="shared" si="117"/>
        <v>1.7704918032786884E-2</v>
      </c>
      <c r="O1251">
        <f t="shared" si="118"/>
        <v>0</v>
      </c>
      <c r="P1251">
        <f t="shared" si="119"/>
        <v>1700</v>
      </c>
    </row>
    <row r="1252" spans="1:16" x14ac:dyDescent="0.25">
      <c r="A1252" t="str">
        <f t="shared" si="114"/>
        <v>0446</v>
      </c>
      <c r="B1252" t="str">
        <f t="shared" si="115"/>
        <v>0220</v>
      </c>
      <c r="C1252" t="str">
        <f t="shared" si="116"/>
        <v>04460220</v>
      </c>
      <c r="D1252" s="1" t="s">
        <v>2415</v>
      </c>
      <c r="E1252" s="1" t="s">
        <v>2416</v>
      </c>
      <c r="F1252" s="1" t="s">
        <v>1799</v>
      </c>
      <c r="G1252" s="1" t="s">
        <v>1809</v>
      </c>
      <c r="H1252" s="1" t="s">
        <v>1882</v>
      </c>
      <c r="I1252" s="1" t="s">
        <v>1883</v>
      </c>
      <c r="J1252" s="1" t="s">
        <v>1882</v>
      </c>
      <c r="K1252" s="1" t="s">
        <v>1884</v>
      </c>
      <c r="L1252" s="1" t="s">
        <v>1804</v>
      </c>
      <c r="M1252" s="2">
        <v>5</v>
      </c>
      <c r="N1252" s="443">
        <f t="shared" si="117"/>
        <v>1.7704918032786884E-2</v>
      </c>
      <c r="O1252">
        <f t="shared" si="118"/>
        <v>0</v>
      </c>
      <c r="P1252">
        <f t="shared" si="119"/>
        <v>1700</v>
      </c>
    </row>
    <row r="1253" spans="1:16" x14ac:dyDescent="0.25">
      <c r="A1253" t="str">
        <f t="shared" si="114"/>
        <v>0446</v>
      </c>
      <c r="B1253" t="str">
        <f t="shared" si="115"/>
        <v>0220</v>
      </c>
      <c r="C1253" t="str">
        <f t="shared" si="116"/>
        <v>04460220</v>
      </c>
      <c r="D1253" s="1" t="s">
        <v>2415</v>
      </c>
      <c r="E1253" s="1" t="s">
        <v>2416</v>
      </c>
      <c r="F1253" s="1" t="s">
        <v>1799</v>
      </c>
      <c r="G1253" s="1" t="s">
        <v>1810</v>
      </c>
      <c r="H1253" s="1" t="s">
        <v>1882</v>
      </c>
      <c r="I1253" s="1" t="s">
        <v>1883</v>
      </c>
      <c r="J1253" s="1" t="s">
        <v>1882</v>
      </c>
      <c r="K1253" s="1" t="s">
        <v>1884</v>
      </c>
      <c r="L1253" s="1" t="s">
        <v>1804</v>
      </c>
      <c r="M1253" s="2">
        <v>2</v>
      </c>
      <c r="N1253" s="443">
        <f t="shared" si="117"/>
        <v>1.7704918032786884E-2</v>
      </c>
      <c r="O1253">
        <f t="shared" si="118"/>
        <v>0</v>
      </c>
      <c r="P1253">
        <f t="shared" si="119"/>
        <v>1700</v>
      </c>
    </row>
    <row r="1254" spans="1:16" x14ac:dyDescent="0.25">
      <c r="A1254" t="str">
        <f t="shared" si="114"/>
        <v>0446</v>
      </c>
      <c r="B1254" t="str">
        <f t="shared" si="115"/>
        <v>0220</v>
      </c>
      <c r="C1254" t="str">
        <f t="shared" si="116"/>
        <v>04460220</v>
      </c>
      <c r="D1254" s="1" t="s">
        <v>2415</v>
      </c>
      <c r="E1254" s="1" t="s">
        <v>2416</v>
      </c>
      <c r="F1254" s="1" t="s">
        <v>1799</v>
      </c>
      <c r="G1254" s="1" t="s">
        <v>1811</v>
      </c>
      <c r="H1254" s="1" t="s">
        <v>1882</v>
      </c>
      <c r="I1254" s="1" t="s">
        <v>1883</v>
      </c>
      <c r="J1254" s="1" t="s">
        <v>1882</v>
      </c>
      <c r="K1254" s="1" t="s">
        <v>1884</v>
      </c>
      <c r="L1254" s="1" t="s">
        <v>1804</v>
      </c>
      <c r="M1254" s="2">
        <v>1</v>
      </c>
      <c r="N1254" s="443">
        <f t="shared" si="117"/>
        <v>1.7704918032786884E-2</v>
      </c>
      <c r="O1254">
        <f t="shared" si="118"/>
        <v>0</v>
      </c>
      <c r="P1254">
        <f t="shared" si="119"/>
        <v>1700</v>
      </c>
    </row>
    <row r="1255" spans="1:16" x14ac:dyDescent="0.25">
      <c r="A1255" t="str">
        <f t="shared" si="114"/>
        <v>0446</v>
      </c>
      <c r="B1255" t="str">
        <f t="shared" si="115"/>
        <v>0220</v>
      </c>
      <c r="C1255" t="str">
        <f t="shared" si="116"/>
        <v>04460220</v>
      </c>
      <c r="D1255" s="1" t="s">
        <v>2415</v>
      </c>
      <c r="E1255" s="1" t="s">
        <v>2416</v>
      </c>
      <c r="F1255" s="1" t="s">
        <v>1799</v>
      </c>
      <c r="G1255" s="1" t="s">
        <v>1815</v>
      </c>
      <c r="H1255" s="1" t="s">
        <v>1882</v>
      </c>
      <c r="I1255" s="1" t="s">
        <v>1883</v>
      </c>
      <c r="J1255" s="1" t="s">
        <v>1882</v>
      </c>
      <c r="K1255" s="1" t="s">
        <v>1884</v>
      </c>
      <c r="L1255" s="1" t="s">
        <v>1804</v>
      </c>
      <c r="M1255" s="2">
        <v>1</v>
      </c>
      <c r="N1255" s="443">
        <f t="shared" si="117"/>
        <v>1.7704918032786884E-2</v>
      </c>
      <c r="O1255">
        <f t="shared" si="118"/>
        <v>0</v>
      </c>
      <c r="P1255">
        <f t="shared" si="119"/>
        <v>1700</v>
      </c>
    </row>
    <row r="1256" spans="1:16" x14ac:dyDescent="0.25">
      <c r="A1256" t="str">
        <f t="shared" si="114"/>
        <v>0446</v>
      </c>
      <c r="B1256" t="str">
        <f t="shared" si="115"/>
        <v>0220</v>
      </c>
      <c r="C1256" t="str">
        <f t="shared" si="116"/>
        <v>04460220</v>
      </c>
      <c r="D1256" s="1" t="s">
        <v>2415</v>
      </c>
      <c r="E1256" s="1" t="s">
        <v>2416</v>
      </c>
      <c r="F1256" s="1" t="s">
        <v>1799</v>
      </c>
      <c r="G1256" s="1" t="s">
        <v>1820</v>
      </c>
      <c r="H1256" s="1" t="s">
        <v>1882</v>
      </c>
      <c r="I1256" s="1" t="s">
        <v>1883</v>
      </c>
      <c r="J1256" s="1" t="s">
        <v>1882</v>
      </c>
      <c r="K1256" s="1" t="s">
        <v>1884</v>
      </c>
      <c r="L1256" s="1" t="s">
        <v>1804</v>
      </c>
      <c r="M1256" s="2">
        <v>3</v>
      </c>
      <c r="N1256" s="443">
        <f t="shared" si="117"/>
        <v>1.7704918032786884E-2</v>
      </c>
      <c r="O1256">
        <f t="shared" si="118"/>
        <v>0</v>
      </c>
      <c r="P1256">
        <f t="shared" si="119"/>
        <v>1700</v>
      </c>
    </row>
    <row r="1257" spans="1:16" x14ac:dyDescent="0.25">
      <c r="A1257" t="str">
        <f t="shared" si="114"/>
        <v>0446</v>
      </c>
      <c r="B1257" t="str">
        <f t="shared" si="115"/>
        <v>0238</v>
      </c>
      <c r="C1257" t="str">
        <f t="shared" si="116"/>
        <v>04460238</v>
      </c>
      <c r="D1257" s="1" t="s">
        <v>2415</v>
      </c>
      <c r="E1257" s="1" t="s">
        <v>2416</v>
      </c>
      <c r="F1257" s="1" t="s">
        <v>1799</v>
      </c>
      <c r="G1257" s="1" t="s">
        <v>1800</v>
      </c>
      <c r="H1257" s="1" t="s">
        <v>2436</v>
      </c>
      <c r="I1257" s="1" t="s">
        <v>2437</v>
      </c>
      <c r="J1257" s="1" t="s">
        <v>2436</v>
      </c>
      <c r="K1257" s="1" t="s">
        <v>2438</v>
      </c>
      <c r="L1257" s="1" t="s">
        <v>1804</v>
      </c>
      <c r="M1257" s="2">
        <v>1</v>
      </c>
      <c r="N1257" s="443">
        <f t="shared" si="117"/>
        <v>9.180327868852459E-3</v>
      </c>
      <c r="O1257">
        <f t="shared" si="118"/>
        <v>0</v>
      </c>
      <c r="P1257">
        <f t="shared" si="119"/>
        <v>1700</v>
      </c>
    </row>
    <row r="1258" spans="1:16" x14ac:dyDescent="0.25">
      <c r="A1258" t="str">
        <f t="shared" si="114"/>
        <v>0446</v>
      </c>
      <c r="B1258" t="str">
        <f t="shared" si="115"/>
        <v>0238</v>
      </c>
      <c r="C1258" t="str">
        <f t="shared" si="116"/>
        <v>04460238</v>
      </c>
      <c r="D1258" s="1" t="s">
        <v>2415</v>
      </c>
      <c r="E1258" s="1" t="s">
        <v>2416</v>
      </c>
      <c r="F1258" s="1" t="s">
        <v>1799</v>
      </c>
      <c r="G1258" s="1" t="s">
        <v>1805</v>
      </c>
      <c r="H1258" s="1" t="s">
        <v>2436</v>
      </c>
      <c r="I1258" s="1" t="s">
        <v>2437</v>
      </c>
      <c r="J1258" s="1" t="s">
        <v>2436</v>
      </c>
      <c r="K1258" s="1" t="s">
        <v>2438</v>
      </c>
      <c r="L1258" s="1" t="s">
        <v>1804</v>
      </c>
      <c r="M1258" s="2">
        <v>1</v>
      </c>
      <c r="N1258" s="443">
        <f t="shared" si="117"/>
        <v>9.180327868852459E-3</v>
      </c>
      <c r="O1258">
        <f t="shared" si="118"/>
        <v>0</v>
      </c>
      <c r="P1258">
        <f t="shared" si="119"/>
        <v>1700</v>
      </c>
    </row>
    <row r="1259" spans="1:16" x14ac:dyDescent="0.25">
      <c r="A1259" t="str">
        <f t="shared" si="114"/>
        <v>0446</v>
      </c>
      <c r="B1259" t="str">
        <f t="shared" si="115"/>
        <v>0238</v>
      </c>
      <c r="C1259" t="str">
        <f t="shared" si="116"/>
        <v>04460238</v>
      </c>
      <c r="D1259" s="1" t="s">
        <v>2415</v>
      </c>
      <c r="E1259" s="1" t="s">
        <v>2416</v>
      </c>
      <c r="F1259" s="1" t="s">
        <v>1799</v>
      </c>
      <c r="G1259" s="1" t="s">
        <v>1806</v>
      </c>
      <c r="H1259" s="1" t="s">
        <v>2436</v>
      </c>
      <c r="I1259" s="1" t="s">
        <v>2437</v>
      </c>
      <c r="J1259" s="1" t="s">
        <v>2436</v>
      </c>
      <c r="K1259" s="1" t="s">
        <v>2438</v>
      </c>
      <c r="L1259" s="1" t="s">
        <v>1804</v>
      </c>
      <c r="M1259" s="2">
        <v>1</v>
      </c>
      <c r="N1259" s="443">
        <f t="shared" si="117"/>
        <v>9.180327868852459E-3</v>
      </c>
      <c r="O1259">
        <f t="shared" si="118"/>
        <v>0</v>
      </c>
      <c r="P1259">
        <f t="shared" si="119"/>
        <v>1700</v>
      </c>
    </row>
    <row r="1260" spans="1:16" x14ac:dyDescent="0.25">
      <c r="A1260" t="str">
        <f t="shared" si="114"/>
        <v>0446</v>
      </c>
      <c r="B1260" t="str">
        <f t="shared" si="115"/>
        <v>0238</v>
      </c>
      <c r="C1260" t="str">
        <f t="shared" si="116"/>
        <v>04460238</v>
      </c>
      <c r="D1260" s="1" t="s">
        <v>2415</v>
      </c>
      <c r="E1260" s="1" t="s">
        <v>2416</v>
      </c>
      <c r="F1260" s="1" t="s">
        <v>1799</v>
      </c>
      <c r="G1260" s="1" t="s">
        <v>1807</v>
      </c>
      <c r="H1260" s="1" t="s">
        <v>2436</v>
      </c>
      <c r="I1260" s="1" t="s">
        <v>2437</v>
      </c>
      <c r="J1260" s="1" t="s">
        <v>2436</v>
      </c>
      <c r="K1260" s="1" t="s">
        <v>2438</v>
      </c>
      <c r="L1260" s="1" t="s">
        <v>1804</v>
      </c>
      <c r="M1260" s="2">
        <v>6</v>
      </c>
      <c r="N1260" s="443">
        <f t="shared" si="117"/>
        <v>9.180327868852459E-3</v>
      </c>
      <c r="O1260">
        <f t="shared" si="118"/>
        <v>0</v>
      </c>
      <c r="P1260">
        <f t="shared" si="119"/>
        <v>1700</v>
      </c>
    </row>
    <row r="1261" spans="1:16" x14ac:dyDescent="0.25">
      <c r="A1261" t="str">
        <f t="shared" si="114"/>
        <v>0446</v>
      </c>
      <c r="B1261" t="str">
        <f t="shared" si="115"/>
        <v>0238</v>
      </c>
      <c r="C1261" t="str">
        <f t="shared" si="116"/>
        <v>04460238</v>
      </c>
      <c r="D1261" s="1" t="s">
        <v>2415</v>
      </c>
      <c r="E1261" s="1" t="s">
        <v>2416</v>
      </c>
      <c r="F1261" s="1" t="s">
        <v>1799</v>
      </c>
      <c r="G1261" s="1" t="s">
        <v>1809</v>
      </c>
      <c r="H1261" s="1" t="s">
        <v>2436</v>
      </c>
      <c r="I1261" s="1" t="s">
        <v>2437</v>
      </c>
      <c r="J1261" s="1" t="s">
        <v>2436</v>
      </c>
      <c r="K1261" s="1" t="s">
        <v>2438</v>
      </c>
      <c r="L1261" s="1" t="s">
        <v>1804</v>
      </c>
      <c r="M1261" s="2">
        <v>2</v>
      </c>
      <c r="N1261" s="443">
        <f t="shared" si="117"/>
        <v>9.180327868852459E-3</v>
      </c>
      <c r="O1261">
        <f t="shared" si="118"/>
        <v>0</v>
      </c>
      <c r="P1261">
        <f t="shared" si="119"/>
        <v>1700</v>
      </c>
    </row>
    <row r="1262" spans="1:16" x14ac:dyDescent="0.25">
      <c r="A1262" t="str">
        <f t="shared" si="114"/>
        <v>0446</v>
      </c>
      <c r="B1262" t="str">
        <f t="shared" si="115"/>
        <v>0238</v>
      </c>
      <c r="C1262" t="str">
        <f t="shared" si="116"/>
        <v>04460238</v>
      </c>
      <c r="D1262" s="1" t="s">
        <v>2415</v>
      </c>
      <c r="E1262" s="1" t="s">
        <v>2416</v>
      </c>
      <c r="F1262" s="1" t="s">
        <v>1799</v>
      </c>
      <c r="G1262" s="1" t="s">
        <v>1812</v>
      </c>
      <c r="H1262" s="1" t="s">
        <v>2436</v>
      </c>
      <c r="I1262" s="1" t="s">
        <v>2437</v>
      </c>
      <c r="J1262" s="1" t="s">
        <v>2436</v>
      </c>
      <c r="K1262" s="1" t="s">
        <v>2438</v>
      </c>
      <c r="L1262" s="1" t="s">
        <v>1804</v>
      </c>
      <c r="M1262" s="2">
        <v>3</v>
      </c>
      <c r="N1262" s="443">
        <f t="shared" si="117"/>
        <v>9.180327868852459E-3</v>
      </c>
      <c r="O1262">
        <f t="shared" si="118"/>
        <v>0</v>
      </c>
      <c r="P1262">
        <f t="shared" si="119"/>
        <v>1700</v>
      </c>
    </row>
    <row r="1263" spans="1:16" x14ac:dyDescent="0.25">
      <c r="A1263" t="str">
        <f t="shared" si="114"/>
        <v>0446</v>
      </c>
      <c r="B1263" t="str">
        <f t="shared" si="115"/>
        <v>0244</v>
      </c>
      <c r="C1263" t="str">
        <f t="shared" si="116"/>
        <v>04460244</v>
      </c>
      <c r="D1263" s="1" t="s">
        <v>2415</v>
      </c>
      <c r="E1263" s="1" t="s">
        <v>2416</v>
      </c>
      <c r="F1263" s="1" t="s">
        <v>1799</v>
      </c>
      <c r="G1263" s="1" t="s">
        <v>1806</v>
      </c>
      <c r="H1263" s="1" t="s">
        <v>1855</v>
      </c>
      <c r="I1263" s="1" t="s">
        <v>1856</v>
      </c>
      <c r="J1263" s="1" t="s">
        <v>1855</v>
      </c>
      <c r="K1263" s="1" t="s">
        <v>1857</v>
      </c>
      <c r="L1263" s="1" t="s">
        <v>1804</v>
      </c>
      <c r="M1263" s="2">
        <v>1</v>
      </c>
      <c r="N1263" s="443">
        <f t="shared" si="117"/>
        <v>8.5245901639344271E-3</v>
      </c>
      <c r="O1263">
        <f t="shared" si="118"/>
        <v>0</v>
      </c>
      <c r="P1263">
        <f t="shared" si="119"/>
        <v>1700</v>
      </c>
    </row>
    <row r="1264" spans="1:16" x14ac:dyDescent="0.25">
      <c r="A1264" t="str">
        <f t="shared" si="114"/>
        <v>0446</v>
      </c>
      <c r="B1264" t="str">
        <f t="shared" si="115"/>
        <v>0244</v>
      </c>
      <c r="C1264" t="str">
        <f t="shared" si="116"/>
        <v>04460244</v>
      </c>
      <c r="D1264" s="1" t="s">
        <v>2415</v>
      </c>
      <c r="E1264" s="1" t="s">
        <v>2416</v>
      </c>
      <c r="F1264" s="1" t="s">
        <v>1799</v>
      </c>
      <c r="G1264" s="1" t="s">
        <v>1807</v>
      </c>
      <c r="H1264" s="1" t="s">
        <v>1855</v>
      </c>
      <c r="I1264" s="1" t="s">
        <v>1856</v>
      </c>
      <c r="J1264" s="1" t="s">
        <v>1855</v>
      </c>
      <c r="K1264" s="1" t="s">
        <v>1857</v>
      </c>
      <c r="L1264" s="1" t="s">
        <v>1804</v>
      </c>
      <c r="M1264" s="2">
        <v>1</v>
      </c>
      <c r="N1264" s="443">
        <f t="shared" si="117"/>
        <v>8.5245901639344271E-3</v>
      </c>
      <c r="O1264">
        <f t="shared" si="118"/>
        <v>0</v>
      </c>
      <c r="P1264">
        <f t="shared" si="119"/>
        <v>1700</v>
      </c>
    </row>
    <row r="1265" spans="1:16" x14ac:dyDescent="0.25">
      <c r="A1265" t="str">
        <f t="shared" si="114"/>
        <v>0446</v>
      </c>
      <c r="B1265" t="str">
        <f t="shared" si="115"/>
        <v>0244</v>
      </c>
      <c r="C1265" t="str">
        <f t="shared" si="116"/>
        <v>04460244</v>
      </c>
      <c r="D1265" s="1" t="s">
        <v>2415</v>
      </c>
      <c r="E1265" s="1" t="s">
        <v>2416</v>
      </c>
      <c r="F1265" s="1" t="s">
        <v>1799</v>
      </c>
      <c r="G1265" s="1" t="s">
        <v>1810</v>
      </c>
      <c r="H1265" s="1" t="s">
        <v>1855</v>
      </c>
      <c r="I1265" s="1" t="s">
        <v>1856</v>
      </c>
      <c r="J1265" s="1" t="s">
        <v>1855</v>
      </c>
      <c r="K1265" s="1" t="s">
        <v>1857</v>
      </c>
      <c r="L1265" s="1" t="s">
        <v>1804</v>
      </c>
      <c r="M1265" s="2">
        <v>1</v>
      </c>
      <c r="N1265" s="443">
        <f t="shared" si="117"/>
        <v>8.5245901639344271E-3</v>
      </c>
      <c r="O1265">
        <f t="shared" si="118"/>
        <v>0</v>
      </c>
      <c r="P1265">
        <f t="shared" si="119"/>
        <v>1700</v>
      </c>
    </row>
    <row r="1266" spans="1:16" x14ac:dyDescent="0.25">
      <c r="A1266" t="str">
        <f t="shared" si="114"/>
        <v>0446</v>
      </c>
      <c r="B1266" t="str">
        <f t="shared" si="115"/>
        <v>0244</v>
      </c>
      <c r="C1266" t="str">
        <f t="shared" si="116"/>
        <v>04460244</v>
      </c>
      <c r="D1266" s="1" t="s">
        <v>2415</v>
      </c>
      <c r="E1266" s="1" t="s">
        <v>2416</v>
      </c>
      <c r="F1266" s="1" t="s">
        <v>1799</v>
      </c>
      <c r="G1266" s="1" t="s">
        <v>1811</v>
      </c>
      <c r="H1266" s="1" t="s">
        <v>1855</v>
      </c>
      <c r="I1266" s="1" t="s">
        <v>1856</v>
      </c>
      <c r="J1266" s="1" t="s">
        <v>1855</v>
      </c>
      <c r="K1266" s="1" t="s">
        <v>1857</v>
      </c>
      <c r="L1266" s="1" t="s">
        <v>1804</v>
      </c>
      <c r="M1266" s="2">
        <v>1</v>
      </c>
      <c r="N1266" s="443">
        <f t="shared" si="117"/>
        <v>8.5245901639344271E-3</v>
      </c>
      <c r="O1266">
        <f t="shared" si="118"/>
        <v>0</v>
      </c>
      <c r="P1266">
        <f t="shared" si="119"/>
        <v>1700</v>
      </c>
    </row>
    <row r="1267" spans="1:16" x14ac:dyDescent="0.25">
      <c r="A1267" t="str">
        <f t="shared" si="114"/>
        <v>0446</v>
      </c>
      <c r="B1267" t="str">
        <f t="shared" si="115"/>
        <v>0244</v>
      </c>
      <c r="C1267" t="str">
        <f t="shared" si="116"/>
        <v>04460244</v>
      </c>
      <c r="D1267" s="1" t="s">
        <v>2415</v>
      </c>
      <c r="E1267" s="1" t="s">
        <v>2416</v>
      </c>
      <c r="F1267" s="1" t="s">
        <v>1799</v>
      </c>
      <c r="G1267" s="1" t="s">
        <v>1815</v>
      </c>
      <c r="H1267" s="1" t="s">
        <v>1855</v>
      </c>
      <c r="I1267" s="1" t="s">
        <v>1856</v>
      </c>
      <c r="J1267" s="1" t="s">
        <v>1855</v>
      </c>
      <c r="K1267" s="1" t="s">
        <v>1857</v>
      </c>
      <c r="L1267" s="1" t="s">
        <v>1804</v>
      </c>
      <c r="M1267" s="2">
        <v>1</v>
      </c>
      <c r="N1267" s="443">
        <f t="shared" si="117"/>
        <v>8.5245901639344271E-3</v>
      </c>
      <c r="O1267">
        <f t="shared" si="118"/>
        <v>0</v>
      </c>
      <c r="P1267">
        <f t="shared" si="119"/>
        <v>1700</v>
      </c>
    </row>
    <row r="1268" spans="1:16" x14ac:dyDescent="0.25">
      <c r="A1268" t="str">
        <f t="shared" si="114"/>
        <v>0446</v>
      </c>
      <c r="B1268" t="str">
        <f t="shared" si="115"/>
        <v>0244</v>
      </c>
      <c r="C1268" t="str">
        <f t="shared" si="116"/>
        <v>04460244</v>
      </c>
      <c r="D1268" s="1" t="s">
        <v>2415</v>
      </c>
      <c r="E1268" s="1" t="s">
        <v>2416</v>
      </c>
      <c r="F1268" s="1" t="s">
        <v>1799</v>
      </c>
      <c r="G1268" s="1" t="s">
        <v>1819</v>
      </c>
      <c r="H1268" s="1" t="s">
        <v>1855</v>
      </c>
      <c r="I1268" s="1" t="s">
        <v>1856</v>
      </c>
      <c r="J1268" s="1" t="s">
        <v>1855</v>
      </c>
      <c r="K1268" s="1" t="s">
        <v>1857</v>
      </c>
      <c r="L1268" s="1" t="s">
        <v>1804</v>
      </c>
      <c r="M1268" s="2">
        <v>5</v>
      </c>
      <c r="N1268" s="443">
        <f t="shared" si="117"/>
        <v>8.5245901639344271E-3</v>
      </c>
      <c r="O1268">
        <f t="shared" si="118"/>
        <v>0</v>
      </c>
      <c r="P1268">
        <f t="shared" si="119"/>
        <v>1700</v>
      </c>
    </row>
    <row r="1269" spans="1:16" x14ac:dyDescent="0.25">
      <c r="A1269" t="str">
        <f t="shared" si="114"/>
        <v>0446</v>
      </c>
      <c r="B1269" t="str">
        <f t="shared" si="115"/>
        <v>0244</v>
      </c>
      <c r="C1269" t="str">
        <f t="shared" si="116"/>
        <v>04460244</v>
      </c>
      <c r="D1269" s="1" t="s">
        <v>2415</v>
      </c>
      <c r="E1269" s="1" t="s">
        <v>2416</v>
      </c>
      <c r="F1269" s="1" t="s">
        <v>1799</v>
      </c>
      <c r="G1269" s="1" t="s">
        <v>1820</v>
      </c>
      <c r="H1269" s="1" t="s">
        <v>1855</v>
      </c>
      <c r="I1269" s="1" t="s">
        <v>1856</v>
      </c>
      <c r="J1269" s="1" t="s">
        <v>1855</v>
      </c>
      <c r="K1269" s="1" t="s">
        <v>1857</v>
      </c>
      <c r="L1269" s="1" t="s">
        <v>1804</v>
      </c>
      <c r="M1269" s="2">
        <v>2</v>
      </c>
      <c r="N1269" s="443">
        <f t="shared" si="117"/>
        <v>8.5245901639344271E-3</v>
      </c>
      <c r="O1269">
        <f t="shared" si="118"/>
        <v>0</v>
      </c>
      <c r="P1269">
        <f t="shared" si="119"/>
        <v>1700</v>
      </c>
    </row>
    <row r="1270" spans="1:16" x14ac:dyDescent="0.25">
      <c r="A1270" t="str">
        <f t="shared" si="114"/>
        <v>0446</v>
      </c>
      <c r="B1270" t="str">
        <f t="shared" si="115"/>
        <v>0244</v>
      </c>
      <c r="C1270" t="str">
        <f t="shared" si="116"/>
        <v>04460244</v>
      </c>
      <c r="D1270" s="1" t="s">
        <v>2415</v>
      </c>
      <c r="E1270" s="1" t="s">
        <v>2416</v>
      </c>
      <c r="F1270" s="1" t="s">
        <v>1799</v>
      </c>
      <c r="G1270" s="1" t="s">
        <v>1812</v>
      </c>
      <c r="H1270" s="1" t="s">
        <v>1855</v>
      </c>
      <c r="I1270" s="1" t="s">
        <v>1856</v>
      </c>
      <c r="J1270" s="1" t="s">
        <v>1855</v>
      </c>
      <c r="K1270" s="1" t="s">
        <v>1857</v>
      </c>
      <c r="L1270" s="1" t="s">
        <v>1804</v>
      </c>
      <c r="M1270" s="2">
        <v>1</v>
      </c>
      <c r="N1270" s="443">
        <f t="shared" si="117"/>
        <v>8.5245901639344271E-3</v>
      </c>
      <c r="O1270">
        <f t="shared" si="118"/>
        <v>0</v>
      </c>
      <c r="P1270">
        <f t="shared" si="119"/>
        <v>1700</v>
      </c>
    </row>
    <row r="1271" spans="1:16" x14ac:dyDescent="0.25">
      <c r="A1271" t="str">
        <f t="shared" si="114"/>
        <v>0446</v>
      </c>
      <c r="B1271" t="str">
        <f t="shared" si="115"/>
        <v>0265</v>
      </c>
      <c r="C1271" t="str">
        <f t="shared" si="116"/>
        <v>04460265</v>
      </c>
      <c r="D1271" s="1" t="s">
        <v>2415</v>
      </c>
      <c r="E1271" s="1" t="s">
        <v>2416</v>
      </c>
      <c r="F1271" s="1" t="s">
        <v>1799</v>
      </c>
      <c r="G1271" s="1" t="s">
        <v>1800</v>
      </c>
      <c r="H1271" s="1" t="s">
        <v>2439</v>
      </c>
      <c r="I1271" s="1" t="s">
        <v>2440</v>
      </c>
      <c r="J1271" s="1" t="s">
        <v>2439</v>
      </c>
      <c r="K1271" s="1" t="s">
        <v>2441</v>
      </c>
      <c r="L1271" s="1" t="s">
        <v>1804</v>
      </c>
      <c r="M1271" s="2">
        <v>1</v>
      </c>
      <c r="N1271" s="443">
        <f t="shared" si="117"/>
        <v>6.5573770491803279E-4</v>
      </c>
      <c r="O1271">
        <f t="shared" si="118"/>
        <v>0</v>
      </c>
      <c r="P1271">
        <f t="shared" si="119"/>
        <v>1700</v>
      </c>
    </row>
    <row r="1272" spans="1:16" x14ac:dyDescent="0.25">
      <c r="A1272" t="str">
        <f t="shared" si="114"/>
        <v>0446</v>
      </c>
      <c r="B1272" t="str">
        <f t="shared" si="115"/>
        <v>0266</v>
      </c>
      <c r="C1272" t="str">
        <f t="shared" si="116"/>
        <v>04460266</v>
      </c>
      <c r="D1272" s="1" t="s">
        <v>2415</v>
      </c>
      <c r="E1272" s="1" t="s">
        <v>2416</v>
      </c>
      <c r="F1272" s="1" t="s">
        <v>1799</v>
      </c>
      <c r="G1272" s="1" t="s">
        <v>1806</v>
      </c>
      <c r="H1272" s="1" t="s">
        <v>2442</v>
      </c>
      <c r="I1272" s="1" t="s">
        <v>2443</v>
      </c>
      <c r="J1272" s="1" t="s">
        <v>2442</v>
      </c>
      <c r="K1272" s="1" t="s">
        <v>2444</v>
      </c>
      <c r="L1272" s="1" t="s">
        <v>1804</v>
      </c>
      <c r="M1272" s="2">
        <v>2</v>
      </c>
      <c r="N1272" s="443">
        <f t="shared" si="117"/>
        <v>5.2459016393442623E-3</v>
      </c>
      <c r="O1272">
        <f t="shared" si="118"/>
        <v>0</v>
      </c>
      <c r="P1272">
        <f t="shared" si="119"/>
        <v>1700</v>
      </c>
    </row>
    <row r="1273" spans="1:16" x14ac:dyDescent="0.25">
      <c r="A1273" t="str">
        <f t="shared" si="114"/>
        <v>0446</v>
      </c>
      <c r="B1273" t="str">
        <f t="shared" si="115"/>
        <v>0266</v>
      </c>
      <c r="C1273" t="str">
        <f t="shared" si="116"/>
        <v>04460266</v>
      </c>
      <c r="D1273" s="1" t="s">
        <v>2415</v>
      </c>
      <c r="E1273" s="1" t="s">
        <v>2416</v>
      </c>
      <c r="F1273" s="1" t="s">
        <v>1799</v>
      </c>
      <c r="G1273" s="1" t="s">
        <v>1807</v>
      </c>
      <c r="H1273" s="1" t="s">
        <v>2442</v>
      </c>
      <c r="I1273" s="1" t="s">
        <v>2443</v>
      </c>
      <c r="J1273" s="1" t="s">
        <v>2442</v>
      </c>
      <c r="K1273" s="1" t="s">
        <v>2444</v>
      </c>
      <c r="L1273" s="1" t="s">
        <v>1804</v>
      </c>
      <c r="M1273" s="2">
        <v>2</v>
      </c>
      <c r="N1273" s="443">
        <f t="shared" si="117"/>
        <v>5.2459016393442623E-3</v>
      </c>
      <c r="O1273">
        <f t="shared" si="118"/>
        <v>0</v>
      </c>
      <c r="P1273">
        <f t="shared" si="119"/>
        <v>1700</v>
      </c>
    </row>
    <row r="1274" spans="1:16" x14ac:dyDescent="0.25">
      <c r="A1274" t="str">
        <f t="shared" si="114"/>
        <v>0446</v>
      </c>
      <c r="B1274" t="str">
        <f t="shared" si="115"/>
        <v>0266</v>
      </c>
      <c r="C1274" t="str">
        <f t="shared" si="116"/>
        <v>04460266</v>
      </c>
      <c r="D1274" s="1" t="s">
        <v>2415</v>
      </c>
      <c r="E1274" s="1" t="s">
        <v>2416</v>
      </c>
      <c r="F1274" s="1" t="s">
        <v>1799</v>
      </c>
      <c r="G1274" s="1" t="s">
        <v>1808</v>
      </c>
      <c r="H1274" s="1" t="s">
        <v>2442</v>
      </c>
      <c r="I1274" s="1" t="s">
        <v>2443</v>
      </c>
      <c r="J1274" s="1" t="s">
        <v>2442</v>
      </c>
      <c r="K1274" s="1" t="s">
        <v>2444</v>
      </c>
      <c r="L1274" s="1" t="s">
        <v>1804</v>
      </c>
      <c r="M1274" s="2">
        <v>1</v>
      </c>
      <c r="N1274" s="443">
        <f t="shared" si="117"/>
        <v>5.2459016393442623E-3</v>
      </c>
      <c r="O1274">
        <f t="shared" si="118"/>
        <v>0</v>
      </c>
      <c r="P1274">
        <f t="shared" si="119"/>
        <v>1700</v>
      </c>
    </row>
    <row r="1275" spans="1:16" x14ac:dyDescent="0.25">
      <c r="A1275" t="str">
        <f t="shared" si="114"/>
        <v>0446</v>
      </c>
      <c r="B1275" t="str">
        <f t="shared" si="115"/>
        <v>0266</v>
      </c>
      <c r="C1275" t="str">
        <f t="shared" si="116"/>
        <v>04460266</v>
      </c>
      <c r="D1275" s="1" t="s">
        <v>2415</v>
      </c>
      <c r="E1275" s="1" t="s">
        <v>2416</v>
      </c>
      <c r="F1275" s="1" t="s">
        <v>1799</v>
      </c>
      <c r="G1275" s="1" t="s">
        <v>1809</v>
      </c>
      <c r="H1275" s="1" t="s">
        <v>2442</v>
      </c>
      <c r="I1275" s="1" t="s">
        <v>2443</v>
      </c>
      <c r="J1275" s="1" t="s">
        <v>2442</v>
      </c>
      <c r="K1275" s="1" t="s">
        <v>2444</v>
      </c>
      <c r="L1275" s="1" t="s">
        <v>1804</v>
      </c>
      <c r="M1275" s="2">
        <v>1</v>
      </c>
      <c r="N1275" s="443">
        <f t="shared" si="117"/>
        <v>5.2459016393442623E-3</v>
      </c>
      <c r="O1275">
        <f t="shared" si="118"/>
        <v>0</v>
      </c>
      <c r="P1275">
        <f t="shared" si="119"/>
        <v>1700</v>
      </c>
    </row>
    <row r="1276" spans="1:16" x14ac:dyDescent="0.25">
      <c r="A1276" t="str">
        <f t="shared" si="114"/>
        <v>0446</v>
      </c>
      <c r="B1276" t="str">
        <f t="shared" si="115"/>
        <v>0266</v>
      </c>
      <c r="C1276" t="str">
        <f t="shared" si="116"/>
        <v>04460266</v>
      </c>
      <c r="D1276" s="1" t="s">
        <v>2415</v>
      </c>
      <c r="E1276" s="1" t="s">
        <v>2416</v>
      </c>
      <c r="F1276" s="1" t="s">
        <v>1799</v>
      </c>
      <c r="G1276" s="1" t="s">
        <v>1815</v>
      </c>
      <c r="H1276" s="1" t="s">
        <v>2442</v>
      </c>
      <c r="I1276" s="1" t="s">
        <v>2443</v>
      </c>
      <c r="J1276" s="1" t="s">
        <v>2442</v>
      </c>
      <c r="K1276" s="1" t="s">
        <v>2444</v>
      </c>
      <c r="L1276" s="1" t="s">
        <v>1804</v>
      </c>
      <c r="M1276" s="2">
        <v>1</v>
      </c>
      <c r="N1276" s="443">
        <f t="shared" si="117"/>
        <v>5.2459016393442623E-3</v>
      </c>
      <c r="O1276">
        <f t="shared" si="118"/>
        <v>0</v>
      </c>
      <c r="P1276">
        <f t="shared" si="119"/>
        <v>1700</v>
      </c>
    </row>
    <row r="1277" spans="1:16" x14ac:dyDescent="0.25">
      <c r="A1277" t="str">
        <f t="shared" si="114"/>
        <v>0446</v>
      </c>
      <c r="B1277" t="str">
        <f t="shared" si="115"/>
        <v>0266</v>
      </c>
      <c r="C1277" t="str">
        <f t="shared" si="116"/>
        <v>04460266</v>
      </c>
      <c r="D1277" s="1" t="s">
        <v>2415</v>
      </c>
      <c r="E1277" s="1" t="s">
        <v>2416</v>
      </c>
      <c r="F1277" s="1" t="s">
        <v>1799</v>
      </c>
      <c r="G1277" s="1" t="s">
        <v>1812</v>
      </c>
      <c r="H1277" s="1" t="s">
        <v>2442</v>
      </c>
      <c r="I1277" s="1" t="s">
        <v>2443</v>
      </c>
      <c r="J1277" s="1" t="s">
        <v>2442</v>
      </c>
      <c r="K1277" s="1" t="s">
        <v>2444</v>
      </c>
      <c r="L1277" s="1" t="s">
        <v>1804</v>
      </c>
      <c r="M1277" s="2">
        <v>1</v>
      </c>
      <c r="N1277" s="443">
        <f t="shared" si="117"/>
        <v>5.2459016393442623E-3</v>
      </c>
      <c r="O1277">
        <f t="shared" si="118"/>
        <v>0</v>
      </c>
      <c r="P1277">
        <f t="shared" si="119"/>
        <v>1700</v>
      </c>
    </row>
    <row r="1278" spans="1:16" x14ac:dyDescent="0.25">
      <c r="A1278" t="str">
        <f t="shared" si="114"/>
        <v>0446</v>
      </c>
      <c r="B1278" t="str">
        <f t="shared" si="115"/>
        <v>0285</v>
      </c>
      <c r="C1278" t="str">
        <f t="shared" si="116"/>
        <v>04460285</v>
      </c>
      <c r="D1278" s="1" t="s">
        <v>2415</v>
      </c>
      <c r="E1278" s="1" t="s">
        <v>2416</v>
      </c>
      <c r="F1278" s="1" t="s">
        <v>1799</v>
      </c>
      <c r="G1278" s="1" t="s">
        <v>1800</v>
      </c>
      <c r="H1278" s="1" t="s">
        <v>1891</v>
      </c>
      <c r="I1278" s="1" t="s">
        <v>1892</v>
      </c>
      <c r="J1278" s="1" t="s">
        <v>1891</v>
      </c>
      <c r="K1278" s="1" t="s">
        <v>1893</v>
      </c>
      <c r="L1278" s="1" t="s">
        <v>1804</v>
      </c>
      <c r="M1278" s="2">
        <v>6</v>
      </c>
      <c r="N1278" s="443">
        <f t="shared" si="117"/>
        <v>5.0491803278688525E-2</v>
      </c>
      <c r="O1278">
        <f t="shared" si="118"/>
        <v>0</v>
      </c>
      <c r="P1278">
        <f t="shared" si="119"/>
        <v>1700</v>
      </c>
    </row>
    <row r="1279" spans="1:16" x14ac:dyDescent="0.25">
      <c r="A1279" t="str">
        <f t="shared" si="114"/>
        <v>0446</v>
      </c>
      <c r="B1279" t="str">
        <f t="shared" si="115"/>
        <v>0285</v>
      </c>
      <c r="C1279" t="str">
        <f t="shared" si="116"/>
        <v>04460285</v>
      </c>
      <c r="D1279" s="1" t="s">
        <v>2415</v>
      </c>
      <c r="E1279" s="1" t="s">
        <v>2416</v>
      </c>
      <c r="F1279" s="1" t="s">
        <v>1799</v>
      </c>
      <c r="G1279" s="1" t="s">
        <v>1805</v>
      </c>
      <c r="H1279" s="1" t="s">
        <v>1891</v>
      </c>
      <c r="I1279" s="1" t="s">
        <v>1892</v>
      </c>
      <c r="J1279" s="1" t="s">
        <v>1891</v>
      </c>
      <c r="K1279" s="1" t="s">
        <v>1893</v>
      </c>
      <c r="L1279" s="1" t="s">
        <v>1804</v>
      </c>
      <c r="M1279" s="2">
        <v>7</v>
      </c>
      <c r="N1279" s="443">
        <f t="shared" si="117"/>
        <v>5.0491803278688525E-2</v>
      </c>
      <c r="O1279">
        <f t="shared" si="118"/>
        <v>0</v>
      </c>
      <c r="P1279">
        <f t="shared" si="119"/>
        <v>1700</v>
      </c>
    </row>
    <row r="1280" spans="1:16" x14ac:dyDescent="0.25">
      <c r="A1280" t="str">
        <f t="shared" si="114"/>
        <v>0446</v>
      </c>
      <c r="B1280" t="str">
        <f t="shared" si="115"/>
        <v>0285</v>
      </c>
      <c r="C1280" t="str">
        <f t="shared" si="116"/>
        <v>04460285</v>
      </c>
      <c r="D1280" s="1" t="s">
        <v>2415</v>
      </c>
      <c r="E1280" s="1" t="s">
        <v>2416</v>
      </c>
      <c r="F1280" s="1" t="s">
        <v>1799</v>
      </c>
      <c r="G1280" s="1" t="s">
        <v>1806</v>
      </c>
      <c r="H1280" s="1" t="s">
        <v>1891</v>
      </c>
      <c r="I1280" s="1" t="s">
        <v>1892</v>
      </c>
      <c r="J1280" s="1" t="s">
        <v>1891</v>
      </c>
      <c r="K1280" s="1" t="s">
        <v>1893</v>
      </c>
      <c r="L1280" s="1" t="s">
        <v>1804</v>
      </c>
      <c r="M1280" s="2">
        <v>7</v>
      </c>
      <c r="N1280" s="443">
        <f t="shared" si="117"/>
        <v>5.0491803278688525E-2</v>
      </c>
      <c r="O1280">
        <f t="shared" si="118"/>
        <v>0</v>
      </c>
      <c r="P1280">
        <f t="shared" si="119"/>
        <v>1700</v>
      </c>
    </row>
    <row r="1281" spans="1:16" x14ac:dyDescent="0.25">
      <c r="A1281" t="str">
        <f t="shared" si="114"/>
        <v>0446</v>
      </c>
      <c r="B1281" t="str">
        <f t="shared" si="115"/>
        <v>0285</v>
      </c>
      <c r="C1281" t="str">
        <f t="shared" si="116"/>
        <v>04460285</v>
      </c>
      <c r="D1281" s="1" t="s">
        <v>2415</v>
      </c>
      <c r="E1281" s="1" t="s">
        <v>2416</v>
      </c>
      <c r="F1281" s="1" t="s">
        <v>1799</v>
      </c>
      <c r="G1281" s="1" t="s">
        <v>1807</v>
      </c>
      <c r="H1281" s="1" t="s">
        <v>1891</v>
      </c>
      <c r="I1281" s="1" t="s">
        <v>1892</v>
      </c>
      <c r="J1281" s="1" t="s">
        <v>1891</v>
      </c>
      <c r="K1281" s="1" t="s">
        <v>1893</v>
      </c>
      <c r="L1281" s="1" t="s">
        <v>1804</v>
      </c>
      <c r="M1281" s="2">
        <v>4</v>
      </c>
      <c r="N1281" s="443">
        <f t="shared" si="117"/>
        <v>5.0491803278688525E-2</v>
      </c>
      <c r="O1281">
        <f t="shared" si="118"/>
        <v>0</v>
      </c>
      <c r="P1281">
        <f t="shared" si="119"/>
        <v>1700</v>
      </c>
    </row>
    <row r="1282" spans="1:16" x14ac:dyDescent="0.25">
      <c r="A1282" t="str">
        <f t="shared" ref="A1282:A1345" si="120">TEXT(LEFT(E1282,4),"0000")</f>
        <v>0446</v>
      </c>
      <c r="B1282" t="str">
        <f t="shared" ref="B1282:B1345" si="121">LEFT(K1282,4)</f>
        <v>0285</v>
      </c>
      <c r="C1282" t="str">
        <f t="shared" ref="C1282:C1345" si="122">A1282&amp;B1282</f>
        <v>04460285</v>
      </c>
      <c r="D1282" s="1" t="s">
        <v>2415</v>
      </c>
      <c r="E1282" s="1" t="s">
        <v>2416</v>
      </c>
      <c r="F1282" s="1" t="s">
        <v>1799</v>
      </c>
      <c r="G1282" s="1" t="s">
        <v>1808</v>
      </c>
      <c r="H1282" s="1" t="s">
        <v>1891</v>
      </c>
      <c r="I1282" s="1" t="s">
        <v>1892</v>
      </c>
      <c r="J1282" s="1" t="s">
        <v>1891</v>
      </c>
      <c r="K1282" s="1" t="s">
        <v>1893</v>
      </c>
      <c r="L1282" s="1" t="s">
        <v>1804</v>
      </c>
      <c r="M1282" s="2">
        <v>6</v>
      </c>
      <c r="N1282" s="443">
        <f t="shared" ref="N1282:N1345" si="123">VLOOKUP(C1282,DistPercent,3,FALSE)</f>
        <v>5.0491803278688525E-2</v>
      </c>
      <c r="O1282">
        <f t="shared" ref="O1282:O1345" si="124">IFERROR(VALUE(VLOOKUP(C1282,SubCaps,5,FALSE)),0)</f>
        <v>0</v>
      </c>
      <c r="P1282">
        <f t="shared" ref="P1282:P1345" si="125">VLOOKUP(A1282,MaxEnro,8,FALSE)</f>
        <v>1700</v>
      </c>
    </row>
    <row r="1283" spans="1:16" x14ac:dyDescent="0.25">
      <c r="A1283" t="str">
        <f t="shared" si="120"/>
        <v>0446</v>
      </c>
      <c r="B1283" t="str">
        <f t="shared" si="121"/>
        <v>0285</v>
      </c>
      <c r="C1283" t="str">
        <f t="shared" si="122"/>
        <v>04460285</v>
      </c>
      <c r="D1283" s="1" t="s">
        <v>2415</v>
      </c>
      <c r="E1283" s="1" t="s">
        <v>2416</v>
      </c>
      <c r="F1283" s="1" t="s">
        <v>1799</v>
      </c>
      <c r="G1283" s="1" t="s">
        <v>1809</v>
      </c>
      <c r="H1283" s="1" t="s">
        <v>1891</v>
      </c>
      <c r="I1283" s="1" t="s">
        <v>1892</v>
      </c>
      <c r="J1283" s="1" t="s">
        <v>1891</v>
      </c>
      <c r="K1283" s="1" t="s">
        <v>1893</v>
      </c>
      <c r="L1283" s="1" t="s">
        <v>1804</v>
      </c>
      <c r="M1283" s="2">
        <v>6</v>
      </c>
      <c r="N1283" s="443">
        <f t="shared" si="123"/>
        <v>5.0491803278688525E-2</v>
      </c>
      <c r="O1283">
        <f t="shared" si="124"/>
        <v>0</v>
      </c>
      <c r="P1283">
        <f t="shared" si="125"/>
        <v>1700</v>
      </c>
    </row>
    <row r="1284" spans="1:16" x14ac:dyDescent="0.25">
      <c r="A1284" t="str">
        <f t="shared" si="120"/>
        <v>0446</v>
      </c>
      <c r="B1284" t="str">
        <f t="shared" si="121"/>
        <v>0285</v>
      </c>
      <c r="C1284" t="str">
        <f t="shared" si="122"/>
        <v>04460285</v>
      </c>
      <c r="D1284" s="1" t="s">
        <v>2415</v>
      </c>
      <c r="E1284" s="1" t="s">
        <v>2416</v>
      </c>
      <c r="F1284" s="1" t="s">
        <v>1799</v>
      </c>
      <c r="G1284" s="1" t="s">
        <v>1810</v>
      </c>
      <c r="H1284" s="1" t="s">
        <v>1891</v>
      </c>
      <c r="I1284" s="1" t="s">
        <v>1892</v>
      </c>
      <c r="J1284" s="1" t="s">
        <v>1891</v>
      </c>
      <c r="K1284" s="1" t="s">
        <v>1893</v>
      </c>
      <c r="L1284" s="1" t="s">
        <v>1804</v>
      </c>
      <c r="M1284" s="2">
        <v>6</v>
      </c>
      <c r="N1284" s="443">
        <f t="shared" si="123"/>
        <v>5.0491803278688525E-2</v>
      </c>
      <c r="O1284">
        <f t="shared" si="124"/>
        <v>0</v>
      </c>
      <c r="P1284">
        <f t="shared" si="125"/>
        <v>1700</v>
      </c>
    </row>
    <row r="1285" spans="1:16" x14ac:dyDescent="0.25">
      <c r="A1285" t="str">
        <f t="shared" si="120"/>
        <v>0446</v>
      </c>
      <c r="B1285" t="str">
        <f t="shared" si="121"/>
        <v>0285</v>
      </c>
      <c r="C1285" t="str">
        <f t="shared" si="122"/>
        <v>04460285</v>
      </c>
      <c r="D1285" s="1" t="s">
        <v>2415</v>
      </c>
      <c r="E1285" s="1" t="s">
        <v>2416</v>
      </c>
      <c r="F1285" s="1" t="s">
        <v>1799</v>
      </c>
      <c r="G1285" s="1" t="s">
        <v>1811</v>
      </c>
      <c r="H1285" s="1" t="s">
        <v>1891</v>
      </c>
      <c r="I1285" s="1" t="s">
        <v>1892</v>
      </c>
      <c r="J1285" s="1" t="s">
        <v>1891</v>
      </c>
      <c r="K1285" s="1" t="s">
        <v>1893</v>
      </c>
      <c r="L1285" s="1" t="s">
        <v>1804</v>
      </c>
      <c r="M1285" s="2">
        <v>6</v>
      </c>
      <c r="N1285" s="443">
        <f t="shared" si="123"/>
        <v>5.0491803278688525E-2</v>
      </c>
      <c r="O1285">
        <f t="shared" si="124"/>
        <v>0</v>
      </c>
      <c r="P1285">
        <f t="shared" si="125"/>
        <v>1700</v>
      </c>
    </row>
    <row r="1286" spans="1:16" x14ac:dyDescent="0.25">
      <c r="A1286" t="str">
        <f t="shared" si="120"/>
        <v>0446</v>
      </c>
      <c r="B1286" t="str">
        <f t="shared" si="121"/>
        <v>0285</v>
      </c>
      <c r="C1286" t="str">
        <f t="shared" si="122"/>
        <v>04460285</v>
      </c>
      <c r="D1286" s="1" t="s">
        <v>2415</v>
      </c>
      <c r="E1286" s="1" t="s">
        <v>2416</v>
      </c>
      <c r="F1286" s="1" t="s">
        <v>1799</v>
      </c>
      <c r="G1286" s="1" t="s">
        <v>1815</v>
      </c>
      <c r="H1286" s="1" t="s">
        <v>1891</v>
      </c>
      <c r="I1286" s="1" t="s">
        <v>1892</v>
      </c>
      <c r="J1286" s="1" t="s">
        <v>1891</v>
      </c>
      <c r="K1286" s="1" t="s">
        <v>1893</v>
      </c>
      <c r="L1286" s="1" t="s">
        <v>1804</v>
      </c>
      <c r="M1286" s="2">
        <v>4</v>
      </c>
      <c r="N1286" s="443">
        <f t="shared" si="123"/>
        <v>5.0491803278688525E-2</v>
      </c>
      <c r="O1286">
        <f t="shared" si="124"/>
        <v>0</v>
      </c>
      <c r="P1286">
        <f t="shared" si="125"/>
        <v>1700</v>
      </c>
    </row>
    <row r="1287" spans="1:16" x14ac:dyDescent="0.25">
      <c r="A1287" t="str">
        <f t="shared" si="120"/>
        <v>0446</v>
      </c>
      <c r="B1287" t="str">
        <f t="shared" si="121"/>
        <v>0285</v>
      </c>
      <c r="C1287" t="str">
        <f t="shared" si="122"/>
        <v>04460285</v>
      </c>
      <c r="D1287" s="1" t="s">
        <v>2415</v>
      </c>
      <c r="E1287" s="1" t="s">
        <v>2416</v>
      </c>
      <c r="F1287" s="1" t="s">
        <v>1799</v>
      </c>
      <c r="G1287" s="1" t="s">
        <v>1819</v>
      </c>
      <c r="H1287" s="1" t="s">
        <v>1891</v>
      </c>
      <c r="I1287" s="1" t="s">
        <v>1892</v>
      </c>
      <c r="J1287" s="1" t="s">
        <v>1891</v>
      </c>
      <c r="K1287" s="1" t="s">
        <v>1893</v>
      </c>
      <c r="L1287" s="1" t="s">
        <v>1804</v>
      </c>
      <c r="M1287" s="2">
        <v>9</v>
      </c>
      <c r="N1287" s="443">
        <f t="shared" si="123"/>
        <v>5.0491803278688525E-2</v>
      </c>
      <c r="O1287">
        <f t="shared" si="124"/>
        <v>0</v>
      </c>
      <c r="P1287">
        <f t="shared" si="125"/>
        <v>1700</v>
      </c>
    </row>
    <row r="1288" spans="1:16" x14ac:dyDescent="0.25">
      <c r="A1288" t="str">
        <f t="shared" si="120"/>
        <v>0446</v>
      </c>
      <c r="B1288" t="str">
        <f t="shared" si="121"/>
        <v>0285</v>
      </c>
      <c r="C1288" t="str">
        <f t="shared" si="122"/>
        <v>04460285</v>
      </c>
      <c r="D1288" s="1" t="s">
        <v>2415</v>
      </c>
      <c r="E1288" s="1" t="s">
        <v>2416</v>
      </c>
      <c r="F1288" s="1" t="s">
        <v>1799</v>
      </c>
      <c r="G1288" s="1" t="s">
        <v>1820</v>
      </c>
      <c r="H1288" s="1" t="s">
        <v>1891</v>
      </c>
      <c r="I1288" s="1" t="s">
        <v>1892</v>
      </c>
      <c r="J1288" s="1" t="s">
        <v>1891</v>
      </c>
      <c r="K1288" s="1" t="s">
        <v>1893</v>
      </c>
      <c r="L1288" s="1" t="s">
        <v>1804</v>
      </c>
      <c r="M1288" s="2">
        <v>6</v>
      </c>
      <c r="N1288" s="443">
        <f t="shared" si="123"/>
        <v>5.0491803278688525E-2</v>
      </c>
      <c r="O1288">
        <f t="shared" si="124"/>
        <v>0</v>
      </c>
      <c r="P1288">
        <f t="shared" si="125"/>
        <v>1700</v>
      </c>
    </row>
    <row r="1289" spans="1:16" x14ac:dyDescent="0.25">
      <c r="A1289" t="str">
        <f t="shared" si="120"/>
        <v>0446</v>
      </c>
      <c r="B1289" t="str">
        <f t="shared" si="121"/>
        <v>0285</v>
      </c>
      <c r="C1289" t="str">
        <f t="shared" si="122"/>
        <v>04460285</v>
      </c>
      <c r="D1289" s="1" t="s">
        <v>2415</v>
      </c>
      <c r="E1289" s="1" t="s">
        <v>2416</v>
      </c>
      <c r="F1289" s="1" t="s">
        <v>1799</v>
      </c>
      <c r="G1289" s="1" t="s">
        <v>1821</v>
      </c>
      <c r="H1289" s="1" t="s">
        <v>1891</v>
      </c>
      <c r="I1289" s="1" t="s">
        <v>1892</v>
      </c>
      <c r="J1289" s="1" t="s">
        <v>1891</v>
      </c>
      <c r="K1289" s="1" t="s">
        <v>1893</v>
      </c>
      <c r="L1289" s="1" t="s">
        <v>1804</v>
      </c>
      <c r="M1289" s="2">
        <v>5</v>
      </c>
      <c r="N1289" s="443">
        <f t="shared" si="123"/>
        <v>5.0491803278688525E-2</v>
      </c>
      <c r="O1289">
        <f t="shared" si="124"/>
        <v>0</v>
      </c>
      <c r="P1289">
        <f t="shared" si="125"/>
        <v>1700</v>
      </c>
    </row>
    <row r="1290" spans="1:16" x14ac:dyDescent="0.25">
      <c r="A1290" t="str">
        <f t="shared" si="120"/>
        <v>0446</v>
      </c>
      <c r="B1290" t="str">
        <f t="shared" si="121"/>
        <v>0285</v>
      </c>
      <c r="C1290" t="str">
        <f t="shared" si="122"/>
        <v>04460285</v>
      </c>
      <c r="D1290" s="1" t="s">
        <v>2415</v>
      </c>
      <c r="E1290" s="1" t="s">
        <v>2416</v>
      </c>
      <c r="F1290" s="1" t="s">
        <v>1799</v>
      </c>
      <c r="G1290" s="1" t="s">
        <v>1812</v>
      </c>
      <c r="H1290" s="1" t="s">
        <v>1891</v>
      </c>
      <c r="I1290" s="1" t="s">
        <v>1892</v>
      </c>
      <c r="J1290" s="1" t="s">
        <v>1891</v>
      </c>
      <c r="K1290" s="1" t="s">
        <v>1893</v>
      </c>
      <c r="L1290" s="1" t="s">
        <v>1804</v>
      </c>
      <c r="M1290" s="2">
        <v>5</v>
      </c>
      <c r="N1290" s="443">
        <f t="shared" si="123"/>
        <v>5.0491803278688525E-2</v>
      </c>
      <c r="O1290">
        <f t="shared" si="124"/>
        <v>0</v>
      </c>
      <c r="P1290">
        <f t="shared" si="125"/>
        <v>1700</v>
      </c>
    </row>
    <row r="1291" spans="1:16" x14ac:dyDescent="0.25">
      <c r="A1291" t="str">
        <f t="shared" si="120"/>
        <v>0446</v>
      </c>
      <c r="B1291" t="str">
        <f t="shared" si="121"/>
        <v>0293</v>
      </c>
      <c r="C1291" t="str">
        <f t="shared" si="122"/>
        <v>04460293</v>
      </c>
      <c r="D1291" s="1" t="s">
        <v>2415</v>
      </c>
      <c r="E1291" s="1" t="s">
        <v>2416</v>
      </c>
      <c r="F1291" s="1" t="s">
        <v>1799</v>
      </c>
      <c r="G1291" s="1" t="s">
        <v>1800</v>
      </c>
      <c r="H1291" s="1" t="s">
        <v>1894</v>
      </c>
      <c r="I1291" s="1" t="s">
        <v>1895</v>
      </c>
      <c r="J1291" s="1" t="s">
        <v>1894</v>
      </c>
      <c r="K1291" s="1" t="s">
        <v>1896</v>
      </c>
      <c r="L1291" s="1" t="s">
        <v>1804</v>
      </c>
      <c r="M1291" s="2">
        <v>9</v>
      </c>
      <c r="N1291" s="443">
        <f t="shared" si="123"/>
        <v>4.0655737704918031E-2</v>
      </c>
      <c r="O1291">
        <f t="shared" si="124"/>
        <v>0</v>
      </c>
      <c r="P1291">
        <f t="shared" si="125"/>
        <v>1700</v>
      </c>
    </row>
    <row r="1292" spans="1:16" x14ac:dyDescent="0.25">
      <c r="A1292" t="str">
        <f t="shared" si="120"/>
        <v>0446</v>
      </c>
      <c r="B1292" t="str">
        <f t="shared" si="121"/>
        <v>0293</v>
      </c>
      <c r="C1292" t="str">
        <f t="shared" si="122"/>
        <v>04460293</v>
      </c>
      <c r="D1292" s="1" t="s">
        <v>2415</v>
      </c>
      <c r="E1292" s="1" t="s">
        <v>2416</v>
      </c>
      <c r="F1292" s="1" t="s">
        <v>1799</v>
      </c>
      <c r="G1292" s="1" t="s">
        <v>1805</v>
      </c>
      <c r="H1292" s="1" t="s">
        <v>1894</v>
      </c>
      <c r="I1292" s="1" t="s">
        <v>1895</v>
      </c>
      <c r="J1292" s="1" t="s">
        <v>1894</v>
      </c>
      <c r="K1292" s="1" t="s">
        <v>1896</v>
      </c>
      <c r="L1292" s="1" t="s">
        <v>1804</v>
      </c>
      <c r="M1292" s="2">
        <v>3</v>
      </c>
      <c r="N1292" s="443">
        <f t="shared" si="123"/>
        <v>4.0655737704918031E-2</v>
      </c>
      <c r="O1292">
        <f t="shared" si="124"/>
        <v>0</v>
      </c>
      <c r="P1292">
        <f t="shared" si="125"/>
        <v>1700</v>
      </c>
    </row>
    <row r="1293" spans="1:16" x14ac:dyDescent="0.25">
      <c r="A1293" t="str">
        <f t="shared" si="120"/>
        <v>0446</v>
      </c>
      <c r="B1293" t="str">
        <f t="shared" si="121"/>
        <v>0293</v>
      </c>
      <c r="C1293" t="str">
        <f t="shared" si="122"/>
        <v>04460293</v>
      </c>
      <c r="D1293" s="1" t="s">
        <v>2415</v>
      </c>
      <c r="E1293" s="1" t="s">
        <v>2416</v>
      </c>
      <c r="F1293" s="1" t="s">
        <v>1799</v>
      </c>
      <c r="G1293" s="1" t="s">
        <v>1806</v>
      </c>
      <c r="H1293" s="1" t="s">
        <v>1894</v>
      </c>
      <c r="I1293" s="1" t="s">
        <v>1895</v>
      </c>
      <c r="J1293" s="1" t="s">
        <v>1894</v>
      </c>
      <c r="K1293" s="1" t="s">
        <v>1896</v>
      </c>
      <c r="L1293" s="1" t="s">
        <v>1804</v>
      </c>
      <c r="M1293" s="2">
        <v>7</v>
      </c>
      <c r="N1293" s="443">
        <f t="shared" si="123"/>
        <v>4.0655737704918031E-2</v>
      </c>
      <c r="O1293">
        <f t="shared" si="124"/>
        <v>0</v>
      </c>
      <c r="P1293">
        <f t="shared" si="125"/>
        <v>1700</v>
      </c>
    </row>
    <row r="1294" spans="1:16" x14ac:dyDescent="0.25">
      <c r="A1294" t="str">
        <f t="shared" si="120"/>
        <v>0446</v>
      </c>
      <c r="B1294" t="str">
        <f t="shared" si="121"/>
        <v>0293</v>
      </c>
      <c r="C1294" t="str">
        <f t="shared" si="122"/>
        <v>04460293</v>
      </c>
      <c r="D1294" s="1" t="s">
        <v>2415</v>
      </c>
      <c r="E1294" s="1" t="s">
        <v>2416</v>
      </c>
      <c r="F1294" s="1" t="s">
        <v>1799</v>
      </c>
      <c r="G1294" s="1" t="s">
        <v>1807</v>
      </c>
      <c r="H1294" s="1" t="s">
        <v>1894</v>
      </c>
      <c r="I1294" s="1" t="s">
        <v>1895</v>
      </c>
      <c r="J1294" s="1" t="s">
        <v>1894</v>
      </c>
      <c r="K1294" s="1" t="s">
        <v>1896</v>
      </c>
      <c r="L1294" s="1" t="s">
        <v>1804</v>
      </c>
      <c r="M1294" s="2">
        <v>2</v>
      </c>
      <c r="N1294" s="443">
        <f t="shared" si="123"/>
        <v>4.0655737704918031E-2</v>
      </c>
      <c r="O1294">
        <f t="shared" si="124"/>
        <v>0</v>
      </c>
      <c r="P1294">
        <f t="shared" si="125"/>
        <v>1700</v>
      </c>
    </row>
    <row r="1295" spans="1:16" x14ac:dyDescent="0.25">
      <c r="A1295" t="str">
        <f t="shared" si="120"/>
        <v>0446</v>
      </c>
      <c r="B1295" t="str">
        <f t="shared" si="121"/>
        <v>0293</v>
      </c>
      <c r="C1295" t="str">
        <f t="shared" si="122"/>
        <v>04460293</v>
      </c>
      <c r="D1295" s="1" t="s">
        <v>2415</v>
      </c>
      <c r="E1295" s="1" t="s">
        <v>2416</v>
      </c>
      <c r="F1295" s="1" t="s">
        <v>1799</v>
      </c>
      <c r="G1295" s="1" t="s">
        <v>1808</v>
      </c>
      <c r="H1295" s="1" t="s">
        <v>1894</v>
      </c>
      <c r="I1295" s="1" t="s">
        <v>1895</v>
      </c>
      <c r="J1295" s="1" t="s">
        <v>1894</v>
      </c>
      <c r="K1295" s="1" t="s">
        <v>1896</v>
      </c>
      <c r="L1295" s="1" t="s">
        <v>1804</v>
      </c>
      <c r="M1295" s="2">
        <v>3</v>
      </c>
      <c r="N1295" s="443">
        <f t="shared" si="123"/>
        <v>4.0655737704918031E-2</v>
      </c>
      <c r="O1295">
        <f t="shared" si="124"/>
        <v>0</v>
      </c>
      <c r="P1295">
        <f t="shared" si="125"/>
        <v>1700</v>
      </c>
    </row>
    <row r="1296" spans="1:16" x14ac:dyDescent="0.25">
      <c r="A1296" t="str">
        <f t="shared" si="120"/>
        <v>0446</v>
      </c>
      <c r="B1296" t="str">
        <f t="shared" si="121"/>
        <v>0293</v>
      </c>
      <c r="C1296" t="str">
        <f t="shared" si="122"/>
        <v>04460293</v>
      </c>
      <c r="D1296" s="1" t="s">
        <v>2415</v>
      </c>
      <c r="E1296" s="1" t="s">
        <v>2416</v>
      </c>
      <c r="F1296" s="1" t="s">
        <v>1799</v>
      </c>
      <c r="G1296" s="1" t="s">
        <v>1809</v>
      </c>
      <c r="H1296" s="1" t="s">
        <v>1894</v>
      </c>
      <c r="I1296" s="1" t="s">
        <v>1895</v>
      </c>
      <c r="J1296" s="1" t="s">
        <v>1894</v>
      </c>
      <c r="K1296" s="1" t="s">
        <v>1896</v>
      </c>
      <c r="L1296" s="1" t="s">
        <v>1804</v>
      </c>
      <c r="M1296" s="2">
        <v>4</v>
      </c>
      <c r="N1296" s="443">
        <f t="shared" si="123"/>
        <v>4.0655737704918031E-2</v>
      </c>
      <c r="O1296">
        <f t="shared" si="124"/>
        <v>0</v>
      </c>
      <c r="P1296">
        <f t="shared" si="125"/>
        <v>1700</v>
      </c>
    </row>
    <row r="1297" spans="1:16" x14ac:dyDescent="0.25">
      <c r="A1297" t="str">
        <f t="shared" si="120"/>
        <v>0446</v>
      </c>
      <c r="B1297" t="str">
        <f t="shared" si="121"/>
        <v>0293</v>
      </c>
      <c r="C1297" t="str">
        <f t="shared" si="122"/>
        <v>04460293</v>
      </c>
      <c r="D1297" s="1" t="s">
        <v>2415</v>
      </c>
      <c r="E1297" s="1" t="s">
        <v>2416</v>
      </c>
      <c r="F1297" s="1" t="s">
        <v>1799</v>
      </c>
      <c r="G1297" s="1" t="s">
        <v>1810</v>
      </c>
      <c r="H1297" s="1" t="s">
        <v>1894</v>
      </c>
      <c r="I1297" s="1" t="s">
        <v>1895</v>
      </c>
      <c r="J1297" s="1" t="s">
        <v>1894</v>
      </c>
      <c r="K1297" s="1" t="s">
        <v>1896</v>
      </c>
      <c r="L1297" s="1" t="s">
        <v>1804</v>
      </c>
      <c r="M1297" s="2">
        <v>8</v>
      </c>
      <c r="N1297" s="443">
        <f t="shared" si="123"/>
        <v>4.0655737704918031E-2</v>
      </c>
      <c r="O1297">
        <f t="shared" si="124"/>
        <v>0</v>
      </c>
      <c r="P1297">
        <f t="shared" si="125"/>
        <v>1700</v>
      </c>
    </row>
    <row r="1298" spans="1:16" x14ac:dyDescent="0.25">
      <c r="A1298" t="str">
        <f t="shared" si="120"/>
        <v>0446</v>
      </c>
      <c r="B1298" t="str">
        <f t="shared" si="121"/>
        <v>0293</v>
      </c>
      <c r="C1298" t="str">
        <f t="shared" si="122"/>
        <v>04460293</v>
      </c>
      <c r="D1298" s="1" t="s">
        <v>2415</v>
      </c>
      <c r="E1298" s="1" t="s">
        <v>2416</v>
      </c>
      <c r="F1298" s="1" t="s">
        <v>1799</v>
      </c>
      <c r="G1298" s="1" t="s">
        <v>1811</v>
      </c>
      <c r="H1298" s="1" t="s">
        <v>1894</v>
      </c>
      <c r="I1298" s="1" t="s">
        <v>1895</v>
      </c>
      <c r="J1298" s="1" t="s">
        <v>1894</v>
      </c>
      <c r="K1298" s="1" t="s">
        <v>1896</v>
      </c>
      <c r="L1298" s="1" t="s">
        <v>1804</v>
      </c>
      <c r="M1298" s="2">
        <v>9</v>
      </c>
      <c r="N1298" s="443">
        <f t="shared" si="123"/>
        <v>4.0655737704918031E-2</v>
      </c>
      <c r="O1298">
        <f t="shared" si="124"/>
        <v>0</v>
      </c>
      <c r="P1298">
        <f t="shared" si="125"/>
        <v>1700</v>
      </c>
    </row>
    <row r="1299" spans="1:16" x14ac:dyDescent="0.25">
      <c r="A1299" t="str">
        <f t="shared" si="120"/>
        <v>0446</v>
      </c>
      <c r="B1299" t="str">
        <f t="shared" si="121"/>
        <v>0293</v>
      </c>
      <c r="C1299" t="str">
        <f t="shared" si="122"/>
        <v>04460293</v>
      </c>
      <c r="D1299" s="1" t="s">
        <v>2415</v>
      </c>
      <c r="E1299" s="1" t="s">
        <v>2416</v>
      </c>
      <c r="F1299" s="1" t="s">
        <v>1799</v>
      </c>
      <c r="G1299" s="1" t="s">
        <v>1815</v>
      </c>
      <c r="H1299" s="1" t="s">
        <v>1894</v>
      </c>
      <c r="I1299" s="1" t="s">
        <v>1895</v>
      </c>
      <c r="J1299" s="1" t="s">
        <v>1894</v>
      </c>
      <c r="K1299" s="1" t="s">
        <v>1896</v>
      </c>
      <c r="L1299" s="1" t="s">
        <v>1804</v>
      </c>
      <c r="M1299" s="2">
        <v>3</v>
      </c>
      <c r="N1299" s="443">
        <f t="shared" si="123"/>
        <v>4.0655737704918031E-2</v>
      </c>
      <c r="O1299">
        <f t="shared" si="124"/>
        <v>0</v>
      </c>
      <c r="P1299">
        <f t="shared" si="125"/>
        <v>1700</v>
      </c>
    </row>
    <row r="1300" spans="1:16" x14ac:dyDescent="0.25">
      <c r="A1300" t="str">
        <f t="shared" si="120"/>
        <v>0446</v>
      </c>
      <c r="B1300" t="str">
        <f t="shared" si="121"/>
        <v>0293</v>
      </c>
      <c r="C1300" t="str">
        <f t="shared" si="122"/>
        <v>04460293</v>
      </c>
      <c r="D1300" s="1" t="s">
        <v>2415</v>
      </c>
      <c r="E1300" s="1" t="s">
        <v>2416</v>
      </c>
      <c r="F1300" s="1" t="s">
        <v>1799</v>
      </c>
      <c r="G1300" s="1" t="s">
        <v>1819</v>
      </c>
      <c r="H1300" s="1" t="s">
        <v>1894</v>
      </c>
      <c r="I1300" s="1" t="s">
        <v>1895</v>
      </c>
      <c r="J1300" s="1" t="s">
        <v>1894</v>
      </c>
      <c r="K1300" s="1" t="s">
        <v>1896</v>
      </c>
      <c r="L1300" s="1" t="s">
        <v>1804</v>
      </c>
      <c r="M1300" s="2">
        <v>1</v>
      </c>
      <c r="N1300" s="443">
        <f t="shared" si="123"/>
        <v>4.0655737704918031E-2</v>
      </c>
      <c r="O1300">
        <f t="shared" si="124"/>
        <v>0</v>
      </c>
      <c r="P1300">
        <f t="shared" si="125"/>
        <v>1700</v>
      </c>
    </row>
    <row r="1301" spans="1:16" x14ac:dyDescent="0.25">
      <c r="A1301" t="str">
        <f t="shared" si="120"/>
        <v>0446</v>
      </c>
      <c r="B1301" t="str">
        <f t="shared" si="121"/>
        <v>0293</v>
      </c>
      <c r="C1301" t="str">
        <f t="shared" si="122"/>
        <v>04460293</v>
      </c>
      <c r="D1301" s="1" t="s">
        <v>2415</v>
      </c>
      <c r="E1301" s="1" t="s">
        <v>2416</v>
      </c>
      <c r="F1301" s="1" t="s">
        <v>1799</v>
      </c>
      <c r="G1301" s="1" t="s">
        <v>1820</v>
      </c>
      <c r="H1301" s="1" t="s">
        <v>1894</v>
      </c>
      <c r="I1301" s="1" t="s">
        <v>1895</v>
      </c>
      <c r="J1301" s="1" t="s">
        <v>1894</v>
      </c>
      <c r="K1301" s="1" t="s">
        <v>1896</v>
      </c>
      <c r="L1301" s="1" t="s">
        <v>1804</v>
      </c>
      <c r="M1301" s="2">
        <v>3</v>
      </c>
      <c r="N1301" s="443">
        <f t="shared" si="123"/>
        <v>4.0655737704918031E-2</v>
      </c>
      <c r="O1301">
        <f t="shared" si="124"/>
        <v>0</v>
      </c>
      <c r="P1301">
        <f t="shared" si="125"/>
        <v>1700</v>
      </c>
    </row>
    <row r="1302" spans="1:16" x14ac:dyDescent="0.25">
      <c r="A1302" t="str">
        <f t="shared" si="120"/>
        <v>0446</v>
      </c>
      <c r="B1302" t="str">
        <f t="shared" si="121"/>
        <v>0293</v>
      </c>
      <c r="C1302" t="str">
        <f t="shared" si="122"/>
        <v>04460293</v>
      </c>
      <c r="D1302" s="1" t="s">
        <v>2415</v>
      </c>
      <c r="E1302" s="1" t="s">
        <v>2416</v>
      </c>
      <c r="F1302" s="1" t="s">
        <v>1799</v>
      </c>
      <c r="G1302" s="1" t="s">
        <v>1821</v>
      </c>
      <c r="H1302" s="1" t="s">
        <v>1894</v>
      </c>
      <c r="I1302" s="1" t="s">
        <v>1895</v>
      </c>
      <c r="J1302" s="1" t="s">
        <v>1894</v>
      </c>
      <c r="K1302" s="1" t="s">
        <v>1896</v>
      </c>
      <c r="L1302" s="1" t="s">
        <v>1804</v>
      </c>
      <c r="M1302" s="2">
        <v>2</v>
      </c>
      <c r="N1302" s="443">
        <f t="shared" si="123"/>
        <v>4.0655737704918031E-2</v>
      </c>
      <c r="O1302">
        <f t="shared" si="124"/>
        <v>0</v>
      </c>
      <c r="P1302">
        <f t="shared" si="125"/>
        <v>1700</v>
      </c>
    </row>
    <row r="1303" spans="1:16" x14ac:dyDescent="0.25">
      <c r="A1303" t="str">
        <f t="shared" si="120"/>
        <v>0446</v>
      </c>
      <c r="B1303" t="str">
        <f t="shared" si="121"/>
        <v>0293</v>
      </c>
      <c r="C1303" t="str">
        <f t="shared" si="122"/>
        <v>04460293</v>
      </c>
      <c r="D1303" s="1" t="s">
        <v>2415</v>
      </c>
      <c r="E1303" s="1" t="s">
        <v>2416</v>
      </c>
      <c r="F1303" s="1" t="s">
        <v>1799</v>
      </c>
      <c r="G1303" s="1" t="s">
        <v>1812</v>
      </c>
      <c r="H1303" s="1" t="s">
        <v>1894</v>
      </c>
      <c r="I1303" s="1" t="s">
        <v>1895</v>
      </c>
      <c r="J1303" s="1" t="s">
        <v>1894</v>
      </c>
      <c r="K1303" s="1" t="s">
        <v>1896</v>
      </c>
      <c r="L1303" s="1" t="s">
        <v>1804</v>
      </c>
      <c r="M1303" s="2">
        <v>8</v>
      </c>
      <c r="N1303" s="443">
        <f t="shared" si="123"/>
        <v>4.0655737704918031E-2</v>
      </c>
      <c r="O1303">
        <f t="shared" si="124"/>
        <v>0</v>
      </c>
      <c r="P1303">
        <f t="shared" si="125"/>
        <v>1700</v>
      </c>
    </row>
    <row r="1304" spans="1:16" x14ac:dyDescent="0.25">
      <c r="A1304" t="str">
        <f t="shared" si="120"/>
        <v>0446</v>
      </c>
      <c r="B1304" t="str">
        <f t="shared" si="121"/>
        <v>0307</v>
      </c>
      <c r="C1304" t="str">
        <f t="shared" si="122"/>
        <v>04460307</v>
      </c>
      <c r="D1304" s="1" t="s">
        <v>2415</v>
      </c>
      <c r="E1304" s="1" t="s">
        <v>2416</v>
      </c>
      <c r="F1304" s="1" t="s">
        <v>1799</v>
      </c>
      <c r="G1304" s="1" t="s">
        <v>1805</v>
      </c>
      <c r="H1304" s="1" t="s">
        <v>2445</v>
      </c>
      <c r="I1304" s="1" t="s">
        <v>2446</v>
      </c>
      <c r="J1304" s="1" t="s">
        <v>2445</v>
      </c>
      <c r="K1304" s="1" t="s">
        <v>2447</v>
      </c>
      <c r="L1304" s="1" t="s">
        <v>1804</v>
      </c>
      <c r="M1304" s="2">
        <v>3</v>
      </c>
      <c r="N1304" s="443">
        <f t="shared" si="123"/>
        <v>4.5901639344262295E-3</v>
      </c>
      <c r="O1304">
        <f t="shared" si="124"/>
        <v>0</v>
      </c>
      <c r="P1304">
        <f t="shared" si="125"/>
        <v>1700</v>
      </c>
    </row>
    <row r="1305" spans="1:16" x14ac:dyDescent="0.25">
      <c r="A1305" t="str">
        <f t="shared" si="120"/>
        <v>0446</v>
      </c>
      <c r="B1305" t="str">
        <f t="shared" si="121"/>
        <v>0307</v>
      </c>
      <c r="C1305" t="str">
        <f t="shared" si="122"/>
        <v>04460307</v>
      </c>
      <c r="D1305" s="1" t="s">
        <v>2415</v>
      </c>
      <c r="E1305" s="1" t="s">
        <v>2416</v>
      </c>
      <c r="F1305" s="1" t="s">
        <v>1799</v>
      </c>
      <c r="G1305" s="1" t="s">
        <v>1808</v>
      </c>
      <c r="H1305" s="1" t="s">
        <v>2445</v>
      </c>
      <c r="I1305" s="1" t="s">
        <v>2446</v>
      </c>
      <c r="J1305" s="1" t="s">
        <v>2445</v>
      </c>
      <c r="K1305" s="1" t="s">
        <v>2447</v>
      </c>
      <c r="L1305" s="1" t="s">
        <v>1804</v>
      </c>
      <c r="M1305" s="2">
        <v>2</v>
      </c>
      <c r="N1305" s="443">
        <f t="shared" si="123"/>
        <v>4.5901639344262295E-3</v>
      </c>
      <c r="O1305">
        <f t="shared" si="124"/>
        <v>0</v>
      </c>
      <c r="P1305">
        <f t="shared" si="125"/>
        <v>1700</v>
      </c>
    </row>
    <row r="1306" spans="1:16" x14ac:dyDescent="0.25">
      <c r="A1306" t="str">
        <f t="shared" si="120"/>
        <v>0446</v>
      </c>
      <c r="B1306" t="str">
        <f t="shared" si="121"/>
        <v>0307</v>
      </c>
      <c r="C1306" t="str">
        <f t="shared" si="122"/>
        <v>04460307</v>
      </c>
      <c r="D1306" s="1" t="s">
        <v>2415</v>
      </c>
      <c r="E1306" s="1" t="s">
        <v>2416</v>
      </c>
      <c r="F1306" s="1" t="s">
        <v>1799</v>
      </c>
      <c r="G1306" s="1" t="s">
        <v>1810</v>
      </c>
      <c r="H1306" s="1" t="s">
        <v>2445</v>
      </c>
      <c r="I1306" s="1" t="s">
        <v>2446</v>
      </c>
      <c r="J1306" s="1" t="s">
        <v>2445</v>
      </c>
      <c r="K1306" s="1" t="s">
        <v>2447</v>
      </c>
      <c r="L1306" s="1" t="s">
        <v>1804</v>
      </c>
      <c r="M1306" s="2">
        <v>1</v>
      </c>
      <c r="N1306" s="443">
        <f t="shared" si="123"/>
        <v>4.5901639344262295E-3</v>
      </c>
      <c r="O1306">
        <f t="shared" si="124"/>
        <v>0</v>
      </c>
      <c r="P1306">
        <f t="shared" si="125"/>
        <v>1700</v>
      </c>
    </row>
    <row r="1307" spans="1:16" x14ac:dyDescent="0.25">
      <c r="A1307" t="str">
        <f t="shared" si="120"/>
        <v>0446</v>
      </c>
      <c r="B1307" t="str">
        <f t="shared" si="121"/>
        <v>0307</v>
      </c>
      <c r="C1307" t="str">
        <f t="shared" si="122"/>
        <v>04460307</v>
      </c>
      <c r="D1307" s="1" t="s">
        <v>2415</v>
      </c>
      <c r="E1307" s="1" t="s">
        <v>2416</v>
      </c>
      <c r="F1307" s="1" t="s">
        <v>1799</v>
      </c>
      <c r="G1307" s="1" t="s">
        <v>1819</v>
      </c>
      <c r="H1307" s="1" t="s">
        <v>2445</v>
      </c>
      <c r="I1307" s="1" t="s">
        <v>2446</v>
      </c>
      <c r="J1307" s="1" t="s">
        <v>2445</v>
      </c>
      <c r="K1307" s="1" t="s">
        <v>2447</v>
      </c>
      <c r="L1307" s="1" t="s">
        <v>1804</v>
      </c>
      <c r="M1307" s="2">
        <v>1</v>
      </c>
      <c r="N1307" s="443">
        <f t="shared" si="123"/>
        <v>4.5901639344262295E-3</v>
      </c>
      <c r="O1307">
        <f t="shared" si="124"/>
        <v>0</v>
      </c>
      <c r="P1307">
        <f t="shared" si="125"/>
        <v>1700</v>
      </c>
    </row>
    <row r="1308" spans="1:16" x14ac:dyDescent="0.25">
      <c r="A1308" t="str">
        <f t="shared" si="120"/>
        <v>0446</v>
      </c>
      <c r="B1308" t="str">
        <f t="shared" si="121"/>
        <v>0350</v>
      </c>
      <c r="C1308" t="str">
        <f t="shared" si="122"/>
        <v>04460350</v>
      </c>
      <c r="D1308" s="1" t="s">
        <v>2415</v>
      </c>
      <c r="E1308" s="1" t="s">
        <v>2416</v>
      </c>
      <c r="F1308" s="1" t="s">
        <v>1799</v>
      </c>
      <c r="G1308" s="1" t="s">
        <v>1805</v>
      </c>
      <c r="H1308" s="1" t="s">
        <v>2156</v>
      </c>
      <c r="I1308" s="1" t="s">
        <v>2157</v>
      </c>
      <c r="J1308" s="1" t="s">
        <v>2156</v>
      </c>
      <c r="K1308" s="1" t="s">
        <v>2158</v>
      </c>
      <c r="L1308" s="1" t="s">
        <v>1804</v>
      </c>
      <c r="M1308" s="2">
        <v>2</v>
      </c>
      <c r="N1308" s="443">
        <f t="shared" si="123"/>
        <v>1.9672131147540984E-3</v>
      </c>
      <c r="O1308">
        <f t="shared" si="124"/>
        <v>0</v>
      </c>
      <c r="P1308">
        <f t="shared" si="125"/>
        <v>1700</v>
      </c>
    </row>
    <row r="1309" spans="1:16" x14ac:dyDescent="0.25">
      <c r="A1309" t="str">
        <f t="shared" si="120"/>
        <v>0446</v>
      </c>
      <c r="B1309" t="str">
        <f t="shared" si="121"/>
        <v>0350</v>
      </c>
      <c r="C1309" t="str">
        <f t="shared" si="122"/>
        <v>04460350</v>
      </c>
      <c r="D1309" s="1" t="s">
        <v>2415</v>
      </c>
      <c r="E1309" s="1" t="s">
        <v>2416</v>
      </c>
      <c r="F1309" s="1" t="s">
        <v>1799</v>
      </c>
      <c r="G1309" s="1" t="s">
        <v>1807</v>
      </c>
      <c r="H1309" s="1" t="s">
        <v>2156</v>
      </c>
      <c r="I1309" s="1" t="s">
        <v>2157</v>
      </c>
      <c r="J1309" s="1" t="s">
        <v>2156</v>
      </c>
      <c r="K1309" s="1" t="s">
        <v>2158</v>
      </c>
      <c r="L1309" s="1" t="s">
        <v>1804</v>
      </c>
      <c r="M1309" s="2">
        <v>1</v>
      </c>
      <c r="N1309" s="443">
        <f t="shared" si="123"/>
        <v>1.9672131147540984E-3</v>
      </c>
      <c r="O1309">
        <f t="shared" si="124"/>
        <v>0</v>
      </c>
      <c r="P1309">
        <f t="shared" si="125"/>
        <v>1700</v>
      </c>
    </row>
    <row r="1310" spans="1:16" x14ac:dyDescent="0.25">
      <c r="A1310" t="str">
        <f t="shared" si="120"/>
        <v>0446</v>
      </c>
      <c r="B1310" t="str">
        <f t="shared" si="121"/>
        <v>0625</v>
      </c>
      <c r="C1310" t="str">
        <f t="shared" si="122"/>
        <v>04460625</v>
      </c>
      <c r="D1310" s="1" t="s">
        <v>2415</v>
      </c>
      <c r="E1310" s="1" t="s">
        <v>2416</v>
      </c>
      <c r="F1310" s="1" t="s">
        <v>1799</v>
      </c>
      <c r="G1310" s="1" t="s">
        <v>1800</v>
      </c>
      <c r="H1310" s="1" t="s">
        <v>2138</v>
      </c>
      <c r="I1310" s="1" t="s">
        <v>2139</v>
      </c>
      <c r="J1310" s="1" t="s">
        <v>2140</v>
      </c>
      <c r="K1310" s="1" t="s">
        <v>2141</v>
      </c>
      <c r="L1310" s="1" t="s">
        <v>1804</v>
      </c>
      <c r="M1310" s="2">
        <v>1</v>
      </c>
      <c r="N1310" s="443">
        <f t="shared" si="123"/>
        <v>1.3114754098360656E-2</v>
      </c>
      <c r="O1310">
        <f t="shared" si="124"/>
        <v>0</v>
      </c>
      <c r="P1310">
        <f t="shared" si="125"/>
        <v>1700</v>
      </c>
    </row>
    <row r="1311" spans="1:16" x14ac:dyDescent="0.25">
      <c r="A1311" t="str">
        <f t="shared" si="120"/>
        <v>0446</v>
      </c>
      <c r="B1311" t="str">
        <f t="shared" si="121"/>
        <v>0625</v>
      </c>
      <c r="C1311" t="str">
        <f t="shared" si="122"/>
        <v>04460625</v>
      </c>
      <c r="D1311" s="1" t="s">
        <v>2415</v>
      </c>
      <c r="E1311" s="1" t="s">
        <v>2416</v>
      </c>
      <c r="F1311" s="1" t="s">
        <v>1799</v>
      </c>
      <c r="G1311" s="1" t="s">
        <v>1800</v>
      </c>
      <c r="H1311" s="1" t="s">
        <v>2448</v>
      </c>
      <c r="I1311" s="1" t="s">
        <v>2449</v>
      </c>
      <c r="J1311" s="1" t="s">
        <v>2140</v>
      </c>
      <c r="K1311" s="1" t="s">
        <v>2141</v>
      </c>
      <c r="L1311" s="1" t="s">
        <v>1804</v>
      </c>
      <c r="M1311" s="2">
        <v>1</v>
      </c>
      <c r="N1311" s="443">
        <f t="shared" si="123"/>
        <v>1.3114754098360656E-2</v>
      </c>
      <c r="O1311">
        <f t="shared" si="124"/>
        <v>0</v>
      </c>
      <c r="P1311">
        <f t="shared" si="125"/>
        <v>1700</v>
      </c>
    </row>
    <row r="1312" spans="1:16" x14ac:dyDescent="0.25">
      <c r="A1312" t="str">
        <f t="shared" si="120"/>
        <v>0446</v>
      </c>
      <c r="B1312" t="str">
        <f t="shared" si="121"/>
        <v>0625</v>
      </c>
      <c r="C1312" t="str">
        <f t="shared" si="122"/>
        <v>04460625</v>
      </c>
      <c r="D1312" s="1" t="s">
        <v>2415</v>
      </c>
      <c r="E1312" s="1" t="s">
        <v>2416</v>
      </c>
      <c r="F1312" s="1" t="s">
        <v>1799</v>
      </c>
      <c r="G1312" s="1" t="s">
        <v>1805</v>
      </c>
      <c r="H1312" s="1" t="s">
        <v>2138</v>
      </c>
      <c r="I1312" s="1" t="s">
        <v>2139</v>
      </c>
      <c r="J1312" s="1" t="s">
        <v>2140</v>
      </c>
      <c r="K1312" s="1" t="s">
        <v>2141</v>
      </c>
      <c r="L1312" s="1" t="s">
        <v>1804</v>
      </c>
      <c r="M1312" s="2">
        <v>3</v>
      </c>
      <c r="N1312" s="443">
        <f t="shared" si="123"/>
        <v>1.3114754098360656E-2</v>
      </c>
      <c r="O1312">
        <f t="shared" si="124"/>
        <v>0</v>
      </c>
      <c r="P1312">
        <f t="shared" si="125"/>
        <v>1700</v>
      </c>
    </row>
    <row r="1313" spans="1:16" x14ac:dyDescent="0.25">
      <c r="A1313" t="str">
        <f t="shared" si="120"/>
        <v>0446</v>
      </c>
      <c r="B1313" t="str">
        <f t="shared" si="121"/>
        <v>0625</v>
      </c>
      <c r="C1313" t="str">
        <f t="shared" si="122"/>
        <v>04460625</v>
      </c>
      <c r="D1313" s="1" t="s">
        <v>2415</v>
      </c>
      <c r="E1313" s="1" t="s">
        <v>2416</v>
      </c>
      <c r="F1313" s="1" t="s">
        <v>1799</v>
      </c>
      <c r="G1313" s="1" t="s">
        <v>1805</v>
      </c>
      <c r="H1313" s="1" t="s">
        <v>2448</v>
      </c>
      <c r="I1313" s="1" t="s">
        <v>2449</v>
      </c>
      <c r="J1313" s="1" t="s">
        <v>2140</v>
      </c>
      <c r="K1313" s="1" t="s">
        <v>2141</v>
      </c>
      <c r="L1313" s="1" t="s">
        <v>1804</v>
      </c>
      <c r="M1313" s="2">
        <v>1</v>
      </c>
      <c r="N1313" s="443">
        <f t="shared" si="123"/>
        <v>1.3114754098360656E-2</v>
      </c>
      <c r="O1313">
        <f t="shared" si="124"/>
        <v>0</v>
      </c>
      <c r="P1313">
        <f t="shared" si="125"/>
        <v>1700</v>
      </c>
    </row>
    <row r="1314" spans="1:16" x14ac:dyDescent="0.25">
      <c r="A1314" t="str">
        <f t="shared" si="120"/>
        <v>0446</v>
      </c>
      <c r="B1314" t="str">
        <f t="shared" si="121"/>
        <v>0625</v>
      </c>
      <c r="C1314" t="str">
        <f t="shared" si="122"/>
        <v>04460625</v>
      </c>
      <c r="D1314" s="1" t="s">
        <v>2415</v>
      </c>
      <c r="E1314" s="1" t="s">
        <v>2416</v>
      </c>
      <c r="F1314" s="1" t="s">
        <v>1799</v>
      </c>
      <c r="G1314" s="1" t="s">
        <v>1806</v>
      </c>
      <c r="H1314" s="1" t="s">
        <v>2138</v>
      </c>
      <c r="I1314" s="1" t="s">
        <v>2139</v>
      </c>
      <c r="J1314" s="1" t="s">
        <v>2140</v>
      </c>
      <c r="K1314" s="1" t="s">
        <v>2141</v>
      </c>
      <c r="L1314" s="1" t="s">
        <v>1804</v>
      </c>
      <c r="M1314" s="2">
        <v>1</v>
      </c>
      <c r="N1314" s="443">
        <f t="shared" si="123"/>
        <v>1.3114754098360656E-2</v>
      </c>
      <c r="O1314">
        <f t="shared" si="124"/>
        <v>0</v>
      </c>
      <c r="P1314">
        <f t="shared" si="125"/>
        <v>1700</v>
      </c>
    </row>
    <row r="1315" spans="1:16" x14ac:dyDescent="0.25">
      <c r="A1315" t="str">
        <f t="shared" si="120"/>
        <v>0446</v>
      </c>
      <c r="B1315" t="str">
        <f t="shared" si="121"/>
        <v>0625</v>
      </c>
      <c r="C1315" t="str">
        <f t="shared" si="122"/>
        <v>04460625</v>
      </c>
      <c r="D1315" s="1" t="s">
        <v>2415</v>
      </c>
      <c r="E1315" s="1" t="s">
        <v>2416</v>
      </c>
      <c r="F1315" s="1" t="s">
        <v>1799</v>
      </c>
      <c r="G1315" s="1" t="s">
        <v>1807</v>
      </c>
      <c r="H1315" s="1" t="s">
        <v>2138</v>
      </c>
      <c r="I1315" s="1" t="s">
        <v>2139</v>
      </c>
      <c r="J1315" s="1" t="s">
        <v>2140</v>
      </c>
      <c r="K1315" s="1" t="s">
        <v>2141</v>
      </c>
      <c r="L1315" s="1" t="s">
        <v>1804</v>
      </c>
      <c r="M1315" s="2">
        <v>1</v>
      </c>
      <c r="N1315" s="443">
        <f t="shared" si="123"/>
        <v>1.3114754098360656E-2</v>
      </c>
      <c r="O1315">
        <f t="shared" si="124"/>
        <v>0</v>
      </c>
      <c r="P1315">
        <f t="shared" si="125"/>
        <v>1700</v>
      </c>
    </row>
    <row r="1316" spans="1:16" x14ac:dyDescent="0.25">
      <c r="A1316" t="str">
        <f t="shared" si="120"/>
        <v>0446</v>
      </c>
      <c r="B1316" t="str">
        <f t="shared" si="121"/>
        <v>0625</v>
      </c>
      <c r="C1316" t="str">
        <f t="shared" si="122"/>
        <v>04460625</v>
      </c>
      <c r="D1316" s="1" t="s">
        <v>2415</v>
      </c>
      <c r="E1316" s="1" t="s">
        <v>2416</v>
      </c>
      <c r="F1316" s="1" t="s">
        <v>1799</v>
      </c>
      <c r="G1316" s="1" t="s">
        <v>1807</v>
      </c>
      <c r="H1316" s="1" t="s">
        <v>2448</v>
      </c>
      <c r="I1316" s="1" t="s">
        <v>2449</v>
      </c>
      <c r="J1316" s="1" t="s">
        <v>2140</v>
      </c>
      <c r="K1316" s="1" t="s">
        <v>2141</v>
      </c>
      <c r="L1316" s="1" t="s">
        <v>1804</v>
      </c>
      <c r="M1316" s="2">
        <v>1</v>
      </c>
      <c r="N1316" s="443">
        <f t="shared" si="123"/>
        <v>1.3114754098360656E-2</v>
      </c>
      <c r="O1316">
        <f t="shared" si="124"/>
        <v>0</v>
      </c>
      <c r="P1316">
        <f t="shared" si="125"/>
        <v>1700</v>
      </c>
    </row>
    <row r="1317" spans="1:16" x14ac:dyDescent="0.25">
      <c r="A1317" t="str">
        <f t="shared" si="120"/>
        <v>0446</v>
      </c>
      <c r="B1317" t="str">
        <f t="shared" si="121"/>
        <v>0625</v>
      </c>
      <c r="C1317" t="str">
        <f t="shared" si="122"/>
        <v>04460625</v>
      </c>
      <c r="D1317" s="1" t="s">
        <v>2415</v>
      </c>
      <c r="E1317" s="1" t="s">
        <v>2416</v>
      </c>
      <c r="F1317" s="1" t="s">
        <v>1799</v>
      </c>
      <c r="G1317" s="1" t="s">
        <v>1808</v>
      </c>
      <c r="H1317" s="1" t="s">
        <v>2138</v>
      </c>
      <c r="I1317" s="1" t="s">
        <v>2139</v>
      </c>
      <c r="J1317" s="1" t="s">
        <v>2140</v>
      </c>
      <c r="K1317" s="1" t="s">
        <v>2141</v>
      </c>
      <c r="L1317" s="1" t="s">
        <v>1804</v>
      </c>
      <c r="M1317" s="2">
        <v>3</v>
      </c>
      <c r="N1317" s="443">
        <f t="shared" si="123"/>
        <v>1.3114754098360656E-2</v>
      </c>
      <c r="O1317">
        <f t="shared" si="124"/>
        <v>0</v>
      </c>
      <c r="P1317">
        <f t="shared" si="125"/>
        <v>1700</v>
      </c>
    </row>
    <row r="1318" spans="1:16" x14ac:dyDescent="0.25">
      <c r="A1318" t="str">
        <f t="shared" si="120"/>
        <v>0446</v>
      </c>
      <c r="B1318" t="str">
        <f t="shared" si="121"/>
        <v>0625</v>
      </c>
      <c r="C1318" t="str">
        <f t="shared" si="122"/>
        <v>04460625</v>
      </c>
      <c r="D1318" s="1" t="s">
        <v>2415</v>
      </c>
      <c r="E1318" s="1" t="s">
        <v>2416</v>
      </c>
      <c r="F1318" s="1" t="s">
        <v>1799</v>
      </c>
      <c r="G1318" s="1" t="s">
        <v>1809</v>
      </c>
      <c r="H1318" s="1" t="s">
        <v>2138</v>
      </c>
      <c r="I1318" s="1" t="s">
        <v>2139</v>
      </c>
      <c r="J1318" s="1" t="s">
        <v>2140</v>
      </c>
      <c r="K1318" s="1" t="s">
        <v>2141</v>
      </c>
      <c r="L1318" s="1" t="s">
        <v>1804</v>
      </c>
      <c r="M1318" s="2">
        <v>1</v>
      </c>
      <c r="N1318" s="443">
        <f t="shared" si="123"/>
        <v>1.3114754098360656E-2</v>
      </c>
      <c r="O1318">
        <f t="shared" si="124"/>
        <v>0</v>
      </c>
      <c r="P1318">
        <f t="shared" si="125"/>
        <v>1700</v>
      </c>
    </row>
    <row r="1319" spans="1:16" x14ac:dyDescent="0.25">
      <c r="A1319" t="str">
        <f t="shared" si="120"/>
        <v>0446</v>
      </c>
      <c r="B1319" t="str">
        <f t="shared" si="121"/>
        <v>0625</v>
      </c>
      <c r="C1319" t="str">
        <f t="shared" si="122"/>
        <v>04460625</v>
      </c>
      <c r="D1319" s="1" t="s">
        <v>2415</v>
      </c>
      <c r="E1319" s="1" t="s">
        <v>2416</v>
      </c>
      <c r="F1319" s="1" t="s">
        <v>1799</v>
      </c>
      <c r="G1319" s="1" t="s">
        <v>1811</v>
      </c>
      <c r="H1319" s="1" t="s">
        <v>2138</v>
      </c>
      <c r="I1319" s="1" t="s">
        <v>2139</v>
      </c>
      <c r="J1319" s="1" t="s">
        <v>2140</v>
      </c>
      <c r="K1319" s="1" t="s">
        <v>2141</v>
      </c>
      <c r="L1319" s="1" t="s">
        <v>1804</v>
      </c>
      <c r="M1319" s="2">
        <v>2</v>
      </c>
      <c r="N1319" s="443">
        <f t="shared" si="123"/>
        <v>1.3114754098360656E-2</v>
      </c>
      <c r="O1319">
        <f t="shared" si="124"/>
        <v>0</v>
      </c>
      <c r="P1319">
        <f t="shared" si="125"/>
        <v>1700</v>
      </c>
    </row>
    <row r="1320" spans="1:16" x14ac:dyDescent="0.25">
      <c r="A1320" t="str">
        <f t="shared" si="120"/>
        <v>0446</v>
      </c>
      <c r="B1320" t="str">
        <f t="shared" si="121"/>
        <v>0625</v>
      </c>
      <c r="C1320" t="str">
        <f t="shared" si="122"/>
        <v>04460625</v>
      </c>
      <c r="D1320" s="1" t="s">
        <v>2415</v>
      </c>
      <c r="E1320" s="1" t="s">
        <v>2416</v>
      </c>
      <c r="F1320" s="1" t="s">
        <v>1799</v>
      </c>
      <c r="G1320" s="1" t="s">
        <v>1815</v>
      </c>
      <c r="H1320" s="1" t="s">
        <v>2448</v>
      </c>
      <c r="I1320" s="1" t="s">
        <v>2449</v>
      </c>
      <c r="J1320" s="1" t="s">
        <v>2140</v>
      </c>
      <c r="K1320" s="1" t="s">
        <v>2141</v>
      </c>
      <c r="L1320" s="1" t="s">
        <v>1804</v>
      </c>
      <c r="M1320" s="2">
        <v>1</v>
      </c>
      <c r="N1320" s="443">
        <f t="shared" si="123"/>
        <v>1.3114754098360656E-2</v>
      </c>
      <c r="O1320">
        <f t="shared" si="124"/>
        <v>0</v>
      </c>
      <c r="P1320">
        <f t="shared" si="125"/>
        <v>1700</v>
      </c>
    </row>
    <row r="1321" spans="1:16" x14ac:dyDescent="0.25">
      <c r="A1321" t="str">
        <f t="shared" si="120"/>
        <v>0446</v>
      </c>
      <c r="B1321" t="str">
        <f t="shared" si="121"/>
        <v>0625</v>
      </c>
      <c r="C1321" t="str">
        <f t="shared" si="122"/>
        <v>04460625</v>
      </c>
      <c r="D1321" s="1" t="s">
        <v>2415</v>
      </c>
      <c r="E1321" s="1" t="s">
        <v>2416</v>
      </c>
      <c r="F1321" s="1" t="s">
        <v>1799</v>
      </c>
      <c r="G1321" s="1" t="s">
        <v>1820</v>
      </c>
      <c r="H1321" s="1" t="s">
        <v>2138</v>
      </c>
      <c r="I1321" s="1" t="s">
        <v>2139</v>
      </c>
      <c r="J1321" s="1" t="s">
        <v>2140</v>
      </c>
      <c r="K1321" s="1" t="s">
        <v>2141</v>
      </c>
      <c r="L1321" s="1" t="s">
        <v>1804</v>
      </c>
      <c r="M1321" s="2">
        <v>1</v>
      </c>
      <c r="N1321" s="443">
        <f t="shared" si="123"/>
        <v>1.3114754098360656E-2</v>
      </c>
      <c r="O1321">
        <f t="shared" si="124"/>
        <v>0</v>
      </c>
      <c r="P1321">
        <f t="shared" si="125"/>
        <v>1700</v>
      </c>
    </row>
    <row r="1322" spans="1:16" x14ac:dyDescent="0.25">
      <c r="A1322" t="str">
        <f t="shared" si="120"/>
        <v>0446</v>
      </c>
      <c r="B1322" t="str">
        <f t="shared" si="121"/>
        <v>0625</v>
      </c>
      <c r="C1322" t="str">
        <f t="shared" si="122"/>
        <v>04460625</v>
      </c>
      <c r="D1322" s="1" t="s">
        <v>2415</v>
      </c>
      <c r="E1322" s="1" t="s">
        <v>2416</v>
      </c>
      <c r="F1322" s="1" t="s">
        <v>1799</v>
      </c>
      <c r="G1322" s="1" t="s">
        <v>1820</v>
      </c>
      <c r="H1322" s="1" t="s">
        <v>2448</v>
      </c>
      <c r="I1322" s="1" t="s">
        <v>2449</v>
      </c>
      <c r="J1322" s="1" t="s">
        <v>2140</v>
      </c>
      <c r="K1322" s="1" t="s">
        <v>2141</v>
      </c>
      <c r="L1322" s="1" t="s">
        <v>1804</v>
      </c>
      <c r="M1322" s="2">
        <v>1</v>
      </c>
      <c r="N1322" s="443">
        <f t="shared" si="123"/>
        <v>1.3114754098360656E-2</v>
      </c>
      <c r="O1322">
        <f t="shared" si="124"/>
        <v>0</v>
      </c>
      <c r="P1322">
        <f t="shared" si="125"/>
        <v>1700</v>
      </c>
    </row>
    <row r="1323" spans="1:16" x14ac:dyDescent="0.25">
      <c r="A1323" t="str">
        <f t="shared" si="120"/>
        <v>0446</v>
      </c>
      <c r="B1323" t="str">
        <f t="shared" si="121"/>
        <v>0625</v>
      </c>
      <c r="C1323" t="str">
        <f t="shared" si="122"/>
        <v>04460625</v>
      </c>
      <c r="D1323" s="1" t="s">
        <v>2415</v>
      </c>
      <c r="E1323" s="1" t="s">
        <v>2416</v>
      </c>
      <c r="F1323" s="1" t="s">
        <v>1799</v>
      </c>
      <c r="G1323" s="1" t="s">
        <v>1821</v>
      </c>
      <c r="H1323" s="1" t="s">
        <v>2138</v>
      </c>
      <c r="I1323" s="1" t="s">
        <v>2139</v>
      </c>
      <c r="J1323" s="1" t="s">
        <v>2140</v>
      </c>
      <c r="K1323" s="1" t="s">
        <v>2141</v>
      </c>
      <c r="L1323" s="1" t="s">
        <v>1804</v>
      </c>
      <c r="M1323" s="2">
        <v>2</v>
      </c>
      <c r="N1323" s="443">
        <f t="shared" si="123"/>
        <v>1.3114754098360656E-2</v>
      </c>
      <c r="O1323">
        <f t="shared" si="124"/>
        <v>0</v>
      </c>
      <c r="P1323">
        <f t="shared" si="125"/>
        <v>1700</v>
      </c>
    </row>
    <row r="1324" spans="1:16" x14ac:dyDescent="0.25">
      <c r="A1324" t="str">
        <f t="shared" si="120"/>
        <v>0446</v>
      </c>
      <c r="B1324" t="str">
        <f t="shared" si="121"/>
        <v>0650</v>
      </c>
      <c r="C1324" t="str">
        <f t="shared" si="122"/>
        <v>04460650</v>
      </c>
      <c r="D1324" s="1" t="s">
        <v>2415</v>
      </c>
      <c r="E1324" s="1" t="s">
        <v>2416</v>
      </c>
      <c r="F1324" s="1" t="s">
        <v>1799</v>
      </c>
      <c r="G1324" s="1" t="s">
        <v>1805</v>
      </c>
      <c r="H1324" s="1" t="s">
        <v>2450</v>
      </c>
      <c r="I1324" s="1" t="s">
        <v>2451</v>
      </c>
      <c r="J1324" s="1" t="s">
        <v>2452</v>
      </c>
      <c r="K1324" s="1" t="s">
        <v>2453</v>
      </c>
      <c r="L1324" s="1" t="s">
        <v>1804</v>
      </c>
      <c r="M1324" s="2">
        <v>1</v>
      </c>
      <c r="N1324" s="443">
        <f t="shared" si="123"/>
        <v>1.3114754098360656E-3</v>
      </c>
      <c r="O1324">
        <f t="shared" si="124"/>
        <v>0</v>
      </c>
      <c r="P1324">
        <f t="shared" si="125"/>
        <v>1700</v>
      </c>
    </row>
    <row r="1325" spans="1:16" x14ac:dyDescent="0.25">
      <c r="A1325" t="str">
        <f t="shared" si="120"/>
        <v>0446</v>
      </c>
      <c r="B1325" t="str">
        <f t="shared" si="121"/>
        <v>0650</v>
      </c>
      <c r="C1325" t="str">
        <f t="shared" si="122"/>
        <v>04460650</v>
      </c>
      <c r="D1325" s="1" t="s">
        <v>2415</v>
      </c>
      <c r="E1325" s="1" t="s">
        <v>2416</v>
      </c>
      <c r="F1325" s="1" t="s">
        <v>1799</v>
      </c>
      <c r="G1325" s="1" t="s">
        <v>1812</v>
      </c>
      <c r="H1325" s="1" t="s">
        <v>2450</v>
      </c>
      <c r="I1325" s="1" t="s">
        <v>2451</v>
      </c>
      <c r="J1325" s="1" t="s">
        <v>2452</v>
      </c>
      <c r="K1325" s="1" t="s">
        <v>2453</v>
      </c>
      <c r="L1325" s="1" t="s">
        <v>1804</v>
      </c>
      <c r="M1325" s="2">
        <v>1</v>
      </c>
      <c r="N1325" s="443">
        <f t="shared" si="123"/>
        <v>1.3114754098360656E-3</v>
      </c>
      <c r="O1325">
        <f t="shared" si="124"/>
        <v>0</v>
      </c>
      <c r="P1325">
        <f t="shared" si="125"/>
        <v>1700</v>
      </c>
    </row>
    <row r="1326" spans="1:16" x14ac:dyDescent="0.25">
      <c r="A1326" t="str">
        <f t="shared" si="120"/>
        <v>0446</v>
      </c>
      <c r="B1326" t="str">
        <f t="shared" si="121"/>
        <v>0665</v>
      </c>
      <c r="C1326" t="str">
        <f t="shared" si="122"/>
        <v>04460665</v>
      </c>
      <c r="D1326" s="1" t="s">
        <v>2415</v>
      </c>
      <c r="E1326" s="1" t="s">
        <v>2416</v>
      </c>
      <c r="F1326" s="1" t="s">
        <v>1799</v>
      </c>
      <c r="G1326" s="1" t="s">
        <v>1800</v>
      </c>
      <c r="H1326" s="1" t="s">
        <v>2454</v>
      </c>
      <c r="I1326" s="1" t="s">
        <v>2455</v>
      </c>
      <c r="J1326" s="1" t="s">
        <v>2456</v>
      </c>
      <c r="K1326" s="1" t="s">
        <v>2457</v>
      </c>
      <c r="L1326" s="1" t="s">
        <v>1804</v>
      </c>
      <c r="M1326" s="2">
        <v>1</v>
      </c>
      <c r="N1326" s="443">
        <f t="shared" si="123"/>
        <v>1.3114754098360656E-3</v>
      </c>
      <c r="O1326">
        <f t="shared" si="124"/>
        <v>0</v>
      </c>
      <c r="P1326">
        <f t="shared" si="125"/>
        <v>1700</v>
      </c>
    </row>
    <row r="1327" spans="1:16" x14ac:dyDescent="0.25">
      <c r="A1327" t="str">
        <f t="shared" si="120"/>
        <v>0446</v>
      </c>
      <c r="B1327" t="str">
        <f t="shared" si="121"/>
        <v>0665</v>
      </c>
      <c r="C1327" t="str">
        <f t="shared" si="122"/>
        <v>04460665</v>
      </c>
      <c r="D1327" s="1" t="s">
        <v>2415</v>
      </c>
      <c r="E1327" s="1" t="s">
        <v>2416</v>
      </c>
      <c r="F1327" s="1" t="s">
        <v>1799</v>
      </c>
      <c r="G1327" s="1" t="s">
        <v>1815</v>
      </c>
      <c r="H1327" s="1" t="s">
        <v>2454</v>
      </c>
      <c r="I1327" s="1" t="s">
        <v>2455</v>
      </c>
      <c r="J1327" s="1" t="s">
        <v>2456</v>
      </c>
      <c r="K1327" s="1" t="s">
        <v>2457</v>
      </c>
      <c r="L1327" s="1" t="s">
        <v>1804</v>
      </c>
      <c r="M1327" s="2">
        <v>1</v>
      </c>
      <c r="N1327" s="443">
        <f t="shared" si="123"/>
        <v>1.3114754098360656E-3</v>
      </c>
      <c r="O1327">
        <f t="shared" si="124"/>
        <v>0</v>
      </c>
      <c r="P1327">
        <f t="shared" si="125"/>
        <v>1700</v>
      </c>
    </row>
    <row r="1328" spans="1:16" x14ac:dyDescent="0.25">
      <c r="A1328" t="str">
        <f t="shared" si="120"/>
        <v>0446</v>
      </c>
      <c r="B1328" t="str">
        <f t="shared" si="121"/>
        <v>0690</v>
      </c>
      <c r="C1328" t="str">
        <f t="shared" si="122"/>
        <v>04460690</v>
      </c>
      <c r="D1328" s="1" t="s">
        <v>2415</v>
      </c>
      <c r="E1328" s="1" t="s">
        <v>2416</v>
      </c>
      <c r="F1328" s="1" t="s">
        <v>1799</v>
      </c>
      <c r="G1328" s="1" t="s">
        <v>1810</v>
      </c>
      <c r="H1328" s="1" t="s">
        <v>2080</v>
      </c>
      <c r="I1328" s="1" t="s">
        <v>2081</v>
      </c>
      <c r="J1328" s="1" t="s">
        <v>2082</v>
      </c>
      <c r="K1328" s="1" t="s">
        <v>2083</v>
      </c>
      <c r="L1328" s="1" t="s">
        <v>1804</v>
      </c>
      <c r="M1328" s="2">
        <v>1</v>
      </c>
      <c r="N1328" s="443">
        <f t="shared" si="123"/>
        <v>1.1147540983606558E-2</v>
      </c>
      <c r="O1328">
        <f t="shared" si="124"/>
        <v>0</v>
      </c>
      <c r="P1328">
        <f t="shared" si="125"/>
        <v>1700</v>
      </c>
    </row>
    <row r="1329" spans="1:16" x14ac:dyDescent="0.25">
      <c r="A1329" t="str">
        <f t="shared" si="120"/>
        <v>0446</v>
      </c>
      <c r="B1329" t="str">
        <f t="shared" si="121"/>
        <v>0690</v>
      </c>
      <c r="C1329" t="str">
        <f t="shared" si="122"/>
        <v>04460690</v>
      </c>
      <c r="D1329" s="1" t="s">
        <v>2415</v>
      </c>
      <c r="E1329" s="1" t="s">
        <v>2416</v>
      </c>
      <c r="F1329" s="1" t="s">
        <v>1799</v>
      </c>
      <c r="G1329" s="1" t="s">
        <v>1810</v>
      </c>
      <c r="H1329" s="1" t="s">
        <v>2436</v>
      </c>
      <c r="I1329" s="1" t="s">
        <v>2437</v>
      </c>
      <c r="J1329" s="1" t="s">
        <v>2082</v>
      </c>
      <c r="K1329" s="1" t="s">
        <v>2083</v>
      </c>
      <c r="L1329" s="1" t="s">
        <v>1804</v>
      </c>
      <c r="M1329" s="2">
        <v>3</v>
      </c>
      <c r="N1329" s="443">
        <f t="shared" si="123"/>
        <v>1.1147540983606558E-2</v>
      </c>
      <c r="O1329">
        <f t="shared" si="124"/>
        <v>0</v>
      </c>
      <c r="P1329">
        <f t="shared" si="125"/>
        <v>1700</v>
      </c>
    </row>
    <row r="1330" spans="1:16" x14ac:dyDescent="0.25">
      <c r="A1330" t="str">
        <f t="shared" si="120"/>
        <v>0446</v>
      </c>
      <c r="B1330" t="str">
        <f t="shared" si="121"/>
        <v>0690</v>
      </c>
      <c r="C1330" t="str">
        <f t="shared" si="122"/>
        <v>04460690</v>
      </c>
      <c r="D1330" s="1" t="s">
        <v>2415</v>
      </c>
      <c r="E1330" s="1" t="s">
        <v>2416</v>
      </c>
      <c r="F1330" s="1" t="s">
        <v>1799</v>
      </c>
      <c r="G1330" s="1" t="s">
        <v>1810</v>
      </c>
      <c r="H1330" s="1" t="s">
        <v>2156</v>
      </c>
      <c r="I1330" s="1" t="s">
        <v>2157</v>
      </c>
      <c r="J1330" s="1" t="s">
        <v>2082</v>
      </c>
      <c r="K1330" s="1" t="s">
        <v>2083</v>
      </c>
      <c r="L1330" s="1" t="s">
        <v>1804</v>
      </c>
      <c r="M1330" s="2">
        <v>1</v>
      </c>
      <c r="N1330" s="443">
        <f t="shared" si="123"/>
        <v>1.1147540983606558E-2</v>
      </c>
      <c r="O1330">
        <f t="shared" si="124"/>
        <v>0</v>
      </c>
      <c r="P1330">
        <f t="shared" si="125"/>
        <v>1700</v>
      </c>
    </row>
    <row r="1331" spans="1:16" x14ac:dyDescent="0.25">
      <c r="A1331" t="str">
        <f t="shared" si="120"/>
        <v>0446</v>
      </c>
      <c r="B1331" t="str">
        <f t="shared" si="121"/>
        <v>0690</v>
      </c>
      <c r="C1331" t="str">
        <f t="shared" si="122"/>
        <v>04460690</v>
      </c>
      <c r="D1331" s="1" t="s">
        <v>2415</v>
      </c>
      <c r="E1331" s="1" t="s">
        <v>2416</v>
      </c>
      <c r="F1331" s="1" t="s">
        <v>1799</v>
      </c>
      <c r="G1331" s="1" t="s">
        <v>1811</v>
      </c>
      <c r="H1331" s="1" t="s">
        <v>2436</v>
      </c>
      <c r="I1331" s="1" t="s">
        <v>2437</v>
      </c>
      <c r="J1331" s="1" t="s">
        <v>2082</v>
      </c>
      <c r="K1331" s="1" t="s">
        <v>2083</v>
      </c>
      <c r="L1331" s="1" t="s">
        <v>1804</v>
      </c>
      <c r="M1331" s="2">
        <v>3</v>
      </c>
      <c r="N1331" s="443">
        <f t="shared" si="123"/>
        <v>1.1147540983606558E-2</v>
      </c>
      <c r="O1331">
        <f t="shared" si="124"/>
        <v>0</v>
      </c>
      <c r="P1331">
        <f t="shared" si="125"/>
        <v>1700</v>
      </c>
    </row>
    <row r="1332" spans="1:16" x14ac:dyDescent="0.25">
      <c r="A1332" t="str">
        <f t="shared" si="120"/>
        <v>0446</v>
      </c>
      <c r="B1332" t="str">
        <f t="shared" si="121"/>
        <v>0690</v>
      </c>
      <c r="C1332" t="str">
        <f t="shared" si="122"/>
        <v>04460690</v>
      </c>
      <c r="D1332" s="1" t="s">
        <v>2415</v>
      </c>
      <c r="E1332" s="1" t="s">
        <v>2416</v>
      </c>
      <c r="F1332" s="1" t="s">
        <v>1799</v>
      </c>
      <c r="G1332" s="1" t="s">
        <v>1811</v>
      </c>
      <c r="H1332" s="1" t="s">
        <v>2156</v>
      </c>
      <c r="I1332" s="1" t="s">
        <v>2157</v>
      </c>
      <c r="J1332" s="1" t="s">
        <v>2082</v>
      </c>
      <c r="K1332" s="1" t="s">
        <v>2083</v>
      </c>
      <c r="L1332" s="1" t="s">
        <v>1804</v>
      </c>
      <c r="M1332" s="2">
        <v>1</v>
      </c>
      <c r="N1332" s="443">
        <f t="shared" si="123"/>
        <v>1.1147540983606558E-2</v>
      </c>
      <c r="O1332">
        <f t="shared" si="124"/>
        <v>0</v>
      </c>
      <c r="P1332">
        <f t="shared" si="125"/>
        <v>1700</v>
      </c>
    </row>
    <row r="1333" spans="1:16" x14ac:dyDescent="0.25">
      <c r="A1333" t="str">
        <f t="shared" si="120"/>
        <v>0446</v>
      </c>
      <c r="B1333" t="str">
        <f t="shared" si="121"/>
        <v>0690</v>
      </c>
      <c r="C1333" t="str">
        <f t="shared" si="122"/>
        <v>04460690</v>
      </c>
      <c r="D1333" s="1" t="s">
        <v>2415</v>
      </c>
      <c r="E1333" s="1" t="s">
        <v>2416</v>
      </c>
      <c r="F1333" s="1" t="s">
        <v>1799</v>
      </c>
      <c r="G1333" s="1" t="s">
        <v>1815</v>
      </c>
      <c r="H1333" s="1" t="s">
        <v>2436</v>
      </c>
      <c r="I1333" s="1" t="s">
        <v>2437</v>
      </c>
      <c r="J1333" s="1" t="s">
        <v>2082</v>
      </c>
      <c r="K1333" s="1" t="s">
        <v>2083</v>
      </c>
      <c r="L1333" s="1" t="s">
        <v>1804</v>
      </c>
      <c r="M1333" s="2">
        <v>1</v>
      </c>
      <c r="N1333" s="443">
        <f t="shared" si="123"/>
        <v>1.1147540983606558E-2</v>
      </c>
      <c r="O1333">
        <f t="shared" si="124"/>
        <v>0</v>
      </c>
      <c r="P1333">
        <f t="shared" si="125"/>
        <v>1700</v>
      </c>
    </row>
    <row r="1334" spans="1:16" x14ac:dyDescent="0.25">
      <c r="A1334" t="str">
        <f t="shared" si="120"/>
        <v>0446</v>
      </c>
      <c r="B1334" t="str">
        <f t="shared" si="121"/>
        <v>0690</v>
      </c>
      <c r="C1334" t="str">
        <f t="shared" si="122"/>
        <v>04460690</v>
      </c>
      <c r="D1334" s="1" t="s">
        <v>2415</v>
      </c>
      <c r="E1334" s="1" t="s">
        <v>2416</v>
      </c>
      <c r="F1334" s="1" t="s">
        <v>1799</v>
      </c>
      <c r="G1334" s="1" t="s">
        <v>1815</v>
      </c>
      <c r="H1334" s="1" t="s">
        <v>2156</v>
      </c>
      <c r="I1334" s="1" t="s">
        <v>2157</v>
      </c>
      <c r="J1334" s="1" t="s">
        <v>2082</v>
      </c>
      <c r="K1334" s="1" t="s">
        <v>2083</v>
      </c>
      <c r="L1334" s="1" t="s">
        <v>1804</v>
      </c>
      <c r="M1334" s="2">
        <v>1</v>
      </c>
      <c r="N1334" s="443">
        <f t="shared" si="123"/>
        <v>1.1147540983606558E-2</v>
      </c>
      <c r="O1334">
        <f t="shared" si="124"/>
        <v>0</v>
      </c>
      <c r="P1334">
        <f t="shared" si="125"/>
        <v>1700</v>
      </c>
    </row>
    <row r="1335" spans="1:16" x14ac:dyDescent="0.25">
      <c r="A1335" t="str">
        <f t="shared" si="120"/>
        <v>0446</v>
      </c>
      <c r="B1335" t="str">
        <f t="shared" si="121"/>
        <v>0690</v>
      </c>
      <c r="C1335" t="str">
        <f t="shared" si="122"/>
        <v>04460690</v>
      </c>
      <c r="D1335" s="1" t="s">
        <v>2415</v>
      </c>
      <c r="E1335" s="1" t="s">
        <v>2416</v>
      </c>
      <c r="F1335" s="1" t="s">
        <v>1799</v>
      </c>
      <c r="G1335" s="1" t="s">
        <v>1819</v>
      </c>
      <c r="H1335" s="1" t="s">
        <v>2156</v>
      </c>
      <c r="I1335" s="1" t="s">
        <v>2157</v>
      </c>
      <c r="J1335" s="1" t="s">
        <v>2082</v>
      </c>
      <c r="K1335" s="1" t="s">
        <v>2083</v>
      </c>
      <c r="L1335" s="1" t="s">
        <v>1804</v>
      </c>
      <c r="M1335" s="2">
        <v>1</v>
      </c>
      <c r="N1335" s="443">
        <f t="shared" si="123"/>
        <v>1.1147540983606558E-2</v>
      </c>
      <c r="O1335">
        <f t="shared" si="124"/>
        <v>0</v>
      </c>
      <c r="P1335">
        <f t="shared" si="125"/>
        <v>1700</v>
      </c>
    </row>
    <row r="1336" spans="1:16" x14ac:dyDescent="0.25">
      <c r="A1336" t="str">
        <f t="shared" si="120"/>
        <v>0446</v>
      </c>
      <c r="B1336" t="str">
        <f t="shared" si="121"/>
        <v>0690</v>
      </c>
      <c r="C1336" t="str">
        <f t="shared" si="122"/>
        <v>04460690</v>
      </c>
      <c r="D1336" s="1" t="s">
        <v>2415</v>
      </c>
      <c r="E1336" s="1" t="s">
        <v>2416</v>
      </c>
      <c r="F1336" s="1" t="s">
        <v>1799</v>
      </c>
      <c r="G1336" s="1" t="s">
        <v>1820</v>
      </c>
      <c r="H1336" s="1" t="s">
        <v>2436</v>
      </c>
      <c r="I1336" s="1" t="s">
        <v>2437</v>
      </c>
      <c r="J1336" s="1" t="s">
        <v>2082</v>
      </c>
      <c r="K1336" s="1" t="s">
        <v>2083</v>
      </c>
      <c r="L1336" s="1" t="s">
        <v>1804</v>
      </c>
      <c r="M1336" s="2">
        <v>2</v>
      </c>
      <c r="N1336" s="443">
        <f t="shared" si="123"/>
        <v>1.1147540983606558E-2</v>
      </c>
      <c r="O1336">
        <f t="shared" si="124"/>
        <v>0</v>
      </c>
      <c r="P1336">
        <f t="shared" si="125"/>
        <v>1700</v>
      </c>
    </row>
    <row r="1337" spans="1:16" x14ac:dyDescent="0.25">
      <c r="A1337" t="str">
        <f t="shared" si="120"/>
        <v>0446</v>
      </c>
      <c r="B1337" t="str">
        <f t="shared" si="121"/>
        <v>0690</v>
      </c>
      <c r="C1337" t="str">
        <f t="shared" si="122"/>
        <v>04460690</v>
      </c>
      <c r="D1337" s="1" t="s">
        <v>2415</v>
      </c>
      <c r="E1337" s="1" t="s">
        <v>2416</v>
      </c>
      <c r="F1337" s="1" t="s">
        <v>1799</v>
      </c>
      <c r="G1337" s="1" t="s">
        <v>1820</v>
      </c>
      <c r="H1337" s="1" t="s">
        <v>2156</v>
      </c>
      <c r="I1337" s="1" t="s">
        <v>2157</v>
      </c>
      <c r="J1337" s="1" t="s">
        <v>2082</v>
      </c>
      <c r="K1337" s="1" t="s">
        <v>2083</v>
      </c>
      <c r="L1337" s="1" t="s">
        <v>1804</v>
      </c>
      <c r="M1337" s="2">
        <v>1</v>
      </c>
      <c r="N1337" s="443">
        <f t="shared" si="123"/>
        <v>1.1147540983606558E-2</v>
      </c>
      <c r="O1337">
        <f t="shared" si="124"/>
        <v>0</v>
      </c>
      <c r="P1337">
        <f t="shared" si="125"/>
        <v>1700</v>
      </c>
    </row>
    <row r="1338" spans="1:16" x14ac:dyDescent="0.25">
      <c r="A1338" t="str">
        <f t="shared" si="120"/>
        <v>0446</v>
      </c>
      <c r="B1338" t="str">
        <f t="shared" si="121"/>
        <v>0690</v>
      </c>
      <c r="C1338" t="str">
        <f t="shared" si="122"/>
        <v>04460690</v>
      </c>
      <c r="D1338" s="1" t="s">
        <v>2415</v>
      </c>
      <c r="E1338" s="1" t="s">
        <v>2416</v>
      </c>
      <c r="F1338" s="1" t="s">
        <v>1799</v>
      </c>
      <c r="G1338" s="1" t="s">
        <v>1821</v>
      </c>
      <c r="H1338" s="1" t="s">
        <v>2436</v>
      </c>
      <c r="I1338" s="1" t="s">
        <v>2437</v>
      </c>
      <c r="J1338" s="1" t="s">
        <v>2082</v>
      </c>
      <c r="K1338" s="1" t="s">
        <v>2083</v>
      </c>
      <c r="L1338" s="1" t="s">
        <v>1804</v>
      </c>
      <c r="M1338" s="2">
        <v>1</v>
      </c>
      <c r="N1338" s="443">
        <f t="shared" si="123"/>
        <v>1.1147540983606558E-2</v>
      </c>
      <c r="O1338">
        <f t="shared" si="124"/>
        <v>0</v>
      </c>
      <c r="P1338">
        <f t="shared" si="125"/>
        <v>1700</v>
      </c>
    </row>
    <row r="1339" spans="1:16" x14ac:dyDescent="0.25">
      <c r="A1339" t="str">
        <f t="shared" si="120"/>
        <v>0446</v>
      </c>
      <c r="B1339" t="str">
        <f t="shared" si="121"/>
        <v>0690</v>
      </c>
      <c r="C1339" t="str">
        <f t="shared" si="122"/>
        <v>04460690</v>
      </c>
      <c r="D1339" s="1" t="s">
        <v>2415</v>
      </c>
      <c r="E1339" s="1" t="s">
        <v>2416</v>
      </c>
      <c r="F1339" s="1" t="s">
        <v>1799</v>
      </c>
      <c r="G1339" s="1" t="s">
        <v>1821</v>
      </c>
      <c r="H1339" s="1" t="s">
        <v>2156</v>
      </c>
      <c r="I1339" s="1" t="s">
        <v>2157</v>
      </c>
      <c r="J1339" s="1" t="s">
        <v>2082</v>
      </c>
      <c r="K1339" s="1" t="s">
        <v>2083</v>
      </c>
      <c r="L1339" s="1" t="s">
        <v>1804</v>
      </c>
      <c r="M1339" s="2">
        <v>1</v>
      </c>
      <c r="N1339" s="443">
        <f t="shared" si="123"/>
        <v>1.1147540983606558E-2</v>
      </c>
      <c r="O1339">
        <f t="shared" si="124"/>
        <v>0</v>
      </c>
      <c r="P1339">
        <f t="shared" si="125"/>
        <v>1700</v>
      </c>
    </row>
    <row r="1340" spans="1:16" x14ac:dyDescent="0.25">
      <c r="A1340" t="str">
        <f t="shared" si="120"/>
        <v>0446</v>
      </c>
      <c r="B1340" t="str">
        <f t="shared" si="121"/>
        <v>0780</v>
      </c>
      <c r="C1340" t="str">
        <f t="shared" si="122"/>
        <v>04460780</v>
      </c>
      <c r="D1340" s="1" t="s">
        <v>2415</v>
      </c>
      <c r="E1340" s="1" t="s">
        <v>2416</v>
      </c>
      <c r="F1340" s="1" t="s">
        <v>1799</v>
      </c>
      <c r="G1340" s="1" t="s">
        <v>1800</v>
      </c>
      <c r="H1340" s="1" t="s">
        <v>2458</v>
      </c>
      <c r="I1340" s="1" t="s">
        <v>2459</v>
      </c>
      <c r="J1340" s="1" t="s">
        <v>2460</v>
      </c>
      <c r="K1340" s="1" t="s">
        <v>2461</v>
      </c>
      <c r="L1340" s="1" t="s">
        <v>1804</v>
      </c>
      <c r="M1340" s="2">
        <v>1</v>
      </c>
      <c r="N1340" s="443">
        <f t="shared" si="123"/>
        <v>1.9672131147540984E-3</v>
      </c>
      <c r="O1340">
        <f t="shared" si="124"/>
        <v>0</v>
      </c>
      <c r="P1340">
        <f t="shared" si="125"/>
        <v>1700</v>
      </c>
    </row>
    <row r="1341" spans="1:16" x14ac:dyDescent="0.25">
      <c r="A1341" t="str">
        <f t="shared" si="120"/>
        <v>0446</v>
      </c>
      <c r="B1341" t="str">
        <f t="shared" si="121"/>
        <v>0780</v>
      </c>
      <c r="C1341" t="str">
        <f t="shared" si="122"/>
        <v>04460780</v>
      </c>
      <c r="D1341" s="1" t="s">
        <v>2415</v>
      </c>
      <c r="E1341" s="1" t="s">
        <v>2416</v>
      </c>
      <c r="F1341" s="1" t="s">
        <v>1799</v>
      </c>
      <c r="G1341" s="1" t="s">
        <v>1810</v>
      </c>
      <c r="H1341" s="1" t="s">
        <v>2458</v>
      </c>
      <c r="I1341" s="1" t="s">
        <v>2459</v>
      </c>
      <c r="J1341" s="1" t="s">
        <v>2460</v>
      </c>
      <c r="K1341" s="1" t="s">
        <v>2461</v>
      </c>
      <c r="L1341" s="1" t="s">
        <v>1804</v>
      </c>
      <c r="M1341" s="2">
        <v>1</v>
      </c>
      <c r="N1341" s="443">
        <f t="shared" si="123"/>
        <v>1.9672131147540984E-3</v>
      </c>
      <c r="O1341">
        <f t="shared" si="124"/>
        <v>0</v>
      </c>
      <c r="P1341">
        <f t="shared" si="125"/>
        <v>1700</v>
      </c>
    </row>
    <row r="1342" spans="1:16" x14ac:dyDescent="0.25">
      <c r="A1342" t="str">
        <f t="shared" si="120"/>
        <v>0446</v>
      </c>
      <c r="B1342" t="str">
        <f t="shared" si="121"/>
        <v>0780</v>
      </c>
      <c r="C1342" t="str">
        <f t="shared" si="122"/>
        <v>04460780</v>
      </c>
      <c r="D1342" s="1" t="s">
        <v>2415</v>
      </c>
      <c r="E1342" s="1" t="s">
        <v>2416</v>
      </c>
      <c r="F1342" s="1" t="s">
        <v>1799</v>
      </c>
      <c r="G1342" s="1" t="s">
        <v>1820</v>
      </c>
      <c r="H1342" s="1" t="s">
        <v>2458</v>
      </c>
      <c r="I1342" s="1" t="s">
        <v>2459</v>
      </c>
      <c r="J1342" s="1" t="s">
        <v>2460</v>
      </c>
      <c r="K1342" s="1" t="s">
        <v>2461</v>
      </c>
      <c r="L1342" s="1" t="s">
        <v>1804</v>
      </c>
      <c r="M1342" s="2">
        <v>1</v>
      </c>
      <c r="N1342" s="443">
        <f t="shared" si="123"/>
        <v>1.9672131147540984E-3</v>
      </c>
      <c r="O1342">
        <f t="shared" si="124"/>
        <v>0</v>
      </c>
      <c r="P1342">
        <f t="shared" si="125"/>
        <v>1700</v>
      </c>
    </row>
    <row r="1343" spans="1:16" x14ac:dyDescent="0.25">
      <c r="A1343" t="str">
        <f t="shared" si="120"/>
        <v>0447</v>
      </c>
      <c r="B1343" t="str">
        <f t="shared" si="121"/>
        <v>0025</v>
      </c>
      <c r="C1343" t="str">
        <f t="shared" si="122"/>
        <v>04470025</v>
      </c>
      <c r="D1343" s="1" t="s">
        <v>2462</v>
      </c>
      <c r="E1343" s="1" t="s">
        <v>2463</v>
      </c>
      <c r="F1343" s="1" t="s">
        <v>1799</v>
      </c>
      <c r="G1343" s="1" t="s">
        <v>1800</v>
      </c>
      <c r="H1343" s="1" t="s">
        <v>2175</v>
      </c>
      <c r="I1343" s="1" t="s">
        <v>2176</v>
      </c>
      <c r="J1343" s="1" t="s">
        <v>2175</v>
      </c>
      <c r="K1343" s="1" t="s">
        <v>2177</v>
      </c>
      <c r="L1343" s="1" t="s">
        <v>1804</v>
      </c>
      <c r="M1343" s="2">
        <v>19</v>
      </c>
      <c r="N1343" s="443">
        <f t="shared" si="123"/>
        <v>0.19555555555555557</v>
      </c>
      <c r="O1343">
        <f t="shared" si="124"/>
        <v>0</v>
      </c>
      <c r="P1343">
        <f t="shared" si="125"/>
        <v>900</v>
      </c>
    </row>
    <row r="1344" spans="1:16" x14ac:dyDescent="0.25">
      <c r="A1344" t="str">
        <f t="shared" si="120"/>
        <v>0447</v>
      </c>
      <c r="B1344" t="str">
        <f t="shared" si="121"/>
        <v>0025</v>
      </c>
      <c r="C1344" t="str">
        <f t="shared" si="122"/>
        <v>04470025</v>
      </c>
      <c r="D1344" s="1" t="s">
        <v>2462</v>
      </c>
      <c r="E1344" s="1" t="s">
        <v>2463</v>
      </c>
      <c r="F1344" s="1" t="s">
        <v>1799</v>
      </c>
      <c r="G1344" s="1" t="s">
        <v>1805</v>
      </c>
      <c r="H1344" s="1" t="s">
        <v>2175</v>
      </c>
      <c r="I1344" s="1" t="s">
        <v>2176</v>
      </c>
      <c r="J1344" s="1" t="s">
        <v>2175</v>
      </c>
      <c r="K1344" s="1" t="s">
        <v>2177</v>
      </c>
      <c r="L1344" s="1" t="s">
        <v>1804</v>
      </c>
      <c r="M1344" s="2">
        <v>14</v>
      </c>
      <c r="N1344" s="443">
        <f t="shared" si="123"/>
        <v>0.19555555555555557</v>
      </c>
      <c r="O1344">
        <f t="shared" si="124"/>
        <v>0</v>
      </c>
      <c r="P1344">
        <f t="shared" si="125"/>
        <v>900</v>
      </c>
    </row>
    <row r="1345" spans="1:16" x14ac:dyDescent="0.25">
      <c r="A1345" t="str">
        <f t="shared" si="120"/>
        <v>0447</v>
      </c>
      <c r="B1345" t="str">
        <f t="shared" si="121"/>
        <v>0025</v>
      </c>
      <c r="C1345" t="str">
        <f t="shared" si="122"/>
        <v>04470025</v>
      </c>
      <c r="D1345" s="1" t="s">
        <v>2462</v>
      </c>
      <c r="E1345" s="1" t="s">
        <v>2463</v>
      </c>
      <c r="F1345" s="1" t="s">
        <v>1799</v>
      </c>
      <c r="G1345" s="1" t="s">
        <v>1806</v>
      </c>
      <c r="H1345" s="1" t="s">
        <v>2175</v>
      </c>
      <c r="I1345" s="1" t="s">
        <v>2176</v>
      </c>
      <c r="J1345" s="1" t="s">
        <v>2175</v>
      </c>
      <c r="K1345" s="1" t="s">
        <v>2177</v>
      </c>
      <c r="L1345" s="1" t="s">
        <v>1804</v>
      </c>
      <c r="M1345" s="2">
        <v>26</v>
      </c>
      <c r="N1345" s="443">
        <f t="shared" si="123"/>
        <v>0.19555555555555557</v>
      </c>
      <c r="O1345">
        <f t="shared" si="124"/>
        <v>0</v>
      </c>
      <c r="P1345">
        <f t="shared" si="125"/>
        <v>900</v>
      </c>
    </row>
    <row r="1346" spans="1:16" x14ac:dyDescent="0.25">
      <c r="A1346" t="str">
        <f t="shared" ref="A1346:A1409" si="126">TEXT(LEFT(E1346,4),"0000")</f>
        <v>0447</v>
      </c>
      <c r="B1346" t="str">
        <f t="shared" ref="B1346:B1409" si="127">LEFT(K1346,4)</f>
        <v>0025</v>
      </c>
      <c r="C1346" t="str">
        <f t="shared" ref="C1346:C1409" si="128">A1346&amp;B1346</f>
        <v>04470025</v>
      </c>
      <c r="D1346" s="1" t="s">
        <v>2462</v>
      </c>
      <c r="E1346" s="1" t="s">
        <v>2463</v>
      </c>
      <c r="F1346" s="1" t="s">
        <v>1799</v>
      </c>
      <c r="G1346" s="1" t="s">
        <v>1807</v>
      </c>
      <c r="H1346" s="1" t="s">
        <v>2175</v>
      </c>
      <c r="I1346" s="1" t="s">
        <v>2176</v>
      </c>
      <c r="J1346" s="1" t="s">
        <v>2175</v>
      </c>
      <c r="K1346" s="1" t="s">
        <v>2177</v>
      </c>
      <c r="L1346" s="1" t="s">
        <v>1804</v>
      </c>
      <c r="M1346" s="2">
        <v>22</v>
      </c>
      <c r="N1346" s="443">
        <f t="shared" ref="N1346:N1409" si="129">VLOOKUP(C1346,DistPercent,3,FALSE)</f>
        <v>0.19555555555555557</v>
      </c>
      <c r="O1346">
        <f t="shared" ref="O1346:O1409" si="130">IFERROR(VALUE(VLOOKUP(C1346,SubCaps,5,FALSE)),0)</f>
        <v>0</v>
      </c>
      <c r="P1346">
        <f t="shared" ref="P1346:P1409" si="131">VLOOKUP(A1346,MaxEnro,8,FALSE)</f>
        <v>900</v>
      </c>
    </row>
    <row r="1347" spans="1:16" x14ac:dyDescent="0.25">
      <c r="A1347" t="str">
        <f t="shared" si="126"/>
        <v>0447</v>
      </c>
      <c r="B1347" t="str">
        <f t="shared" si="127"/>
        <v>0025</v>
      </c>
      <c r="C1347" t="str">
        <f t="shared" si="128"/>
        <v>04470025</v>
      </c>
      <c r="D1347" s="1" t="s">
        <v>2462</v>
      </c>
      <c r="E1347" s="1" t="s">
        <v>2463</v>
      </c>
      <c r="F1347" s="1" t="s">
        <v>1799</v>
      </c>
      <c r="G1347" s="1" t="s">
        <v>1808</v>
      </c>
      <c r="H1347" s="1" t="s">
        <v>2175</v>
      </c>
      <c r="I1347" s="1" t="s">
        <v>2176</v>
      </c>
      <c r="J1347" s="1" t="s">
        <v>2175</v>
      </c>
      <c r="K1347" s="1" t="s">
        <v>2177</v>
      </c>
      <c r="L1347" s="1" t="s">
        <v>1804</v>
      </c>
      <c r="M1347" s="2">
        <v>19</v>
      </c>
      <c r="N1347" s="443">
        <f t="shared" si="129"/>
        <v>0.19555555555555557</v>
      </c>
      <c r="O1347">
        <f t="shared" si="130"/>
        <v>0</v>
      </c>
      <c r="P1347">
        <f t="shared" si="131"/>
        <v>900</v>
      </c>
    </row>
    <row r="1348" spans="1:16" x14ac:dyDescent="0.25">
      <c r="A1348" t="str">
        <f t="shared" si="126"/>
        <v>0447</v>
      </c>
      <c r="B1348" t="str">
        <f t="shared" si="127"/>
        <v>0025</v>
      </c>
      <c r="C1348" t="str">
        <f t="shared" si="128"/>
        <v>04470025</v>
      </c>
      <c r="D1348" s="1" t="s">
        <v>2462</v>
      </c>
      <c r="E1348" s="1" t="s">
        <v>2463</v>
      </c>
      <c r="F1348" s="1" t="s">
        <v>1799</v>
      </c>
      <c r="G1348" s="1" t="s">
        <v>1809</v>
      </c>
      <c r="H1348" s="1" t="s">
        <v>2175</v>
      </c>
      <c r="I1348" s="1" t="s">
        <v>2176</v>
      </c>
      <c r="J1348" s="1" t="s">
        <v>2175</v>
      </c>
      <c r="K1348" s="1" t="s">
        <v>2177</v>
      </c>
      <c r="L1348" s="1" t="s">
        <v>1804</v>
      </c>
      <c r="M1348" s="2">
        <v>23</v>
      </c>
      <c r="N1348" s="443">
        <f t="shared" si="129"/>
        <v>0.19555555555555557</v>
      </c>
      <c r="O1348">
        <f t="shared" si="130"/>
        <v>0</v>
      </c>
      <c r="P1348">
        <f t="shared" si="131"/>
        <v>900</v>
      </c>
    </row>
    <row r="1349" spans="1:16" x14ac:dyDescent="0.25">
      <c r="A1349" t="str">
        <f t="shared" si="126"/>
        <v>0447</v>
      </c>
      <c r="B1349" t="str">
        <f t="shared" si="127"/>
        <v>0025</v>
      </c>
      <c r="C1349" t="str">
        <f t="shared" si="128"/>
        <v>04470025</v>
      </c>
      <c r="D1349" s="1" t="s">
        <v>2462</v>
      </c>
      <c r="E1349" s="1" t="s">
        <v>2463</v>
      </c>
      <c r="F1349" s="1" t="s">
        <v>1799</v>
      </c>
      <c r="G1349" s="1" t="s">
        <v>1810</v>
      </c>
      <c r="H1349" s="1" t="s">
        <v>2175</v>
      </c>
      <c r="I1349" s="1" t="s">
        <v>2176</v>
      </c>
      <c r="J1349" s="1" t="s">
        <v>2175</v>
      </c>
      <c r="K1349" s="1" t="s">
        <v>2177</v>
      </c>
      <c r="L1349" s="1" t="s">
        <v>1804</v>
      </c>
      <c r="M1349" s="2">
        <v>17</v>
      </c>
      <c r="N1349" s="443">
        <f t="shared" si="129"/>
        <v>0.19555555555555557</v>
      </c>
      <c r="O1349">
        <f t="shared" si="130"/>
        <v>0</v>
      </c>
      <c r="P1349">
        <f t="shared" si="131"/>
        <v>900</v>
      </c>
    </row>
    <row r="1350" spans="1:16" x14ac:dyDescent="0.25">
      <c r="A1350" t="str">
        <f t="shared" si="126"/>
        <v>0447</v>
      </c>
      <c r="B1350" t="str">
        <f t="shared" si="127"/>
        <v>0025</v>
      </c>
      <c r="C1350" t="str">
        <f t="shared" si="128"/>
        <v>04470025</v>
      </c>
      <c r="D1350" s="1" t="s">
        <v>2462</v>
      </c>
      <c r="E1350" s="1" t="s">
        <v>2463</v>
      </c>
      <c r="F1350" s="1" t="s">
        <v>1799</v>
      </c>
      <c r="G1350" s="1" t="s">
        <v>1811</v>
      </c>
      <c r="H1350" s="1" t="s">
        <v>2175</v>
      </c>
      <c r="I1350" s="1" t="s">
        <v>2176</v>
      </c>
      <c r="J1350" s="1" t="s">
        <v>2175</v>
      </c>
      <c r="K1350" s="1" t="s">
        <v>2177</v>
      </c>
      <c r="L1350" s="1" t="s">
        <v>1804</v>
      </c>
      <c r="M1350" s="2">
        <v>22</v>
      </c>
      <c r="N1350" s="443">
        <f t="shared" si="129"/>
        <v>0.19555555555555557</v>
      </c>
      <c r="O1350">
        <f t="shared" si="130"/>
        <v>0</v>
      </c>
      <c r="P1350">
        <f t="shared" si="131"/>
        <v>900</v>
      </c>
    </row>
    <row r="1351" spans="1:16" x14ac:dyDescent="0.25">
      <c r="A1351" t="str">
        <f t="shared" si="126"/>
        <v>0447</v>
      </c>
      <c r="B1351" t="str">
        <f t="shared" si="127"/>
        <v>0025</v>
      </c>
      <c r="C1351" t="str">
        <f t="shared" si="128"/>
        <v>04470025</v>
      </c>
      <c r="D1351" s="1" t="s">
        <v>2462</v>
      </c>
      <c r="E1351" s="1" t="s">
        <v>2463</v>
      </c>
      <c r="F1351" s="1" t="s">
        <v>1799</v>
      </c>
      <c r="G1351" s="1" t="s">
        <v>1812</v>
      </c>
      <c r="H1351" s="1" t="s">
        <v>2175</v>
      </c>
      <c r="I1351" s="1" t="s">
        <v>2176</v>
      </c>
      <c r="J1351" s="1" t="s">
        <v>2175</v>
      </c>
      <c r="K1351" s="1" t="s">
        <v>2177</v>
      </c>
      <c r="L1351" s="1" t="s">
        <v>1804</v>
      </c>
      <c r="M1351" s="2">
        <v>14</v>
      </c>
      <c r="N1351" s="443">
        <f t="shared" si="129"/>
        <v>0.19555555555555557</v>
      </c>
      <c r="O1351">
        <f t="shared" si="130"/>
        <v>0</v>
      </c>
      <c r="P1351">
        <f t="shared" si="131"/>
        <v>900</v>
      </c>
    </row>
    <row r="1352" spans="1:16" x14ac:dyDescent="0.25">
      <c r="A1352" t="str">
        <f t="shared" si="126"/>
        <v>0447</v>
      </c>
      <c r="B1352" t="str">
        <f t="shared" si="127"/>
        <v>0100</v>
      </c>
      <c r="C1352" t="str">
        <f t="shared" si="128"/>
        <v>04470100</v>
      </c>
      <c r="D1352" s="1" t="s">
        <v>2462</v>
      </c>
      <c r="E1352" s="1" t="s">
        <v>2463</v>
      </c>
      <c r="F1352" s="1" t="s">
        <v>1799</v>
      </c>
      <c r="G1352" s="1" t="s">
        <v>1807</v>
      </c>
      <c r="H1352" s="1" t="s">
        <v>2039</v>
      </c>
      <c r="I1352" s="1" t="s">
        <v>2040</v>
      </c>
      <c r="J1352" s="1" t="s">
        <v>2039</v>
      </c>
      <c r="K1352" s="1" t="s">
        <v>2041</v>
      </c>
      <c r="L1352" s="1" t="s">
        <v>1804</v>
      </c>
      <c r="M1352" s="2">
        <v>1</v>
      </c>
      <c r="N1352" s="443">
        <f t="shared" si="129"/>
        <v>2.2222222222222222E-3</v>
      </c>
      <c r="O1352">
        <f t="shared" si="130"/>
        <v>0</v>
      </c>
      <c r="P1352">
        <f t="shared" si="131"/>
        <v>900</v>
      </c>
    </row>
    <row r="1353" spans="1:16" x14ac:dyDescent="0.25">
      <c r="A1353" t="str">
        <f t="shared" si="126"/>
        <v>0447</v>
      </c>
      <c r="B1353" t="str">
        <f t="shared" si="127"/>
        <v>0100</v>
      </c>
      <c r="C1353" t="str">
        <f t="shared" si="128"/>
        <v>04470100</v>
      </c>
      <c r="D1353" s="1" t="s">
        <v>2462</v>
      </c>
      <c r="E1353" s="1" t="s">
        <v>2463</v>
      </c>
      <c r="F1353" s="1" t="s">
        <v>1799</v>
      </c>
      <c r="G1353" s="1" t="s">
        <v>1810</v>
      </c>
      <c r="H1353" s="1" t="s">
        <v>2039</v>
      </c>
      <c r="I1353" s="1" t="s">
        <v>2040</v>
      </c>
      <c r="J1353" s="1" t="s">
        <v>2039</v>
      </c>
      <c r="K1353" s="1" t="s">
        <v>2041</v>
      </c>
      <c r="L1353" s="1" t="s">
        <v>1804</v>
      </c>
      <c r="M1353" s="2">
        <v>1</v>
      </c>
      <c r="N1353" s="443">
        <f t="shared" si="129"/>
        <v>2.2222222222222222E-3</v>
      </c>
      <c r="O1353">
        <f t="shared" si="130"/>
        <v>0</v>
      </c>
      <c r="P1353">
        <f t="shared" si="131"/>
        <v>900</v>
      </c>
    </row>
    <row r="1354" spans="1:16" x14ac:dyDescent="0.25">
      <c r="A1354" t="str">
        <f t="shared" si="126"/>
        <v>0447</v>
      </c>
      <c r="B1354" t="str">
        <f t="shared" si="127"/>
        <v>0101</v>
      </c>
      <c r="C1354" t="str">
        <f t="shared" si="128"/>
        <v>04470101</v>
      </c>
      <c r="D1354" s="1" t="s">
        <v>2462</v>
      </c>
      <c r="E1354" s="1" t="s">
        <v>2463</v>
      </c>
      <c r="F1354" s="1" t="s">
        <v>1799</v>
      </c>
      <c r="G1354" s="1" t="s">
        <v>1800</v>
      </c>
      <c r="H1354" s="1" t="s">
        <v>2181</v>
      </c>
      <c r="I1354" s="1" t="s">
        <v>2182</v>
      </c>
      <c r="J1354" s="1" t="s">
        <v>2181</v>
      </c>
      <c r="K1354" s="1" t="s">
        <v>2183</v>
      </c>
      <c r="L1354" s="1" t="s">
        <v>1804</v>
      </c>
      <c r="M1354" s="2">
        <v>35</v>
      </c>
      <c r="N1354" s="443">
        <f t="shared" si="129"/>
        <v>0.35333333333333333</v>
      </c>
      <c r="O1354">
        <f t="shared" si="130"/>
        <v>0</v>
      </c>
      <c r="P1354">
        <f t="shared" si="131"/>
        <v>900</v>
      </c>
    </row>
    <row r="1355" spans="1:16" x14ac:dyDescent="0.25">
      <c r="A1355" t="str">
        <f t="shared" si="126"/>
        <v>0447</v>
      </c>
      <c r="B1355" t="str">
        <f t="shared" si="127"/>
        <v>0101</v>
      </c>
      <c r="C1355" t="str">
        <f t="shared" si="128"/>
        <v>04470101</v>
      </c>
      <c r="D1355" s="1" t="s">
        <v>2462</v>
      </c>
      <c r="E1355" s="1" t="s">
        <v>2463</v>
      </c>
      <c r="F1355" s="1" t="s">
        <v>1799</v>
      </c>
      <c r="G1355" s="1" t="s">
        <v>1805</v>
      </c>
      <c r="H1355" s="1" t="s">
        <v>2181</v>
      </c>
      <c r="I1355" s="1" t="s">
        <v>2182</v>
      </c>
      <c r="J1355" s="1" t="s">
        <v>2181</v>
      </c>
      <c r="K1355" s="1" t="s">
        <v>2183</v>
      </c>
      <c r="L1355" s="1" t="s">
        <v>1804</v>
      </c>
      <c r="M1355" s="2">
        <v>37</v>
      </c>
      <c r="N1355" s="443">
        <f t="shared" si="129"/>
        <v>0.35333333333333333</v>
      </c>
      <c r="O1355">
        <f t="shared" si="130"/>
        <v>0</v>
      </c>
      <c r="P1355">
        <f t="shared" si="131"/>
        <v>900</v>
      </c>
    </row>
    <row r="1356" spans="1:16" x14ac:dyDescent="0.25">
      <c r="A1356" t="str">
        <f t="shared" si="126"/>
        <v>0447</v>
      </c>
      <c r="B1356" t="str">
        <f t="shared" si="127"/>
        <v>0101</v>
      </c>
      <c r="C1356" t="str">
        <f t="shared" si="128"/>
        <v>04470101</v>
      </c>
      <c r="D1356" s="1" t="s">
        <v>2462</v>
      </c>
      <c r="E1356" s="1" t="s">
        <v>2463</v>
      </c>
      <c r="F1356" s="1" t="s">
        <v>1799</v>
      </c>
      <c r="G1356" s="1" t="s">
        <v>1806</v>
      </c>
      <c r="H1356" s="1" t="s">
        <v>2181</v>
      </c>
      <c r="I1356" s="1" t="s">
        <v>2182</v>
      </c>
      <c r="J1356" s="1" t="s">
        <v>2181</v>
      </c>
      <c r="K1356" s="1" t="s">
        <v>2183</v>
      </c>
      <c r="L1356" s="1" t="s">
        <v>1804</v>
      </c>
      <c r="M1356" s="2">
        <v>25</v>
      </c>
      <c r="N1356" s="443">
        <f t="shared" si="129"/>
        <v>0.35333333333333333</v>
      </c>
      <c r="O1356">
        <f t="shared" si="130"/>
        <v>0</v>
      </c>
      <c r="P1356">
        <f t="shared" si="131"/>
        <v>900</v>
      </c>
    </row>
    <row r="1357" spans="1:16" x14ac:dyDescent="0.25">
      <c r="A1357" t="str">
        <f t="shared" si="126"/>
        <v>0447</v>
      </c>
      <c r="B1357" t="str">
        <f t="shared" si="127"/>
        <v>0101</v>
      </c>
      <c r="C1357" t="str">
        <f t="shared" si="128"/>
        <v>04470101</v>
      </c>
      <c r="D1357" s="1" t="s">
        <v>2462</v>
      </c>
      <c r="E1357" s="1" t="s">
        <v>2463</v>
      </c>
      <c r="F1357" s="1" t="s">
        <v>1799</v>
      </c>
      <c r="G1357" s="1" t="s">
        <v>1807</v>
      </c>
      <c r="H1357" s="1" t="s">
        <v>2181</v>
      </c>
      <c r="I1357" s="1" t="s">
        <v>2182</v>
      </c>
      <c r="J1357" s="1" t="s">
        <v>2181</v>
      </c>
      <c r="K1357" s="1" t="s">
        <v>2183</v>
      </c>
      <c r="L1357" s="1" t="s">
        <v>1804</v>
      </c>
      <c r="M1357" s="2">
        <v>30</v>
      </c>
      <c r="N1357" s="443">
        <f t="shared" si="129"/>
        <v>0.35333333333333333</v>
      </c>
      <c r="O1357">
        <f t="shared" si="130"/>
        <v>0</v>
      </c>
      <c r="P1357">
        <f t="shared" si="131"/>
        <v>900</v>
      </c>
    </row>
    <row r="1358" spans="1:16" x14ac:dyDescent="0.25">
      <c r="A1358" t="str">
        <f t="shared" si="126"/>
        <v>0447</v>
      </c>
      <c r="B1358" t="str">
        <f t="shared" si="127"/>
        <v>0101</v>
      </c>
      <c r="C1358" t="str">
        <f t="shared" si="128"/>
        <v>04470101</v>
      </c>
      <c r="D1358" s="1" t="s">
        <v>2462</v>
      </c>
      <c r="E1358" s="1" t="s">
        <v>2463</v>
      </c>
      <c r="F1358" s="1" t="s">
        <v>1799</v>
      </c>
      <c r="G1358" s="1" t="s">
        <v>1808</v>
      </c>
      <c r="H1358" s="1" t="s">
        <v>2181</v>
      </c>
      <c r="I1358" s="1" t="s">
        <v>2182</v>
      </c>
      <c r="J1358" s="1" t="s">
        <v>2181</v>
      </c>
      <c r="K1358" s="1" t="s">
        <v>2183</v>
      </c>
      <c r="L1358" s="1" t="s">
        <v>1804</v>
      </c>
      <c r="M1358" s="2">
        <v>43</v>
      </c>
      <c r="N1358" s="443">
        <f t="shared" si="129"/>
        <v>0.35333333333333333</v>
      </c>
      <c r="O1358">
        <f t="shared" si="130"/>
        <v>0</v>
      </c>
      <c r="P1358">
        <f t="shared" si="131"/>
        <v>900</v>
      </c>
    </row>
    <row r="1359" spans="1:16" x14ac:dyDescent="0.25">
      <c r="A1359" t="str">
        <f t="shared" si="126"/>
        <v>0447</v>
      </c>
      <c r="B1359" t="str">
        <f t="shared" si="127"/>
        <v>0101</v>
      </c>
      <c r="C1359" t="str">
        <f t="shared" si="128"/>
        <v>04470101</v>
      </c>
      <c r="D1359" s="1" t="s">
        <v>2462</v>
      </c>
      <c r="E1359" s="1" t="s">
        <v>2463</v>
      </c>
      <c r="F1359" s="1" t="s">
        <v>1799</v>
      </c>
      <c r="G1359" s="1" t="s">
        <v>1809</v>
      </c>
      <c r="H1359" s="1" t="s">
        <v>2181</v>
      </c>
      <c r="I1359" s="1" t="s">
        <v>2182</v>
      </c>
      <c r="J1359" s="1" t="s">
        <v>2181</v>
      </c>
      <c r="K1359" s="1" t="s">
        <v>2183</v>
      </c>
      <c r="L1359" s="1" t="s">
        <v>1804</v>
      </c>
      <c r="M1359" s="2">
        <v>34</v>
      </c>
      <c r="N1359" s="443">
        <f t="shared" si="129"/>
        <v>0.35333333333333333</v>
      </c>
      <c r="O1359">
        <f t="shared" si="130"/>
        <v>0</v>
      </c>
      <c r="P1359">
        <f t="shared" si="131"/>
        <v>900</v>
      </c>
    </row>
    <row r="1360" spans="1:16" x14ac:dyDescent="0.25">
      <c r="A1360" t="str">
        <f t="shared" si="126"/>
        <v>0447</v>
      </c>
      <c r="B1360" t="str">
        <f t="shared" si="127"/>
        <v>0101</v>
      </c>
      <c r="C1360" t="str">
        <f t="shared" si="128"/>
        <v>04470101</v>
      </c>
      <c r="D1360" s="1" t="s">
        <v>2462</v>
      </c>
      <c r="E1360" s="1" t="s">
        <v>2463</v>
      </c>
      <c r="F1360" s="1" t="s">
        <v>1799</v>
      </c>
      <c r="G1360" s="1" t="s">
        <v>1810</v>
      </c>
      <c r="H1360" s="1" t="s">
        <v>2181</v>
      </c>
      <c r="I1360" s="1" t="s">
        <v>2182</v>
      </c>
      <c r="J1360" s="1" t="s">
        <v>2181</v>
      </c>
      <c r="K1360" s="1" t="s">
        <v>2183</v>
      </c>
      <c r="L1360" s="1" t="s">
        <v>1804</v>
      </c>
      <c r="M1360" s="2">
        <v>48</v>
      </c>
      <c r="N1360" s="443">
        <f t="shared" si="129"/>
        <v>0.35333333333333333</v>
      </c>
      <c r="O1360">
        <f t="shared" si="130"/>
        <v>0</v>
      </c>
      <c r="P1360">
        <f t="shared" si="131"/>
        <v>900</v>
      </c>
    </row>
    <row r="1361" spans="1:16" x14ac:dyDescent="0.25">
      <c r="A1361" t="str">
        <f t="shared" si="126"/>
        <v>0447</v>
      </c>
      <c r="B1361" t="str">
        <f t="shared" si="127"/>
        <v>0101</v>
      </c>
      <c r="C1361" t="str">
        <f t="shared" si="128"/>
        <v>04470101</v>
      </c>
      <c r="D1361" s="1" t="s">
        <v>2462</v>
      </c>
      <c r="E1361" s="1" t="s">
        <v>2463</v>
      </c>
      <c r="F1361" s="1" t="s">
        <v>1799</v>
      </c>
      <c r="G1361" s="1" t="s">
        <v>1811</v>
      </c>
      <c r="H1361" s="1" t="s">
        <v>2181</v>
      </c>
      <c r="I1361" s="1" t="s">
        <v>2182</v>
      </c>
      <c r="J1361" s="1" t="s">
        <v>2181</v>
      </c>
      <c r="K1361" s="1" t="s">
        <v>2183</v>
      </c>
      <c r="L1361" s="1" t="s">
        <v>1804</v>
      </c>
      <c r="M1361" s="2">
        <v>32</v>
      </c>
      <c r="N1361" s="443">
        <f t="shared" si="129"/>
        <v>0.35333333333333333</v>
      </c>
      <c r="O1361">
        <f t="shared" si="130"/>
        <v>0</v>
      </c>
      <c r="P1361">
        <f t="shared" si="131"/>
        <v>900</v>
      </c>
    </row>
    <row r="1362" spans="1:16" x14ac:dyDescent="0.25">
      <c r="A1362" t="str">
        <f t="shared" si="126"/>
        <v>0447</v>
      </c>
      <c r="B1362" t="str">
        <f t="shared" si="127"/>
        <v>0101</v>
      </c>
      <c r="C1362" t="str">
        <f t="shared" si="128"/>
        <v>04470101</v>
      </c>
      <c r="D1362" s="1" t="s">
        <v>2462</v>
      </c>
      <c r="E1362" s="1" t="s">
        <v>2463</v>
      </c>
      <c r="F1362" s="1" t="s">
        <v>1799</v>
      </c>
      <c r="G1362" s="1" t="s">
        <v>1812</v>
      </c>
      <c r="H1362" s="1" t="s">
        <v>2181</v>
      </c>
      <c r="I1362" s="1" t="s">
        <v>2182</v>
      </c>
      <c r="J1362" s="1" t="s">
        <v>2181</v>
      </c>
      <c r="K1362" s="1" t="s">
        <v>2183</v>
      </c>
      <c r="L1362" s="1" t="s">
        <v>1804</v>
      </c>
      <c r="M1362" s="2">
        <v>34</v>
      </c>
      <c r="N1362" s="443">
        <f t="shared" si="129"/>
        <v>0.35333333333333333</v>
      </c>
      <c r="O1362">
        <f t="shared" si="130"/>
        <v>0</v>
      </c>
      <c r="P1362">
        <f t="shared" si="131"/>
        <v>900</v>
      </c>
    </row>
    <row r="1363" spans="1:16" x14ac:dyDescent="0.25">
      <c r="A1363" t="str">
        <f t="shared" si="126"/>
        <v>0447</v>
      </c>
      <c r="B1363" t="str">
        <f t="shared" si="127"/>
        <v>0136</v>
      </c>
      <c r="C1363" t="str">
        <f t="shared" si="128"/>
        <v>04470136</v>
      </c>
      <c r="D1363" s="1" t="s">
        <v>2462</v>
      </c>
      <c r="E1363" s="1" t="s">
        <v>2463</v>
      </c>
      <c r="F1363" s="1" t="s">
        <v>1799</v>
      </c>
      <c r="G1363" s="1" t="s">
        <v>1807</v>
      </c>
      <c r="H1363" s="1" t="s">
        <v>2047</v>
      </c>
      <c r="I1363" s="1" t="s">
        <v>2048</v>
      </c>
      <c r="J1363" s="1" t="s">
        <v>2047</v>
      </c>
      <c r="K1363" s="1" t="s">
        <v>2049</v>
      </c>
      <c r="L1363" s="1" t="s">
        <v>1804</v>
      </c>
      <c r="M1363" s="2">
        <v>1</v>
      </c>
      <c r="N1363" s="443">
        <f t="shared" si="129"/>
        <v>6.6666666666666671E-3</v>
      </c>
      <c r="O1363">
        <f t="shared" si="130"/>
        <v>0</v>
      </c>
      <c r="P1363">
        <f t="shared" si="131"/>
        <v>900</v>
      </c>
    </row>
    <row r="1364" spans="1:16" x14ac:dyDescent="0.25">
      <c r="A1364" t="str">
        <f t="shared" si="126"/>
        <v>0447</v>
      </c>
      <c r="B1364" t="str">
        <f t="shared" si="127"/>
        <v>0136</v>
      </c>
      <c r="C1364" t="str">
        <f t="shared" si="128"/>
        <v>04470136</v>
      </c>
      <c r="D1364" s="1" t="s">
        <v>2462</v>
      </c>
      <c r="E1364" s="1" t="s">
        <v>2463</v>
      </c>
      <c r="F1364" s="1" t="s">
        <v>1799</v>
      </c>
      <c r="G1364" s="1" t="s">
        <v>1808</v>
      </c>
      <c r="H1364" s="1" t="s">
        <v>2047</v>
      </c>
      <c r="I1364" s="1" t="s">
        <v>2048</v>
      </c>
      <c r="J1364" s="1" t="s">
        <v>2047</v>
      </c>
      <c r="K1364" s="1" t="s">
        <v>2049</v>
      </c>
      <c r="L1364" s="1" t="s">
        <v>1804</v>
      </c>
      <c r="M1364" s="2">
        <v>2</v>
      </c>
      <c r="N1364" s="443">
        <f t="shared" si="129"/>
        <v>6.6666666666666671E-3</v>
      </c>
      <c r="O1364">
        <f t="shared" si="130"/>
        <v>0</v>
      </c>
      <c r="P1364">
        <f t="shared" si="131"/>
        <v>900</v>
      </c>
    </row>
    <row r="1365" spans="1:16" x14ac:dyDescent="0.25">
      <c r="A1365" t="str">
        <f t="shared" si="126"/>
        <v>0447</v>
      </c>
      <c r="B1365" t="str">
        <f t="shared" si="127"/>
        <v>0136</v>
      </c>
      <c r="C1365" t="str">
        <f t="shared" si="128"/>
        <v>04470136</v>
      </c>
      <c r="D1365" s="1" t="s">
        <v>2462</v>
      </c>
      <c r="E1365" s="1" t="s">
        <v>2463</v>
      </c>
      <c r="F1365" s="1" t="s">
        <v>1799</v>
      </c>
      <c r="G1365" s="1" t="s">
        <v>1809</v>
      </c>
      <c r="H1365" s="1" t="s">
        <v>2047</v>
      </c>
      <c r="I1365" s="1" t="s">
        <v>2048</v>
      </c>
      <c r="J1365" s="1" t="s">
        <v>2047</v>
      </c>
      <c r="K1365" s="1" t="s">
        <v>2049</v>
      </c>
      <c r="L1365" s="1" t="s">
        <v>1804</v>
      </c>
      <c r="M1365" s="2">
        <v>1</v>
      </c>
      <c r="N1365" s="443">
        <f t="shared" si="129"/>
        <v>6.6666666666666671E-3</v>
      </c>
      <c r="O1365">
        <f t="shared" si="130"/>
        <v>0</v>
      </c>
      <c r="P1365">
        <f t="shared" si="131"/>
        <v>900</v>
      </c>
    </row>
    <row r="1366" spans="1:16" x14ac:dyDescent="0.25">
      <c r="A1366" t="str">
        <f t="shared" si="126"/>
        <v>0447</v>
      </c>
      <c r="B1366" t="str">
        <f t="shared" si="127"/>
        <v>0136</v>
      </c>
      <c r="C1366" t="str">
        <f t="shared" si="128"/>
        <v>04470136</v>
      </c>
      <c r="D1366" s="1" t="s">
        <v>2462</v>
      </c>
      <c r="E1366" s="1" t="s">
        <v>2463</v>
      </c>
      <c r="F1366" s="1" t="s">
        <v>1799</v>
      </c>
      <c r="G1366" s="1" t="s">
        <v>1810</v>
      </c>
      <c r="H1366" s="1" t="s">
        <v>2047</v>
      </c>
      <c r="I1366" s="1" t="s">
        <v>2048</v>
      </c>
      <c r="J1366" s="1" t="s">
        <v>2047</v>
      </c>
      <c r="K1366" s="1" t="s">
        <v>2049</v>
      </c>
      <c r="L1366" s="1" t="s">
        <v>1804</v>
      </c>
      <c r="M1366" s="2">
        <v>1</v>
      </c>
      <c r="N1366" s="443">
        <f t="shared" si="129"/>
        <v>6.6666666666666671E-3</v>
      </c>
      <c r="O1366">
        <f t="shared" si="130"/>
        <v>0</v>
      </c>
      <c r="P1366">
        <f t="shared" si="131"/>
        <v>900</v>
      </c>
    </row>
    <row r="1367" spans="1:16" x14ac:dyDescent="0.25">
      <c r="A1367" t="str">
        <f t="shared" si="126"/>
        <v>0447</v>
      </c>
      <c r="B1367" t="str">
        <f t="shared" si="127"/>
        <v>0136</v>
      </c>
      <c r="C1367" t="str">
        <f t="shared" si="128"/>
        <v>04470136</v>
      </c>
      <c r="D1367" s="1" t="s">
        <v>2462</v>
      </c>
      <c r="E1367" s="1" t="s">
        <v>2463</v>
      </c>
      <c r="F1367" s="1" t="s">
        <v>1799</v>
      </c>
      <c r="G1367" s="1" t="s">
        <v>1811</v>
      </c>
      <c r="H1367" s="1" t="s">
        <v>2047</v>
      </c>
      <c r="I1367" s="1" t="s">
        <v>2048</v>
      </c>
      <c r="J1367" s="1" t="s">
        <v>2047</v>
      </c>
      <c r="K1367" s="1" t="s">
        <v>2049</v>
      </c>
      <c r="L1367" s="1" t="s">
        <v>1804</v>
      </c>
      <c r="M1367" s="2">
        <v>1</v>
      </c>
      <c r="N1367" s="443">
        <f t="shared" si="129"/>
        <v>6.6666666666666671E-3</v>
      </c>
      <c r="O1367">
        <f t="shared" si="130"/>
        <v>0</v>
      </c>
      <c r="P1367">
        <f t="shared" si="131"/>
        <v>900</v>
      </c>
    </row>
    <row r="1368" spans="1:16" x14ac:dyDescent="0.25">
      <c r="A1368" t="str">
        <f t="shared" si="126"/>
        <v>0447</v>
      </c>
      <c r="B1368" t="str">
        <f t="shared" si="127"/>
        <v>0138</v>
      </c>
      <c r="C1368" t="str">
        <f t="shared" si="128"/>
        <v>04470138</v>
      </c>
      <c r="D1368" s="1" t="s">
        <v>2462</v>
      </c>
      <c r="E1368" s="1" t="s">
        <v>2463</v>
      </c>
      <c r="F1368" s="1" t="s">
        <v>1799</v>
      </c>
      <c r="G1368" s="1" t="s">
        <v>1800</v>
      </c>
      <c r="H1368" s="1" t="s">
        <v>2464</v>
      </c>
      <c r="I1368" s="1" t="s">
        <v>2465</v>
      </c>
      <c r="J1368" s="1" t="s">
        <v>2464</v>
      </c>
      <c r="K1368" s="1" t="s">
        <v>2466</v>
      </c>
      <c r="L1368" s="1" t="s">
        <v>1804</v>
      </c>
      <c r="M1368" s="2">
        <v>1</v>
      </c>
      <c r="N1368" s="443">
        <f t="shared" si="129"/>
        <v>7.7777777777777776E-3</v>
      </c>
      <c r="O1368">
        <f t="shared" si="130"/>
        <v>0</v>
      </c>
      <c r="P1368">
        <f t="shared" si="131"/>
        <v>900</v>
      </c>
    </row>
    <row r="1369" spans="1:16" x14ac:dyDescent="0.25">
      <c r="A1369" t="str">
        <f t="shared" si="126"/>
        <v>0447</v>
      </c>
      <c r="B1369" t="str">
        <f t="shared" si="127"/>
        <v>0138</v>
      </c>
      <c r="C1369" t="str">
        <f t="shared" si="128"/>
        <v>04470138</v>
      </c>
      <c r="D1369" s="1" t="s">
        <v>2462</v>
      </c>
      <c r="E1369" s="1" t="s">
        <v>2463</v>
      </c>
      <c r="F1369" s="1" t="s">
        <v>1799</v>
      </c>
      <c r="G1369" s="1" t="s">
        <v>1808</v>
      </c>
      <c r="H1369" s="1" t="s">
        <v>2464</v>
      </c>
      <c r="I1369" s="1" t="s">
        <v>2465</v>
      </c>
      <c r="J1369" s="1" t="s">
        <v>2464</v>
      </c>
      <c r="K1369" s="1" t="s">
        <v>2466</v>
      </c>
      <c r="L1369" s="1" t="s">
        <v>1804</v>
      </c>
      <c r="M1369" s="2">
        <v>2</v>
      </c>
      <c r="N1369" s="443">
        <f t="shared" si="129"/>
        <v>7.7777777777777776E-3</v>
      </c>
      <c r="O1369">
        <f t="shared" si="130"/>
        <v>0</v>
      </c>
      <c r="P1369">
        <f t="shared" si="131"/>
        <v>900</v>
      </c>
    </row>
    <row r="1370" spans="1:16" x14ac:dyDescent="0.25">
      <c r="A1370" t="str">
        <f t="shared" si="126"/>
        <v>0447</v>
      </c>
      <c r="B1370" t="str">
        <f t="shared" si="127"/>
        <v>0138</v>
      </c>
      <c r="C1370" t="str">
        <f t="shared" si="128"/>
        <v>04470138</v>
      </c>
      <c r="D1370" s="1" t="s">
        <v>2462</v>
      </c>
      <c r="E1370" s="1" t="s">
        <v>2463</v>
      </c>
      <c r="F1370" s="1" t="s">
        <v>1799</v>
      </c>
      <c r="G1370" s="1" t="s">
        <v>1809</v>
      </c>
      <c r="H1370" s="1" t="s">
        <v>2464</v>
      </c>
      <c r="I1370" s="1" t="s">
        <v>2465</v>
      </c>
      <c r="J1370" s="1" t="s">
        <v>2464</v>
      </c>
      <c r="K1370" s="1" t="s">
        <v>2466</v>
      </c>
      <c r="L1370" s="1" t="s">
        <v>1804</v>
      </c>
      <c r="M1370" s="2">
        <v>2</v>
      </c>
      <c r="N1370" s="443">
        <f t="shared" si="129"/>
        <v>7.7777777777777776E-3</v>
      </c>
      <c r="O1370">
        <f t="shared" si="130"/>
        <v>0</v>
      </c>
      <c r="P1370">
        <f t="shared" si="131"/>
        <v>900</v>
      </c>
    </row>
    <row r="1371" spans="1:16" x14ac:dyDescent="0.25">
      <c r="A1371" t="str">
        <f t="shared" si="126"/>
        <v>0447</v>
      </c>
      <c r="B1371" t="str">
        <f t="shared" si="127"/>
        <v>0138</v>
      </c>
      <c r="C1371" t="str">
        <f t="shared" si="128"/>
        <v>04470138</v>
      </c>
      <c r="D1371" s="1" t="s">
        <v>2462</v>
      </c>
      <c r="E1371" s="1" t="s">
        <v>2463</v>
      </c>
      <c r="F1371" s="1" t="s">
        <v>1799</v>
      </c>
      <c r="G1371" s="1" t="s">
        <v>1810</v>
      </c>
      <c r="H1371" s="1" t="s">
        <v>2464</v>
      </c>
      <c r="I1371" s="1" t="s">
        <v>2465</v>
      </c>
      <c r="J1371" s="1" t="s">
        <v>2464</v>
      </c>
      <c r="K1371" s="1" t="s">
        <v>2466</v>
      </c>
      <c r="L1371" s="1" t="s">
        <v>1804</v>
      </c>
      <c r="M1371" s="2">
        <v>1</v>
      </c>
      <c r="N1371" s="443">
        <f t="shared" si="129"/>
        <v>7.7777777777777776E-3</v>
      </c>
      <c r="O1371">
        <f t="shared" si="130"/>
        <v>0</v>
      </c>
      <c r="P1371">
        <f t="shared" si="131"/>
        <v>900</v>
      </c>
    </row>
    <row r="1372" spans="1:16" x14ac:dyDescent="0.25">
      <c r="A1372" t="str">
        <f t="shared" si="126"/>
        <v>0447</v>
      </c>
      <c r="B1372" t="str">
        <f t="shared" si="127"/>
        <v>0138</v>
      </c>
      <c r="C1372" t="str">
        <f t="shared" si="128"/>
        <v>04470138</v>
      </c>
      <c r="D1372" s="1" t="s">
        <v>2462</v>
      </c>
      <c r="E1372" s="1" t="s">
        <v>2463</v>
      </c>
      <c r="F1372" s="1" t="s">
        <v>1799</v>
      </c>
      <c r="G1372" s="1" t="s">
        <v>1812</v>
      </c>
      <c r="H1372" s="1" t="s">
        <v>2464</v>
      </c>
      <c r="I1372" s="1" t="s">
        <v>2465</v>
      </c>
      <c r="J1372" s="1" t="s">
        <v>2464</v>
      </c>
      <c r="K1372" s="1" t="s">
        <v>2466</v>
      </c>
      <c r="L1372" s="1" t="s">
        <v>1804</v>
      </c>
      <c r="M1372" s="2">
        <v>1</v>
      </c>
      <c r="N1372" s="443">
        <f t="shared" si="129"/>
        <v>7.7777777777777776E-3</v>
      </c>
      <c r="O1372">
        <f t="shared" si="130"/>
        <v>0</v>
      </c>
      <c r="P1372">
        <f t="shared" si="131"/>
        <v>900</v>
      </c>
    </row>
    <row r="1373" spans="1:16" x14ac:dyDescent="0.25">
      <c r="A1373" t="str">
        <f t="shared" si="126"/>
        <v>0447</v>
      </c>
      <c r="B1373" t="str">
        <f t="shared" si="127"/>
        <v>0170</v>
      </c>
      <c r="C1373" t="str">
        <f t="shared" si="128"/>
        <v>04470170</v>
      </c>
      <c r="D1373" s="1" t="s">
        <v>2462</v>
      </c>
      <c r="E1373" s="1" t="s">
        <v>2463</v>
      </c>
      <c r="F1373" s="1" t="s">
        <v>1799</v>
      </c>
      <c r="G1373" s="1" t="s">
        <v>1808</v>
      </c>
      <c r="H1373" s="1" t="s">
        <v>2050</v>
      </c>
      <c r="I1373" s="1" t="s">
        <v>2051</v>
      </c>
      <c r="J1373" s="1" t="s">
        <v>2050</v>
      </c>
      <c r="K1373" s="1" t="s">
        <v>2052</v>
      </c>
      <c r="L1373" s="1" t="s">
        <v>1804</v>
      </c>
      <c r="M1373" s="2">
        <v>1</v>
      </c>
      <c r="N1373" s="443">
        <f t="shared" si="129"/>
        <v>1.1111111111111111E-3</v>
      </c>
      <c r="O1373">
        <f t="shared" si="130"/>
        <v>0</v>
      </c>
      <c r="P1373">
        <f t="shared" si="131"/>
        <v>900</v>
      </c>
    </row>
    <row r="1374" spans="1:16" x14ac:dyDescent="0.25">
      <c r="A1374" t="str">
        <f t="shared" si="126"/>
        <v>0447</v>
      </c>
      <c r="B1374" t="str">
        <f t="shared" si="127"/>
        <v>0177</v>
      </c>
      <c r="C1374" t="str">
        <f t="shared" si="128"/>
        <v>04470177</v>
      </c>
      <c r="D1374" s="1" t="s">
        <v>2462</v>
      </c>
      <c r="E1374" s="1" t="s">
        <v>2463</v>
      </c>
      <c r="F1374" s="1" t="s">
        <v>1799</v>
      </c>
      <c r="G1374" s="1" t="s">
        <v>1800</v>
      </c>
      <c r="H1374" s="1" t="s">
        <v>2467</v>
      </c>
      <c r="I1374" s="1" t="s">
        <v>2468</v>
      </c>
      <c r="J1374" s="1" t="s">
        <v>2467</v>
      </c>
      <c r="K1374" s="1" t="s">
        <v>2469</v>
      </c>
      <c r="L1374" s="1" t="s">
        <v>1804</v>
      </c>
      <c r="M1374" s="2">
        <v>3</v>
      </c>
      <c r="N1374" s="443">
        <f t="shared" si="129"/>
        <v>0.03</v>
      </c>
      <c r="O1374">
        <f t="shared" si="130"/>
        <v>0</v>
      </c>
      <c r="P1374">
        <f t="shared" si="131"/>
        <v>900</v>
      </c>
    </row>
    <row r="1375" spans="1:16" x14ac:dyDescent="0.25">
      <c r="A1375" t="str">
        <f t="shared" si="126"/>
        <v>0447</v>
      </c>
      <c r="B1375" t="str">
        <f t="shared" si="127"/>
        <v>0177</v>
      </c>
      <c r="C1375" t="str">
        <f t="shared" si="128"/>
        <v>04470177</v>
      </c>
      <c r="D1375" s="1" t="s">
        <v>2462</v>
      </c>
      <c r="E1375" s="1" t="s">
        <v>2463</v>
      </c>
      <c r="F1375" s="1" t="s">
        <v>1799</v>
      </c>
      <c r="G1375" s="1" t="s">
        <v>1805</v>
      </c>
      <c r="H1375" s="1" t="s">
        <v>2467</v>
      </c>
      <c r="I1375" s="1" t="s">
        <v>2468</v>
      </c>
      <c r="J1375" s="1" t="s">
        <v>2467</v>
      </c>
      <c r="K1375" s="1" t="s">
        <v>2469</v>
      </c>
      <c r="L1375" s="1" t="s">
        <v>1804</v>
      </c>
      <c r="M1375" s="2">
        <v>3</v>
      </c>
      <c r="N1375" s="443">
        <f t="shared" si="129"/>
        <v>0.03</v>
      </c>
      <c r="O1375">
        <f t="shared" si="130"/>
        <v>0</v>
      </c>
      <c r="P1375">
        <f t="shared" si="131"/>
        <v>900</v>
      </c>
    </row>
    <row r="1376" spans="1:16" x14ac:dyDescent="0.25">
      <c r="A1376" t="str">
        <f t="shared" si="126"/>
        <v>0447</v>
      </c>
      <c r="B1376" t="str">
        <f t="shared" si="127"/>
        <v>0177</v>
      </c>
      <c r="C1376" t="str">
        <f t="shared" si="128"/>
        <v>04470177</v>
      </c>
      <c r="D1376" s="1" t="s">
        <v>2462</v>
      </c>
      <c r="E1376" s="1" t="s">
        <v>2463</v>
      </c>
      <c r="F1376" s="1" t="s">
        <v>1799</v>
      </c>
      <c r="G1376" s="1" t="s">
        <v>1806</v>
      </c>
      <c r="H1376" s="1" t="s">
        <v>2467</v>
      </c>
      <c r="I1376" s="1" t="s">
        <v>2468</v>
      </c>
      <c r="J1376" s="1" t="s">
        <v>2467</v>
      </c>
      <c r="K1376" s="1" t="s">
        <v>2469</v>
      </c>
      <c r="L1376" s="1" t="s">
        <v>1804</v>
      </c>
      <c r="M1376" s="2">
        <v>1</v>
      </c>
      <c r="N1376" s="443">
        <f t="shared" si="129"/>
        <v>0.03</v>
      </c>
      <c r="O1376">
        <f t="shared" si="130"/>
        <v>0</v>
      </c>
      <c r="P1376">
        <f t="shared" si="131"/>
        <v>900</v>
      </c>
    </row>
    <row r="1377" spans="1:16" x14ac:dyDescent="0.25">
      <c r="A1377" t="str">
        <f t="shared" si="126"/>
        <v>0447</v>
      </c>
      <c r="B1377" t="str">
        <f t="shared" si="127"/>
        <v>0177</v>
      </c>
      <c r="C1377" t="str">
        <f t="shared" si="128"/>
        <v>04470177</v>
      </c>
      <c r="D1377" s="1" t="s">
        <v>2462</v>
      </c>
      <c r="E1377" s="1" t="s">
        <v>2463</v>
      </c>
      <c r="F1377" s="1" t="s">
        <v>1799</v>
      </c>
      <c r="G1377" s="1" t="s">
        <v>1807</v>
      </c>
      <c r="H1377" s="1" t="s">
        <v>2467</v>
      </c>
      <c r="I1377" s="1" t="s">
        <v>2468</v>
      </c>
      <c r="J1377" s="1" t="s">
        <v>2467</v>
      </c>
      <c r="K1377" s="1" t="s">
        <v>2469</v>
      </c>
      <c r="L1377" s="1" t="s">
        <v>1804</v>
      </c>
      <c r="M1377" s="2">
        <v>5</v>
      </c>
      <c r="N1377" s="443">
        <f t="shared" si="129"/>
        <v>0.03</v>
      </c>
      <c r="O1377">
        <f t="shared" si="130"/>
        <v>0</v>
      </c>
      <c r="P1377">
        <f t="shared" si="131"/>
        <v>900</v>
      </c>
    </row>
    <row r="1378" spans="1:16" x14ac:dyDescent="0.25">
      <c r="A1378" t="str">
        <f t="shared" si="126"/>
        <v>0447</v>
      </c>
      <c r="B1378" t="str">
        <f t="shared" si="127"/>
        <v>0177</v>
      </c>
      <c r="C1378" t="str">
        <f t="shared" si="128"/>
        <v>04470177</v>
      </c>
      <c r="D1378" s="1" t="s">
        <v>2462</v>
      </c>
      <c r="E1378" s="1" t="s">
        <v>2463</v>
      </c>
      <c r="F1378" s="1" t="s">
        <v>1799</v>
      </c>
      <c r="G1378" s="1" t="s">
        <v>1808</v>
      </c>
      <c r="H1378" s="1" t="s">
        <v>2467</v>
      </c>
      <c r="I1378" s="1" t="s">
        <v>2468</v>
      </c>
      <c r="J1378" s="1" t="s">
        <v>2467</v>
      </c>
      <c r="K1378" s="1" t="s">
        <v>2469</v>
      </c>
      <c r="L1378" s="1" t="s">
        <v>1804</v>
      </c>
      <c r="M1378" s="2">
        <v>1</v>
      </c>
      <c r="N1378" s="443">
        <f t="shared" si="129"/>
        <v>0.03</v>
      </c>
      <c r="O1378">
        <f t="shared" si="130"/>
        <v>0</v>
      </c>
      <c r="P1378">
        <f t="shared" si="131"/>
        <v>900</v>
      </c>
    </row>
    <row r="1379" spans="1:16" x14ac:dyDescent="0.25">
      <c r="A1379" t="str">
        <f t="shared" si="126"/>
        <v>0447</v>
      </c>
      <c r="B1379" t="str">
        <f t="shared" si="127"/>
        <v>0177</v>
      </c>
      <c r="C1379" t="str">
        <f t="shared" si="128"/>
        <v>04470177</v>
      </c>
      <c r="D1379" s="1" t="s">
        <v>2462</v>
      </c>
      <c r="E1379" s="1" t="s">
        <v>2463</v>
      </c>
      <c r="F1379" s="1" t="s">
        <v>1799</v>
      </c>
      <c r="G1379" s="1" t="s">
        <v>1809</v>
      </c>
      <c r="H1379" s="1" t="s">
        <v>2467</v>
      </c>
      <c r="I1379" s="1" t="s">
        <v>2468</v>
      </c>
      <c r="J1379" s="1" t="s">
        <v>2467</v>
      </c>
      <c r="K1379" s="1" t="s">
        <v>2469</v>
      </c>
      <c r="L1379" s="1" t="s">
        <v>1804</v>
      </c>
      <c r="M1379" s="2">
        <v>4</v>
      </c>
      <c r="N1379" s="443">
        <f t="shared" si="129"/>
        <v>0.03</v>
      </c>
      <c r="O1379">
        <f t="shared" si="130"/>
        <v>0</v>
      </c>
      <c r="P1379">
        <f t="shared" si="131"/>
        <v>900</v>
      </c>
    </row>
    <row r="1380" spans="1:16" x14ac:dyDescent="0.25">
      <c r="A1380" t="str">
        <f t="shared" si="126"/>
        <v>0447</v>
      </c>
      <c r="B1380" t="str">
        <f t="shared" si="127"/>
        <v>0177</v>
      </c>
      <c r="C1380" t="str">
        <f t="shared" si="128"/>
        <v>04470177</v>
      </c>
      <c r="D1380" s="1" t="s">
        <v>2462</v>
      </c>
      <c r="E1380" s="1" t="s">
        <v>2463</v>
      </c>
      <c r="F1380" s="1" t="s">
        <v>1799</v>
      </c>
      <c r="G1380" s="1" t="s">
        <v>1810</v>
      </c>
      <c r="H1380" s="1" t="s">
        <v>2467</v>
      </c>
      <c r="I1380" s="1" t="s">
        <v>2468</v>
      </c>
      <c r="J1380" s="1" t="s">
        <v>2467</v>
      </c>
      <c r="K1380" s="1" t="s">
        <v>2469</v>
      </c>
      <c r="L1380" s="1" t="s">
        <v>1804</v>
      </c>
      <c r="M1380" s="2">
        <v>1</v>
      </c>
      <c r="N1380" s="443">
        <f t="shared" si="129"/>
        <v>0.03</v>
      </c>
      <c r="O1380">
        <f t="shared" si="130"/>
        <v>0</v>
      </c>
      <c r="P1380">
        <f t="shared" si="131"/>
        <v>900</v>
      </c>
    </row>
    <row r="1381" spans="1:16" x14ac:dyDescent="0.25">
      <c r="A1381" t="str">
        <f t="shared" si="126"/>
        <v>0447</v>
      </c>
      <c r="B1381" t="str">
        <f t="shared" si="127"/>
        <v>0177</v>
      </c>
      <c r="C1381" t="str">
        <f t="shared" si="128"/>
        <v>04470177</v>
      </c>
      <c r="D1381" s="1" t="s">
        <v>2462</v>
      </c>
      <c r="E1381" s="1" t="s">
        <v>2463</v>
      </c>
      <c r="F1381" s="1" t="s">
        <v>1799</v>
      </c>
      <c r="G1381" s="1" t="s">
        <v>1811</v>
      </c>
      <c r="H1381" s="1" t="s">
        <v>2467</v>
      </c>
      <c r="I1381" s="1" t="s">
        <v>2468</v>
      </c>
      <c r="J1381" s="1" t="s">
        <v>2467</v>
      </c>
      <c r="K1381" s="1" t="s">
        <v>2469</v>
      </c>
      <c r="L1381" s="1" t="s">
        <v>1804</v>
      </c>
      <c r="M1381" s="2">
        <v>2</v>
      </c>
      <c r="N1381" s="443">
        <f t="shared" si="129"/>
        <v>0.03</v>
      </c>
      <c r="O1381">
        <f t="shared" si="130"/>
        <v>0</v>
      </c>
      <c r="P1381">
        <f t="shared" si="131"/>
        <v>900</v>
      </c>
    </row>
    <row r="1382" spans="1:16" x14ac:dyDescent="0.25">
      <c r="A1382" t="str">
        <f t="shared" si="126"/>
        <v>0447</v>
      </c>
      <c r="B1382" t="str">
        <f t="shared" si="127"/>
        <v>0177</v>
      </c>
      <c r="C1382" t="str">
        <f t="shared" si="128"/>
        <v>04470177</v>
      </c>
      <c r="D1382" s="1" t="s">
        <v>2462</v>
      </c>
      <c r="E1382" s="1" t="s">
        <v>2463</v>
      </c>
      <c r="F1382" s="1" t="s">
        <v>1799</v>
      </c>
      <c r="G1382" s="1" t="s">
        <v>1812</v>
      </c>
      <c r="H1382" s="1" t="s">
        <v>2467</v>
      </c>
      <c r="I1382" s="1" t="s">
        <v>2468</v>
      </c>
      <c r="J1382" s="1" t="s">
        <v>2467</v>
      </c>
      <c r="K1382" s="1" t="s">
        <v>2469</v>
      </c>
      <c r="L1382" s="1" t="s">
        <v>1804</v>
      </c>
      <c r="M1382" s="2">
        <v>7</v>
      </c>
      <c r="N1382" s="443">
        <f t="shared" si="129"/>
        <v>0.03</v>
      </c>
      <c r="O1382">
        <f t="shared" si="130"/>
        <v>0</v>
      </c>
      <c r="P1382">
        <f t="shared" si="131"/>
        <v>900</v>
      </c>
    </row>
    <row r="1383" spans="1:16" x14ac:dyDescent="0.25">
      <c r="A1383" t="str">
        <f t="shared" si="126"/>
        <v>0447</v>
      </c>
      <c r="B1383" t="str">
        <f t="shared" si="127"/>
        <v>0185</v>
      </c>
      <c r="C1383" t="str">
        <f t="shared" si="128"/>
        <v>04470185</v>
      </c>
      <c r="D1383" s="1" t="s">
        <v>2462</v>
      </c>
      <c r="E1383" s="1" t="s">
        <v>2463</v>
      </c>
      <c r="F1383" s="1" t="s">
        <v>1799</v>
      </c>
      <c r="G1383" s="1" t="s">
        <v>1800</v>
      </c>
      <c r="H1383" s="1" t="s">
        <v>2056</v>
      </c>
      <c r="I1383" s="1" t="s">
        <v>2057</v>
      </c>
      <c r="J1383" s="1" t="s">
        <v>2056</v>
      </c>
      <c r="K1383" s="1" t="s">
        <v>2058</v>
      </c>
      <c r="L1383" s="1" t="s">
        <v>1804</v>
      </c>
      <c r="M1383" s="2">
        <v>19</v>
      </c>
      <c r="N1383" s="443">
        <f t="shared" si="129"/>
        <v>0.17666666666666667</v>
      </c>
      <c r="O1383">
        <f t="shared" si="130"/>
        <v>0</v>
      </c>
      <c r="P1383">
        <f t="shared" si="131"/>
        <v>900</v>
      </c>
    </row>
    <row r="1384" spans="1:16" x14ac:dyDescent="0.25">
      <c r="A1384" t="str">
        <f t="shared" si="126"/>
        <v>0447</v>
      </c>
      <c r="B1384" t="str">
        <f t="shared" si="127"/>
        <v>0185</v>
      </c>
      <c r="C1384" t="str">
        <f t="shared" si="128"/>
        <v>04470185</v>
      </c>
      <c r="D1384" s="1" t="s">
        <v>2462</v>
      </c>
      <c r="E1384" s="1" t="s">
        <v>2463</v>
      </c>
      <c r="F1384" s="1" t="s">
        <v>1799</v>
      </c>
      <c r="G1384" s="1" t="s">
        <v>1805</v>
      </c>
      <c r="H1384" s="1" t="s">
        <v>2056</v>
      </c>
      <c r="I1384" s="1" t="s">
        <v>2057</v>
      </c>
      <c r="J1384" s="1" t="s">
        <v>2056</v>
      </c>
      <c r="K1384" s="1" t="s">
        <v>2058</v>
      </c>
      <c r="L1384" s="1" t="s">
        <v>1804</v>
      </c>
      <c r="M1384" s="2">
        <v>23</v>
      </c>
      <c r="N1384" s="443">
        <f t="shared" si="129"/>
        <v>0.17666666666666667</v>
      </c>
      <c r="O1384">
        <f t="shared" si="130"/>
        <v>0</v>
      </c>
      <c r="P1384">
        <f t="shared" si="131"/>
        <v>900</v>
      </c>
    </row>
    <row r="1385" spans="1:16" x14ac:dyDescent="0.25">
      <c r="A1385" t="str">
        <f t="shared" si="126"/>
        <v>0447</v>
      </c>
      <c r="B1385" t="str">
        <f t="shared" si="127"/>
        <v>0185</v>
      </c>
      <c r="C1385" t="str">
        <f t="shared" si="128"/>
        <v>04470185</v>
      </c>
      <c r="D1385" s="1" t="s">
        <v>2462</v>
      </c>
      <c r="E1385" s="1" t="s">
        <v>2463</v>
      </c>
      <c r="F1385" s="1" t="s">
        <v>1799</v>
      </c>
      <c r="G1385" s="1" t="s">
        <v>1806</v>
      </c>
      <c r="H1385" s="1" t="s">
        <v>2056</v>
      </c>
      <c r="I1385" s="1" t="s">
        <v>2057</v>
      </c>
      <c r="J1385" s="1" t="s">
        <v>2056</v>
      </c>
      <c r="K1385" s="1" t="s">
        <v>2058</v>
      </c>
      <c r="L1385" s="1" t="s">
        <v>1804</v>
      </c>
      <c r="M1385" s="2">
        <v>18</v>
      </c>
      <c r="N1385" s="443">
        <f t="shared" si="129"/>
        <v>0.17666666666666667</v>
      </c>
      <c r="O1385">
        <f t="shared" si="130"/>
        <v>0</v>
      </c>
      <c r="P1385">
        <f t="shared" si="131"/>
        <v>900</v>
      </c>
    </row>
    <row r="1386" spans="1:16" x14ac:dyDescent="0.25">
      <c r="A1386" t="str">
        <f t="shared" si="126"/>
        <v>0447</v>
      </c>
      <c r="B1386" t="str">
        <f t="shared" si="127"/>
        <v>0185</v>
      </c>
      <c r="C1386" t="str">
        <f t="shared" si="128"/>
        <v>04470185</v>
      </c>
      <c r="D1386" s="1" t="s">
        <v>2462</v>
      </c>
      <c r="E1386" s="1" t="s">
        <v>2463</v>
      </c>
      <c r="F1386" s="1" t="s">
        <v>1799</v>
      </c>
      <c r="G1386" s="1" t="s">
        <v>1807</v>
      </c>
      <c r="H1386" s="1" t="s">
        <v>2056</v>
      </c>
      <c r="I1386" s="1" t="s">
        <v>2057</v>
      </c>
      <c r="J1386" s="1" t="s">
        <v>2056</v>
      </c>
      <c r="K1386" s="1" t="s">
        <v>2058</v>
      </c>
      <c r="L1386" s="1" t="s">
        <v>1804</v>
      </c>
      <c r="M1386" s="2">
        <v>15</v>
      </c>
      <c r="N1386" s="443">
        <f t="shared" si="129"/>
        <v>0.17666666666666667</v>
      </c>
      <c r="O1386">
        <f t="shared" si="130"/>
        <v>0</v>
      </c>
      <c r="P1386">
        <f t="shared" si="131"/>
        <v>900</v>
      </c>
    </row>
    <row r="1387" spans="1:16" x14ac:dyDescent="0.25">
      <c r="A1387" t="str">
        <f t="shared" si="126"/>
        <v>0447</v>
      </c>
      <c r="B1387" t="str">
        <f t="shared" si="127"/>
        <v>0185</v>
      </c>
      <c r="C1387" t="str">
        <f t="shared" si="128"/>
        <v>04470185</v>
      </c>
      <c r="D1387" s="1" t="s">
        <v>2462</v>
      </c>
      <c r="E1387" s="1" t="s">
        <v>2463</v>
      </c>
      <c r="F1387" s="1" t="s">
        <v>1799</v>
      </c>
      <c r="G1387" s="1" t="s">
        <v>1808</v>
      </c>
      <c r="H1387" s="1" t="s">
        <v>2056</v>
      </c>
      <c r="I1387" s="1" t="s">
        <v>2057</v>
      </c>
      <c r="J1387" s="1" t="s">
        <v>2056</v>
      </c>
      <c r="K1387" s="1" t="s">
        <v>2058</v>
      </c>
      <c r="L1387" s="1" t="s">
        <v>1804</v>
      </c>
      <c r="M1387" s="2">
        <v>12</v>
      </c>
      <c r="N1387" s="443">
        <f t="shared" si="129"/>
        <v>0.17666666666666667</v>
      </c>
      <c r="O1387">
        <f t="shared" si="130"/>
        <v>0</v>
      </c>
      <c r="P1387">
        <f t="shared" si="131"/>
        <v>900</v>
      </c>
    </row>
    <row r="1388" spans="1:16" x14ac:dyDescent="0.25">
      <c r="A1388" t="str">
        <f t="shared" si="126"/>
        <v>0447</v>
      </c>
      <c r="B1388" t="str">
        <f t="shared" si="127"/>
        <v>0185</v>
      </c>
      <c r="C1388" t="str">
        <f t="shared" si="128"/>
        <v>04470185</v>
      </c>
      <c r="D1388" s="1" t="s">
        <v>2462</v>
      </c>
      <c r="E1388" s="1" t="s">
        <v>2463</v>
      </c>
      <c r="F1388" s="1" t="s">
        <v>1799</v>
      </c>
      <c r="G1388" s="1" t="s">
        <v>1809</v>
      </c>
      <c r="H1388" s="1" t="s">
        <v>2056</v>
      </c>
      <c r="I1388" s="1" t="s">
        <v>2057</v>
      </c>
      <c r="J1388" s="1" t="s">
        <v>2056</v>
      </c>
      <c r="K1388" s="1" t="s">
        <v>2058</v>
      </c>
      <c r="L1388" s="1" t="s">
        <v>1804</v>
      </c>
      <c r="M1388" s="2">
        <v>16</v>
      </c>
      <c r="N1388" s="443">
        <f t="shared" si="129"/>
        <v>0.17666666666666667</v>
      </c>
      <c r="O1388">
        <f t="shared" si="130"/>
        <v>0</v>
      </c>
      <c r="P1388">
        <f t="shared" si="131"/>
        <v>900</v>
      </c>
    </row>
    <row r="1389" spans="1:16" x14ac:dyDescent="0.25">
      <c r="A1389" t="str">
        <f t="shared" si="126"/>
        <v>0447</v>
      </c>
      <c r="B1389" t="str">
        <f t="shared" si="127"/>
        <v>0185</v>
      </c>
      <c r="C1389" t="str">
        <f t="shared" si="128"/>
        <v>04470185</v>
      </c>
      <c r="D1389" s="1" t="s">
        <v>2462</v>
      </c>
      <c r="E1389" s="1" t="s">
        <v>2463</v>
      </c>
      <c r="F1389" s="1" t="s">
        <v>1799</v>
      </c>
      <c r="G1389" s="1" t="s">
        <v>1810</v>
      </c>
      <c r="H1389" s="1" t="s">
        <v>2056</v>
      </c>
      <c r="I1389" s="1" t="s">
        <v>2057</v>
      </c>
      <c r="J1389" s="1" t="s">
        <v>2056</v>
      </c>
      <c r="K1389" s="1" t="s">
        <v>2058</v>
      </c>
      <c r="L1389" s="1" t="s">
        <v>1804</v>
      </c>
      <c r="M1389" s="2">
        <v>16</v>
      </c>
      <c r="N1389" s="443">
        <f t="shared" si="129"/>
        <v>0.17666666666666667</v>
      </c>
      <c r="O1389">
        <f t="shared" si="130"/>
        <v>0</v>
      </c>
      <c r="P1389">
        <f t="shared" si="131"/>
        <v>900</v>
      </c>
    </row>
    <row r="1390" spans="1:16" x14ac:dyDescent="0.25">
      <c r="A1390" t="str">
        <f t="shared" si="126"/>
        <v>0447</v>
      </c>
      <c r="B1390" t="str">
        <f t="shared" si="127"/>
        <v>0185</v>
      </c>
      <c r="C1390" t="str">
        <f t="shared" si="128"/>
        <v>04470185</v>
      </c>
      <c r="D1390" s="1" t="s">
        <v>2462</v>
      </c>
      <c r="E1390" s="1" t="s">
        <v>2463</v>
      </c>
      <c r="F1390" s="1" t="s">
        <v>1799</v>
      </c>
      <c r="G1390" s="1" t="s">
        <v>1811</v>
      </c>
      <c r="H1390" s="1" t="s">
        <v>2056</v>
      </c>
      <c r="I1390" s="1" t="s">
        <v>2057</v>
      </c>
      <c r="J1390" s="1" t="s">
        <v>2056</v>
      </c>
      <c r="K1390" s="1" t="s">
        <v>2058</v>
      </c>
      <c r="L1390" s="1" t="s">
        <v>1804</v>
      </c>
      <c r="M1390" s="2">
        <v>19</v>
      </c>
      <c r="N1390" s="443">
        <f t="shared" si="129"/>
        <v>0.17666666666666667</v>
      </c>
      <c r="O1390">
        <f t="shared" si="130"/>
        <v>0</v>
      </c>
      <c r="P1390">
        <f t="shared" si="131"/>
        <v>900</v>
      </c>
    </row>
    <row r="1391" spans="1:16" x14ac:dyDescent="0.25">
      <c r="A1391" t="str">
        <f t="shared" si="126"/>
        <v>0447</v>
      </c>
      <c r="B1391" t="str">
        <f t="shared" si="127"/>
        <v>0185</v>
      </c>
      <c r="C1391" t="str">
        <f t="shared" si="128"/>
        <v>04470185</v>
      </c>
      <c r="D1391" s="1" t="s">
        <v>2462</v>
      </c>
      <c r="E1391" s="1" t="s">
        <v>2463</v>
      </c>
      <c r="F1391" s="1" t="s">
        <v>1799</v>
      </c>
      <c r="G1391" s="1" t="s">
        <v>1812</v>
      </c>
      <c r="H1391" s="1" t="s">
        <v>2056</v>
      </c>
      <c r="I1391" s="1" t="s">
        <v>2057</v>
      </c>
      <c r="J1391" s="1" t="s">
        <v>2056</v>
      </c>
      <c r="K1391" s="1" t="s">
        <v>2058</v>
      </c>
      <c r="L1391" s="1" t="s">
        <v>1804</v>
      </c>
      <c r="M1391" s="2">
        <v>21</v>
      </c>
      <c r="N1391" s="443">
        <f t="shared" si="129"/>
        <v>0.17666666666666667</v>
      </c>
      <c r="O1391">
        <f t="shared" si="130"/>
        <v>0</v>
      </c>
      <c r="P1391">
        <f t="shared" si="131"/>
        <v>900</v>
      </c>
    </row>
    <row r="1392" spans="1:16" x14ac:dyDescent="0.25">
      <c r="A1392" t="str">
        <f t="shared" si="126"/>
        <v>0447</v>
      </c>
      <c r="B1392" t="str">
        <f t="shared" si="127"/>
        <v>0187</v>
      </c>
      <c r="C1392" t="str">
        <f t="shared" si="128"/>
        <v>04470187</v>
      </c>
      <c r="D1392" s="1" t="s">
        <v>2462</v>
      </c>
      <c r="E1392" s="1" t="s">
        <v>2463</v>
      </c>
      <c r="F1392" s="1" t="s">
        <v>1799</v>
      </c>
      <c r="G1392" s="1" t="s">
        <v>1811</v>
      </c>
      <c r="H1392" s="1" t="s">
        <v>2059</v>
      </c>
      <c r="I1392" s="1" t="s">
        <v>2060</v>
      </c>
      <c r="J1392" s="1" t="s">
        <v>2059</v>
      </c>
      <c r="K1392" s="1" t="s">
        <v>2061</v>
      </c>
      <c r="L1392" s="1" t="s">
        <v>1804</v>
      </c>
      <c r="M1392" s="2">
        <v>1</v>
      </c>
      <c r="N1392" s="443">
        <f t="shared" si="129"/>
        <v>2.2222222222222222E-3</v>
      </c>
      <c r="O1392">
        <f t="shared" si="130"/>
        <v>0</v>
      </c>
      <c r="P1392">
        <f t="shared" si="131"/>
        <v>900</v>
      </c>
    </row>
    <row r="1393" spans="1:16" x14ac:dyDescent="0.25">
      <c r="A1393" t="str">
        <f t="shared" si="126"/>
        <v>0447</v>
      </c>
      <c r="B1393" t="str">
        <f t="shared" si="127"/>
        <v>0187</v>
      </c>
      <c r="C1393" t="str">
        <f t="shared" si="128"/>
        <v>04470187</v>
      </c>
      <c r="D1393" s="1" t="s">
        <v>2462</v>
      </c>
      <c r="E1393" s="1" t="s">
        <v>2463</v>
      </c>
      <c r="F1393" s="1" t="s">
        <v>1799</v>
      </c>
      <c r="G1393" s="1" t="s">
        <v>1812</v>
      </c>
      <c r="H1393" s="1" t="s">
        <v>2059</v>
      </c>
      <c r="I1393" s="1" t="s">
        <v>2060</v>
      </c>
      <c r="J1393" s="1" t="s">
        <v>2059</v>
      </c>
      <c r="K1393" s="1" t="s">
        <v>2061</v>
      </c>
      <c r="L1393" s="1" t="s">
        <v>1804</v>
      </c>
      <c r="M1393" s="2">
        <v>1</v>
      </c>
      <c r="N1393" s="443">
        <f t="shared" si="129"/>
        <v>2.2222222222222222E-3</v>
      </c>
      <c r="O1393">
        <f t="shared" si="130"/>
        <v>0</v>
      </c>
      <c r="P1393">
        <f t="shared" si="131"/>
        <v>900</v>
      </c>
    </row>
    <row r="1394" spans="1:16" x14ac:dyDescent="0.25">
      <c r="A1394" t="str">
        <f t="shared" si="126"/>
        <v>0447</v>
      </c>
      <c r="B1394" t="str">
        <f t="shared" si="127"/>
        <v>0208</v>
      </c>
      <c r="C1394" t="str">
        <f t="shared" si="128"/>
        <v>04470208</v>
      </c>
      <c r="D1394" s="1" t="s">
        <v>2462</v>
      </c>
      <c r="E1394" s="1" t="s">
        <v>2463</v>
      </c>
      <c r="F1394" s="1" t="s">
        <v>1799</v>
      </c>
      <c r="G1394" s="1" t="s">
        <v>1800</v>
      </c>
      <c r="H1394" s="1" t="s">
        <v>2080</v>
      </c>
      <c r="I1394" s="1" t="s">
        <v>2081</v>
      </c>
      <c r="J1394" s="1" t="s">
        <v>2080</v>
      </c>
      <c r="K1394" s="1" t="s">
        <v>2429</v>
      </c>
      <c r="L1394" s="1" t="s">
        <v>1804</v>
      </c>
      <c r="M1394" s="2">
        <v>1</v>
      </c>
      <c r="N1394" s="443">
        <f t="shared" si="129"/>
        <v>1.2222222222222223E-2</v>
      </c>
      <c r="O1394">
        <f t="shared" si="130"/>
        <v>0</v>
      </c>
      <c r="P1394">
        <f t="shared" si="131"/>
        <v>900</v>
      </c>
    </row>
    <row r="1395" spans="1:16" x14ac:dyDescent="0.25">
      <c r="A1395" t="str">
        <f t="shared" si="126"/>
        <v>0447</v>
      </c>
      <c r="B1395" t="str">
        <f t="shared" si="127"/>
        <v>0208</v>
      </c>
      <c r="C1395" t="str">
        <f t="shared" si="128"/>
        <v>04470208</v>
      </c>
      <c r="D1395" s="1" t="s">
        <v>2462</v>
      </c>
      <c r="E1395" s="1" t="s">
        <v>2463</v>
      </c>
      <c r="F1395" s="1" t="s">
        <v>1799</v>
      </c>
      <c r="G1395" s="1" t="s">
        <v>1805</v>
      </c>
      <c r="H1395" s="1" t="s">
        <v>2080</v>
      </c>
      <c r="I1395" s="1" t="s">
        <v>2081</v>
      </c>
      <c r="J1395" s="1" t="s">
        <v>2080</v>
      </c>
      <c r="K1395" s="1" t="s">
        <v>2429</v>
      </c>
      <c r="L1395" s="1" t="s">
        <v>1804</v>
      </c>
      <c r="M1395" s="2">
        <v>2</v>
      </c>
      <c r="N1395" s="443">
        <f t="shared" si="129"/>
        <v>1.2222222222222223E-2</v>
      </c>
      <c r="O1395">
        <f t="shared" si="130"/>
        <v>0</v>
      </c>
      <c r="P1395">
        <f t="shared" si="131"/>
        <v>900</v>
      </c>
    </row>
    <row r="1396" spans="1:16" x14ac:dyDescent="0.25">
      <c r="A1396" t="str">
        <f t="shared" si="126"/>
        <v>0447</v>
      </c>
      <c r="B1396" t="str">
        <f t="shared" si="127"/>
        <v>0208</v>
      </c>
      <c r="C1396" t="str">
        <f t="shared" si="128"/>
        <v>04470208</v>
      </c>
      <c r="D1396" s="1" t="s">
        <v>2462</v>
      </c>
      <c r="E1396" s="1" t="s">
        <v>2463</v>
      </c>
      <c r="F1396" s="1" t="s">
        <v>1799</v>
      </c>
      <c r="G1396" s="1" t="s">
        <v>1806</v>
      </c>
      <c r="H1396" s="1" t="s">
        <v>2080</v>
      </c>
      <c r="I1396" s="1" t="s">
        <v>2081</v>
      </c>
      <c r="J1396" s="1" t="s">
        <v>2080</v>
      </c>
      <c r="K1396" s="1" t="s">
        <v>2429</v>
      </c>
      <c r="L1396" s="1" t="s">
        <v>1804</v>
      </c>
      <c r="M1396" s="2">
        <v>2</v>
      </c>
      <c r="N1396" s="443">
        <f t="shared" si="129"/>
        <v>1.2222222222222223E-2</v>
      </c>
      <c r="O1396">
        <f t="shared" si="130"/>
        <v>0</v>
      </c>
      <c r="P1396">
        <f t="shared" si="131"/>
        <v>900</v>
      </c>
    </row>
    <row r="1397" spans="1:16" x14ac:dyDescent="0.25">
      <c r="A1397" t="str">
        <f t="shared" si="126"/>
        <v>0447</v>
      </c>
      <c r="B1397" t="str">
        <f t="shared" si="127"/>
        <v>0208</v>
      </c>
      <c r="C1397" t="str">
        <f t="shared" si="128"/>
        <v>04470208</v>
      </c>
      <c r="D1397" s="1" t="s">
        <v>2462</v>
      </c>
      <c r="E1397" s="1" t="s">
        <v>2463</v>
      </c>
      <c r="F1397" s="1" t="s">
        <v>1799</v>
      </c>
      <c r="G1397" s="1" t="s">
        <v>1807</v>
      </c>
      <c r="H1397" s="1" t="s">
        <v>2080</v>
      </c>
      <c r="I1397" s="1" t="s">
        <v>2081</v>
      </c>
      <c r="J1397" s="1" t="s">
        <v>2080</v>
      </c>
      <c r="K1397" s="1" t="s">
        <v>2429</v>
      </c>
      <c r="L1397" s="1" t="s">
        <v>1804</v>
      </c>
      <c r="M1397" s="2">
        <v>1</v>
      </c>
      <c r="N1397" s="443">
        <f t="shared" si="129"/>
        <v>1.2222222222222223E-2</v>
      </c>
      <c r="O1397">
        <f t="shared" si="130"/>
        <v>0</v>
      </c>
      <c r="P1397">
        <f t="shared" si="131"/>
        <v>900</v>
      </c>
    </row>
    <row r="1398" spans="1:16" x14ac:dyDescent="0.25">
      <c r="A1398" t="str">
        <f t="shared" si="126"/>
        <v>0447</v>
      </c>
      <c r="B1398" t="str">
        <f t="shared" si="127"/>
        <v>0208</v>
      </c>
      <c r="C1398" t="str">
        <f t="shared" si="128"/>
        <v>04470208</v>
      </c>
      <c r="D1398" s="1" t="s">
        <v>2462</v>
      </c>
      <c r="E1398" s="1" t="s">
        <v>2463</v>
      </c>
      <c r="F1398" s="1" t="s">
        <v>1799</v>
      </c>
      <c r="G1398" s="1" t="s">
        <v>1808</v>
      </c>
      <c r="H1398" s="1" t="s">
        <v>2080</v>
      </c>
      <c r="I1398" s="1" t="s">
        <v>2081</v>
      </c>
      <c r="J1398" s="1" t="s">
        <v>2080</v>
      </c>
      <c r="K1398" s="1" t="s">
        <v>2429</v>
      </c>
      <c r="L1398" s="1" t="s">
        <v>1804</v>
      </c>
      <c r="M1398" s="2">
        <v>1</v>
      </c>
      <c r="N1398" s="443">
        <f t="shared" si="129"/>
        <v>1.2222222222222223E-2</v>
      </c>
      <c r="O1398">
        <f t="shared" si="130"/>
        <v>0</v>
      </c>
      <c r="P1398">
        <f t="shared" si="131"/>
        <v>900</v>
      </c>
    </row>
    <row r="1399" spans="1:16" x14ac:dyDescent="0.25">
      <c r="A1399" t="str">
        <f t="shared" si="126"/>
        <v>0447</v>
      </c>
      <c r="B1399" t="str">
        <f t="shared" si="127"/>
        <v>0208</v>
      </c>
      <c r="C1399" t="str">
        <f t="shared" si="128"/>
        <v>04470208</v>
      </c>
      <c r="D1399" s="1" t="s">
        <v>2462</v>
      </c>
      <c r="E1399" s="1" t="s">
        <v>2463</v>
      </c>
      <c r="F1399" s="1" t="s">
        <v>1799</v>
      </c>
      <c r="G1399" s="1" t="s">
        <v>1809</v>
      </c>
      <c r="H1399" s="1" t="s">
        <v>2080</v>
      </c>
      <c r="I1399" s="1" t="s">
        <v>2081</v>
      </c>
      <c r="J1399" s="1" t="s">
        <v>2080</v>
      </c>
      <c r="K1399" s="1" t="s">
        <v>2429</v>
      </c>
      <c r="L1399" s="1" t="s">
        <v>1804</v>
      </c>
      <c r="M1399" s="2">
        <v>1</v>
      </c>
      <c r="N1399" s="443">
        <f t="shared" si="129"/>
        <v>1.2222222222222223E-2</v>
      </c>
      <c r="O1399">
        <f t="shared" si="130"/>
        <v>0</v>
      </c>
      <c r="P1399">
        <f t="shared" si="131"/>
        <v>900</v>
      </c>
    </row>
    <row r="1400" spans="1:16" x14ac:dyDescent="0.25">
      <c r="A1400" t="str">
        <f t="shared" si="126"/>
        <v>0447</v>
      </c>
      <c r="B1400" t="str">
        <f t="shared" si="127"/>
        <v>0208</v>
      </c>
      <c r="C1400" t="str">
        <f t="shared" si="128"/>
        <v>04470208</v>
      </c>
      <c r="D1400" s="1" t="s">
        <v>2462</v>
      </c>
      <c r="E1400" s="1" t="s">
        <v>2463</v>
      </c>
      <c r="F1400" s="1" t="s">
        <v>1799</v>
      </c>
      <c r="G1400" s="1" t="s">
        <v>1812</v>
      </c>
      <c r="H1400" s="1" t="s">
        <v>2080</v>
      </c>
      <c r="I1400" s="1" t="s">
        <v>2081</v>
      </c>
      <c r="J1400" s="1" t="s">
        <v>2080</v>
      </c>
      <c r="K1400" s="1" t="s">
        <v>2429</v>
      </c>
      <c r="L1400" s="1" t="s">
        <v>1804</v>
      </c>
      <c r="M1400" s="2">
        <v>3</v>
      </c>
      <c r="N1400" s="443">
        <f t="shared" si="129"/>
        <v>1.2222222222222223E-2</v>
      </c>
      <c r="O1400">
        <f t="shared" si="130"/>
        <v>0</v>
      </c>
      <c r="P1400">
        <f t="shared" si="131"/>
        <v>900</v>
      </c>
    </row>
    <row r="1401" spans="1:16" x14ac:dyDescent="0.25">
      <c r="A1401" t="str">
        <f t="shared" si="126"/>
        <v>0447</v>
      </c>
      <c r="B1401" t="str">
        <f t="shared" si="127"/>
        <v>0212</v>
      </c>
      <c r="C1401" t="str">
        <f t="shared" si="128"/>
        <v>04470212</v>
      </c>
      <c r="D1401" s="1" t="s">
        <v>2462</v>
      </c>
      <c r="E1401" s="1" t="s">
        <v>2463</v>
      </c>
      <c r="F1401" s="1" t="s">
        <v>1799</v>
      </c>
      <c r="G1401" s="1" t="s">
        <v>1807</v>
      </c>
      <c r="H1401" s="1" t="s">
        <v>2430</v>
      </c>
      <c r="I1401" s="1" t="s">
        <v>2431</v>
      </c>
      <c r="J1401" s="1" t="s">
        <v>2430</v>
      </c>
      <c r="K1401" s="1" t="s">
        <v>2432</v>
      </c>
      <c r="L1401" s="1" t="s">
        <v>1804</v>
      </c>
      <c r="M1401" s="2">
        <v>2</v>
      </c>
      <c r="N1401" s="443">
        <f t="shared" si="129"/>
        <v>2.2222222222222222E-3</v>
      </c>
      <c r="O1401">
        <f t="shared" si="130"/>
        <v>0</v>
      </c>
      <c r="P1401">
        <f t="shared" si="131"/>
        <v>900</v>
      </c>
    </row>
    <row r="1402" spans="1:16" x14ac:dyDescent="0.25">
      <c r="A1402" t="str">
        <f t="shared" si="126"/>
        <v>0447</v>
      </c>
      <c r="B1402" t="str">
        <f t="shared" si="127"/>
        <v>0214</v>
      </c>
      <c r="C1402" t="str">
        <f t="shared" si="128"/>
        <v>04470214</v>
      </c>
      <c r="D1402" s="1" t="s">
        <v>2462</v>
      </c>
      <c r="E1402" s="1" t="s">
        <v>2463</v>
      </c>
      <c r="F1402" s="1" t="s">
        <v>1799</v>
      </c>
      <c r="G1402" s="1" t="s">
        <v>1805</v>
      </c>
      <c r="H1402" s="1" t="s">
        <v>2470</v>
      </c>
      <c r="I1402" s="1" t="s">
        <v>2471</v>
      </c>
      <c r="J1402" s="1" t="s">
        <v>2470</v>
      </c>
      <c r="K1402" s="1" t="s">
        <v>2472</v>
      </c>
      <c r="L1402" s="1" t="s">
        <v>1804</v>
      </c>
      <c r="M1402" s="2">
        <v>1</v>
      </c>
      <c r="N1402" s="443">
        <f t="shared" si="129"/>
        <v>1.1111111111111111E-3</v>
      </c>
      <c r="O1402">
        <f t="shared" si="130"/>
        <v>0</v>
      </c>
      <c r="P1402">
        <f t="shared" si="131"/>
        <v>900</v>
      </c>
    </row>
    <row r="1403" spans="1:16" x14ac:dyDescent="0.25">
      <c r="A1403" t="str">
        <f t="shared" si="126"/>
        <v>0447</v>
      </c>
      <c r="B1403" t="str">
        <f t="shared" si="127"/>
        <v>0218</v>
      </c>
      <c r="C1403" t="str">
        <f t="shared" si="128"/>
        <v>04470218</v>
      </c>
      <c r="D1403" s="1" t="s">
        <v>2462</v>
      </c>
      <c r="E1403" s="1" t="s">
        <v>2463</v>
      </c>
      <c r="F1403" s="1" t="s">
        <v>1799</v>
      </c>
      <c r="G1403" s="1" t="s">
        <v>1811</v>
      </c>
      <c r="H1403" s="1" t="s">
        <v>2433</v>
      </c>
      <c r="I1403" s="1" t="s">
        <v>2434</v>
      </c>
      <c r="J1403" s="1" t="s">
        <v>2433</v>
      </c>
      <c r="K1403" s="1" t="s">
        <v>2435</v>
      </c>
      <c r="L1403" s="1" t="s">
        <v>1804</v>
      </c>
      <c r="M1403" s="2">
        <v>1</v>
      </c>
      <c r="N1403" s="443">
        <f t="shared" si="129"/>
        <v>1.1111111111111111E-3</v>
      </c>
      <c r="O1403">
        <f t="shared" si="130"/>
        <v>0</v>
      </c>
      <c r="P1403">
        <f t="shared" si="131"/>
        <v>900</v>
      </c>
    </row>
    <row r="1404" spans="1:16" x14ac:dyDescent="0.25">
      <c r="A1404" t="str">
        <f t="shared" si="126"/>
        <v>0447</v>
      </c>
      <c r="B1404" t="str">
        <f t="shared" si="127"/>
        <v>0238</v>
      </c>
      <c r="C1404" t="str">
        <f t="shared" si="128"/>
        <v>04470238</v>
      </c>
      <c r="D1404" s="1" t="s">
        <v>2462</v>
      </c>
      <c r="E1404" s="1" t="s">
        <v>2463</v>
      </c>
      <c r="F1404" s="1" t="s">
        <v>1799</v>
      </c>
      <c r="G1404" s="1" t="s">
        <v>1800</v>
      </c>
      <c r="H1404" s="1" t="s">
        <v>2436</v>
      </c>
      <c r="I1404" s="1" t="s">
        <v>2437</v>
      </c>
      <c r="J1404" s="1" t="s">
        <v>2436</v>
      </c>
      <c r="K1404" s="1" t="s">
        <v>2438</v>
      </c>
      <c r="L1404" s="1" t="s">
        <v>1804</v>
      </c>
      <c r="M1404" s="2">
        <v>1</v>
      </c>
      <c r="N1404" s="443">
        <f t="shared" si="129"/>
        <v>1.6666666666666666E-2</v>
      </c>
      <c r="O1404">
        <f t="shared" si="130"/>
        <v>0</v>
      </c>
      <c r="P1404">
        <f t="shared" si="131"/>
        <v>900</v>
      </c>
    </row>
    <row r="1405" spans="1:16" x14ac:dyDescent="0.25">
      <c r="A1405" t="str">
        <f t="shared" si="126"/>
        <v>0447</v>
      </c>
      <c r="B1405" t="str">
        <f t="shared" si="127"/>
        <v>0238</v>
      </c>
      <c r="C1405" t="str">
        <f t="shared" si="128"/>
        <v>04470238</v>
      </c>
      <c r="D1405" s="1" t="s">
        <v>2462</v>
      </c>
      <c r="E1405" s="1" t="s">
        <v>2463</v>
      </c>
      <c r="F1405" s="1" t="s">
        <v>1799</v>
      </c>
      <c r="G1405" s="1" t="s">
        <v>1805</v>
      </c>
      <c r="H1405" s="1" t="s">
        <v>2436</v>
      </c>
      <c r="I1405" s="1" t="s">
        <v>2437</v>
      </c>
      <c r="J1405" s="1" t="s">
        <v>2436</v>
      </c>
      <c r="K1405" s="1" t="s">
        <v>2438</v>
      </c>
      <c r="L1405" s="1" t="s">
        <v>1804</v>
      </c>
      <c r="M1405" s="2">
        <v>3</v>
      </c>
      <c r="N1405" s="443">
        <f t="shared" si="129"/>
        <v>1.6666666666666666E-2</v>
      </c>
      <c r="O1405">
        <f t="shared" si="130"/>
        <v>0</v>
      </c>
      <c r="P1405">
        <f t="shared" si="131"/>
        <v>900</v>
      </c>
    </row>
    <row r="1406" spans="1:16" x14ac:dyDescent="0.25">
      <c r="A1406" t="str">
        <f t="shared" si="126"/>
        <v>0447</v>
      </c>
      <c r="B1406" t="str">
        <f t="shared" si="127"/>
        <v>0238</v>
      </c>
      <c r="C1406" t="str">
        <f t="shared" si="128"/>
        <v>04470238</v>
      </c>
      <c r="D1406" s="1" t="s">
        <v>2462</v>
      </c>
      <c r="E1406" s="1" t="s">
        <v>2463</v>
      </c>
      <c r="F1406" s="1" t="s">
        <v>1799</v>
      </c>
      <c r="G1406" s="1" t="s">
        <v>1807</v>
      </c>
      <c r="H1406" s="1" t="s">
        <v>2436</v>
      </c>
      <c r="I1406" s="1" t="s">
        <v>2437</v>
      </c>
      <c r="J1406" s="1" t="s">
        <v>2436</v>
      </c>
      <c r="K1406" s="1" t="s">
        <v>2438</v>
      </c>
      <c r="L1406" s="1" t="s">
        <v>1804</v>
      </c>
      <c r="M1406" s="2">
        <v>5</v>
      </c>
      <c r="N1406" s="443">
        <f t="shared" si="129"/>
        <v>1.6666666666666666E-2</v>
      </c>
      <c r="O1406">
        <f t="shared" si="130"/>
        <v>0</v>
      </c>
      <c r="P1406">
        <f t="shared" si="131"/>
        <v>900</v>
      </c>
    </row>
    <row r="1407" spans="1:16" x14ac:dyDescent="0.25">
      <c r="A1407" t="str">
        <f t="shared" si="126"/>
        <v>0447</v>
      </c>
      <c r="B1407" t="str">
        <f t="shared" si="127"/>
        <v>0238</v>
      </c>
      <c r="C1407" t="str">
        <f t="shared" si="128"/>
        <v>04470238</v>
      </c>
      <c r="D1407" s="1" t="s">
        <v>2462</v>
      </c>
      <c r="E1407" s="1" t="s">
        <v>2463</v>
      </c>
      <c r="F1407" s="1" t="s">
        <v>1799</v>
      </c>
      <c r="G1407" s="1" t="s">
        <v>1808</v>
      </c>
      <c r="H1407" s="1" t="s">
        <v>2436</v>
      </c>
      <c r="I1407" s="1" t="s">
        <v>2437</v>
      </c>
      <c r="J1407" s="1" t="s">
        <v>2436</v>
      </c>
      <c r="K1407" s="1" t="s">
        <v>2438</v>
      </c>
      <c r="L1407" s="1" t="s">
        <v>1804</v>
      </c>
      <c r="M1407" s="2">
        <v>1</v>
      </c>
      <c r="N1407" s="443">
        <f t="shared" si="129"/>
        <v>1.6666666666666666E-2</v>
      </c>
      <c r="O1407">
        <f t="shared" si="130"/>
        <v>0</v>
      </c>
      <c r="P1407">
        <f t="shared" si="131"/>
        <v>900</v>
      </c>
    </row>
    <row r="1408" spans="1:16" x14ac:dyDescent="0.25">
      <c r="A1408" t="str">
        <f t="shared" si="126"/>
        <v>0447</v>
      </c>
      <c r="B1408" t="str">
        <f t="shared" si="127"/>
        <v>0238</v>
      </c>
      <c r="C1408" t="str">
        <f t="shared" si="128"/>
        <v>04470238</v>
      </c>
      <c r="D1408" s="1" t="s">
        <v>2462</v>
      </c>
      <c r="E1408" s="1" t="s">
        <v>2463</v>
      </c>
      <c r="F1408" s="1" t="s">
        <v>1799</v>
      </c>
      <c r="G1408" s="1" t="s">
        <v>1809</v>
      </c>
      <c r="H1408" s="1" t="s">
        <v>2436</v>
      </c>
      <c r="I1408" s="1" t="s">
        <v>2437</v>
      </c>
      <c r="J1408" s="1" t="s">
        <v>2436</v>
      </c>
      <c r="K1408" s="1" t="s">
        <v>2438</v>
      </c>
      <c r="L1408" s="1" t="s">
        <v>1804</v>
      </c>
      <c r="M1408" s="2">
        <v>3</v>
      </c>
      <c r="N1408" s="443">
        <f t="shared" si="129"/>
        <v>1.6666666666666666E-2</v>
      </c>
      <c r="O1408">
        <f t="shared" si="130"/>
        <v>0</v>
      </c>
      <c r="P1408">
        <f t="shared" si="131"/>
        <v>900</v>
      </c>
    </row>
    <row r="1409" spans="1:16" x14ac:dyDescent="0.25">
      <c r="A1409" t="str">
        <f t="shared" si="126"/>
        <v>0447</v>
      </c>
      <c r="B1409" t="str">
        <f t="shared" si="127"/>
        <v>0238</v>
      </c>
      <c r="C1409" t="str">
        <f t="shared" si="128"/>
        <v>04470238</v>
      </c>
      <c r="D1409" s="1" t="s">
        <v>2462</v>
      </c>
      <c r="E1409" s="1" t="s">
        <v>2463</v>
      </c>
      <c r="F1409" s="1" t="s">
        <v>1799</v>
      </c>
      <c r="G1409" s="1" t="s">
        <v>1812</v>
      </c>
      <c r="H1409" s="1" t="s">
        <v>2436</v>
      </c>
      <c r="I1409" s="1" t="s">
        <v>2437</v>
      </c>
      <c r="J1409" s="1" t="s">
        <v>2436</v>
      </c>
      <c r="K1409" s="1" t="s">
        <v>2438</v>
      </c>
      <c r="L1409" s="1" t="s">
        <v>1804</v>
      </c>
      <c r="M1409" s="2">
        <v>2</v>
      </c>
      <c r="N1409" s="443">
        <f t="shared" si="129"/>
        <v>1.6666666666666666E-2</v>
      </c>
      <c r="O1409">
        <f t="shared" si="130"/>
        <v>0</v>
      </c>
      <c r="P1409">
        <f t="shared" si="131"/>
        <v>900</v>
      </c>
    </row>
    <row r="1410" spans="1:16" x14ac:dyDescent="0.25">
      <c r="A1410" t="str">
        <f t="shared" ref="A1410:A1473" si="132">TEXT(LEFT(E1410,4),"0000")</f>
        <v>0447</v>
      </c>
      <c r="B1410" t="str">
        <f t="shared" ref="B1410:B1473" si="133">LEFT(K1410,4)</f>
        <v>0304</v>
      </c>
      <c r="C1410" t="str">
        <f t="shared" ref="C1410:C1473" si="134">A1410&amp;B1410</f>
        <v>04470304</v>
      </c>
      <c r="D1410" s="1" t="s">
        <v>2462</v>
      </c>
      <c r="E1410" s="1" t="s">
        <v>2463</v>
      </c>
      <c r="F1410" s="1" t="s">
        <v>1799</v>
      </c>
      <c r="G1410" s="1" t="s">
        <v>1807</v>
      </c>
      <c r="H1410" s="1" t="s">
        <v>2473</v>
      </c>
      <c r="I1410" s="1" t="s">
        <v>2474</v>
      </c>
      <c r="J1410" s="1" t="s">
        <v>2473</v>
      </c>
      <c r="K1410" s="1" t="s">
        <v>2475</v>
      </c>
      <c r="L1410" s="1" t="s">
        <v>1804</v>
      </c>
      <c r="M1410" s="2">
        <v>1</v>
      </c>
      <c r="N1410" s="443">
        <f t="shared" ref="N1410:N1473" si="135">VLOOKUP(C1410,DistPercent,3,FALSE)</f>
        <v>2.2222222222222222E-3</v>
      </c>
      <c r="O1410">
        <f t="shared" ref="O1410:O1473" si="136">IFERROR(VALUE(VLOOKUP(C1410,SubCaps,5,FALSE)),0)</f>
        <v>0</v>
      </c>
      <c r="P1410">
        <f t="shared" ref="P1410:P1473" si="137">VLOOKUP(A1410,MaxEnro,8,FALSE)</f>
        <v>900</v>
      </c>
    </row>
    <row r="1411" spans="1:16" x14ac:dyDescent="0.25">
      <c r="A1411" t="str">
        <f t="shared" si="132"/>
        <v>0447</v>
      </c>
      <c r="B1411" t="str">
        <f t="shared" si="133"/>
        <v>0304</v>
      </c>
      <c r="C1411" t="str">
        <f t="shared" si="134"/>
        <v>04470304</v>
      </c>
      <c r="D1411" s="1" t="s">
        <v>2462</v>
      </c>
      <c r="E1411" s="1" t="s">
        <v>2463</v>
      </c>
      <c r="F1411" s="1" t="s">
        <v>1799</v>
      </c>
      <c r="G1411" s="1" t="s">
        <v>1811</v>
      </c>
      <c r="H1411" s="1" t="s">
        <v>2473</v>
      </c>
      <c r="I1411" s="1" t="s">
        <v>2474</v>
      </c>
      <c r="J1411" s="1" t="s">
        <v>2473</v>
      </c>
      <c r="K1411" s="1" t="s">
        <v>2475</v>
      </c>
      <c r="L1411" s="1" t="s">
        <v>1804</v>
      </c>
      <c r="M1411" s="2">
        <v>1</v>
      </c>
      <c r="N1411" s="443">
        <f t="shared" si="135"/>
        <v>2.2222222222222222E-3</v>
      </c>
      <c r="O1411">
        <f t="shared" si="136"/>
        <v>0</v>
      </c>
      <c r="P1411">
        <f t="shared" si="137"/>
        <v>900</v>
      </c>
    </row>
    <row r="1412" spans="1:16" x14ac:dyDescent="0.25">
      <c r="A1412" t="str">
        <f t="shared" si="132"/>
        <v>0447</v>
      </c>
      <c r="B1412" t="str">
        <f t="shared" si="133"/>
        <v>0307</v>
      </c>
      <c r="C1412" t="str">
        <f t="shared" si="134"/>
        <v>04470307</v>
      </c>
      <c r="D1412" s="1" t="s">
        <v>2462</v>
      </c>
      <c r="E1412" s="1" t="s">
        <v>2463</v>
      </c>
      <c r="F1412" s="1" t="s">
        <v>1799</v>
      </c>
      <c r="G1412" s="1" t="s">
        <v>1800</v>
      </c>
      <c r="H1412" s="1" t="s">
        <v>2445</v>
      </c>
      <c r="I1412" s="1" t="s">
        <v>2446</v>
      </c>
      <c r="J1412" s="1" t="s">
        <v>2445</v>
      </c>
      <c r="K1412" s="1" t="s">
        <v>2447</v>
      </c>
      <c r="L1412" s="1" t="s">
        <v>1804</v>
      </c>
      <c r="M1412" s="2">
        <v>2</v>
      </c>
      <c r="N1412" s="443">
        <f t="shared" si="135"/>
        <v>0.01</v>
      </c>
      <c r="O1412">
        <f t="shared" si="136"/>
        <v>0</v>
      </c>
      <c r="P1412">
        <f t="shared" si="137"/>
        <v>900</v>
      </c>
    </row>
    <row r="1413" spans="1:16" x14ac:dyDescent="0.25">
      <c r="A1413" t="str">
        <f t="shared" si="132"/>
        <v>0447</v>
      </c>
      <c r="B1413" t="str">
        <f t="shared" si="133"/>
        <v>0307</v>
      </c>
      <c r="C1413" t="str">
        <f t="shared" si="134"/>
        <v>04470307</v>
      </c>
      <c r="D1413" s="1" t="s">
        <v>2462</v>
      </c>
      <c r="E1413" s="1" t="s">
        <v>2463</v>
      </c>
      <c r="F1413" s="1" t="s">
        <v>1799</v>
      </c>
      <c r="G1413" s="1" t="s">
        <v>1805</v>
      </c>
      <c r="H1413" s="1" t="s">
        <v>2445</v>
      </c>
      <c r="I1413" s="1" t="s">
        <v>2446</v>
      </c>
      <c r="J1413" s="1" t="s">
        <v>2445</v>
      </c>
      <c r="K1413" s="1" t="s">
        <v>2447</v>
      </c>
      <c r="L1413" s="1" t="s">
        <v>1804</v>
      </c>
      <c r="M1413" s="2">
        <v>1</v>
      </c>
      <c r="N1413" s="443">
        <f t="shared" si="135"/>
        <v>0.01</v>
      </c>
      <c r="O1413">
        <f t="shared" si="136"/>
        <v>0</v>
      </c>
      <c r="P1413">
        <f t="shared" si="137"/>
        <v>900</v>
      </c>
    </row>
    <row r="1414" spans="1:16" x14ac:dyDescent="0.25">
      <c r="A1414" t="str">
        <f t="shared" si="132"/>
        <v>0447</v>
      </c>
      <c r="B1414" t="str">
        <f t="shared" si="133"/>
        <v>0307</v>
      </c>
      <c r="C1414" t="str">
        <f t="shared" si="134"/>
        <v>04470307</v>
      </c>
      <c r="D1414" s="1" t="s">
        <v>2462</v>
      </c>
      <c r="E1414" s="1" t="s">
        <v>2463</v>
      </c>
      <c r="F1414" s="1" t="s">
        <v>1799</v>
      </c>
      <c r="G1414" s="1" t="s">
        <v>1806</v>
      </c>
      <c r="H1414" s="1" t="s">
        <v>2445</v>
      </c>
      <c r="I1414" s="1" t="s">
        <v>2446</v>
      </c>
      <c r="J1414" s="1" t="s">
        <v>2445</v>
      </c>
      <c r="K1414" s="1" t="s">
        <v>2447</v>
      </c>
      <c r="L1414" s="1" t="s">
        <v>1804</v>
      </c>
      <c r="M1414" s="2">
        <v>2</v>
      </c>
      <c r="N1414" s="443">
        <f t="shared" si="135"/>
        <v>0.01</v>
      </c>
      <c r="O1414">
        <f t="shared" si="136"/>
        <v>0</v>
      </c>
      <c r="P1414">
        <f t="shared" si="137"/>
        <v>900</v>
      </c>
    </row>
    <row r="1415" spans="1:16" x14ac:dyDescent="0.25">
      <c r="A1415" t="str">
        <f t="shared" si="132"/>
        <v>0447</v>
      </c>
      <c r="B1415" t="str">
        <f t="shared" si="133"/>
        <v>0307</v>
      </c>
      <c r="C1415" t="str">
        <f t="shared" si="134"/>
        <v>04470307</v>
      </c>
      <c r="D1415" s="1" t="s">
        <v>2462</v>
      </c>
      <c r="E1415" s="1" t="s">
        <v>2463</v>
      </c>
      <c r="F1415" s="1" t="s">
        <v>1799</v>
      </c>
      <c r="G1415" s="1" t="s">
        <v>1808</v>
      </c>
      <c r="H1415" s="1" t="s">
        <v>2445</v>
      </c>
      <c r="I1415" s="1" t="s">
        <v>2446</v>
      </c>
      <c r="J1415" s="1" t="s">
        <v>2445</v>
      </c>
      <c r="K1415" s="1" t="s">
        <v>2447</v>
      </c>
      <c r="L1415" s="1" t="s">
        <v>1804</v>
      </c>
      <c r="M1415" s="2">
        <v>1</v>
      </c>
      <c r="N1415" s="443">
        <f t="shared" si="135"/>
        <v>0.01</v>
      </c>
      <c r="O1415">
        <f t="shared" si="136"/>
        <v>0</v>
      </c>
      <c r="P1415">
        <f t="shared" si="137"/>
        <v>900</v>
      </c>
    </row>
    <row r="1416" spans="1:16" x14ac:dyDescent="0.25">
      <c r="A1416" t="str">
        <f t="shared" si="132"/>
        <v>0447</v>
      </c>
      <c r="B1416" t="str">
        <f t="shared" si="133"/>
        <v>0307</v>
      </c>
      <c r="C1416" t="str">
        <f t="shared" si="134"/>
        <v>04470307</v>
      </c>
      <c r="D1416" s="1" t="s">
        <v>2462</v>
      </c>
      <c r="E1416" s="1" t="s">
        <v>2463</v>
      </c>
      <c r="F1416" s="1" t="s">
        <v>1799</v>
      </c>
      <c r="G1416" s="1" t="s">
        <v>1812</v>
      </c>
      <c r="H1416" s="1" t="s">
        <v>2445</v>
      </c>
      <c r="I1416" s="1" t="s">
        <v>2446</v>
      </c>
      <c r="J1416" s="1" t="s">
        <v>2445</v>
      </c>
      <c r="K1416" s="1" t="s">
        <v>2447</v>
      </c>
      <c r="L1416" s="1" t="s">
        <v>1804</v>
      </c>
      <c r="M1416" s="2">
        <v>3</v>
      </c>
      <c r="N1416" s="443">
        <f t="shared" si="135"/>
        <v>0.01</v>
      </c>
      <c r="O1416">
        <f t="shared" si="136"/>
        <v>0</v>
      </c>
      <c r="P1416">
        <f t="shared" si="137"/>
        <v>900</v>
      </c>
    </row>
    <row r="1417" spans="1:16" x14ac:dyDescent="0.25">
      <c r="A1417" t="str">
        <f t="shared" si="132"/>
        <v>0447</v>
      </c>
      <c r="B1417" t="str">
        <f t="shared" si="133"/>
        <v>0348</v>
      </c>
      <c r="C1417" t="str">
        <f t="shared" si="134"/>
        <v>04470348</v>
      </c>
      <c r="D1417" s="1" t="s">
        <v>2462</v>
      </c>
      <c r="E1417" s="1" t="s">
        <v>2463</v>
      </c>
      <c r="F1417" s="1" t="s">
        <v>1799</v>
      </c>
      <c r="G1417" s="1" t="s">
        <v>1806</v>
      </c>
      <c r="H1417" s="1" t="s">
        <v>2205</v>
      </c>
      <c r="I1417" s="1" t="s">
        <v>2206</v>
      </c>
      <c r="J1417" s="1" t="s">
        <v>2205</v>
      </c>
      <c r="K1417" s="1" t="s">
        <v>2207</v>
      </c>
      <c r="L1417" s="1" t="s">
        <v>1804</v>
      </c>
      <c r="M1417" s="2">
        <v>1</v>
      </c>
      <c r="N1417" s="443">
        <f t="shared" si="135"/>
        <v>1.1111111111111111E-3</v>
      </c>
      <c r="O1417">
        <f t="shared" si="136"/>
        <v>0</v>
      </c>
      <c r="P1417">
        <f t="shared" si="137"/>
        <v>900</v>
      </c>
    </row>
    <row r="1418" spans="1:16" x14ac:dyDescent="0.25">
      <c r="A1418" t="str">
        <f t="shared" si="132"/>
        <v>0447</v>
      </c>
      <c r="B1418" t="str">
        <f t="shared" si="133"/>
        <v>0350</v>
      </c>
      <c r="C1418" t="str">
        <f t="shared" si="134"/>
        <v>04470350</v>
      </c>
      <c r="D1418" s="1" t="s">
        <v>2462</v>
      </c>
      <c r="E1418" s="1" t="s">
        <v>2463</v>
      </c>
      <c r="F1418" s="1" t="s">
        <v>1799</v>
      </c>
      <c r="G1418" s="1" t="s">
        <v>1800</v>
      </c>
      <c r="H1418" s="1" t="s">
        <v>2156</v>
      </c>
      <c r="I1418" s="1" t="s">
        <v>2157</v>
      </c>
      <c r="J1418" s="1" t="s">
        <v>2156</v>
      </c>
      <c r="K1418" s="1" t="s">
        <v>2158</v>
      </c>
      <c r="L1418" s="1" t="s">
        <v>1804</v>
      </c>
      <c r="M1418" s="2">
        <v>8</v>
      </c>
      <c r="N1418" s="443">
        <f t="shared" si="135"/>
        <v>0.05</v>
      </c>
      <c r="O1418">
        <f t="shared" si="136"/>
        <v>0</v>
      </c>
      <c r="P1418">
        <f t="shared" si="137"/>
        <v>900</v>
      </c>
    </row>
    <row r="1419" spans="1:16" x14ac:dyDescent="0.25">
      <c r="A1419" t="str">
        <f t="shared" si="132"/>
        <v>0447</v>
      </c>
      <c r="B1419" t="str">
        <f t="shared" si="133"/>
        <v>0350</v>
      </c>
      <c r="C1419" t="str">
        <f t="shared" si="134"/>
        <v>04470350</v>
      </c>
      <c r="D1419" s="1" t="s">
        <v>2462</v>
      </c>
      <c r="E1419" s="1" t="s">
        <v>2463</v>
      </c>
      <c r="F1419" s="1" t="s">
        <v>1799</v>
      </c>
      <c r="G1419" s="1" t="s">
        <v>1805</v>
      </c>
      <c r="H1419" s="1" t="s">
        <v>2156</v>
      </c>
      <c r="I1419" s="1" t="s">
        <v>2157</v>
      </c>
      <c r="J1419" s="1" t="s">
        <v>2156</v>
      </c>
      <c r="K1419" s="1" t="s">
        <v>2158</v>
      </c>
      <c r="L1419" s="1" t="s">
        <v>1804</v>
      </c>
      <c r="M1419" s="2">
        <v>3</v>
      </c>
      <c r="N1419" s="443">
        <f t="shared" si="135"/>
        <v>0.05</v>
      </c>
      <c r="O1419">
        <f t="shared" si="136"/>
        <v>0</v>
      </c>
      <c r="P1419">
        <f t="shared" si="137"/>
        <v>900</v>
      </c>
    </row>
    <row r="1420" spans="1:16" x14ac:dyDescent="0.25">
      <c r="A1420" t="str">
        <f t="shared" si="132"/>
        <v>0447</v>
      </c>
      <c r="B1420" t="str">
        <f t="shared" si="133"/>
        <v>0350</v>
      </c>
      <c r="C1420" t="str">
        <f t="shared" si="134"/>
        <v>04470350</v>
      </c>
      <c r="D1420" s="1" t="s">
        <v>2462</v>
      </c>
      <c r="E1420" s="1" t="s">
        <v>2463</v>
      </c>
      <c r="F1420" s="1" t="s">
        <v>1799</v>
      </c>
      <c r="G1420" s="1" t="s">
        <v>1806</v>
      </c>
      <c r="H1420" s="1" t="s">
        <v>2156</v>
      </c>
      <c r="I1420" s="1" t="s">
        <v>2157</v>
      </c>
      <c r="J1420" s="1" t="s">
        <v>2156</v>
      </c>
      <c r="K1420" s="1" t="s">
        <v>2158</v>
      </c>
      <c r="L1420" s="1" t="s">
        <v>1804</v>
      </c>
      <c r="M1420" s="2">
        <v>12</v>
      </c>
      <c r="N1420" s="443">
        <f t="shared" si="135"/>
        <v>0.05</v>
      </c>
      <c r="O1420">
        <f t="shared" si="136"/>
        <v>0</v>
      </c>
      <c r="P1420">
        <f t="shared" si="137"/>
        <v>900</v>
      </c>
    </row>
    <row r="1421" spans="1:16" x14ac:dyDescent="0.25">
      <c r="A1421" t="str">
        <f t="shared" si="132"/>
        <v>0447</v>
      </c>
      <c r="B1421" t="str">
        <f t="shared" si="133"/>
        <v>0350</v>
      </c>
      <c r="C1421" t="str">
        <f t="shared" si="134"/>
        <v>04470350</v>
      </c>
      <c r="D1421" s="1" t="s">
        <v>2462</v>
      </c>
      <c r="E1421" s="1" t="s">
        <v>2463</v>
      </c>
      <c r="F1421" s="1" t="s">
        <v>1799</v>
      </c>
      <c r="G1421" s="1" t="s">
        <v>1807</v>
      </c>
      <c r="H1421" s="1" t="s">
        <v>2156</v>
      </c>
      <c r="I1421" s="1" t="s">
        <v>2157</v>
      </c>
      <c r="J1421" s="1" t="s">
        <v>2156</v>
      </c>
      <c r="K1421" s="1" t="s">
        <v>2158</v>
      </c>
      <c r="L1421" s="1" t="s">
        <v>1804</v>
      </c>
      <c r="M1421" s="2">
        <v>7</v>
      </c>
      <c r="N1421" s="443">
        <f t="shared" si="135"/>
        <v>0.05</v>
      </c>
      <c r="O1421">
        <f t="shared" si="136"/>
        <v>0</v>
      </c>
      <c r="P1421">
        <f t="shared" si="137"/>
        <v>900</v>
      </c>
    </row>
    <row r="1422" spans="1:16" x14ac:dyDescent="0.25">
      <c r="A1422" t="str">
        <f t="shared" si="132"/>
        <v>0447</v>
      </c>
      <c r="B1422" t="str">
        <f t="shared" si="133"/>
        <v>0350</v>
      </c>
      <c r="C1422" t="str">
        <f t="shared" si="134"/>
        <v>04470350</v>
      </c>
      <c r="D1422" s="1" t="s">
        <v>2462</v>
      </c>
      <c r="E1422" s="1" t="s">
        <v>2463</v>
      </c>
      <c r="F1422" s="1" t="s">
        <v>1799</v>
      </c>
      <c r="G1422" s="1" t="s">
        <v>1808</v>
      </c>
      <c r="H1422" s="1" t="s">
        <v>2156</v>
      </c>
      <c r="I1422" s="1" t="s">
        <v>2157</v>
      </c>
      <c r="J1422" s="1" t="s">
        <v>2156</v>
      </c>
      <c r="K1422" s="1" t="s">
        <v>2158</v>
      </c>
      <c r="L1422" s="1" t="s">
        <v>1804</v>
      </c>
      <c r="M1422" s="2">
        <v>6</v>
      </c>
      <c r="N1422" s="443">
        <f t="shared" si="135"/>
        <v>0.05</v>
      </c>
      <c r="O1422">
        <f t="shared" si="136"/>
        <v>0</v>
      </c>
      <c r="P1422">
        <f t="shared" si="137"/>
        <v>900</v>
      </c>
    </row>
    <row r="1423" spans="1:16" x14ac:dyDescent="0.25">
      <c r="A1423" t="str">
        <f t="shared" si="132"/>
        <v>0447</v>
      </c>
      <c r="B1423" t="str">
        <f t="shared" si="133"/>
        <v>0350</v>
      </c>
      <c r="C1423" t="str">
        <f t="shared" si="134"/>
        <v>04470350</v>
      </c>
      <c r="D1423" s="1" t="s">
        <v>2462</v>
      </c>
      <c r="E1423" s="1" t="s">
        <v>2463</v>
      </c>
      <c r="F1423" s="1" t="s">
        <v>1799</v>
      </c>
      <c r="G1423" s="1" t="s">
        <v>1809</v>
      </c>
      <c r="H1423" s="1" t="s">
        <v>2156</v>
      </c>
      <c r="I1423" s="1" t="s">
        <v>2157</v>
      </c>
      <c r="J1423" s="1" t="s">
        <v>2156</v>
      </c>
      <c r="K1423" s="1" t="s">
        <v>2158</v>
      </c>
      <c r="L1423" s="1" t="s">
        <v>1804</v>
      </c>
      <c r="M1423" s="2">
        <v>5</v>
      </c>
      <c r="N1423" s="443">
        <f t="shared" si="135"/>
        <v>0.05</v>
      </c>
      <c r="O1423">
        <f t="shared" si="136"/>
        <v>0</v>
      </c>
      <c r="P1423">
        <f t="shared" si="137"/>
        <v>900</v>
      </c>
    </row>
    <row r="1424" spans="1:16" x14ac:dyDescent="0.25">
      <c r="A1424" t="str">
        <f t="shared" si="132"/>
        <v>0447</v>
      </c>
      <c r="B1424" t="str">
        <f t="shared" si="133"/>
        <v>0350</v>
      </c>
      <c r="C1424" t="str">
        <f t="shared" si="134"/>
        <v>04470350</v>
      </c>
      <c r="D1424" s="1" t="s">
        <v>2462</v>
      </c>
      <c r="E1424" s="1" t="s">
        <v>2463</v>
      </c>
      <c r="F1424" s="1" t="s">
        <v>1799</v>
      </c>
      <c r="G1424" s="1" t="s">
        <v>1812</v>
      </c>
      <c r="H1424" s="1" t="s">
        <v>2156</v>
      </c>
      <c r="I1424" s="1" t="s">
        <v>2157</v>
      </c>
      <c r="J1424" s="1" t="s">
        <v>2156</v>
      </c>
      <c r="K1424" s="1" t="s">
        <v>2158</v>
      </c>
      <c r="L1424" s="1" t="s">
        <v>1804</v>
      </c>
      <c r="M1424" s="2">
        <v>4</v>
      </c>
      <c r="N1424" s="443">
        <f t="shared" si="135"/>
        <v>0.05</v>
      </c>
      <c r="O1424">
        <f t="shared" si="136"/>
        <v>0</v>
      </c>
      <c r="P1424">
        <f t="shared" si="137"/>
        <v>900</v>
      </c>
    </row>
    <row r="1425" spans="1:16" x14ac:dyDescent="0.25">
      <c r="A1425" t="str">
        <f t="shared" si="132"/>
        <v>0447</v>
      </c>
      <c r="B1425" t="str">
        <f t="shared" si="133"/>
        <v>0622</v>
      </c>
      <c r="C1425" t="str">
        <f t="shared" si="134"/>
        <v>04470622</v>
      </c>
      <c r="D1425" s="1" t="s">
        <v>2462</v>
      </c>
      <c r="E1425" s="1" t="s">
        <v>2463</v>
      </c>
      <c r="F1425" s="1" t="s">
        <v>1799</v>
      </c>
      <c r="G1425" s="1" t="s">
        <v>1800</v>
      </c>
      <c r="H1425" s="1" t="s">
        <v>2476</v>
      </c>
      <c r="I1425" s="1" t="s">
        <v>2477</v>
      </c>
      <c r="J1425" s="1" t="s">
        <v>2478</v>
      </c>
      <c r="K1425" s="1" t="s">
        <v>2479</v>
      </c>
      <c r="L1425" s="1" t="s">
        <v>1804</v>
      </c>
      <c r="M1425" s="2">
        <v>9</v>
      </c>
      <c r="N1425" s="443">
        <f t="shared" si="135"/>
        <v>8.7777777777777774E-2</v>
      </c>
      <c r="O1425">
        <f t="shared" si="136"/>
        <v>0</v>
      </c>
      <c r="P1425">
        <f t="shared" si="137"/>
        <v>900</v>
      </c>
    </row>
    <row r="1426" spans="1:16" x14ac:dyDescent="0.25">
      <c r="A1426" t="str">
        <f t="shared" si="132"/>
        <v>0447</v>
      </c>
      <c r="B1426" t="str">
        <f t="shared" si="133"/>
        <v>0622</v>
      </c>
      <c r="C1426" t="str">
        <f t="shared" si="134"/>
        <v>04470622</v>
      </c>
      <c r="D1426" s="1" t="s">
        <v>2462</v>
      </c>
      <c r="E1426" s="1" t="s">
        <v>2463</v>
      </c>
      <c r="F1426" s="1" t="s">
        <v>1799</v>
      </c>
      <c r="G1426" s="1" t="s">
        <v>1805</v>
      </c>
      <c r="H1426" s="1" t="s">
        <v>2476</v>
      </c>
      <c r="I1426" s="1" t="s">
        <v>2477</v>
      </c>
      <c r="J1426" s="1" t="s">
        <v>2478</v>
      </c>
      <c r="K1426" s="1" t="s">
        <v>2479</v>
      </c>
      <c r="L1426" s="1" t="s">
        <v>1804</v>
      </c>
      <c r="M1426" s="2">
        <v>6</v>
      </c>
      <c r="N1426" s="443">
        <f t="shared" si="135"/>
        <v>8.7777777777777774E-2</v>
      </c>
      <c r="O1426">
        <f t="shared" si="136"/>
        <v>0</v>
      </c>
      <c r="P1426">
        <f t="shared" si="137"/>
        <v>900</v>
      </c>
    </row>
    <row r="1427" spans="1:16" x14ac:dyDescent="0.25">
      <c r="A1427" t="str">
        <f t="shared" si="132"/>
        <v>0447</v>
      </c>
      <c r="B1427" t="str">
        <f t="shared" si="133"/>
        <v>0622</v>
      </c>
      <c r="C1427" t="str">
        <f t="shared" si="134"/>
        <v>04470622</v>
      </c>
      <c r="D1427" s="1" t="s">
        <v>2462</v>
      </c>
      <c r="E1427" s="1" t="s">
        <v>2463</v>
      </c>
      <c r="F1427" s="1" t="s">
        <v>1799</v>
      </c>
      <c r="G1427" s="1" t="s">
        <v>1805</v>
      </c>
      <c r="H1427" s="1" t="s">
        <v>2480</v>
      </c>
      <c r="I1427" s="1" t="s">
        <v>2481</v>
      </c>
      <c r="J1427" s="1" t="s">
        <v>2478</v>
      </c>
      <c r="K1427" s="1" t="s">
        <v>2479</v>
      </c>
      <c r="L1427" s="1" t="s">
        <v>1804</v>
      </c>
      <c r="M1427" s="2">
        <v>4</v>
      </c>
      <c r="N1427" s="443">
        <f t="shared" si="135"/>
        <v>8.7777777777777774E-2</v>
      </c>
      <c r="O1427">
        <f t="shared" si="136"/>
        <v>0</v>
      </c>
      <c r="P1427">
        <f t="shared" si="137"/>
        <v>900</v>
      </c>
    </row>
    <row r="1428" spans="1:16" x14ac:dyDescent="0.25">
      <c r="A1428" t="str">
        <f t="shared" si="132"/>
        <v>0447</v>
      </c>
      <c r="B1428" t="str">
        <f t="shared" si="133"/>
        <v>0622</v>
      </c>
      <c r="C1428" t="str">
        <f t="shared" si="134"/>
        <v>04470622</v>
      </c>
      <c r="D1428" s="1" t="s">
        <v>2462</v>
      </c>
      <c r="E1428" s="1" t="s">
        <v>2463</v>
      </c>
      <c r="F1428" s="1" t="s">
        <v>1799</v>
      </c>
      <c r="G1428" s="1" t="s">
        <v>1806</v>
      </c>
      <c r="H1428" s="1" t="s">
        <v>2476</v>
      </c>
      <c r="I1428" s="1" t="s">
        <v>2477</v>
      </c>
      <c r="J1428" s="1" t="s">
        <v>2478</v>
      </c>
      <c r="K1428" s="1" t="s">
        <v>2479</v>
      </c>
      <c r="L1428" s="1" t="s">
        <v>1804</v>
      </c>
      <c r="M1428" s="2">
        <v>8</v>
      </c>
      <c r="N1428" s="443">
        <f t="shared" si="135"/>
        <v>8.7777777777777774E-2</v>
      </c>
      <c r="O1428">
        <f t="shared" si="136"/>
        <v>0</v>
      </c>
      <c r="P1428">
        <f t="shared" si="137"/>
        <v>900</v>
      </c>
    </row>
    <row r="1429" spans="1:16" x14ac:dyDescent="0.25">
      <c r="A1429" t="str">
        <f t="shared" si="132"/>
        <v>0447</v>
      </c>
      <c r="B1429" t="str">
        <f t="shared" si="133"/>
        <v>0622</v>
      </c>
      <c r="C1429" t="str">
        <f t="shared" si="134"/>
        <v>04470622</v>
      </c>
      <c r="D1429" s="1" t="s">
        <v>2462</v>
      </c>
      <c r="E1429" s="1" t="s">
        <v>2463</v>
      </c>
      <c r="F1429" s="1" t="s">
        <v>1799</v>
      </c>
      <c r="G1429" s="1" t="s">
        <v>1806</v>
      </c>
      <c r="H1429" s="1" t="s">
        <v>2480</v>
      </c>
      <c r="I1429" s="1" t="s">
        <v>2481</v>
      </c>
      <c r="J1429" s="1" t="s">
        <v>2478</v>
      </c>
      <c r="K1429" s="1" t="s">
        <v>2479</v>
      </c>
      <c r="L1429" s="1" t="s">
        <v>1804</v>
      </c>
      <c r="M1429" s="2">
        <v>3</v>
      </c>
      <c r="N1429" s="443">
        <f t="shared" si="135"/>
        <v>8.7777777777777774E-2</v>
      </c>
      <c r="O1429">
        <f t="shared" si="136"/>
        <v>0</v>
      </c>
      <c r="P1429">
        <f t="shared" si="137"/>
        <v>900</v>
      </c>
    </row>
    <row r="1430" spans="1:16" x14ac:dyDescent="0.25">
      <c r="A1430" t="str">
        <f t="shared" si="132"/>
        <v>0447</v>
      </c>
      <c r="B1430" t="str">
        <f t="shared" si="133"/>
        <v>0622</v>
      </c>
      <c r="C1430" t="str">
        <f t="shared" si="134"/>
        <v>04470622</v>
      </c>
      <c r="D1430" s="1" t="s">
        <v>2462</v>
      </c>
      <c r="E1430" s="1" t="s">
        <v>2463</v>
      </c>
      <c r="F1430" s="1" t="s">
        <v>1799</v>
      </c>
      <c r="G1430" s="1" t="s">
        <v>1807</v>
      </c>
      <c r="H1430" s="1" t="s">
        <v>2476</v>
      </c>
      <c r="I1430" s="1" t="s">
        <v>2477</v>
      </c>
      <c r="J1430" s="1" t="s">
        <v>2478</v>
      </c>
      <c r="K1430" s="1" t="s">
        <v>2479</v>
      </c>
      <c r="L1430" s="1" t="s">
        <v>1804</v>
      </c>
      <c r="M1430" s="2">
        <v>6</v>
      </c>
      <c r="N1430" s="443">
        <f t="shared" si="135"/>
        <v>8.7777777777777774E-2</v>
      </c>
      <c r="O1430">
        <f t="shared" si="136"/>
        <v>0</v>
      </c>
      <c r="P1430">
        <f t="shared" si="137"/>
        <v>900</v>
      </c>
    </row>
    <row r="1431" spans="1:16" x14ac:dyDescent="0.25">
      <c r="A1431" t="str">
        <f t="shared" si="132"/>
        <v>0447</v>
      </c>
      <c r="B1431" t="str">
        <f t="shared" si="133"/>
        <v>0622</v>
      </c>
      <c r="C1431" t="str">
        <f t="shared" si="134"/>
        <v>04470622</v>
      </c>
      <c r="D1431" s="1" t="s">
        <v>2462</v>
      </c>
      <c r="E1431" s="1" t="s">
        <v>2463</v>
      </c>
      <c r="F1431" s="1" t="s">
        <v>1799</v>
      </c>
      <c r="G1431" s="1" t="s">
        <v>1807</v>
      </c>
      <c r="H1431" s="1" t="s">
        <v>2480</v>
      </c>
      <c r="I1431" s="1" t="s">
        <v>2481</v>
      </c>
      <c r="J1431" s="1" t="s">
        <v>2478</v>
      </c>
      <c r="K1431" s="1" t="s">
        <v>2479</v>
      </c>
      <c r="L1431" s="1" t="s">
        <v>1804</v>
      </c>
      <c r="M1431" s="2">
        <v>2</v>
      </c>
      <c r="N1431" s="443">
        <f t="shared" si="135"/>
        <v>8.7777777777777774E-2</v>
      </c>
      <c r="O1431">
        <f t="shared" si="136"/>
        <v>0</v>
      </c>
      <c r="P1431">
        <f t="shared" si="137"/>
        <v>900</v>
      </c>
    </row>
    <row r="1432" spans="1:16" x14ac:dyDescent="0.25">
      <c r="A1432" t="str">
        <f t="shared" si="132"/>
        <v>0447</v>
      </c>
      <c r="B1432" t="str">
        <f t="shared" si="133"/>
        <v>0622</v>
      </c>
      <c r="C1432" t="str">
        <f t="shared" si="134"/>
        <v>04470622</v>
      </c>
      <c r="D1432" s="1" t="s">
        <v>2462</v>
      </c>
      <c r="E1432" s="1" t="s">
        <v>2463</v>
      </c>
      <c r="F1432" s="1" t="s">
        <v>1799</v>
      </c>
      <c r="G1432" s="1" t="s">
        <v>1808</v>
      </c>
      <c r="H1432" s="1" t="s">
        <v>2476</v>
      </c>
      <c r="I1432" s="1" t="s">
        <v>2477</v>
      </c>
      <c r="J1432" s="1" t="s">
        <v>2478</v>
      </c>
      <c r="K1432" s="1" t="s">
        <v>2479</v>
      </c>
      <c r="L1432" s="1" t="s">
        <v>1804</v>
      </c>
      <c r="M1432" s="2">
        <v>7</v>
      </c>
      <c r="N1432" s="443">
        <f t="shared" si="135"/>
        <v>8.7777777777777774E-2</v>
      </c>
      <c r="O1432">
        <f t="shared" si="136"/>
        <v>0</v>
      </c>
      <c r="P1432">
        <f t="shared" si="137"/>
        <v>900</v>
      </c>
    </row>
    <row r="1433" spans="1:16" x14ac:dyDescent="0.25">
      <c r="A1433" t="str">
        <f t="shared" si="132"/>
        <v>0447</v>
      </c>
      <c r="B1433" t="str">
        <f t="shared" si="133"/>
        <v>0622</v>
      </c>
      <c r="C1433" t="str">
        <f t="shared" si="134"/>
        <v>04470622</v>
      </c>
      <c r="D1433" s="1" t="s">
        <v>2462</v>
      </c>
      <c r="E1433" s="1" t="s">
        <v>2463</v>
      </c>
      <c r="F1433" s="1" t="s">
        <v>1799</v>
      </c>
      <c r="G1433" s="1" t="s">
        <v>1808</v>
      </c>
      <c r="H1433" s="1" t="s">
        <v>2480</v>
      </c>
      <c r="I1433" s="1" t="s">
        <v>2481</v>
      </c>
      <c r="J1433" s="1" t="s">
        <v>2478</v>
      </c>
      <c r="K1433" s="1" t="s">
        <v>2479</v>
      </c>
      <c r="L1433" s="1" t="s">
        <v>1804</v>
      </c>
      <c r="M1433" s="2">
        <v>1</v>
      </c>
      <c r="N1433" s="443">
        <f t="shared" si="135"/>
        <v>8.7777777777777774E-2</v>
      </c>
      <c r="O1433">
        <f t="shared" si="136"/>
        <v>0</v>
      </c>
      <c r="P1433">
        <f t="shared" si="137"/>
        <v>900</v>
      </c>
    </row>
    <row r="1434" spans="1:16" x14ac:dyDescent="0.25">
      <c r="A1434" t="str">
        <f t="shared" si="132"/>
        <v>0447</v>
      </c>
      <c r="B1434" t="str">
        <f t="shared" si="133"/>
        <v>0622</v>
      </c>
      <c r="C1434" t="str">
        <f t="shared" si="134"/>
        <v>04470622</v>
      </c>
      <c r="D1434" s="1" t="s">
        <v>2462</v>
      </c>
      <c r="E1434" s="1" t="s">
        <v>2463</v>
      </c>
      <c r="F1434" s="1" t="s">
        <v>1799</v>
      </c>
      <c r="G1434" s="1" t="s">
        <v>1809</v>
      </c>
      <c r="H1434" s="1" t="s">
        <v>2476</v>
      </c>
      <c r="I1434" s="1" t="s">
        <v>2477</v>
      </c>
      <c r="J1434" s="1" t="s">
        <v>2478</v>
      </c>
      <c r="K1434" s="1" t="s">
        <v>2479</v>
      </c>
      <c r="L1434" s="1" t="s">
        <v>1804</v>
      </c>
      <c r="M1434" s="2">
        <v>7</v>
      </c>
      <c r="N1434" s="443">
        <f t="shared" si="135"/>
        <v>8.7777777777777774E-2</v>
      </c>
      <c r="O1434">
        <f t="shared" si="136"/>
        <v>0</v>
      </c>
      <c r="P1434">
        <f t="shared" si="137"/>
        <v>900</v>
      </c>
    </row>
    <row r="1435" spans="1:16" x14ac:dyDescent="0.25">
      <c r="A1435" t="str">
        <f t="shared" si="132"/>
        <v>0447</v>
      </c>
      <c r="B1435" t="str">
        <f t="shared" si="133"/>
        <v>0622</v>
      </c>
      <c r="C1435" t="str">
        <f t="shared" si="134"/>
        <v>04470622</v>
      </c>
      <c r="D1435" s="1" t="s">
        <v>2462</v>
      </c>
      <c r="E1435" s="1" t="s">
        <v>2463</v>
      </c>
      <c r="F1435" s="1" t="s">
        <v>1799</v>
      </c>
      <c r="G1435" s="1" t="s">
        <v>1809</v>
      </c>
      <c r="H1435" s="1" t="s">
        <v>2480</v>
      </c>
      <c r="I1435" s="1" t="s">
        <v>2481</v>
      </c>
      <c r="J1435" s="1" t="s">
        <v>2478</v>
      </c>
      <c r="K1435" s="1" t="s">
        <v>2479</v>
      </c>
      <c r="L1435" s="1" t="s">
        <v>1804</v>
      </c>
      <c r="M1435" s="2">
        <v>3</v>
      </c>
      <c r="N1435" s="443">
        <f t="shared" si="135"/>
        <v>8.7777777777777774E-2</v>
      </c>
      <c r="O1435">
        <f t="shared" si="136"/>
        <v>0</v>
      </c>
      <c r="P1435">
        <f t="shared" si="137"/>
        <v>900</v>
      </c>
    </row>
    <row r="1436" spans="1:16" x14ac:dyDescent="0.25">
      <c r="A1436" t="str">
        <f t="shared" si="132"/>
        <v>0447</v>
      </c>
      <c r="B1436" t="str">
        <f t="shared" si="133"/>
        <v>0622</v>
      </c>
      <c r="C1436" t="str">
        <f t="shared" si="134"/>
        <v>04470622</v>
      </c>
      <c r="D1436" s="1" t="s">
        <v>2462</v>
      </c>
      <c r="E1436" s="1" t="s">
        <v>2463</v>
      </c>
      <c r="F1436" s="1" t="s">
        <v>1799</v>
      </c>
      <c r="G1436" s="1" t="s">
        <v>1810</v>
      </c>
      <c r="H1436" s="1" t="s">
        <v>2476</v>
      </c>
      <c r="I1436" s="1" t="s">
        <v>2477</v>
      </c>
      <c r="J1436" s="1" t="s">
        <v>2478</v>
      </c>
      <c r="K1436" s="1" t="s">
        <v>2479</v>
      </c>
      <c r="L1436" s="1" t="s">
        <v>1804</v>
      </c>
      <c r="M1436" s="2">
        <v>4</v>
      </c>
      <c r="N1436" s="443">
        <f t="shared" si="135"/>
        <v>8.7777777777777774E-2</v>
      </c>
      <c r="O1436">
        <f t="shared" si="136"/>
        <v>0</v>
      </c>
      <c r="P1436">
        <f t="shared" si="137"/>
        <v>900</v>
      </c>
    </row>
    <row r="1437" spans="1:16" x14ac:dyDescent="0.25">
      <c r="A1437" t="str">
        <f t="shared" si="132"/>
        <v>0447</v>
      </c>
      <c r="B1437" t="str">
        <f t="shared" si="133"/>
        <v>0622</v>
      </c>
      <c r="C1437" t="str">
        <f t="shared" si="134"/>
        <v>04470622</v>
      </c>
      <c r="D1437" s="1" t="s">
        <v>2462</v>
      </c>
      <c r="E1437" s="1" t="s">
        <v>2463</v>
      </c>
      <c r="F1437" s="1" t="s">
        <v>1799</v>
      </c>
      <c r="G1437" s="1" t="s">
        <v>1810</v>
      </c>
      <c r="H1437" s="1" t="s">
        <v>2480</v>
      </c>
      <c r="I1437" s="1" t="s">
        <v>2481</v>
      </c>
      <c r="J1437" s="1" t="s">
        <v>2478</v>
      </c>
      <c r="K1437" s="1" t="s">
        <v>2479</v>
      </c>
      <c r="L1437" s="1" t="s">
        <v>1804</v>
      </c>
      <c r="M1437" s="2">
        <v>2</v>
      </c>
      <c r="N1437" s="443">
        <f t="shared" si="135"/>
        <v>8.7777777777777774E-2</v>
      </c>
      <c r="O1437">
        <f t="shared" si="136"/>
        <v>0</v>
      </c>
      <c r="P1437">
        <f t="shared" si="137"/>
        <v>900</v>
      </c>
    </row>
    <row r="1438" spans="1:16" x14ac:dyDescent="0.25">
      <c r="A1438" t="str">
        <f t="shared" si="132"/>
        <v>0447</v>
      </c>
      <c r="B1438" t="str">
        <f t="shared" si="133"/>
        <v>0622</v>
      </c>
      <c r="C1438" t="str">
        <f t="shared" si="134"/>
        <v>04470622</v>
      </c>
      <c r="D1438" s="1" t="s">
        <v>2462</v>
      </c>
      <c r="E1438" s="1" t="s">
        <v>2463</v>
      </c>
      <c r="F1438" s="1" t="s">
        <v>1799</v>
      </c>
      <c r="G1438" s="1" t="s">
        <v>1811</v>
      </c>
      <c r="H1438" s="1" t="s">
        <v>2476</v>
      </c>
      <c r="I1438" s="1" t="s">
        <v>2477</v>
      </c>
      <c r="J1438" s="1" t="s">
        <v>2478</v>
      </c>
      <c r="K1438" s="1" t="s">
        <v>2479</v>
      </c>
      <c r="L1438" s="1" t="s">
        <v>1804</v>
      </c>
      <c r="M1438" s="2">
        <v>5</v>
      </c>
      <c r="N1438" s="443">
        <f t="shared" si="135"/>
        <v>8.7777777777777774E-2</v>
      </c>
      <c r="O1438">
        <f t="shared" si="136"/>
        <v>0</v>
      </c>
      <c r="P1438">
        <f t="shared" si="137"/>
        <v>900</v>
      </c>
    </row>
    <row r="1439" spans="1:16" x14ac:dyDescent="0.25">
      <c r="A1439" t="str">
        <f t="shared" si="132"/>
        <v>0447</v>
      </c>
      <c r="B1439" t="str">
        <f t="shared" si="133"/>
        <v>0622</v>
      </c>
      <c r="C1439" t="str">
        <f t="shared" si="134"/>
        <v>04470622</v>
      </c>
      <c r="D1439" s="1" t="s">
        <v>2462</v>
      </c>
      <c r="E1439" s="1" t="s">
        <v>2463</v>
      </c>
      <c r="F1439" s="1" t="s">
        <v>1799</v>
      </c>
      <c r="G1439" s="1" t="s">
        <v>1811</v>
      </c>
      <c r="H1439" s="1" t="s">
        <v>2480</v>
      </c>
      <c r="I1439" s="1" t="s">
        <v>2481</v>
      </c>
      <c r="J1439" s="1" t="s">
        <v>2478</v>
      </c>
      <c r="K1439" s="1" t="s">
        <v>2479</v>
      </c>
      <c r="L1439" s="1" t="s">
        <v>1804</v>
      </c>
      <c r="M1439" s="2">
        <v>3</v>
      </c>
      <c r="N1439" s="443">
        <f t="shared" si="135"/>
        <v>8.7777777777777774E-2</v>
      </c>
      <c r="O1439">
        <f t="shared" si="136"/>
        <v>0</v>
      </c>
      <c r="P1439">
        <f t="shared" si="137"/>
        <v>900</v>
      </c>
    </row>
    <row r="1440" spans="1:16" x14ac:dyDescent="0.25">
      <c r="A1440" t="str">
        <f t="shared" si="132"/>
        <v>0447</v>
      </c>
      <c r="B1440" t="str">
        <f t="shared" si="133"/>
        <v>0622</v>
      </c>
      <c r="C1440" t="str">
        <f t="shared" si="134"/>
        <v>04470622</v>
      </c>
      <c r="D1440" s="1" t="s">
        <v>2462</v>
      </c>
      <c r="E1440" s="1" t="s">
        <v>2463</v>
      </c>
      <c r="F1440" s="1" t="s">
        <v>1799</v>
      </c>
      <c r="G1440" s="1" t="s">
        <v>1812</v>
      </c>
      <c r="H1440" s="1" t="s">
        <v>2476</v>
      </c>
      <c r="I1440" s="1" t="s">
        <v>2477</v>
      </c>
      <c r="J1440" s="1" t="s">
        <v>2478</v>
      </c>
      <c r="K1440" s="1" t="s">
        <v>2479</v>
      </c>
      <c r="L1440" s="1" t="s">
        <v>1804</v>
      </c>
      <c r="M1440" s="2">
        <v>7</v>
      </c>
      <c r="N1440" s="443">
        <f t="shared" si="135"/>
        <v>8.7777777777777774E-2</v>
      </c>
      <c r="O1440">
        <f t="shared" si="136"/>
        <v>0</v>
      </c>
      <c r="P1440">
        <f t="shared" si="137"/>
        <v>900</v>
      </c>
    </row>
    <row r="1441" spans="1:16" x14ac:dyDescent="0.25">
      <c r="A1441" t="str">
        <f t="shared" si="132"/>
        <v>0447</v>
      </c>
      <c r="B1441" t="str">
        <f t="shared" si="133"/>
        <v>0622</v>
      </c>
      <c r="C1441" t="str">
        <f t="shared" si="134"/>
        <v>04470622</v>
      </c>
      <c r="D1441" s="1" t="s">
        <v>2462</v>
      </c>
      <c r="E1441" s="1" t="s">
        <v>2463</v>
      </c>
      <c r="F1441" s="1" t="s">
        <v>1799</v>
      </c>
      <c r="G1441" s="1" t="s">
        <v>1812</v>
      </c>
      <c r="H1441" s="1" t="s">
        <v>2480</v>
      </c>
      <c r="I1441" s="1" t="s">
        <v>2481</v>
      </c>
      <c r="J1441" s="1" t="s">
        <v>2478</v>
      </c>
      <c r="K1441" s="1" t="s">
        <v>2479</v>
      </c>
      <c r="L1441" s="1" t="s">
        <v>1804</v>
      </c>
      <c r="M1441" s="2">
        <v>2</v>
      </c>
      <c r="N1441" s="443">
        <f t="shared" si="135"/>
        <v>8.7777777777777774E-2</v>
      </c>
      <c r="O1441">
        <f t="shared" si="136"/>
        <v>0</v>
      </c>
      <c r="P1441">
        <f t="shared" si="137"/>
        <v>900</v>
      </c>
    </row>
    <row r="1442" spans="1:16" x14ac:dyDescent="0.25">
      <c r="A1442" t="str">
        <f t="shared" si="132"/>
        <v>0447</v>
      </c>
      <c r="B1442" t="str">
        <f t="shared" si="133"/>
        <v>0690</v>
      </c>
      <c r="C1442" t="str">
        <f t="shared" si="134"/>
        <v>04470690</v>
      </c>
      <c r="D1442" s="1" t="s">
        <v>2462</v>
      </c>
      <c r="E1442" s="1" t="s">
        <v>2463</v>
      </c>
      <c r="F1442" s="1" t="s">
        <v>1799</v>
      </c>
      <c r="G1442" s="1" t="s">
        <v>1810</v>
      </c>
      <c r="H1442" s="1" t="s">
        <v>2080</v>
      </c>
      <c r="I1442" s="1" t="s">
        <v>2081</v>
      </c>
      <c r="J1442" s="1" t="s">
        <v>2082</v>
      </c>
      <c r="K1442" s="1" t="s">
        <v>2083</v>
      </c>
      <c r="L1442" s="1" t="s">
        <v>1804</v>
      </c>
      <c r="M1442" s="2">
        <v>1</v>
      </c>
      <c r="N1442" s="443">
        <f t="shared" si="135"/>
        <v>2.2222222222222223E-2</v>
      </c>
      <c r="O1442">
        <f t="shared" si="136"/>
        <v>0</v>
      </c>
      <c r="P1442">
        <f t="shared" si="137"/>
        <v>900</v>
      </c>
    </row>
    <row r="1443" spans="1:16" x14ac:dyDescent="0.25">
      <c r="A1443" t="str">
        <f t="shared" si="132"/>
        <v>0447</v>
      </c>
      <c r="B1443" t="str">
        <f t="shared" si="133"/>
        <v>0690</v>
      </c>
      <c r="C1443" t="str">
        <f t="shared" si="134"/>
        <v>04470690</v>
      </c>
      <c r="D1443" s="1" t="s">
        <v>2462</v>
      </c>
      <c r="E1443" s="1" t="s">
        <v>2463</v>
      </c>
      <c r="F1443" s="1" t="s">
        <v>1799</v>
      </c>
      <c r="G1443" s="1" t="s">
        <v>1810</v>
      </c>
      <c r="H1443" s="1" t="s">
        <v>2436</v>
      </c>
      <c r="I1443" s="1" t="s">
        <v>2437</v>
      </c>
      <c r="J1443" s="1" t="s">
        <v>2082</v>
      </c>
      <c r="K1443" s="1" t="s">
        <v>2083</v>
      </c>
      <c r="L1443" s="1" t="s">
        <v>1804</v>
      </c>
      <c r="M1443" s="2">
        <v>2</v>
      </c>
      <c r="N1443" s="443">
        <f t="shared" si="135"/>
        <v>2.2222222222222223E-2</v>
      </c>
      <c r="O1443">
        <f t="shared" si="136"/>
        <v>0</v>
      </c>
      <c r="P1443">
        <f t="shared" si="137"/>
        <v>900</v>
      </c>
    </row>
    <row r="1444" spans="1:16" x14ac:dyDescent="0.25">
      <c r="A1444" t="str">
        <f t="shared" si="132"/>
        <v>0447</v>
      </c>
      <c r="B1444" t="str">
        <f t="shared" si="133"/>
        <v>0690</v>
      </c>
      <c r="C1444" t="str">
        <f t="shared" si="134"/>
        <v>04470690</v>
      </c>
      <c r="D1444" s="1" t="s">
        <v>2462</v>
      </c>
      <c r="E1444" s="1" t="s">
        <v>2463</v>
      </c>
      <c r="F1444" s="1" t="s">
        <v>1799</v>
      </c>
      <c r="G1444" s="1" t="s">
        <v>1810</v>
      </c>
      <c r="H1444" s="1" t="s">
        <v>2156</v>
      </c>
      <c r="I1444" s="1" t="s">
        <v>2157</v>
      </c>
      <c r="J1444" s="1" t="s">
        <v>2082</v>
      </c>
      <c r="K1444" s="1" t="s">
        <v>2083</v>
      </c>
      <c r="L1444" s="1" t="s">
        <v>1804</v>
      </c>
      <c r="M1444" s="2">
        <v>4</v>
      </c>
      <c r="N1444" s="443">
        <f t="shared" si="135"/>
        <v>2.2222222222222223E-2</v>
      </c>
      <c r="O1444">
        <f t="shared" si="136"/>
        <v>0</v>
      </c>
      <c r="P1444">
        <f t="shared" si="137"/>
        <v>900</v>
      </c>
    </row>
    <row r="1445" spans="1:16" x14ac:dyDescent="0.25">
      <c r="A1445" t="str">
        <f t="shared" si="132"/>
        <v>0447</v>
      </c>
      <c r="B1445" t="str">
        <f t="shared" si="133"/>
        <v>0690</v>
      </c>
      <c r="C1445" t="str">
        <f t="shared" si="134"/>
        <v>04470690</v>
      </c>
      <c r="D1445" s="1" t="s">
        <v>2462</v>
      </c>
      <c r="E1445" s="1" t="s">
        <v>2463</v>
      </c>
      <c r="F1445" s="1" t="s">
        <v>1799</v>
      </c>
      <c r="G1445" s="1" t="s">
        <v>1811</v>
      </c>
      <c r="H1445" s="1" t="s">
        <v>2080</v>
      </c>
      <c r="I1445" s="1" t="s">
        <v>2081</v>
      </c>
      <c r="J1445" s="1" t="s">
        <v>2082</v>
      </c>
      <c r="K1445" s="1" t="s">
        <v>2083</v>
      </c>
      <c r="L1445" s="1" t="s">
        <v>1804</v>
      </c>
      <c r="M1445" s="2">
        <v>2</v>
      </c>
      <c r="N1445" s="443">
        <f t="shared" si="135"/>
        <v>2.2222222222222223E-2</v>
      </c>
      <c r="O1445">
        <f t="shared" si="136"/>
        <v>0</v>
      </c>
      <c r="P1445">
        <f t="shared" si="137"/>
        <v>900</v>
      </c>
    </row>
    <row r="1446" spans="1:16" x14ac:dyDescent="0.25">
      <c r="A1446" t="str">
        <f t="shared" si="132"/>
        <v>0447</v>
      </c>
      <c r="B1446" t="str">
        <f t="shared" si="133"/>
        <v>0690</v>
      </c>
      <c r="C1446" t="str">
        <f t="shared" si="134"/>
        <v>04470690</v>
      </c>
      <c r="D1446" s="1" t="s">
        <v>2462</v>
      </c>
      <c r="E1446" s="1" t="s">
        <v>2463</v>
      </c>
      <c r="F1446" s="1" t="s">
        <v>1799</v>
      </c>
      <c r="G1446" s="1" t="s">
        <v>1811</v>
      </c>
      <c r="H1446" s="1" t="s">
        <v>2436</v>
      </c>
      <c r="I1446" s="1" t="s">
        <v>2437</v>
      </c>
      <c r="J1446" s="1" t="s">
        <v>2082</v>
      </c>
      <c r="K1446" s="1" t="s">
        <v>2083</v>
      </c>
      <c r="L1446" s="1" t="s">
        <v>1804</v>
      </c>
      <c r="M1446" s="2">
        <v>6</v>
      </c>
      <c r="N1446" s="443">
        <f t="shared" si="135"/>
        <v>2.2222222222222223E-2</v>
      </c>
      <c r="O1446">
        <f t="shared" si="136"/>
        <v>0</v>
      </c>
      <c r="P1446">
        <f t="shared" si="137"/>
        <v>900</v>
      </c>
    </row>
    <row r="1447" spans="1:16" x14ac:dyDescent="0.25">
      <c r="A1447" t="str">
        <f t="shared" si="132"/>
        <v>0447</v>
      </c>
      <c r="B1447" t="str">
        <f t="shared" si="133"/>
        <v>0690</v>
      </c>
      <c r="C1447" t="str">
        <f t="shared" si="134"/>
        <v>04470690</v>
      </c>
      <c r="D1447" s="1" t="s">
        <v>2462</v>
      </c>
      <c r="E1447" s="1" t="s">
        <v>2463</v>
      </c>
      <c r="F1447" s="1" t="s">
        <v>1799</v>
      </c>
      <c r="G1447" s="1" t="s">
        <v>1811</v>
      </c>
      <c r="H1447" s="1" t="s">
        <v>2156</v>
      </c>
      <c r="I1447" s="1" t="s">
        <v>2157</v>
      </c>
      <c r="J1447" s="1" t="s">
        <v>2082</v>
      </c>
      <c r="K1447" s="1" t="s">
        <v>2083</v>
      </c>
      <c r="L1447" s="1" t="s">
        <v>1804</v>
      </c>
      <c r="M1447" s="2">
        <v>5</v>
      </c>
      <c r="N1447" s="443">
        <f t="shared" si="135"/>
        <v>2.2222222222222223E-2</v>
      </c>
      <c r="O1447">
        <f t="shared" si="136"/>
        <v>0</v>
      </c>
      <c r="P1447">
        <f t="shared" si="137"/>
        <v>900</v>
      </c>
    </row>
    <row r="1448" spans="1:16" x14ac:dyDescent="0.25">
      <c r="A1448" t="str">
        <f t="shared" si="132"/>
        <v>0447</v>
      </c>
      <c r="B1448" t="str">
        <f t="shared" si="133"/>
        <v>0710</v>
      </c>
      <c r="C1448" t="str">
        <f t="shared" si="134"/>
        <v>04470710</v>
      </c>
      <c r="D1448" s="1" t="s">
        <v>2462</v>
      </c>
      <c r="E1448" s="1" t="s">
        <v>2463</v>
      </c>
      <c r="F1448" s="1" t="s">
        <v>1799</v>
      </c>
      <c r="G1448" s="1" t="s">
        <v>1800</v>
      </c>
      <c r="H1448" s="1" t="s">
        <v>2482</v>
      </c>
      <c r="I1448" s="1" t="s">
        <v>2483</v>
      </c>
      <c r="J1448" s="1" t="s">
        <v>2228</v>
      </c>
      <c r="K1448" s="1" t="s">
        <v>2229</v>
      </c>
      <c r="L1448" s="1" t="s">
        <v>1804</v>
      </c>
      <c r="M1448" s="2">
        <v>1</v>
      </c>
      <c r="N1448" s="443">
        <f t="shared" si="135"/>
        <v>1.7777777777777778E-2</v>
      </c>
      <c r="O1448">
        <f t="shared" si="136"/>
        <v>0</v>
      </c>
      <c r="P1448">
        <f t="shared" si="137"/>
        <v>900</v>
      </c>
    </row>
    <row r="1449" spans="1:16" x14ac:dyDescent="0.25">
      <c r="A1449" t="str">
        <f t="shared" si="132"/>
        <v>0447</v>
      </c>
      <c r="B1449" t="str">
        <f t="shared" si="133"/>
        <v>0710</v>
      </c>
      <c r="C1449" t="str">
        <f t="shared" si="134"/>
        <v>04470710</v>
      </c>
      <c r="D1449" s="1" t="s">
        <v>2462</v>
      </c>
      <c r="E1449" s="1" t="s">
        <v>2463</v>
      </c>
      <c r="F1449" s="1" t="s">
        <v>1799</v>
      </c>
      <c r="G1449" s="1" t="s">
        <v>1800</v>
      </c>
      <c r="H1449" s="1" t="s">
        <v>2226</v>
      </c>
      <c r="I1449" s="1" t="s">
        <v>2227</v>
      </c>
      <c r="J1449" s="1" t="s">
        <v>2228</v>
      </c>
      <c r="K1449" s="1" t="s">
        <v>2229</v>
      </c>
      <c r="L1449" s="1" t="s">
        <v>1804</v>
      </c>
      <c r="M1449" s="2">
        <v>1</v>
      </c>
      <c r="N1449" s="443">
        <f t="shared" si="135"/>
        <v>1.7777777777777778E-2</v>
      </c>
      <c r="O1449">
        <f t="shared" si="136"/>
        <v>0</v>
      </c>
      <c r="P1449">
        <f t="shared" si="137"/>
        <v>900</v>
      </c>
    </row>
    <row r="1450" spans="1:16" x14ac:dyDescent="0.25">
      <c r="A1450" t="str">
        <f t="shared" si="132"/>
        <v>0447</v>
      </c>
      <c r="B1450" t="str">
        <f t="shared" si="133"/>
        <v>0710</v>
      </c>
      <c r="C1450" t="str">
        <f t="shared" si="134"/>
        <v>04470710</v>
      </c>
      <c r="D1450" s="1" t="s">
        <v>2462</v>
      </c>
      <c r="E1450" s="1" t="s">
        <v>2463</v>
      </c>
      <c r="F1450" s="1" t="s">
        <v>1799</v>
      </c>
      <c r="G1450" s="1" t="s">
        <v>1805</v>
      </c>
      <c r="H1450" s="1" t="s">
        <v>2482</v>
      </c>
      <c r="I1450" s="1" t="s">
        <v>2483</v>
      </c>
      <c r="J1450" s="1" t="s">
        <v>2228</v>
      </c>
      <c r="K1450" s="1" t="s">
        <v>2229</v>
      </c>
      <c r="L1450" s="1" t="s">
        <v>1804</v>
      </c>
      <c r="M1450" s="2">
        <v>3</v>
      </c>
      <c r="N1450" s="443">
        <f t="shared" si="135"/>
        <v>1.7777777777777778E-2</v>
      </c>
      <c r="O1450">
        <f t="shared" si="136"/>
        <v>0</v>
      </c>
      <c r="P1450">
        <f t="shared" si="137"/>
        <v>900</v>
      </c>
    </row>
    <row r="1451" spans="1:16" x14ac:dyDescent="0.25">
      <c r="A1451" t="str">
        <f t="shared" si="132"/>
        <v>0447</v>
      </c>
      <c r="B1451" t="str">
        <f t="shared" si="133"/>
        <v>0710</v>
      </c>
      <c r="C1451" t="str">
        <f t="shared" si="134"/>
        <v>04470710</v>
      </c>
      <c r="D1451" s="1" t="s">
        <v>2462</v>
      </c>
      <c r="E1451" s="1" t="s">
        <v>2463</v>
      </c>
      <c r="F1451" s="1" t="s">
        <v>1799</v>
      </c>
      <c r="G1451" s="1" t="s">
        <v>1806</v>
      </c>
      <c r="H1451" s="1" t="s">
        <v>2482</v>
      </c>
      <c r="I1451" s="1" t="s">
        <v>2483</v>
      </c>
      <c r="J1451" s="1" t="s">
        <v>2228</v>
      </c>
      <c r="K1451" s="1" t="s">
        <v>2229</v>
      </c>
      <c r="L1451" s="1" t="s">
        <v>1804</v>
      </c>
      <c r="M1451" s="2">
        <v>1</v>
      </c>
      <c r="N1451" s="443">
        <f t="shared" si="135"/>
        <v>1.7777777777777778E-2</v>
      </c>
      <c r="O1451">
        <f t="shared" si="136"/>
        <v>0</v>
      </c>
      <c r="P1451">
        <f t="shared" si="137"/>
        <v>900</v>
      </c>
    </row>
    <row r="1452" spans="1:16" x14ac:dyDescent="0.25">
      <c r="A1452" t="str">
        <f t="shared" si="132"/>
        <v>0447</v>
      </c>
      <c r="B1452" t="str">
        <f t="shared" si="133"/>
        <v>0710</v>
      </c>
      <c r="C1452" t="str">
        <f t="shared" si="134"/>
        <v>04470710</v>
      </c>
      <c r="D1452" s="1" t="s">
        <v>2462</v>
      </c>
      <c r="E1452" s="1" t="s">
        <v>2463</v>
      </c>
      <c r="F1452" s="1" t="s">
        <v>1799</v>
      </c>
      <c r="G1452" s="1" t="s">
        <v>1806</v>
      </c>
      <c r="H1452" s="1" t="s">
        <v>2226</v>
      </c>
      <c r="I1452" s="1" t="s">
        <v>2227</v>
      </c>
      <c r="J1452" s="1" t="s">
        <v>2228</v>
      </c>
      <c r="K1452" s="1" t="s">
        <v>2229</v>
      </c>
      <c r="L1452" s="1" t="s">
        <v>1804</v>
      </c>
      <c r="M1452" s="2">
        <v>1</v>
      </c>
      <c r="N1452" s="443">
        <f t="shared" si="135"/>
        <v>1.7777777777777778E-2</v>
      </c>
      <c r="O1452">
        <f t="shared" si="136"/>
        <v>0</v>
      </c>
      <c r="P1452">
        <f t="shared" si="137"/>
        <v>900</v>
      </c>
    </row>
    <row r="1453" spans="1:16" x14ac:dyDescent="0.25">
      <c r="A1453" t="str">
        <f t="shared" si="132"/>
        <v>0447</v>
      </c>
      <c r="B1453" t="str">
        <f t="shared" si="133"/>
        <v>0710</v>
      </c>
      <c r="C1453" t="str">
        <f t="shared" si="134"/>
        <v>04470710</v>
      </c>
      <c r="D1453" s="1" t="s">
        <v>2462</v>
      </c>
      <c r="E1453" s="1" t="s">
        <v>2463</v>
      </c>
      <c r="F1453" s="1" t="s">
        <v>1799</v>
      </c>
      <c r="G1453" s="1" t="s">
        <v>1807</v>
      </c>
      <c r="H1453" s="1" t="s">
        <v>2226</v>
      </c>
      <c r="I1453" s="1" t="s">
        <v>2227</v>
      </c>
      <c r="J1453" s="1" t="s">
        <v>2228</v>
      </c>
      <c r="K1453" s="1" t="s">
        <v>2229</v>
      </c>
      <c r="L1453" s="1" t="s">
        <v>1804</v>
      </c>
      <c r="M1453" s="2">
        <v>2</v>
      </c>
      <c r="N1453" s="443">
        <f t="shared" si="135"/>
        <v>1.7777777777777778E-2</v>
      </c>
      <c r="O1453">
        <f t="shared" si="136"/>
        <v>0</v>
      </c>
      <c r="P1453">
        <f t="shared" si="137"/>
        <v>900</v>
      </c>
    </row>
    <row r="1454" spans="1:16" x14ac:dyDescent="0.25">
      <c r="A1454" t="str">
        <f t="shared" si="132"/>
        <v>0447</v>
      </c>
      <c r="B1454" t="str">
        <f t="shared" si="133"/>
        <v>0710</v>
      </c>
      <c r="C1454" t="str">
        <f t="shared" si="134"/>
        <v>04470710</v>
      </c>
      <c r="D1454" s="1" t="s">
        <v>2462</v>
      </c>
      <c r="E1454" s="1" t="s">
        <v>2463</v>
      </c>
      <c r="F1454" s="1" t="s">
        <v>1799</v>
      </c>
      <c r="G1454" s="1" t="s">
        <v>1808</v>
      </c>
      <c r="H1454" s="1" t="s">
        <v>2482</v>
      </c>
      <c r="I1454" s="1" t="s">
        <v>2483</v>
      </c>
      <c r="J1454" s="1" t="s">
        <v>2228</v>
      </c>
      <c r="K1454" s="1" t="s">
        <v>2229</v>
      </c>
      <c r="L1454" s="1" t="s">
        <v>1804</v>
      </c>
      <c r="M1454" s="2">
        <v>2</v>
      </c>
      <c r="N1454" s="443">
        <f t="shared" si="135"/>
        <v>1.7777777777777778E-2</v>
      </c>
      <c r="O1454">
        <f t="shared" si="136"/>
        <v>0</v>
      </c>
      <c r="P1454">
        <f t="shared" si="137"/>
        <v>900</v>
      </c>
    </row>
    <row r="1455" spans="1:16" x14ac:dyDescent="0.25">
      <c r="A1455" t="str">
        <f t="shared" si="132"/>
        <v>0447</v>
      </c>
      <c r="B1455" t="str">
        <f t="shared" si="133"/>
        <v>0710</v>
      </c>
      <c r="C1455" t="str">
        <f t="shared" si="134"/>
        <v>04470710</v>
      </c>
      <c r="D1455" s="1" t="s">
        <v>2462</v>
      </c>
      <c r="E1455" s="1" t="s">
        <v>2463</v>
      </c>
      <c r="F1455" s="1" t="s">
        <v>1799</v>
      </c>
      <c r="G1455" s="1" t="s">
        <v>1808</v>
      </c>
      <c r="H1455" s="1" t="s">
        <v>2226</v>
      </c>
      <c r="I1455" s="1" t="s">
        <v>2227</v>
      </c>
      <c r="J1455" s="1" t="s">
        <v>2228</v>
      </c>
      <c r="K1455" s="1" t="s">
        <v>2229</v>
      </c>
      <c r="L1455" s="1" t="s">
        <v>1804</v>
      </c>
      <c r="M1455" s="2">
        <v>1</v>
      </c>
      <c r="N1455" s="443">
        <f t="shared" si="135"/>
        <v>1.7777777777777778E-2</v>
      </c>
      <c r="O1455">
        <f t="shared" si="136"/>
        <v>0</v>
      </c>
      <c r="P1455">
        <f t="shared" si="137"/>
        <v>900</v>
      </c>
    </row>
    <row r="1456" spans="1:16" x14ac:dyDescent="0.25">
      <c r="A1456" t="str">
        <f t="shared" si="132"/>
        <v>0447</v>
      </c>
      <c r="B1456" t="str">
        <f t="shared" si="133"/>
        <v>0710</v>
      </c>
      <c r="C1456" t="str">
        <f t="shared" si="134"/>
        <v>04470710</v>
      </c>
      <c r="D1456" s="1" t="s">
        <v>2462</v>
      </c>
      <c r="E1456" s="1" t="s">
        <v>2463</v>
      </c>
      <c r="F1456" s="1" t="s">
        <v>1799</v>
      </c>
      <c r="G1456" s="1" t="s">
        <v>1809</v>
      </c>
      <c r="H1456" s="1" t="s">
        <v>2482</v>
      </c>
      <c r="I1456" s="1" t="s">
        <v>2483</v>
      </c>
      <c r="J1456" s="1" t="s">
        <v>2228</v>
      </c>
      <c r="K1456" s="1" t="s">
        <v>2229</v>
      </c>
      <c r="L1456" s="1" t="s">
        <v>1804</v>
      </c>
      <c r="M1456" s="2">
        <v>1</v>
      </c>
      <c r="N1456" s="443">
        <f t="shared" si="135"/>
        <v>1.7777777777777778E-2</v>
      </c>
      <c r="O1456">
        <f t="shared" si="136"/>
        <v>0</v>
      </c>
      <c r="P1456">
        <f t="shared" si="137"/>
        <v>900</v>
      </c>
    </row>
    <row r="1457" spans="1:16" x14ac:dyDescent="0.25">
      <c r="A1457" t="str">
        <f t="shared" si="132"/>
        <v>0447</v>
      </c>
      <c r="B1457" t="str">
        <f t="shared" si="133"/>
        <v>0710</v>
      </c>
      <c r="C1457" t="str">
        <f t="shared" si="134"/>
        <v>04470710</v>
      </c>
      <c r="D1457" s="1" t="s">
        <v>2462</v>
      </c>
      <c r="E1457" s="1" t="s">
        <v>2463</v>
      </c>
      <c r="F1457" s="1" t="s">
        <v>1799</v>
      </c>
      <c r="G1457" s="1" t="s">
        <v>1810</v>
      </c>
      <c r="H1457" s="1" t="s">
        <v>2482</v>
      </c>
      <c r="I1457" s="1" t="s">
        <v>2483</v>
      </c>
      <c r="J1457" s="1" t="s">
        <v>2228</v>
      </c>
      <c r="K1457" s="1" t="s">
        <v>2229</v>
      </c>
      <c r="L1457" s="1" t="s">
        <v>1804</v>
      </c>
      <c r="M1457" s="2">
        <v>2</v>
      </c>
      <c r="N1457" s="443">
        <f t="shared" si="135"/>
        <v>1.7777777777777778E-2</v>
      </c>
      <c r="O1457">
        <f t="shared" si="136"/>
        <v>0</v>
      </c>
      <c r="P1457">
        <f t="shared" si="137"/>
        <v>900</v>
      </c>
    </row>
    <row r="1458" spans="1:16" x14ac:dyDescent="0.25">
      <c r="A1458" t="str">
        <f t="shared" si="132"/>
        <v>0447</v>
      </c>
      <c r="B1458" t="str">
        <f t="shared" si="133"/>
        <v>0710</v>
      </c>
      <c r="C1458" t="str">
        <f t="shared" si="134"/>
        <v>04470710</v>
      </c>
      <c r="D1458" s="1" t="s">
        <v>2462</v>
      </c>
      <c r="E1458" s="1" t="s">
        <v>2463</v>
      </c>
      <c r="F1458" s="1" t="s">
        <v>1799</v>
      </c>
      <c r="G1458" s="1" t="s">
        <v>1812</v>
      </c>
      <c r="H1458" s="1" t="s">
        <v>2482</v>
      </c>
      <c r="I1458" s="1" t="s">
        <v>2483</v>
      </c>
      <c r="J1458" s="1" t="s">
        <v>2228</v>
      </c>
      <c r="K1458" s="1" t="s">
        <v>2229</v>
      </c>
      <c r="L1458" s="1" t="s">
        <v>1804</v>
      </c>
      <c r="M1458" s="2">
        <v>1</v>
      </c>
      <c r="N1458" s="443">
        <f t="shared" si="135"/>
        <v>1.7777777777777778E-2</v>
      </c>
      <c r="O1458">
        <f t="shared" si="136"/>
        <v>0</v>
      </c>
      <c r="P1458">
        <f t="shared" si="137"/>
        <v>900</v>
      </c>
    </row>
    <row r="1459" spans="1:16" x14ac:dyDescent="0.25">
      <c r="A1459" t="str">
        <f t="shared" si="132"/>
        <v>0449</v>
      </c>
      <c r="B1459" t="str">
        <f t="shared" si="133"/>
        <v>0035</v>
      </c>
      <c r="C1459" t="str">
        <f t="shared" si="134"/>
        <v>04490035</v>
      </c>
      <c r="D1459" s="1" t="s">
        <v>2484</v>
      </c>
      <c r="E1459" s="1" t="s">
        <v>2485</v>
      </c>
      <c r="F1459" s="1" t="s">
        <v>1799</v>
      </c>
      <c r="G1459" s="1" t="s">
        <v>1808</v>
      </c>
      <c r="H1459" s="1" t="s">
        <v>1816</v>
      </c>
      <c r="I1459" s="1" t="s">
        <v>1817</v>
      </c>
      <c r="J1459" s="1" t="s">
        <v>1816</v>
      </c>
      <c r="K1459" s="1" t="s">
        <v>1818</v>
      </c>
      <c r="L1459" s="1" t="s">
        <v>1804</v>
      </c>
      <c r="M1459" s="2">
        <v>100</v>
      </c>
      <c r="N1459" s="443">
        <f t="shared" si="135"/>
        <v>1</v>
      </c>
      <c r="O1459">
        <f t="shared" si="136"/>
        <v>0</v>
      </c>
      <c r="P1459">
        <f t="shared" si="137"/>
        <v>700</v>
      </c>
    </row>
    <row r="1460" spans="1:16" x14ac:dyDescent="0.25">
      <c r="A1460" t="str">
        <f t="shared" si="132"/>
        <v>0449</v>
      </c>
      <c r="B1460" t="str">
        <f t="shared" si="133"/>
        <v>0035</v>
      </c>
      <c r="C1460" t="str">
        <f t="shared" si="134"/>
        <v>04490035</v>
      </c>
      <c r="D1460" s="1" t="s">
        <v>2484</v>
      </c>
      <c r="E1460" s="1" t="s">
        <v>2485</v>
      </c>
      <c r="F1460" s="1" t="s">
        <v>1799</v>
      </c>
      <c r="G1460" s="1" t="s">
        <v>1809</v>
      </c>
      <c r="H1460" s="1" t="s">
        <v>1816</v>
      </c>
      <c r="I1460" s="1" t="s">
        <v>1817</v>
      </c>
      <c r="J1460" s="1" t="s">
        <v>1816</v>
      </c>
      <c r="K1460" s="1" t="s">
        <v>1818</v>
      </c>
      <c r="L1460" s="1" t="s">
        <v>1804</v>
      </c>
      <c r="M1460" s="2">
        <v>101</v>
      </c>
      <c r="N1460" s="443">
        <f t="shared" si="135"/>
        <v>1</v>
      </c>
      <c r="O1460">
        <f t="shared" si="136"/>
        <v>0</v>
      </c>
      <c r="P1460">
        <f t="shared" si="137"/>
        <v>700</v>
      </c>
    </row>
    <row r="1461" spans="1:16" x14ac:dyDescent="0.25">
      <c r="A1461" t="str">
        <f t="shared" si="132"/>
        <v>0449</v>
      </c>
      <c r="B1461" t="str">
        <f t="shared" si="133"/>
        <v>0035</v>
      </c>
      <c r="C1461" t="str">
        <f t="shared" si="134"/>
        <v>04490035</v>
      </c>
      <c r="D1461" s="1" t="s">
        <v>2484</v>
      </c>
      <c r="E1461" s="1" t="s">
        <v>2485</v>
      </c>
      <c r="F1461" s="1" t="s">
        <v>1799</v>
      </c>
      <c r="G1461" s="1" t="s">
        <v>1810</v>
      </c>
      <c r="H1461" s="1" t="s">
        <v>1816</v>
      </c>
      <c r="I1461" s="1" t="s">
        <v>1817</v>
      </c>
      <c r="J1461" s="1" t="s">
        <v>1816</v>
      </c>
      <c r="K1461" s="1" t="s">
        <v>1818</v>
      </c>
      <c r="L1461" s="1" t="s">
        <v>1804</v>
      </c>
      <c r="M1461" s="2">
        <v>85</v>
      </c>
      <c r="N1461" s="443">
        <f t="shared" si="135"/>
        <v>1</v>
      </c>
      <c r="O1461">
        <f t="shared" si="136"/>
        <v>0</v>
      </c>
      <c r="P1461">
        <f t="shared" si="137"/>
        <v>700</v>
      </c>
    </row>
    <row r="1462" spans="1:16" x14ac:dyDescent="0.25">
      <c r="A1462" t="str">
        <f t="shared" si="132"/>
        <v>0449</v>
      </c>
      <c r="B1462" t="str">
        <f t="shared" si="133"/>
        <v>0035</v>
      </c>
      <c r="C1462" t="str">
        <f t="shared" si="134"/>
        <v>04490035</v>
      </c>
      <c r="D1462" s="1" t="s">
        <v>2484</v>
      </c>
      <c r="E1462" s="1" t="s">
        <v>2485</v>
      </c>
      <c r="F1462" s="1" t="s">
        <v>1799</v>
      </c>
      <c r="G1462" s="1" t="s">
        <v>1811</v>
      </c>
      <c r="H1462" s="1" t="s">
        <v>1816</v>
      </c>
      <c r="I1462" s="1" t="s">
        <v>1817</v>
      </c>
      <c r="J1462" s="1" t="s">
        <v>1816</v>
      </c>
      <c r="K1462" s="1" t="s">
        <v>1818</v>
      </c>
      <c r="L1462" s="1" t="s">
        <v>1804</v>
      </c>
      <c r="M1462" s="2">
        <v>85</v>
      </c>
      <c r="N1462" s="443">
        <f t="shared" si="135"/>
        <v>1</v>
      </c>
      <c r="O1462">
        <f t="shared" si="136"/>
        <v>0</v>
      </c>
      <c r="P1462">
        <f t="shared" si="137"/>
        <v>700</v>
      </c>
    </row>
    <row r="1463" spans="1:16" x14ac:dyDescent="0.25">
      <c r="A1463" t="str">
        <f t="shared" si="132"/>
        <v>0449</v>
      </c>
      <c r="B1463" t="str">
        <f t="shared" si="133"/>
        <v>0035</v>
      </c>
      <c r="C1463" t="str">
        <f t="shared" si="134"/>
        <v>04490035</v>
      </c>
      <c r="D1463" s="1" t="s">
        <v>2484</v>
      </c>
      <c r="E1463" s="1" t="s">
        <v>2485</v>
      </c>
      <c r="F1463" s="1" t="s">
        <v>1799</v>
      </c>
      <c r="G1463" s="1" t="s">
        <v>1815</v>
      </c>
      <c r="H1463" s="1" t="s">
        <v>1816</v>
      </c>
      <c r="I1463" s="1" t="s">
        <v>1817</v>
      </c>
      <c r="J1463" s="1" t="s">
        <v>1816</v>
      </c>
      <c r="K1463" s="1" t="s">
        <v>1818</v>
      </c>
      <c r="L1463" s="1" t="s">
        <v>1804</v>
      </c>
      <c r="M1463" s="2">
        <v>80</v>
      </c>
      <c r="N1463" s="443">
        <f t="shared" si="135"/>
        <v>1</v>
      </c>
      <c r="O1463">
        <f t="shared" si="136"/>
        <v>0</v>
      </c>
      <c r="P1463">
        <f t="shared" si="137"/>
        <v>700</v>
      </c>
    </row>
    <row r="1464" spans="1:16" x14ac:dyDescent="0.25">
      <c r="A1464" t="str">
        <f t="shared" si="132"/>
        <v>0449</v>
      </c>
      <c r="B1464" t="str">
        <f t="shared" si="133"/>
        <v>0035</v>
      </c>
      <c r="C1464" t="str">
        <f t="shared" si="134"/>
        <v>04490035</v>
      </c>
      <c r="D1464" s="1" t="s">
        <v>2484</v>
      </c>
      <c r="E1464" s="1" t="s">
        <v>2485</v>
      </c>
      <c r="F1464" s="1" t="s">
        <v>1799</v>
      </c>
      <c r="G1464" s="1" t="s">
        <v>1819</v>
      </c>
      <c r="H1464" s="1" t="s">
        <v>1816</v>
      </c>
      <c r="I1464" s="1" t="s">
        <v>1817</v>
      </c>
      <c r="J1464" s="1" t="s">
        <v>1816</v>
      </c>
      <c r="K1464" s="1" t="s">
        <v>1818</v>
      </c>
      <c r="L1464" s="1" t="s">
        <v>1804</v>
      </c>
      <c r="M1464" s="2">
        <v>95</v>
      </c>
      <c r="N1464" s="443">
        <f t="shared" si="135"/>
        <v>1</v>
      </c>
      <c r="O1464">
        <f t="shared" si="136"/>
        <v>0</v>
      </c>
      <c r="P1464">
        <f t="shared" si="137"/>
        <v>700</v>
      </c>
    </row>
    <row r="1465" spans="1:16" x14ac:dyDescent="0.25">
      <c r="A1465" t="str">
        <f t="shared" si="132"/>
        <v>0449</v>
      </c>
      <c r="B1465" t="str">
        <f t="shared" si="133"/>
        <v>0035</v>
      </c>
      <c r="C1465" t="str">
        <f t="shared" si="134"/>
        <v>04490035</v>
      </c>
      <c r="D1465" s="1" t="s">
        <v>2484</v>
      </c>
      <c r="E1465" s="1" t="s">
        <v>2485</v>
      </c>
      <c r="F1465" s="1" t="s">
        <v>1799</v>
      </c>
      <c r="G1465" s="1" t="s">
        <v>1820</v>
      </c>
      <c r="H1465" s="1" t="s">
        <v>1816</v>
      </c>
      <c r="I1465" s="1" t="s">
        <v>1817</v>
      </c>
      <c r="J1465" s="1" t="s">
        <v>1816</v>
      </c>
      <c r="K1465" s="1" t="s">
        <v>1818</v>
      </c>
      <c r="L1465" s="1" t="s">
        <v>1804</v>
      </c>
      <c r="M1465" s="2">
        <v>69</v>
      </c>
      <c r="N1465" s="443">
        <f t="shared" si="135"/>
        <v>1</v>
      </c>
      <c r="O1465">
        <f t="shared" si="136"/>
        <v>0</v>
      </c>
      <c r="P1465">
        <f t="shared" si="137"/>
        <v>700</v>
      </c>
    </row>
    <row r="1466" spans="1:16" x14ac:dyDescent="0.25">
      <c r="A1466" t="str">
        <f t="shared" si="132"/>
        <v>0449</v>
      </c>
      <c r="B1466" t="str">
        <f t="shared" si="133"/>
        <v>0035</v>
      </c>
      <c r="C1466" t="str">
        <f t="shared" si="134"/>
        <v>04490035</v>
      </c>
      <c r="D1466" s="1" t="s">
        <v>2484</v>
      </c>
      <c r="E1466" s="1" t="s">
        <v>2485</v>
      </c>
      <c r="F1466" s="1" t="s">
        <v>1799</v>
      </c>
      <c r="G1466" s="1" t="s">
        <v>1821</v>
      </c>
      <c r="H1466" s="1" t="s">
        <v>1816</v>
      </c>
      <c r="I1466" s="1" t="s">
        <v>1817</v>
      </c>
      <c r="J1466" s="1" t="s">
        <v>1816</v>
      </c>
      <c r="K1466" s="1" t="s">
        <v>1818</v>
      </c>
      <c r="L1466" s="1" t="s">
        <v>1804</v>
      </c>
      <c r="M1466" s="2">
        <v>85</v>
      </c>
      <c r="N1466" s="443">
        <f t="shared" si="135"/>
        <v>1</v>
      </c>
      <c r="O1466">
        <f t="shared" si="136"/>
        <v>0</v>
      </c>
      <c r="P1466">
        <f t="shared" si="137"/>
        <v>700</v>
      </c>
    </row>
    <row r="1467" spans="1:16" x14ac:dyDescent="0.25">
      <c r="A1467" t="str">
        <f t="shared" si="132"/>
        <v>0450</v>
      </c>
      <c r="B1467" t="str">
        <f t="shared" si="133"/>
        <v>0008</v>
      </c>
      <c r="C1467" t="str">
        <f t="shared" si="134"/>
        <v>04500008</v>
      </c>
      <c r="D1467" s="1" t="s">
        <v>2486</v>
      </c>
      <c r="E1467" s="1" t="s">
        <v>2487</v>
      </c>
      <c r="F1467" s="1" t="s">
        <v>1799</v>
      </c>
      <c r="G1467" s="1" t="s">
        <v>1808</v>
      </c>
      <c r="H1467" s="1" t="s">
        <v>2370</v>
      </c>
      <c r="I1467" s="1" t="s">
        <v>2371</v>
      </c>
      <c r="J1467" s="1" t="s">
        <v>2370</v>
      </c>
      <c r="K1467" s="1" t="s">
        <v>2488</v>
      </c>
      <c r="L1467" s="1" t="s">
        <v>1804</v>
      </c>
      <c r="M1467" s="2">
        <v>1</v>
      </c>
      <c r="N1467" s="443">
        <f t="shared" si="135"/>
        <v>4.5871559633027525E-3</v>
      </c>
      <c r="O1467">
        <f t="shared" si="136"/>
        <v>0</v>
      </c>
      <c r="P1467">
        <f t="shared" si="137"/>
        <v>218</v>
      </c>
    </row>
    <row r="1468" spans="1:16" x14ac:dyDescent="0.25">
      <c r="A1468" t="str">
        <f t="shared" si="132"/>
        <v>0450</v>
      </c>
      <c r="B1468" t="str">
        <f t="shared" si="133"/>
        <v>0074</v>
      </c>
      <c r="C1468" t="str">
        <f t="shared" si="134"/>
        <v>04500074</v>
      </c>
      <c r="D1468" s="1" t="s">
        <v>2486</v>
      </c>
      <c r="E1468" s="1" t="s">
        <v>2487</v>
      </c>
      <c r="F1468" s="1" t="s">
        <v>1799</v>
      </c>
      <c r="G1468" s="1" t="s">
        <v>1806</v>
      </c>
      <c r="H1468" s="1" t="s">
        <v>1934</v>
      </c>
      <c r="I1468" s="1" t="s">
        <v>1935</v>
      </c>
      <c r="J1468" s="1" t="s">
        <v>1934</v>
      </c>
      <c r="K1468" s="1" t="s">
        <v>2489</v>
      </c>
      <c r="L1468" s="1" t="s">
        <v>1804</v>
      </c>
      <c r="M1468" s="2">
        <v>1</v>
      </c>
      <c r="N1468" s="443">
        <f t="shared" si="135"/>
        <v>4.5871559633027525E-3</v>
      </c>
      <c r="O1468">
        <f t="shared" si="136"/>
        <v>0</v>
      </c>
      <c r="P1468">
        <f t="shared" si="137"/>
        <v>218</v>
      </c>
    </row>
    <row r="1469" spans="1:16" x14ac:dyDescent="0.25">
      <c r="A1469" t="str">
        <f t="shared" si="132"/>
        <v>0450</v>
      </c>
      <c r="B1469" t="str">
        <f t="shared" si="133"/>
        <v>0086</v>
      </c>
      <c r="C1469" t="str">
        <f t="shared" si="134"/>
        <v>04500086</v>
      </c>
      <c r="D1469" s="1" t="s">
        <v>2486</v>
      </c>
      <c r="E1469" s="1" t="s">
        <v>2487</v>
      </c>
      <c r="F1469" s="1" t="s">
        <v>1799</v>
      </c>
      <c r="G1469" s="1" t="s">
        <v>1800</v>
      </c>
      <c r="H1469" s="1" t="s">
        <v>2490</v>
      </c>
      <c r="I1469" s="1" t="s">
        <v>2491</v>
      </c>
      <c r="J1469" s="1" t="s">
        <v>2490</v>
      </c>
      <c r="K1469" s="1" t="s">
        <v>2492</v>
      </c>
      <c r="L1469" s="1" t="s">
        <v>1804</v>
      </c>
      <c r="M1469" s="2">
        <v>11</v>
      </c>
      <c r="N1469" s="443">
        <f t="shared" si="135"/>
        <v>0.3577981651376147</v>
      </c>
      <c r="O1469">
        <f t="shared" si="136"/>
        <v>0</v>
      </c>
      <c r="P1469">
        <f t="shared" si="137"/>
        <v>218</v>
      </c>
    </row>
    <row r="1470" spans="1:16" x14ac:dyDescent="0.25">
      <c r="A1470" t="str">
        <f t="shared" si="132"/>
        <v>0450</v>
      </c>
      <c r="B1470" t="str">
        <f t="shared" si="133"/>
        <v>0086</v>
      </c>
      <c r="C1470" t="str">
        <f t="shared" si="134"/>
        <v>04500086</v>
      </c>
      <c r="D1470" s="1" t="s">
        <v>2486</v>
      </c>
      <c r="E1470" s="1" t="s">
        <v>2487</v>
      </c>
      <c r="F1470" s="1" t="s">
        <v>1799</v>
      </c>
      <c r="G1470" s="1" t="s">
        <v>1805</v>
      </c>
      <c r="H1470" s="1" t="s">
        <v>2490</v>
      </c>
      <c r="I1470" s="1" t="s">
        <v>2491</v>
      </c>
      <c r="J1470" s="1" t="s">
        <v>2490</v>
      </c>
      <c r="K1470" s="1" t="s">
        <v>2492</v>
      </c>
      <c r="L1470" s="1" t="s">
        <v>1804</v>
      </c>
      <c r="M1470" s="2">
        <v>11</v>
      </c>
      <c r="N1470" s="443">
        <f t="shared" si="135"/>
        <v>0.3577981651376147</v>
      </c>
      <c r="O1470">
        <f t="shared" si="136"/>
        <v>0</v>
      </c>
      <c r="P1470">
        <f t="shared" si="137"/>
        <v>218</v>
      </c>
    </row>
    <row r="1471" spans="1:16" x14ac:dyDescent="0.25">
      <c r="A1471" t="str">
        <f t="shared" si="132"/>
        <v>0450</v>
      </c>
      <c r="B1471" t="str">
        <f t="shared" si="133"/>
        <v>0086</v>
      </c>
      <c r="C1471" t="str">
        <f t="shared" si="134"/>
        <v>04500086</v>
      </c>
      <c r="D1471" s="1" t="s">
        <v>2486</v>
      </c>
      <c r="E1471" s="1" t="s">
        <v>2487</v>
      </c>
      <c r="F1471" s="1" t="s">
        <v>1799</v>
      </c>
      <c r="G1471" s="1" t="s">
        <v>1806</v>
      </c>
      <c r="H1471" s="1" t="s">
        <v>2490</v>
      </c>
      <c r="I1471" s="1" t="s">
        <v>2491</v>
      </c>
      <c r="J1471" s="1" t="s">
        <v>2490</v>
      </c>
      <c r="K1471" s="1" t="s">
        <v>2492</v>
      </c>
      <c r="L1471" s="1" t="s">
        <v>1804</v>
      </c>
      <c r="M1471" s="2">
        <v>8</v>
      </c>
      <c r="N1471" s="443">
        <f t="shared" si="135"/>
        <v>0.3577981651376147</v>
      </c>
      <c r="O1471">
        <f t="shared" si="136"/>
        <v>0</v>
      </c>
      <c r="P1471">
        <f t="shared" si="137"/>
        <v>218</v>
      </c>
    </row>
    <row r="1472" spans="1:16" x14ac:dyDescent="0.25">
      <c r="A1472" t="str">
        <f t="shared" si="132"/>
        <v>0450</v>
      </c>
      <c r="B1472" t="str">
        <f t="shared" si="133"/>
        <v>0086</v>
      </c>
      <c r="C1472" t="str">
        <f t="shared" si="134"/>
        <v>04500086</v>
      </c>
      <c r="D1472" s="1" t="s">
        <v>2486</v>
      </c>
      <c r="E1472" s="1" t="s">
        <v>2487</v>
      </c>
      <c r="F1472" s="1" t="s">
        <v>1799</v>
      </c>
      <c r="G1472" s="1" t="s">
        <v>1807</v>
      </c>
      <c r="H1472" s="1" t="s">
        <v>2490</v>
      </c>
      <c r="I1472" s="1" t="s">
        <v>2491</v>
      </c>
      <c r="J1472" s="1" t="s">
        <v>2490</v>
      </c>
      <c r="K1472" s="1" t="s">
        <v>2492</v>
      </c>
      <c r="L1472" s="1" t="s">
        <v>1804</v>
      </c>
      <c r="M1472" s="2">
        <v>8</v>
      </c>
      <c r="N1472" s="443">
        <f t="shared" si="135"/>
        <v>0.3577981651376147</v>
      </c>
      <c r="O1472">
        <f t="shared" si="136"/>
        <v>0</v>
      </c>
      <c r="P1472">
        <f t="shared" si="137"/>
        <v>218</v>
      </c>
    </row>
    <row r="1473" spans="1:16" x14ac:dyDescent="0.25">
      <c r="A1473" t="str">
        <f t="shared" si="132"/>
        <v>0450</v>
      </c>
      <c r="B1473" t="str">
        <f t="shared" si="133"/>
        <v>0086</v>
      </c>
      <c r="C1473" t="str">
        <f t="shared" si="134"/>
        <v>04500086</v>
      </c>
      <c r="D1473" s="1" t="s">
        <v>2486</v>
      </c>
      <c r="E1473" s="1" t="s">
        <v>2487</v>
      </c>
      <c r="F1473" s="1" t="s">
        <v>1799</v>
      </c>
      <c r="G1473" s="1" t="s">
        <v>1808</v>
      </c>
      <c r="H1473" s="1" t="s">
        <v>2490</v>
      </c>
      <c r="I1473" s="1" t="s">
        <v>2491</v>
      </c>
      <c r="J1473" s="1" t="s">
        <v>2490</v>
      </c>
      <c r="K1473" s="1" t="s">
        <v>2492</v>
      </c>
      <c r="L1473" s="1" t="s">
        <v>1804</v>
      </c>
      <c r="M1473" s="2">
        <v>8</v>
      </c>
      <c r="N1473" s="443">
        <f t="shared" si="135"/>
        <v>0.3577981651376147</v>
      </c>
      <c r="O1473">
        <f t="shared" si="136"/>
        <v>0</v>
      </c>
      <c r="P1473">
        <f t="shared" si="137"/>
        <v>218</v>
      </c>
    </row>
    <row r="1474" spans="1:16" x14ac:dyDescent="0.25">
      <c r="A1474" t="str">
        <f t="shared" ref="A1474:A1537" si="138">TEXT(LEFT(E1474,4),"0000")</f>
        <v>0450</v>
      </c>
      <c r="B1474" t="str">
        <f t="shared" ref="B1474:B1537" si="139">LEFT(K1474,4)</f>
        <v>0086</v>
      </c>
      <c r="C1474" t="str">
        <f t="shared" ref="C1474:C1537" si="140">A1474&amp;B1474</f>
        <v>04500086</v>
      </c>
      <c r="D1474" s="1" t="s">
        <v>2486</v>
      </c>
      <c r="E1474" s="1" t="s">
        <v>2487</v>
      </c>
      <c r="F1474" s="1" t="s">
        <v>1799</v>
      </c>
      <c r="G1474" s="1" t="s">
        <v>1809</v>
      </c>
      <c r="H1474" s="1" t="s">
        <v>2490</v>
      </c>
      <c r="I1474" s="1" t="s">
        <v>2491</v>
      </c>
      <c r="J1474" s="1" t="s">
        <v>2490</v>
      </c>
      <c r="K1474" s="1" t="s">
        <v>2492</v>
      </c>
      <c r="L1474" s="1" t="s">
        <v>1804</v>
      </c>
      <c r="M1474" s="2">
        <v>12</v>
      </c>
      <c r="N1474" s="443">
        <f t="shared" ref="N1474:N1537" si="141">VLOOKUP(C1474,DistPercent,3,FALSE)</f>
        <v>0.3577981651376147</v>
      </c>
      <c r="O1474">
        <f t="shared" ref="O1474:O1537" si="142">IFERROR(VALUE(VLOOKUP(C1474,SubCaps,5,FALSE)),0)</f>
        <v>0</v>
      </c>
      <c r="P1474">
        <f t="shared" ref="P1474:P1537" si="143">VLOOKUP(A1474,MaxEnro,8,FALSE)</f>
        <v>218</v>
      </c>
    </row>
    <row r="1475" spans="1:16" x14ac:dyDescent="0.25">
      <c r="A1475" t="str">
        <f t="shared" si="138"/>
        <v>0450</v>
      </c>
      <c r="B1475" t="str">
        <f t="shared" si="139"/>
        <v>0086</v>
      </c>
      <c r="C1475" t="str">
        <f t="shared" si="140"/>
        <v>04500086</v>
      </c>
      <c r="D1475" s="1" t="s">
        <v>2486</v>
      </c>
      <c r="E1475" s="1" t="s">
        <v>2487</v>
      </c>
      <c r="F1475" s="1" t="s">
        <v>1799</v>
      </c>
      <c r="G1475" s="1" t="s">
        <v>1810</v>
      </c>
      <c r="H1475" s="1" t="s">
        <v>2490</v>
      </c>
      <c r="I1475" s="1" t="s">
        <v>2491</v>
      </c>
      <c r="J1475" s="1" t="s">
        <v>2490</v>
      </c>
      <c r="K1475" s="1" t="s">
        <v>2492</v>
      </c>
      <c r="L1475" s="1" t="s">
        <v>1804</v>
      </c>
      <c r="M1475" s="2">
        <v>5</v>
      </c>
      <c r="N1475" s="443">
        <f t="shared" si="141"/>
        <v>0.3577981651376147</v>
      </c>
      <c r="O1475">
        <f t="shared" si="142"/>
        <v>0</v>
      </c>
      <c r="P1475">
        <f t="shared" si="143"/>
        <v>218</v>
      </c>
    </row>
    <row r="1476" spans="1:16" x14ac:dyDescent="0.25">
      <c r="A1476" t="str">
        <f t="shared" si="138"/>
        <v>0450</v>
      </c>
      <c r="B1476" t="str">
        <f t="shared" si="139"/>
        <v>0086</v>
      </c>
      <c r="C1476" t="str">
        <f t="shared" si="140"/>
        <v>04500086</v>
      </c>
      <c r="D1476" s="1" t="s">
        <v>2486</v>
      </c>
      <c r="E1476" s="1" t="s">
        <v>2487</v>
      </c>
      <c r="F1476" s="1" t="s">
        <v>1799</v>
      </c>
      <c r="G1476" s="1" t="s">
        <v>1811</v>
      </c>
      <c r="H1476" s="1" t="s">
        <v>2490</v>
      </c>
      <c r="I1476" s="1" t="s">
        <v>2491</v>
      </c>
      <c r="J1476" s="1" t="s">
        <v>2490</v>
      </c>
      <c r="K1476" s="1" t="s">
        <v>2492</v>
      </c>
      <c r="L1476" s="1" t="s">
        <v>1804</v>
      </c>
      <c r="M1476" s="2">
        <v>6</v>
      </c>
      <c r="N1476" s="443">
        <f t="shared" si="141"/>
        <v>0.3577981651376147</v>
      </c>
      <c r="O1476">
        <f t="shared" si="142"/>
        <v>0</v>
      </c>
      <c r="P1476">
        <f t="shared" si="143"/>
        <v>218</v>
      </c>
    </row>
    <row r="1477" spans="1:16" x14ac:dyDescent="0.25">
      <c r="A1477" t="str">
        <f t="shared" si="138"/>
        <v>0450</v>
      </c>
      <c r="B1477" t="str">
        <f t="shared" si="139"/>
        <v>0086</v>
      </c>
      <c r="C1477" t="str">
        <f t="shared" si="140"/>
        <v>04500086</v>
      </c>
      <c r="D1477" s="1" t="s">
        <v>2486</v>
      </c>
      <c r="E1477" s="1" t="s">
        <v>2487</v>
      </c>
      <c r="F1477" s="1" t="s">
        <v>1799</v>
      </c>
      <c r="G1477" s="1" t="s">
        <v>1812</v>
      </c>
      <c r="H1477" s="1" t="s">
        <v>2490</v>
      </c>
      <c r="I1477" s="1" t="s">
        <v>2491</v>
      </c>
      <c r="J1477" s="1" t="s">
        <v>2490</v>
      </c>
      <c r="K1477" s="1" t="s">
        <v>2492</v>
      </c>
      <c r="L1477" s="1" t="s">
        <v>1804</v>
      </c>
      <c r="M1477" s="2">
        <v>9</v>
      </c>
      <c r="N1477" s="443">
        <f t="shared" si="141"/>
        <v>0.3577981651376147</v>
      </c>
      <c r="O1477">
        <f t="shared" si="142"/>
        <v>0</v>
      </c>
      <c r="P1477">
        <f t="shared" si="143"/>
        <v>218</v>
      </c>
    </row>
    <row r="1478" spans="1:16" x14ac:dyDescent="0.25">
      <c r="A1478" t="str">
        <f t="shared" si="138"/>
        <v>0450</v>
      </c>
      <c r="B1478" t="str">
        <f t="shared" si="139"/>
        <v>0114</v>
      </c>
      <c r="C1478" t="str">
        <f t="shared" si="140"/>
        <v>04500114</v>
      </c>
      <c r="D1478" s="1" t="s">
        <v>2486</v>
      </c>
      <c r="E1478" s="1" t="s">
        <v>2487</v>
      </c>
      <c r="F1478" s="1" t="s">
        <v>1799</v>
      </c>
      <c r="G1478" s="1" t="s">
        <v>1806</v>
      </c>
      <c r="H1478" s="1" t="s">
        <v>1902</v>
      </c>
      <c r="I1478" s="1" t="s">
        <v>1903</v>
      </c>
      <c r="J1478" s="1" t="s">
        <v>1902</v>
      </c>
      <c r="K1478" s="1" t="s">
        <v>1904</v>
      </c>
      <c r="L1478" s="1" t="s">
        <v>1804</v>
      </c>
      <c r="M1478" s="2">
        <v>1</v>
      </c>
      <c r="N1478" s="443">
        <f t="shared" si="141"/>
        <v>9.1743119266055051E-3</v>
      </c>
      <c r="O1478">
        <f t="shared" si="142"/>
        <v>0</v>
      </c>
      <c r="P1478">
        <f t="shared" si="143"/>
        <v>218</v>
      </c>
    </row>
    <row r="1479" spans="1:16" x14ac:dyDescent="0.25">
      <c r="A1479" t="str">
        <f t="shared" si="138"/>
        <v>0450</v>
      </c>
      <c r="B1479" t="str">
        <f t="shared" si="139"/>
        <v>0114</v>
      </c>
      <c r="C1479" t="str">
        <f t="shared" si="140"/>
        <v>04500114</v>
      </c>
      <c r="D1479" s="1" t="s">
        <v>2486</v>
      </c>
      <c r="E1479" s="1" t="s">
        <v>2487</v>
      </c>
      <c r="F1479" s="1" t="s">
        <v>1799</v>
      </c>
      <c r="G1479" s="1" t="s">
        <v>1810</v>
      </c>
      <c r="H1479" s="1" t="s">
        <v>1902</v>
      </c>
      <c r="I1479" s="1" t="s">
        <v>1903</v>
      </c>
      <c r="J1479" s="1" t="s">
        <v>1902</v>
      </c>
      <c r="K1479" s="1" t="s">
        <v>1904</v>
      </c>
      <c r="L1479" s="1" t="s">
        <v>1804</v>
      </c>
      <c r="M1479" s="2">
        <v>1</v>
      </c>
      <c r="N1479" s="443">
        <f t="shared" si="141"/>
        <v>9.1743119266055051E-3</v>
      </c>
      <c r="O1479">
        <f t="shared" si="142"/>
        <v>0</v>
      </c>
      <c r="P1479">
        <f t="shared" si="143"/>
        <v>218</v>
      </c>
    </row>
    <row r="1480" spans="1:16" x14ac:dyDescent="0.25">
      <c r="A1480" t="str">
        <f t="shared" si="138"/>
        <v>0450</v>
      </c>
      <c r="B1480" t="str">
        <f t="shared" si="139"/>
        <v>0117</v>
      </c>
      <c r="C1480" t="str">
        <f t="shared" si="140"/>
        <v>04500117</v>
      </c>
      <c r="D1480" s="1" t="s">
        <v>2486</v>
      </c>
      <c r="E1480" s="1" t="s">
        <v>2487</v>
      </c>
      <c r="F1480" s="1" t="s">
        <v>1799</v>
      </c>
      <c r="G1480" s="1" t="s">
        <v>1812</v>
      </c>
      <c r="H1480" s="1" t="s">
        <v>1905</v>
      </c>
      <c r="I1480" s="1" t="s">
        <v>1906</v>
      </c>
      <c r="J1480" s="1" t="s">
        <v>1905</v>
      </c>
      <c r="K1480" s="1" t="s">
        <v>1907</v>
      </c>
      <c r="L1480" s="1" t="s">
        <v>1804</v>
      </c>
      <c r="M1480" s="2">
        <v>1</v>
      </c>
      <c r="N1480" s="443">
        <f t="shared" si="141"/>
        <v>4.5871559633027525E-3</v>
      </c>
      <c r="O1480">
        <f t="shared" si="142"/>
        <v>0</v>
      </c>
      <c r="P1480">
        <f t="shared" si="143"/>
        <v>218</v>
      </c>
    </row>
    <row r="1481" spans="1:16" x14ac:dyDescent="0.25">
      <c r="A1481" t="str">
        <f t="shared" si="138"/>
        <v>0450</v>
      </c>
      <c r="B1481" t="str">
        <f t="shared" si="139"/>
        <v>0127</v>
      </c>
      <c r="C1481" t="str">
        <f t="shared" si="140"/>
        <v>04500127</v>
      </c>
      <c r="D1481" s="1" t="s">
        <v>2486</v>
      </c>
      <c r="E1481" s="1" t="s">
        <v>2487</v>
      </c>
      <c r="F1481" s="1" t="s">
        <v>1799</v>
      </c>
      <c r="G1481" s="1" t="s">
        <v>1800</v>
      </c>
      <c r="H1481" s="1" t="s">
        <v>1908</v>
      </c>
      <c r="I1481" s="1" t="s">
        <v>1909</v>
      </c>
      <c r="J1481" s="1" t="s">
        <v>1908</v>
      </c>
      <c r="K1481" s="1" t="s">
        <v>1910</v>
      </c>
      <c r="L1481" s="1" t="s">
        <v>1804</v>
      </c>
      <c r="M1481" s="2">
        <v>1</v>
      </c>
      <c r="N1481" s="443">
        <f t="shared" si="141"/>
        <v>1.834862385321101E-2</v>
      </c>
      <c r="O1481">
        <f t="shared" si="142"/>
        <v>0</v>
      </c>
      <c r="P1481">
        <f t="shared" si="143"/>
        <v>218</v>
      </c>
    </row>
    <row r="1482" spans="1:16" x14ac:dyDescent="0.25">
      <c r="A1482" t="str">
        <f t="shared" si="138"/>
        <v>0450</v>
      </c>
      <c r="B1482" t="str">
        <f t="shared" si="139"/>
        <v>0127</v>
      </c>
      <c r="C1482" t="str">
        <f t="shared" si="140"/>
        <v>04500127</v>
      </c>
      <c r="D1482" s="1" t="s">
        <v>2486</v>
      </c>
      <c r="E1482" s="1" t="s">
        <v>2487</v>
      </c>
      <c r="F1482" s="1" t="s">
        <v>1799</v>
      </c>
      <c r="G1482" s="1" t="s">
        <v>1808</v>
      </c>
      <c r="H1482" s="1" t="s">
        <v>1908</v>
      </c>
      <c r="I1482" s="1" t="s">
        <v>1909</v>
      </c>
      <c r="J1482" s="1" t="s">
        <v>1908</v>
      </c>
      <c r="K1482" s="1" t="s">
        <v>1910</v>
      </c>
      <c r="L1482" s="1" t="s">
        <v>1804</v>
      </c>
      <c r="M1482" s="2">
        <v>1</v>
      </c>
      <c r="N1482" s="443">
        <f t="shared" si="141"/>
        <v>1.834862385321101E-2</v>
      </c>
      <c r="O1482">
        <f t="shared" si="142"/>
        <v>0</v>
      </c>
      <c r="P1482">
        <f t="shared" si="143"/>
        <v>218</v>
      </c>
    </row>
    <row r="1483" spans="1:16" x14ac:dyDescent="0.25">
      <c r="A1483" t="str">
        <f t="shared" si="138"/>
        <v>0450</v>
      </c>
      <c r="B1483" t="str">
        <f t="shared" si="139"/>
        <v>0127</v>
      </c>
      <c r="C1483" t="str">
        <f t="shared" si="140"/>
        <v>04500127</v>
      </c>
      <c r="D1483" s="1" t="s">
        <v>2486</v>
      </c>
      <c r="E1483" s="1" t="s">
        <v>2487</v>
      </c>
      <c r="F1483" s="1" t="s">
        <v>1799</v>
      </c>
      <c r="G1483" s="1" t="s">
        <v>1809</v>
      </c>
      <c r="H1483" s="1" t="s">
        <v>1908</v>
      </c>
      <c r="I1483" s="1" t="s">
        <v>1909</v>
      </c>
      <c r="J1483" s="1" t="s">
        <v>1908</v>
      </c>
      <c r="K1483" s="1" t="s">
        <v>1910</v>
      </c>
      <c r="L1483" s="1" t="s">
        <v>1804</v>
      </c>
      <c r="M1483" s="2">
        <v>2</v>
      </c>
      <c r="N1483" s="443">
        <f t="shared" si="141"/>
        <v>1.834862385321101E-2</v>
      </c>
      <c r="O1483">
        <f t="shared" si="142"/>
        <v>0</v>
      </c>
      <c r="P1483">
        <f t="shared" si="143"/>
        <v>218</v>
      </c>
    </row>
    <row r="1484" spans="1:16" x14ac:dyDescent="0.25">
      <c r="A1484" t="str">
        <f t="shared" si="138"/>
        <v>0450</v>
      </c>
      <c r="B1484" t="str">
        <f t="shared" si="139"/>
        <v>0137</v>
      </c>
      <c r="C1484" t="str">
        <f t="shared" si="140"/>
        <v>04500137</v>
      </c>
      <c r="D1484" s="1" t="s">
        <v>2486</v>
      </c>
      <c r="E1484" s="1" t="s">
        <v>2487</v>
      </c>
      <c r="F1484" s="1" t="s">
        <v>1799</v>
      </c>
      <c r="G1484" s="1" t="s">
        <v>1805</v>
      </c>
      <c r="H1484" s="1" t="s">
        <v>2352</v>
      </c>
      <c r="I1484" s="1" t="s">
        <v>2353</v>
      </c>
      <c r="J1484" s="1" t="s">
        <v>2352</v>
      </c>
      <c r="K1484" s="1" t="s">
        <v>2354</v>
      </c>
      <c r="L1484" s="1" t="s">
        <v>1804</v>
      </c>
      <c r="M1484" s="2">
        <v>1</v>
      </c>
      <c r="N1484" s="443">
        <f t="shared" si="141"/>
        <v>1.3761467889908258E-2</v>
      </c>
      <c r="O1484">
        <f t="shared" si="142"/>
        <v>0</v>
      </c>
      <c r="P1484">
        <f t="shared" si="143"/>
        <v>218</v>
      </c>
    </row>
    <row r="1485" spans="1:16" x14ac:dyDescent="0.25">
      <c r="A1485" t="str">
        <f t="shared" si="138"/>
        <v>0450</v>
      </c>
      <c r="B1485" t="str">
        <f t="shared" si="139"/>
        <v>0137</v>
      </c>
      <c r="C1485" t="str">
        <f t="shared" si="140"/>
        <v>04500137</v>
      </c>
      <c r="D1485" s="1" t="s">
        <v>2486</v>
      </c>
      <c r="E1485" s="1" t="s">
        <v>2487</v>
      </c>
      <c r="F1485" s="1" t="s">
        <v>1799</v>
      </c>
      <c r="G1485" s="1" t="s">
        <v>1806</v>
      </c>
      <c r="H1485" s="1" t="s">
        <v>2352</v>
      </c>
      <c r="I1485" s="1" t="s">
        <v>2353</v>
      </c>
      <c r="J1485" s="1" t="s">
        <v>2352</v>
      </c>
      <c r="K1485" s="1" t="s">
        <v>2354</v>
      </c>
      <c r="L1485" s="1" t="s">
        <v>1804</v>
      </c>
      <c r="M1485" s="2">
        <v>1</v>
      </c>
      <c r="N1485" s="443">
        <f t="shared" si="141"/>
        <v>1.3761467889908258E-2</v>
      </c>
      <c r="O1485">
        <f t="shared" si="142"/>
        <v>0</v>
      </c>
      <c r="P1485">
        <f t="shared" si="143"/>
        <v>218</v>
      </c>
    </row>
    <row r="1486" spans="1:16" x14ac:dyDescent="0.25">
      <c r="A1486" t="str">
        <f t="shared" si="138"/>
        <v>0450</v>
      </c>
      <c r="B1486" t="str">
        <f t="shared" si="139"/>
        <v>0137</v>
      </c>
      <c r="C1486" t="str">
        <f t="shared" si="140"/>
        <v>04500137</v>
      </c>
      <c r="D1486" s="1" t="s">
        <v>2486</v>
      </c>
      <c r="E1486" s="1" t="s">
        <v>2487</v>
      </c>
      <c r="F1486" s="1" t="s">
        <v>1799</v>
      </c>
      <c r="G1486" s="1" t="s">
        <v>1809</v>
      </c>
      <c r="H1486" s="1" t="s">
        <v>2352</v>
      </c>
      <c r="I1486" s="1" t="s">
        <v>2353</v>
      </c>
      <c r="J1486" s="1" t="s">
        <v>2352</v>
      </c>
      <c r="K1486" s="1" t="s">
        <v>2354</v>
      </c>
      <c r="L1486" s="1" t="s">
        <v>1804</v>
      </c>
      <c r="M1486" s="2">
        <v>1</v>
      </c>
      <c r="N1486" s="443">
        <f t="shared" si="141"/>
        <v>1.3761467889908258E-2</v>
      </c>
      <c r="O1486">
        <f t="shared" si="142"/>
        <v>0</v>
      </c>
      <c r="P1486">
        <f t="shared" si="143"/>
        <v>218</v>
      </c>
    </row>
    <row r="1487" spans="1:16" x14ac:dyDescent="0.25">
      <c r="A1487" t="str">
        <f t="shared" si="138"/>
        <v>0450</v>
      </c>
      <c r="B1487" t="str">
        <f t="shared" si="139"/>
        <v>0210</v>
      </c>
      <c r="C1487" t="str">
        <f t="shared" si="140"/>
        <v>04500210</v>
      </c>
      <c r="D1487" s="1" t="s">
        <v>2486</v>
      </c>
      <c r="E1487" s="1" t="s">
        <v>2487</v>
      </c>
      <c r="F1487" s="1" t="s">
        <v>1799</v>
      </c>
      <c r="G1487" s="1" t="s">
        <v>1800</v>
      </c>
      <c r="H1487" s="1" t="s">
        <v>1911</v>
      </c>
      <c r="I1487" s="1" t="s">
        <v>1912</v>
      </c>
      <c r="J1487" s="1" t="s">
        <v>1911</v>
      </c>
      <c r="K1487" s="1" t="s">
        <v>1913</v>
      </c>
      <c r="L1487" s="1" t="s">
        <v>1804</v>
      </c>
      <c r="M1487" s="2">
        <v>5</v>
      </c>
      <c r="N1487" s="443">
        <f t="shared" si="141"/>
        <v>0.43119266055045874</v>
      </c>
      <c r="O1487">
        <f t="shared" si="142"/>
        <v>0</v>
      </c>
      <c r="P1487">
        <f t="shared" si="143"/>
        <v>218</v>
      </c>
    </row>
    <row r="1488" spans="1:16" x14ac:dyDescent="0.25">
      <c r="A1488" t="str">
        <f t="shared" si="138"/>
        <v>0450</v>
      </c>
      <c r="B1488" t="str">
        <f t="shared" si="139"/>
        <v>0210</v>
      </c>
      <c r="C1488" t="str">
        <f t="shared" si="140"/>
        <v>04500210</v>
      </c>
      <c r="D1488" s="1" t="s">
        <v>2486</v>
      </c>
      <c r="E1488" s="1" t="s">
        <v>2487</v>
      </c>
      <c r="F1488" s="1" t="s">
        <v>1799</v>
      </c>
      <c r="G1488" s="1" t="s">
        <v>1805</v>
      </c>
      <c r="H1488" s="1" t="s">
        <v>1911</v>
      </c>
      <c r="I1488" s="1" t="s">
        <v>1912</v>
      </c>
      <c r="J1488" s="1" t="s">
        <v>1911</v>
      </c>
      <c r="K1488" s="1" t="s">
        <v>1913</v>
      </c>
      <c r="L1488" s="1" t="s">
        <v>1804</v>
      </c>
      <c r="M1488" s="2">
        <v>8</v>
      </c>
      <c r="N1488" s="443">
        <f t="shared" si="141"/>
        <v>0.43119266055045874</v>
      </c>
      <c r="O1488">
        <f t="shared" si="142"/>
        <v>0</v>
      </c>
      <c r="P1488">
        <f t="shared" si="143"/>
        <v>218</v>
      </c>
    </row>
    <row r="1489" spans="1:16" x14ac:dyDescent="0.25">
      <c r="A1489" t="str">
        <f t="shared" si="138"/>
        <v>0450</v>
      </c>
      <c r="B1489" t="str">
        <f t="shared" si="139"/>
        <v>0210</v>
      </c>
      <c r="C1489" t="str">
        <f t="shared" si="140"/>
        <v>04500210</v>
      </c>
      <c r="D1489" s="1" t="s">
        <v>2486</v>
      </c>
      <c r="E1489" s="1" t="s">
        <v>2487</v>
      </c>
      <c r="F1489" s="1" t="s">
        <v>1799</v>
      </c>
      <c r="G1489" s="1" t="s">
        <v>1806</v>
      </c>
      <c r="H1489" s="1" t="s">
        <v>1911</v>
      </c>
      <c r="I1489" s="1" t="s">
        <v>1912</v>
      </c>
      <c r="J1489" s="1" t="s">
        <v>1911</v>
      </c>
      <c r="K1489" s="1" t="s">
        <v>1913</v>
      </c>
      <c r="L1489" s="1" t="s">
        <v>1804</v>
      </c>
      <c r="M1489" s="2">
        <v>7</v>
      </c>
      <c r="N1489" s="443">
        <f t="shared" si="141"/>
        <v>0.43119266055045874</v>
      </c>
      <c r="O1489">
        <f t="shared" si="142"/>
        <v>0</v>
      </c>
      <c r="P1489">
        <f t="shared" si="143"/>
        <v>218</v>
      </c>
    </row>
    <row r="1490" spans="1:16" x14ac:dyDescent="0.25">
      <c r="A1490" t="str">
        <f t="shared" si="138"/>
        <v>0450</v>
      </c>
      <c r="B1490" t="str">
        <f t="shared" si="139"/>
        <v>0210</v>
      </c>
      <c r="C1490" t="str">
        <f t="shared" si="140"/>
        <v>04500210</v>
      </c>
      <c r="D1490" s="1" t="s">
        <v>2486</v>
      </c>
      <c r="E1490" s="1" t="s">
        <v>2487</v>
      </c>
      <c r="F1490" s="1" t="s">
        <v>1799</v>
      </c>
      <c r="G1490" s="1" t="s">
        <v>1807</v>
      </c>
      <c r="H1490" s="1" t="s">
        <v>1911</v>
      </c>
      <c r="I1490" s="1" t="s">
        <v>1912</v>
      </c>
      <c r="J1490" s="1" t="s">
        <v>1911</v>
      </c>
      <c r="K1490" s="1" t="s">
        <v>1913</v>
      </c>
      <c r="L1490" s="1" t="s">
        <v>1804</v>
      </c>
      <c r="M1490" s="2">
        <v>8</v>
      </c>
      <c r="N1490" s="443">
        <f t="shared" si="141"/>
        <v>0.43119266055045874</v>
      </c>
      <c r="O1490">
        <f t="shared" si="142"/>
        <v>0</v>
      </c>
      <c r="P1490">
        <f t="shared" si="143"/>
        <v>218</v>
      </c>
    </row>
    <row r="1491" spans="1:16" x14ac:dyDescent="0.25">
      <c r="A1491" t="str">
        <f t="shared" si="138"/>
        <v>0450</v>
      </c>
      <c r="B1491" t="str">
        <f t="shared" si="139"/>
        <v>0210</v>
      </c>
      <c r="C1491" t="str">
        <f t="shared" si="140"/>
        <v>04500210</v>
      </c>
      <c r="D1491" s="1" t="s">
        <v>2486</v>
      </c>
      <c r="E1491" s="1" t="s">
        <v>2487</v>
      </c>
      <c r="F1491" s="1" t="s">
        <v>1799</v>
      </c>
      <c r="G1491" s="1" t="s">
        <v>1808</v>
      </c>
      <c r="H1491" s="1" t="s">
        <v>1911</v>
      </c>
      <c r="I1491" s="1" t="s">
        <v>1912</v>
      </c>
      <c r="J1491" s="1" t="s">
        <v>1911</v>
      </c>
      <c r="K1491" s="1" t="s">
        <v>1913</v>
      </c>
      <c r="L1491" s="1" t="s">
        <v>1804</v>
      </c>
      <c r="M1491" s="2">
        <v>8</v>
      </c>
      <c r="N1491" s="443">
        <f t="shared" si="141"/>
        <v>0.43119266055045874</v>
      </c>
      <c r="O1491">
        <f t="shared" si="142"/>
        <v>0</v>
      </c>
      <c r="P1491">
        <f t="shared" si="143"/>
        <v>218</v>
      </c>
    </row>
    <row r="1492" spans="1:16" x14ac:dyDescent="0.25">
      <c r="A1492" t="str">
        <f t="shared" si="138"/>
        <v>0450</v>
      </c>
      <c r="B1492" t="str">
        <f t="shared" si="139"/>
        <v>0210</v>
      </c>
      <c r="C1492" t="str">
        <f t="shared" si="140"/>
        <v>04500210</v>
      </c>
      <c r="D1492" s="1" t="s">
        <v>2486</v>
      </c>
      <c r="E1492" s="1" t="s">
        <v>2487</v>
      </c>
      <c r="F1492" s="1" t="s">
        <v>1799</v>
      </c>
      <c r="G1492" s="1" t="s">
        <v>1809</v>
      </c>
      <c r="H1492" s="1" t="s">
        <v>1911</v>
      </c>
      <c r="I1492" s="1" t="s">
        <v>1912</v>
      </c>
      <c r="J1492" s="1" t="s">
        <v>1911</v>
      </c>
      <c r="K1492" s="1" t="s">
        <v>1913</v>
      </c>
      <c r="L1492" s="1" t="s">
        <v>1804</v>
      </c>
      <c r="M1492" s="2">
        <v>10</v>
      </c>
      <c r="N1492" s="443">
        <f t="shared" si="141"/>
        <v>0.43119266055045874</v>
      </c>
      <c r="O1492">
        <f t="shared" si="142"/>
        <v>0</v>
      </c>
      <c r="P1492">
        <f t="shared" si="143"/>
        <v>218</v>
      </c>
    </row>
    <row r="1493" spans="1:16" x14ac:dyDescent="0.25">
      <c r="A1493" t="str">
        <f t="shared" si="138"/>
        <v>0450</v>
      </c>
      <c r="B1493" t="str">
        <f t="shared" si="139"/>
        <v>0210</v>
      </c>
      <c r="C1493" t="str">
        <f t="shared" si="140"/>
        <v>04500210</v>
      </c>
      <c r="D1493" s="1" t="s">
        <v>2486</v>
      </c>
      <c r="E1493" s="1" t="s">
        <v>2487</v>
      </c>
      <c r="F1493" s="1" t="s">
        <v>1799</v>
      </c>
      <c r="G1493" s="1" t="s">
        <v>1810</v>
      </c>
      <c r="H1493" s="1" t="s">
        <v>1911</v>
      </c>
      <c r="I1493" s="1" t="s">
        <v>1912</v>
      </c>
      <c r="J1493" s="1" t="s">
        <v>1911</v>
      </c>
      <c r="K1493" s="1" t="s">
        <v>1913</v>
      </c>
      <c r="L1493" s="1" t="s">
        <v>1804</v>
      </c>
      <c r="M1493" s="2">
        <v>21</v>
      </c>
      <c r="N1493" s="443">
        <f t="shared" si="141"/>
        <v>0.43119266055045874</v>
      </c>
      <c r="O1493">
        <f t="shared" si="142"/>
        <v>0</v>
      </c>
      <c r="P1493">
        <f t="shared" si="143"/>
        <v>218</v>
      </c>
    </row>
    <row r="1494" spans="1:16" x14ac:dyDescent="0.25">
      <c r="A1494" t="str">
        <f t="shared" si="138"/>
        <v>0450</v>
      </c>
      <c r="B1494" t="str">
        <f t="shared" si="139"/>
        <v>0210</v>
      </c>
      <c r="C1494" t="str">
        <f t="shared" si="140"/>
        <v>04500210</v>
      </c>
      <c r="D1494" s="1" t="s">
        <v>2486</v>
      </c>
      <c r="E1494" s="1" t="s">
        <v>2487</v>
      </c>
      <c r="F1494" s="1" t="s">
        <v>1799</v>
      </c>
      <c r="G1494" s="1" t="s">
        <v>1811</v>
      </c>
      <c r="H1494" s="1" t="s">
        <v>1911</v>
      </c>
      <c r="I1494" s="1" t="s">
        <v>1912</v>
      </c>
      <c r="J1494" s="1" t="s">
        <v>1911</v>
      </c>
      <c r="K1494" s="1" t="s">
        <v>1913</v>
      </c>
      <c r="L1494" s="1" t="s">
        <v>1804</v>
      </c>
      <c r="M1494" s="2">
        <v>21</v>
      </c>
      <c r="N1494" s="443">
        <f t="shared" si="141"/>
        <v>0.43119266055045874</v>
      </c>
      <c r="O1494">
        <f t="shared" si="142"/>
        <v>0</v>
      </c>
      <c r="P1494">
        <f t="shared" si="143"/>
        <v>218</v>
      </c>
    </row>
    <row r="1495" spans="1:16" x14ac:dyDescent="0.25">
      <c r="A1495" t="str">
        <f t="shared" si="138"/>
        <v>0450</v>
      </c>
      <c r="B1495" t="str">
        <f t="shared" si="139"/>
        <v>0210</v>
      </c>
      <c r="C1495" t="str">
        <f t="shared" si="140"/>
        <v>04500210</v>
      </c>
      <c r="D1495" s="1" t="s">
        <v>2486</v>
      </c>
      <c r="E1495" s="1" t="s">
        <v>2487</v>
      </c>
      <c r="F1495" s="1" t="s">
        <v>1799</v>
      </c>
      <c r="G1495" s="1" t="s">
        <v>1812</v>
      </c>
      <c r="H1495" s="1" t="s">
        <v>1911</v>
      </c>
      <c r="I1495" s="1" t="s">
        <v>1912</v>
      </c>
      <c r="J1495" s="1" t="s">
        <v>1911</v>
      </c>
      <c r="K1495" s="1" t="s">
        <v>1913</v>
      </c>
      <c r="L1495" s="1" t="s">
        <v>1804</v>
      </c>
      <c r="M1495" s="2">
        <v>6</v>
      </c>
      <c r="N1495" s="443">
        <f t="shared" si="141"/>
        <v>0.43119266055045874</v>
      </c>
      <c r="O1495">
        <f t="shared" si="142"/>
        <v>0</v>
      </c>
      <c r="P1495">
        <f t="shared" si="143"/>
        <v>218</v>
      </c>
    </row>
    <row r="1496" spans="1:16" x14ac:dyDescent="0.25">
      <c r="A1496" t="str">
        <f t="shared" si="138"/>
        <v>0450</v>
      </c>
      <c r="B1496" t="str">
        <f t="shared" si="139"/>
        <v>0275</v>
      </c>
      <c r="C1496" t="str">
        <f t="shared" si="140"/>
        <v>04500275</v>
      </c>
      <c r="D1496" s="1" t="s">
        <v>2486</v>
      </c>
      <c r="E1496" s="1" t="s">
        <v>2487</v>
      </c>
      <c r="F1496" s="1" t="s">
        <v>1799</v>
      </c>
      <c r="G1496" s="1" t="s">
        <v>1800</v>
      </c>
      <c r="H1496" s="1" t="s">
        <v>2493</v>
      </c>
      <c r="I1496" s="1" t="s">
        <v>2494</v>
      </c>
      <c r="J1496" s="1" t="s">
        <v>2493</v>
      </c>
      <c r="K1496" s="1" t="s">
        <v>2495</v>
      </c>
      <c r="L1496" s="1" t="s">
        <v>1804</v>
      </c>
      <c r="M1496" s="2">
        <v>1</v>
      </c>
      <c r="N1496" s="443">
        <f t="shared" si="141"/>
        <v>4.1284403669724773E-2</v>
      </c>
      <c r="O1496">
        <f t="shared" si="142"/>
        <v>0</v>
      </c>
      <c r="P1496">
        <f t="shared" si="143"/>
        <v>218</v>
      </c>
    </row>
    <row r="1497" spans="1:16" x14ac:dyDescent="0.25">
      <c r="A1497" t="str">
        <f t="shared" si="138"/>
        <v>0450</v>
      </c>
      <c r="B1497" t="str">
        <f t="shared" si="139"/>
        <v>0275</v>
      </c>
      <c r="C1497" t="str">
        <f t="shared" si="140"/>
        <v>04500275</v>
      </c>
      <c r="D1497" s="1" t="s">
        <v>2486</v>
      </c>
      <c r="E1497" s="1" t="s">
        <v>2487</v>
      </c>
      <c r="F1497" s="1" t="s">
        <v>1799</v>
      </c>
      <c r="G1497" s="1" t="s">
        <v>1806</v>
      </c>
      <c r="H1497" s="1" t="s">
        <v>2493</v>
      </c>
      <c r="I1497" s="1" t="s">
        <v>2494</v>
      </c>
      <c r="J1497" s="1" t="s">
        <v>2493</v>
      </c>
      <c r="K1497" s="1" t="s">
        <v>2495</v>
      </c>
      <c r="L1497" s="1" t="s">
        <v>1804</v>
      </c>
      <c r="M1497" s="2">
        <v>1</v>
      </c>
      <c r="N1497" s="443">
        <f t="shared" si="141"/>
        <v>4.1284403669724773E-2</v>
      </c>
      <c r="O1497">
        <f t="shared" si="142"/>
        <v>0</v>
      </c>
      <c r="P1497">
        <f t="shared" si="143"/>
        <v>218</v>
      </c>
    </row>
    <row r="1498" spans="1:16" x14ac:dyDescent="0.25">
      <c r="A1498" t="str">
        <f t="shared" si="138"/>
        <v>0450</v>
      </c>
      <c r="B1498" t="str">
        <f t="shared" si="139"/>
        <v>0275</v>
      </c>
      <c r="C1498" t="str">
        <f t="shared" si="140"/>
        <v>04500275</v>
      </c>
      <c r="D1498" s="1" t="s">
        <v>2486</v>
      </c>
      <c r="E1498" s="1" t="s">
        <v>2487</v>
      </c>
      <c r="F1498" s="1" t="s">
        <v>1799</v>
      </c>
      <c r="G1498" s="1" t="s">
        <v>1807</v>
      </c>
      <c r="H1498" s="1" t="s">
        <v>2493</v>
      </c>
      <c r="I1498" s="1" t="s">
        <v>2494</v>
      </c>
      <c r="J1498" s="1" t="s">
        <v>2493</v>
      </c>
      <c r="K1498" s="1" t="s">
        <v>2495</v>
      </c>
      <c r="L1498" s="1" t="s">
        <v>1804</v>
      </c>
      <c r="M1498" s="2">
        <v>3</v>
      </c>
      <c r="N1498" s="443">
        <f t="shared" si="141"/>
        <v>4.1284403669724773E-2</v>
      </c>
      <c r="O1498">
        <f t="shared" si="142"/>
        <v>0</v>
      </c>
      <c r="P1498">
        <f t="shared" si="143"/>
        <v>218</v>
      </c>
    </row>
    <row r="1499" spans="1:16" x14ac:dyDescent="0.25">
      <c r="A1499" t="str">
        <f t="shared" si="138"/>
        <v>0450</v>
      </c>
      <c r="B1499" t="str">
        <f t="shared" si="139"/>
        <v>0275</v>
      </c>
      <c r="C1499" t="str">
        <f t="shared" si="140"/>
        <v>04500275</v>
      </c>
      <c r="D1499" s="1" t="s">
        <v>2486</v>
      </c>
      <c r="E1499" s="1" t="s">
        <v>2487</v>
      </c>
      <c r="F1499" s="1" t="s">
        <v>1799</v>
      </c>
      <c r="G1499" s="1" t="s">
        <v>1808</v>
      </c>
      <c r="H1499" s="1" t="s">
        <v>2493</v>
      </c>
      <c r="I1499" s="1" t="s">
        <v>2494</v>
      </c>
      <c r="J1499" s="1" t="s">
        <v>2493</v>
      </c>
      <c r="K1499" s="1" t="s">
        <v>2495</v>
      </c>
      <c r="L1499" s="1" t="s">
        <v>1804</v>
      </c>
      <c r="M1499" s="2">
        <v>2</v>
      </c>
      <c r="N1499" s="443">
        <f t="shared" si="141"/>
        <v>4.1284403669724773E-2</v>
      </c>
      <c r="O1499">
        <f t="shared" si="142"/>
        <v>0</v>
      </c>
      <c r="P1499">
        <f t="shared" si="143"/>
        <v>218</v>
      </c>
    </row>
    <row r="1500" spans="1:16" x14ac:dyDescent="0.25">
      <c r="A1500" t="str">
        <f t="shared" si="138"/>
        <v>0450</v>
      </c>
      <c r="B1500" t="str">
        <f t="shared" si="139"/>
        <v>0275</v>
      </c>
      <c r="C1500" t="str">
        <f t="shared" si="140"/>
        <v>04500275</v>
      </c>
      <c r="D1500" s="1" t="s">
        <v>2486</v>
      </c>
      <c r="E1500" s="1" t="s">
        <v>2487</v>
      </c>
      <c r="F1500" s="1" t="s">
        <v>1799</v>
      </c>
      <c r="G1500" s="1" t="s">
        <v>1812</v>
      </c>
      <c r="H1500" s="1" t="s">
        <v>2493</v>
      </c>
      <c r="I1500" s="1" t="s">
        <v>2494</v>
      </c>
      <c r="J1500" s="1" t="s">
        <v>2493</v>
      </c>
      <c r="K1500" s="1" t="s">
        <v>2495</v>
      </c>
      <c r="L1500" s="1" t="s">
        <v>1804</v>
      </c>
      <c r="M1500" s="2">
        <v>2</v>
      </c>
      <c r="N1500" s="443">
        <f t="shared" si="141"/>
        <v>4.1284403669724773E-2</v>
      </c>
      <c r="O1500">
        <f t="shared" si="142"/>
        <v>0</v>
      </c>
      <c r="P1500">
        <f t="shared" si="143"/>
        <v>218</v>
      </c>
    </row>
    <row r="1501" spans="1:16" x14ac:dyDescent="0.25">
      <c r="A1501" t="str">
        <f t="shared" si="138"/>
        <v>0450</v>
      </c>
      <c r="B1501" t="str">
        <f t="shared" si="139"/>
        <v>0278</v>
      </c>
      <c r="C1501" t="str">
        <f t="shared" si="140"/>
        <v>04500278</v>
      </c>
      <c r="D1501" s="1" t="s">
        <v>2486</v>
      </c>
      <c r="E1501" s="1" t="s">
        <v>2487</v>
      </c>
      <c r="F1501" s="1" t="s">
        <v>1799</v>
      </c>
      <c r="G1501" s="1" t="s">
        <v>1800</v>
      </c>
      <c r="H1501" s="1" t="s">
        <v>2496</v>
      </c>
      <c r="I1501" s="1" t="s">
        <v>2497</v>
      </c>
      <c r="J1501" s="1" t="s">
        <v>2496</v>
      </c>
      <c r="K1501" s="1" t="s">
        <v>2498</v>
      </c>
      <c r="L1501" s="1" t="s">
        <v>1804</v>
      </c>
      <c r="M1501" s="2">
        <v>3</v>
      </c>
      <c r="N1501" s="443">
        <f t="shared" si="141"/>
        <v>4.5871559633027525E-2</v>
      </c>
      <c r="O1501">
        <f t="shared" si="142"/>
        <v>0</v>
      </c>
      <c r="P1501">
        <f t="shared" si="143"/>
        <v>218</v>
      </c>
    </row>
    <row r="1502" spans="1:16" x14ac:dyDescent="0.25">
      <c r="A1502" t="str">
        <f t="shared" si="138"/>
        <v>0450</v>
      </c>
      <c r="B1502" t="str">
        <f t="shared" si="139"/>
        <v>0278</v>
      </c>
      <c r="C1502" t="str">
        <f t="shared" si="140"/>
        <v>04500278</v>
      </c>
      <c r="D1502" s="1" t="s">
        <v>2486</v>
      </c>
      <c r="E1502" s="1" t="s">
        <v>2487</v>
      </c>
      <c r="F1502" s="1" t="s">
        <v>1799</v>
      </c>
      <c r="G1502" s="1" t="s">
        <v>1806</v>
      </c>
      <c r="H1502" s="1" t="s">
        <v>2496</v>
      </c>
      <c r="I1502" s="1" t="s">
        <v>2497</v>
      </c>
      <c r="J1502" s="1" t="s">
        <v>2496</v>
      </c>
      <c r="K1502" s="1" t="s">
        <v>2498</v>
      </c>
      <c r="L1502" s="1" t="s">
        <v>1804</v>
      </c>
      <c r="M1502" s="2">
        <v>1</v>
      </c>
      <c r="N1502" s="443">
        <f t="shared" si="141"/>
        <v>4.5871559633027525E-2</v>
      </c>
      <c r="O1502">
        <f t="shared" si="142"/>
        <v>0</v>
      </c>
      <c r="P1502">
        <f t="shared" si="143"/>
        <v>218</v>
      </c>
    </row>
    <row r="1503" spans="1:16" x14ac:dyDescent="0.25">
      <c r="A1503" t="str">
        <f t="shared" si="138"/>
        <v>0450</v>
      </c>
      <c r="B1503" t="str">
        <f t="shared" si="139"/>
        <v>0278</v>
      </c>
      <c r="C1503" t="str">
        <f t="shared" si="140"/>
        <v>04500278</v>
      </c>
      <c r="D1503" s="1" t="s">
        <v>2486</v>
      </c>
      <c r="E1503" s="1" t="s">
        <v>2487</v>
      </c>
      <c r="F1503" s="1" t="s">
        <v>1799</v>
      </c>
      <c r="G1503" s="1" t="s">
        <v>1807</v>
      </c>
      <c r="H1503" s="1" t="s">
        <v>2496</v>
      </c>
      <c r="I1503" s="1" t="s">
        <v>2497</v>
      </c>
      <c r="J1503" s="1" t="s">
        <v>2496</v>
      </c>
      <c r="K1503" s="1" t="s">
        <v>2498</v>
      </c>
      <c r="L1503" s="1" t="s">
        <v>1804</v>
      </c>
      <c r="M1503" s="2">
        <v>1</v>
      </c>
      <c r="N1503" s="443">
        <f t="shared" si="141"/>
        <v>4.5871559633027525E-2</v>
      </c>
      <c r="O1503">
        <f t="shared" si="142"/>
        <v>0</v>
      </c>
      <c r="P1503">
        <f t="shared" si="143"/>
        <v>218</v>
      </c>
    </row>
    <row r="1504" spans="1:16" x14ac:dyDescent="0.25">
      <c r="A1504" t="str">
        <f t="shared" si="138"/>
        <v>0450</v>
      </c>
      <c r="B1504" t="str">
        <f t="shared" si="139"/>
        <v>0278</v>
      </c>
      <c r="C1504" t="str">
        <f t="shared" si="140"/>
        <v>04500278</v>
      </c>
      <c r="D1504" s="1" t="s">
        <v>2486</v>
      </c>
      <c r="E1504" s="1" t="s">
        <v>2487</v>
      </c>
      <c r="F1504" s="1" t="s">
        <v>1799</v>
      </c>
      <c r="G1504" s="1" t="s">
        <v>1809</v>
      </c>
      <c r="H1504" s="1" t="s">
        <v>2496</v>
      </c>
      <c r="I1504" s="1" t="s">
        <v>2497</v>
      </c>
      <c r="J1504" s="1" t="s">
        <v>2496</v>
      </c>
      <c r="K1504" s="1" t="s">
        <v>2498</v>
      </c>
      <c r="L1504" s="1" t="s">
        <v>1804</v>
      </c>
      <c r="M1504" s="2">
        <v>3</v>
      </c>
      <c r="N1504" s="443">
        <f t="shared" si="141"/>
        <v>4.5871559633027525E-2</v>
      </c>
      <c r="O1504">
        <f t="shared" si="142"/>
        <v>0</v>
      </c>
      <c r="P1504">
        <f t="shared" si="143"/>
        <v>218</v>
      </c>
    </row>
    <row r="1505" spans="1:16" x14ac:dyDescent="0.25">
      <c r="A1505" t="str">
        <f t="shared" si="138"/>
        <v>0450</v>
      </c>
      <c r="B1505" t="str">
        <f t="shared" si="139"/>
        <v>0278</v>
      </c>
      <c r="C1505" t="str">
        <f t="shared" si="140"/>
        <v>04500278</v>
      </c>
      <c r="D1505" s="1" t="s">
        <v>2486</v>
      </c>
      <c r="E1505" s="1" t="s">
        <v>2487</v>
      </c>
      <c r="F1505" s="1" t="s">
        <v>1799</v>
      </c>
      <c r="G1505" s="1" t="s">
        <v>1810</v>
      </c>
      <c r="H1505" s="1" t="s">
        <v>2496</v>
      </c>
      <c r="I1505" s="1" t="s">
        <v>2497</v>
      </c>
      <c r="J1505" s="1" t="s">
        <v>2496</v>
      </c>
      <c r="K1505" s="1" t="s">
        <v>2498</v>
      </c>
      <c r="L1505" s="1" t="s">
        <v>1804</v>
      </c>
      <c r="M1505" s="2">
        <v>1</v>
      </c>
      <c r="N1505" s="443">
        <f t="shared" si="141"/>
        <v>4.5871559633027525E-2</v>
      </c>
      <c r="O1505">
        <f t="shared" si="142"/>
        <v>0</v>
      </c>
      <c r="P1505">
        <f t="shared" si="143"/>
        <v>218</v>
      </c>
    </row>
    <row r="1506" spans="1:16" x14ac:dyDescent="0.25">
      <c r="A1506" t="str">
        <f t="shared" si="138"/>
        <v>0450</v>
      </c>
      <c r="B1506" t="str">
        <f t="shared" si="139"/>
        <v>0278</v>
      </c>
      <c r="C1506" t="str">
        <f t="shared" si="140"/>
        <v>04500278</v>
      </c>
      <c r="D1506" s="1" t="s">
        <v>2486</v>
      </c>
      <c r="E1506" s="1" t="s">
        <v>2487</v>
      </c>
      <c r="F1506" s="1" t="s">
        <v>1799</v>
      </c>
      <c r="G1506" s="1" t="s">
        <v>1811</v>
      </c>
      <c r="H1506" s="1" t="s">
        <v>2496</v>
      </c>
      <c r="I1506" s="1" t="s">
        <v>2497</v>
      </c>
      <c r="J1506" s="1" t="s">
        <v>2496</v>
      </c>
      <c r="K1506" s="1" t="s">
        <v>2498</v>
      </c>
      <c r="L1506" s="1" t="s">
        <v>1804</v>
      </c>
      <c r="M1506" s="2">
        <v>1</v>
      </c>
      <c r="N1506" s="443">
        <f t="shared" si="141"/>
        <v>4.5871559633027525E-2</v>
      </c>
      <c r="O1506">
        <f t="shared" si="142"/>
        <v>0</v>
      </c>
      <c r="P1506">
        <f t="shared" si="143"/>
        <v>218</v>
      </c>
    </row>
    <row r="1507" spans="1:16" x14ac:dyDescent="0.25">
      <c r="A1507" t="str">
        <f t="shared" si="138"/>
        <v>0450</v>
      </c>
      <c r="B1507" t="str">
        <f t="shared" si="139"/>
        <v>0327</v>
      </c>
      <c r="C1507" t="str">
        <f t="shared" si="140"/>
        <v>04500327</v>
      </c>
      <c r="D1507" s="1" t="s">
        <v>2486</v>
      </c>
      <c r="E1507" s="1" t="s">
        <v>2487</v>
      </c>
      <c r="F1507" s="1" t="s">
        <v>1799</v>
      </c>
      <c r="G1507" s="1" t="s">
        <v>1806</v>
      </c>
      <c r="H1507" s="1" t="s">
        <v>2499</v>
      </c>
      <c r="I1507" s="1" t="s">
        <v>2500</v>
      </c>
      <c r="J1507" s="1" t="s">
        <v>2499</v>
      </c>
      <c r="K1507" s="1" t="s">
        <v>2501</v>
      </c>
      <c r="L1507" s="1" t="s">
        <v>1804</v>
      </c>
      <c r="M1507" s="2">
        <v>1</v>
      </c>
      <c r="N1507" s="443">
        <f t="shared" si="141"/>
        <v>9.1743119266055051E-3</v>
      </c>
      <c r="O1507">
        <f t="shared" si="142"/>
        <v>0</v>
      </c>
      <c r="P1507">
        <f t="shared" si="143"/>
        <v>218</v>
      </c>
    </row>
    <row r="1508" spans="1:16" x14ac:dyDescent="0.25">
      <c r="A1508" t="str">
        <f t="shared" si="138"/>
        <v>0450</v>
      </c>
      <c r="B1508" t="str">
        <f t="shared" si="139"/>
        <v>0327</v>
      </c>
      <c r="C1508" t="str">
        <f t="shared" si="140"/>
        <v>04500327</v>
      </c>
      <c r="D1508" s="1" t="s">
        <v>2486</v>
      </c>
      <c r="E1508" s="1" t="s">
        <v>2487</v>
      </c>
      <c r="F1508" s="1" t="s">
        <v>1799</v>
      </c>
      <c r="G1508" s="1" t="s">
        <v>1812</v>
      </c>
      <c r="H1508" s="1" t="s">
        <v>2499</v>
      </c>
      <c r="I1508" s="1" t="s">
        <v>2500</v>
      </c>
      <c r="J1508" s="1" t="s">
        <v>2499</v>
      </c>
      <c r="K1508" s="1" t="s">
        <v>2501</v>
      </c>
      <c r="L1508" s="1" t="s">
        <v>1804</v>
      </c>
      <c r="M1508" s="2">
        <v>1</v>
      </c>
      <c r="N1508" s="443">
        <f t="shared" si="141"/>
        <v>9.1743119266055051E-3</v>
      </c>
      <c r="O1508">
        <f t="shared" si="142"/>
        <v>0</v>
      </c>
      <c r="P1508">
        <f t="shared" si="143"/>
        <v>218</v>
      </c>
    </row>
    <row r="1509" spans="1:16" x14ac:dyDescent="0.25">
      <c r="A1509" t="str">
        <f t="shared" si="138"/>
        <v>0450</v>
      </c>
      <c r="B1509" t="str">
        <f t="shared" si="139"/>
        <v>0337</v>
      </c>
      <c r="C1509" t="str">
        <f t="shared" si="140"/>
        <v>04500337</v>
      </c>
      <c r="D1509" s="1" t="s">
        <v>2486</v>
      </c>
      <c r="E1509" s="1" t="s">
        <v>2487</v>
      </c>
      <c r="F1509" s="1" t="s">
        <v>1799</v>
      </c>
      <c r="G1509" s="1" t="s">
        <v>1809</v>
      </c>
      <c r="H1509" s="1" t="s">
        <v>2502</v>
      </c>
      <c r="I1509" s="1" t="s">
        <v>2503</v>
      </c>
      <c r="J1509" s="1" t="s">
        <v>2502</v>
      </c>
      <c r="K1509" s="1" t="s">
        <v>2504</v>
      </c>
      <c r="L1509" s="1" t="s">
        <v>1804</v>
      </c>
      <c r="M1509" s="2">
        <v>1</v>
      </c>
      <c r="N1509" s="443">
        <f t="shared" si="141"/>
        <v>4.5871559633027525E-3</v>
      </c>
      <c r="O1509">
        <f t="shared" si="142"/>
        <v>0</v>
      </c>
      <c r="P1509">
        <f t="shared" si="143"/>
        <v>218</v>
      </c>
    </row>
    <row r="1510" spans="1:16" x14ac:dyDescent="0.25">
      <c r="A1510" t="str">
        <f t="shared" si="138"/>
        <v>0450</v>
      </c>
      <c r="B1510" t="str">
        <f t="shared" si="139"/>
        <v>0340</v>
      </c>
      <c r="C1510" t="str">
        <f t="shared" si="140"/>
        <v>04500340</v>
      </c>
      <c r="D1510" s="1" t="s">
        <v>2486</v>
      </c>
      <c r="E1510" s="1" t="s">
        <v>2487</v>
      </c>
      <c r="F1510" s="1" t="s">
        <v>1799</v>
      </c>
      <c r="G1510" s="1" t="s">
        <v>1807</v>
      </c>
      <c r="H1510" s="1" t="s">
        <v>2505</v>
      </c>
      <c r="I1510" s="1" t="s">
        <v>2506</v>
      </c>
      <c r="J1510" s="1" t="s">
        <v>2505</v>
      </c>
      <c r="K1510" s="1" t="s">
        <v>2507</v>
      </c>
      <c r="L1510" s="1" t="s">
        <v>1804</v>
      </c>
      <c r="M1510" s="2">
        <v>1</v>
      </c>
      <c r="N1510" s="443">
        <f t="shared" si="141"/>
        <v>1.3761467889908258E-2</v>
      </c>
      <c r="O1510">
        <f t="shared" si="142"/>
        <v>0</v>
      </c>
      <c r="P1510">
        <f t="shared" si="143"/>
        <v>218</v>
      </c>
    </row>
    <row r="1511" spans="1:16" x14ac:dyDescent="0.25">
      <c r="A1511" t="str">
        <f t="shared" si="138"/>
        <v>0450</v>
      </c>
      <c r="B1511" t="str">
        <f t="shared" si="139"/>
        <v>0340</v>
      </c>
      <c r="C1511" t="str">
        <f t="shared" si="140"/>
        <v>04500340</v>
      </c>
      <c r="D1511" s="1" t="s">
        <v>2486</v>
      </c>
      <c r="E1511" s="1" t="s">
        <v>2487</v>
      </c>
      <c r="F1511" s="1" t="s">
        <v>1799</v>
      </c>
      <c r="G1511" s="1" t="s">
        <v>1808</v>
      </c>
      <c r="H1511" s="1" t="s">
        <v>2505</v>
      </c>
      <c r="I1511" s="1" t="s">
        <v>2506</v>
      </c>
      <c r="J1511" s="1" t="s">
        <v>2505</v>
      </c>
      <c r="K1511" s="1" t="s">
        <v>2507</v>
      </c>
      <c r="L1511" s="1" t="s">
        <v>1804</v>
      </c>
      <c r="M1511" s="2">
        <v>2</v>
      </c>
      <c r="N1511" s="443">
        <f t="shared" si="141"/>
        <v>1.3761467889908258E-2</v>
      </c>
      <c r="O1511">
        <f t="shared" si="142"/>
        <v>0</v>
      </c>
      <c r="P1511">
        <f t="shared" si="143"/>
        <v>218</v>
      </c>
    </row>
    <row r="1512" spans="1:16" x14ac:dyDescent="0.25">
      <c r="A1512" t="str">
        <f t="shared" si="138"/>
        <v>0450</v>
      </c>
      <c r="B1512" t="str">
        <f t="shared" si="139"/>
        <v>0349</v>
      </c>
      <c r="C1512" t="str">
        <f t="shared" si="140"/>
        <v>04500349</v>
      </c>
      <c r="D1512" s="1" t="s">
        <v>2486</v>
      </c>
      <c r="E1512" s="1" t="s">
        <v>2487</v>
      </c>
      <c r="F1512" s="1" t="s">
        <v>1799</v>
      </c>
      <c r="G1512" s="1" t="s">
        <v>1809</v>
      </c>
      <c r="H1512" s="1" t="s">
        <v>2508</v>
      </c>
      <c r="I1512" s="1" t="s">
        <v>2509</v>
      </c>
      <c r="J1512" s="1" t="s">
        <v>2508</v>
      </c>
      <c r="K1512" s="1" t="s">
        <v>2510</v>
      </c>
      <c r="L1512" s="1" t="s">
        <v>1804</v>
      </c>
      <c r="M1512" s="2">
        <v>1</v>
      </c>
      <c r="N1512" s="443">
        <f t="shared" si="141"/>
        <v>9.1743119266055051E-3</v>
      </c>
      <c r="O1512">
        <f t="shared" si="142"/>
        <v>0</v>
      </c>
      <c r="P1512">
        <f t="shared" si="143"/>
        <v>218</v>
      </c>
    </row>
    <row r="1513" spans="1:16" x14ac:dyDescent="0.25">
      <c r="A1513" t="str">
        <f t="shared" si="138"/>
        <v>0450</v>
      </c>
      <c r="B1513" t="str">
        <f t="shared" si="139"/>
        <v>0349</v>
      </c>
      <c r="C1513" t="str">
        <f t="shared" si="140"/>
        <v>04500349</v>
      </c>
      <c r="D1513" s="1" t="s">
        <v>2486</v>
      </c>
      <c r="E1513" s="1" t="s">
        <v>2487</v>
      </c>
      <c r="F1513" s="1" t="s">
        <v>1799</v>
      </c>
      <c r="G1513" s="1" t="s">
        <v>1812</v>
      </c>
      <c r="H1513" s="1" t="s">
        <v>2508</v>
      </c>
      <c r="I1513" s="1" t="s">
        <v>2509</v>
      </c>
      <c r="J1513" s="1" t="s">
        <v>2508</v>
      </c>
      <c r="K1513" s="1" t="s">
        <v>2510</v>
      </c>
      <c r="L1513" s="1" t="s">
        <v>1804</v>
      </c>
      <c r="M1513" s="2">
        <v>1</v>
      </c>
      <c r="N1513" s="443">
        <f t="shared" si="141"/>
        <v>9.1743119266055051E-3</v>
      </c>
      <c r="O1513">
        <f t="shared" si="142"/>
        <v>0</v>
      </c>
      <c r="P1513">
        <f t="shared" si="143"/>
        <v>218</v>
      </c>
    </row>
    <row r="1514" spans="1:16" x14ac:dyDescent="0.25">
      <c r="A1514" t="str">
        <f t="shared" si="138"/>
        <v>0450</v>
      </c>
      <c r="B1514" t="str">
        <f t="shared" si="139"/>
        <v>0605</v>
      </c>
      <c r="C1514" t="str">
        <f t="shared" si="140"/>
        <v>04500605</v>
      </c>
      <c r="D1514" s="1" t="s">
        <v>2486</v>
      </c>
      <c r="E1514" s="1" t="s">
        <v>2487</v>
      </c>
      <c r="F1514" s="1" t="s">
        <v>1799</v>
      </c>
      <c r="G1514" s="1" t="s">
        <v>1810</v>
      </c>
      <c r="H1514" s="1" t="s">
        <v>2370</v>
      </c>
      <c r="I1514" s="1" t="s">
        <v>2371</v>
      </c>
      <c r="J1514" s="1" t="s">
        <v>1922</v>
      </c>
      <c r="K1514" s="1" t="s">
        <v>1923</v>
      </c>
      <c r="L1514" s="1" t="s">
        <v>1804</v>
      </c>
      <c r="M1514" s="2">
        <v>2</v>
      </c>
      <c r="N1514" s="443">
        <f t="shared" si="141"/>
        <v>9.1743119266055051E-3</v>
      </c>
      <c r="O1514">
        <f t="shared" si="142"/>
        <v>0</v>
      </c>
      <c r="P1514">
        <f t="shared" si="143"/>
        <v>218</v>
      </c>
    </row>
    <row r="1515" spans="1:16" x14ac:dyDescent="0.25">
      <c r="A1515" t="str">
        <f t="shared" si="138"/>
        <v>0450</v>
      </c>
      <c r="B1515" t="str">
        <f t="shared" si="139"/>
        <v>0670</v>
      </c>
      <c r="C1515" t="str">
        <f t="shared" si="140"/>
        <v>04500670</v>
      </c>
      <c r="D1515" s="1" t="s">
        <v>2486</v>
      </c>
      <c r="E1515" s="1" t="s">
        <v>2487</v>
      </c>
      <c r="F1515" s="1" t="s">
        <v>1799</v>
      </c>
      <c r="G1515" s="1" t="s">
        <v>1811</v>
      </c>
      <c r="H1515" s="1" t="s">
        <v>2502</v>
      </c>
      <c r="I1515" s="1" t="s">
        <v>2503</v>
      </c>
      <c r="J1515" s="1" t="s">
        <v>1930</v>
      </c>
      <c r="K1515" s="1" t="s">
        <v>1931</v>
      </c>
      <c r="L1515" s="1" t="s">
        <v>1804</v>
      </c>
      <c r="M1515" s="2">
        <v>1</v>
      </c>
      <c r="N1515" s="443">
        <f t="shared" si="141"/>
        <v>4.5871559633027525E-3</v>
      </c>
      <c r="O1515">
        <f t="shared" si="142"/>
        <v>0</v>
      </c>
      <c r="P1515">
        <f t="shared" si="143"/>
        <v>218</v>
      </c>
    </row>
    <row r="1516" spans="1:16" x14ac:dyDescent="0.25">
      <c r="A1516" t="str">
        <f t="shared" si="138"/>
        <v>0450</v>
      </c>
      <c r="B1516" t="str">
        <f t="shared" si="139"/>
        <v>0674</v>
      </c>
      <c r="C1516" t="str">
        <f t="shared" si="140"/>
        <v>04500674</v>
      </c>
      <c r="D1516" s="1" t="s">
        <v>2486</v>
      </c>
      <c r="E1516" s="1" t="s">
        <v>2487</v>
      </c>
      <c r="F1516" s="1" t="s">
        <v>1799</v>
      </c>
      <c r="G1516" s="1" t="s">
        <v>1806</v>
      </c>
      <c r="H1516" s="1" t="s">
        <v>1940</v>
      </c>
      <c r="I1516" s="1" t="s">
        <v>1941</v>
      </c>
      <c r="J1516" s="1" t="s">
        <v>1938</v>
      </c>
      <c r="K1516" s="1" t="s">
        <v>1939</v>
      </c>
      <c r="L1516" s="1" t="s">
        <v>1804</v>
      </c>
      <c r="M1516" s="2">
        <v>1</v>
      </c>
      <c r="N1516" s="443">
        <f t="shared" si="141"/>
        <v>4.5871559633027525E-3</v>
      </c>
      <c r="O1516">
        <f t="shared" si="142"/>
        <v>0</v>
      </c>
      <c r="P1516">
        <f t="shared" si="143"/>
        <v>218</v>
      </c>
    </row>
    <row r="1517" spans="1:16" x14ac:dyDescent="0.25">
      <c r="A1517" t="str">
        <f t="shared" si="138"/>
        <v>0450</v>
      </c>
      <c r="B1517" t="str">
        <f t="shared" si="139"/>
        <v>0683</v>
      </c>
      <c r="C1517" t="str">
        <f t="shared" si="140"/>
        <v>04500683</v>
      </c>
      <c r="D1517" s="1" t="s">
        <v>2486</v>
      </c>
      <c r="E1517" s="1" t="s">
        <v>2487</v>
      </c>
      <c r="F1517" s="1" t="s">
        <v>1799</v>
      </c>
      <c r="G1517" s="1" t="s">
        <v>1810</v>
      </c>
      <c r="H1517" s="1" t="s">
        <v>2505</v>
      </c>
      <c r="I1517" s="1" t="s">
        <v>2506</v>
      </c>
      <c r="J1517" s="1" t="s">
        <v>2511</v>
      </c>
      <c r="K1517" s="1" t="s">
        <v>2512</v>
      </c>
      <c r="L1517" s="1" t="s">
        <v>1804</v>
      </c>
      <c r="M1517" s="2">
        <v>3</v>
      </c>
      <c r="N1517" s="443">
        <f t="shared" si="141"/>
        <v>1.3761467889908258E-2</v>
      </c>
      <c r="O1517">
        <f t="shared" si="142"/>
        <v>0</v>
      </c>
      <c r="P1517">
        <f t="shared" si="143"/>
        <v>218</v>
      </c>
    </row>
    <row r="1518" spans="1:16" x14ac:dyDescent="0.25">
      <c r="A1518" t="str">
        <f t="shared" si="138"/>
        <v>0453</v>
      </c>
      <c r="B1518" t="str">
        <f t="shared" si="139"/>
        <v>0005</v>
      </c>
      <c r="C1518" t="str">
        <f t="shared" si="140"/>
        <v>04530005</v>
      </c>
      <c r="D1518" s="1" t="s">
        <v>2513</v>
      </c>
      <c r="E1518" s="1" t="s">
        <v>2514</v>
      </c>
      <c r="F1518" s="1" t="s">
        <v>1799</v>
      </c>
      <c r="G1518" s="1" t="s">
        <v>1806</v>
      </c>
      <c r="H1518" s="1" t="s">
        <v>2337</v>
      </c>
      <c r="I1518" s="1" t="s">
        <v>2338</v>
      </c>
      <c r="J1518" s="1" t="s">
        <v>2337</v>
      </c>
      <c r="K1518" s="1" t="s">
        <v>2339</v>
      </c>
      <c r="L1518" s="1" t="s">
        <v>1804</v>
      </c>
      <c r="M1518" s="2">
        <v>2</v>
      </c>
      <c r="N1518" s="443">
        <f t="shared" si="141"/>
        <v>4.2735042735042739E-3</v>
      </c>
      <c r="O1518">
        <f t="shared" si="142"/>
        <v>0</v>
      </c>
      <c r="P1518">
        <f t="shared" si="143"/>
        <v>702</v>
      </c>
    </row>
    <row r="1519" spans="1:16" x14ac:dyDescent="0.25">
      <c r="A1519" t="str">
        <f t="shared" si="138"/>
        <v>0453</v>
      </c>
      <c r="B1519" t="str">
        <f t="shared" si="139"/>
        <v>0005</v>
      </c>
      <c r="C1519" t="str">
        <f t="shared" si="140"/>
        <v>04530005</v>
      </c>
      <c r="D1519" s="1" t="s">
        <v>2513</v>
      </c>
      <c r="E1519" s="1" t="s">
        <v>2514</v>
      </c>
      <c r="F1519" s="1" t="s">
        <v>1799</v>
      </c>
      <c r="G1519" s="1" t="s">
        <v>1810</v>
      </c>
      <c r="H1519" s="1" t="s">
        <v>2337</v>
      </c>
      <c r="I1519" s="1" t="s">
        <v>2338</v>
      </c>
      <c r="J1519" s="1" t="s">
        <v>2337</v>
      </c>
      <c r="K1519" s="1" t="s">
        <v>2339</v>
      </c>
      <c r="L1519" s="1" t="s">
        <v>1804</v>
      </c>
      <c r="M1519" s="2">
        <v>1</v>
      </c>
      <c r="N1519" s="443">
        <f t="shared" si="141"/>
        <v>4.2735042735042739E-3</v>
      </c>
      <c r="O1519">
        <f t="shared" si="142"/>
        <v>0</v>
      </c>
      <c r="P1519">
        <f t="shared" si="143"/>
        <v>702</v>
      </c>
    </row>
    <row r="1520" spans="1:16" x14ac:dyDescent="0.25">
      <c r="A1520" t="str">
        <f t="shared" si="138"/>
        <v>0453</v>
      </c>
      <c r="B1520" t="str">
        <f t="shared" si="139"/>
        <v>0061</v>
      </c>
      <c r="C1520" t="str">
        <f t="shared" si="140"/>
        <v>04530061</v>
      </c>
      <c r="D1520" s="1" t="s">
        <v>2513</v>
      </c>
      <c r="E1520" s="1" t="s">
        <v>2514</v>
      </c>
      <c r="F1520" s="1" t="s">
        <v>1799</v>
      </c>
      <c r="G1520" s="1" t="s">
        <v>1800</v>
      </c>
      <c r="H1520" s="1" t="s">
        <v>2343</v>
      </c>
      <c r="I1520" s="1" t="s">
        <v>2344</v>
      </c>
      <c r="J1520" s="1" t="s">
        <v>2343</v>
      </c>
      <c r="K1520" s="1" t="s">
        <v>2345</v>
      </c>
      <c r="L1520" s="1" t="s">
        <v>1804</v>
      </c>
      <c r="M1520" s="2">
        <v>7</v>
      </c>
      <c r="N1520" s="443">
        <f t="shared" si="141"/>
        <v>0.10256410256410256</v>
      </c>
      <c r="O1520">
        <f t="shared" si="142"/>
        <v>125</v>
      </c>
      <c r="P1520">
        <f t="shared" si="143"/>
        <v>702</v>
      </c>
    </row>
    <row r="1521" spans="1:16" x14ac:dyDescent="0.25">
      <c r="A1521" t="str">
        <f t="shared" si="138"/>
        <v>0453</v>
      </c>
      <c r="B1521" t="str">
        <f t="shared" si="139"/>
        <v>0061</v>
      </c>
      <c r="C1521" t="str">
        <f t="shared" si="140"/>
        <v>04530061</v>
      </c>
      <c r="D1521" s="1" t="s">
        <v>2513</v>
      </c>
      <c r="E1521" s="1" t="s">
        <v>2514</v>
      </c>
      <c r="F1521" s="1" t="s">
        <v>1799</v>
      </c>
      <c r="G1521" s="1" t="s">
        <v>1805</v>
      </c>
      <c r="H1521" s="1" t="s">
        <v>2343</v>
      </c>
      <c r="I1521" s="1" t="s">
        <v>2344</v>
      </c>
      <c r="J1521" s="1" t="s">
        <v>2343</v>
      </c>
      <c r="K1521" s="1" t="s">
        <v>2345</v>
      </c>
      <c r="L1521" s="1" t="s">
        <v>1804</v>
      </c>
      <c r="M1521" s="2">
        <v>9</v>
      </c>
      <c r="N1521" s="443">
        <f t="shared" si="141"/>
        <v>0.10256410256410256</v>
      </c>
      <c r="O1521">
        <f t="shared" si="142"/>
        <v>125</v>
      </c>
      <c r="P1521">
        <f t="shared" si="143"/>
        <v>702</v>
      </c>
    </row>
    <row r="1522" spans="1:16" x14ac:dyDescent="0.25">
      <c r="A1522" t="str">
        <f t="shared" si="138"/>
        <v>0453</v>
      </c>
      <c r="B1522" t="str">
        <f t="shared" si="139"/>
        <v>0061</v>
      </c>
      <c r="C1522" t="str">
        <f t="shared" si="140"/>
        <v>04530061</v>
      </c>
      <c r="D1522" s="1" t="s">
        <v>2513</v>
      </c>
      <c r="E1522" s="1" t="s">
        <v>2514</v>
      </c>
      <c r="F1522" s="1" t="s">
        <v>1799</v>
      </c>
      <c r="G1522" s="1" t="s">
        <v>1806</v>
      </c>
      <c r="H1522" s="1" t="s">
        <v>2343</v>
      </c>
      <c r="I1522" s="1" t="s">
        <v>2344</v>
      </c>
      <c r="J1522" s="1" t="s">
        <v>2343</v>
      </c>
      <c r="K1522" s="1" t="s">
        <v>2345</v>
      </c>
      <c r="L1522" s="1" t="s">
        <v>1804</v>
      </c>
      <c r="M1522" s="2">
        <v>10</v>
      </c>
      <c r="N1522" s="443">
        <f t="shared" si="141"/>
        <v>0.10256410256410256</v>
      </c>
      <c r="O1522">
        <f t="shared" si="142"/>
        <v>125</v>
      </c>
      <c r="P1522">
        <f t="shared" si="143"/>
        <v>702</v>
      </c>
    </row>
    <row r="1523" spans="1:16" x14ac:dyDescent="0.25">
      <c r="A1523" t="str">
        <f t="shared" si="138"/>
        <v>0453</v>
      </c>
      <c r="B1523" t="str">
        <f t="shared" si="139"/>
        <v>0061</v>
      </c>
      <c r="C1523" t="str">
        <f t="shared" si="140"/>
        <v>04530061</v>
      </c>
      <c r="D1523" s="1" t="s">
        <v>2513</v>
      </c>
      <c r="E1523" s="1" t="s">
        <v>2514</v>
      </c>
      <c r="F1523" s="1" t="s">
        <v>1799</v>
      </c>
      <c r="G1523" s="1" t="s">
        <v>1807</v>
      </c>
      <c r="H1523" s="1" t="s">
        <v>2343</v>
      </c>
      <c r="I1523" s="1" t="s">
        <v>2344</v>
      </c>
      <c r="J1523" s="1" t="s">
        <v>2343</v>
      </c>
      <c r="K1523" s="1" t="s">
        <v>2345</v>
      </c>
      <c r="L1523" s="1" t="s">
        <v>1804</v>
      </c>
      <c r="M1523" s="2">
        <v>5</v>
      </c>
      <c r="N1523" s="443">
        <f t="shared" si="141"/>
        <v>0.10256410256410256</v>
      </c>
      <c r="O1523">
        <f t="shared" si="142"/>
        <v>125</v>
      </c>
      <c r="P1523">
        <f t="shared" si="143"/>
        <v>702</v>
      </c>
    </row>
    <row r="1524" spans="1:16" x14ac:dyDescent="0.25">
      <c r="A1524" t="str">
        <f t="shared" si="138"/>
        <v>0453</v>
      </c>
      <c r="B1524" t="str">
        <f t="shared" si="139"/>
        <v>0061</v>
      </c>
      <c r="C1524" t="str">
        <f t="shared" si="140"/>
        <v>04530061</v>
      </c>
      <c r="D1524" s="1" t="s">
        <v>2513</v>
      </c>
      <c r="E1524" s="1" t="s">
        <v>2514</v>
      </c>
      <c r="F1524" s="1" t="s">
        <v>1799</v>
      </c>
      <c r="G1524" s="1" t="s">
        <v>1808</v>
      </c>
      <c r="H1524" s="1" t="s">
        <v>2343</v>
      </c>
      <c r="I1524" s="1" t="s">
        <v>2344</v>
      </c>
      <c r="J1524" s="1" t="s">
        <v>2343</v>
      </c>
      <c r="K1524" s="1" t="s">
        <v>2345</v>
      </c>
      <c r="L1524" s="1" t="s">
        <v>1804</v>
      </c>
      <c r="M1524" s="2">
        <v>13</v>
      </c>
      <c r="N1524" s="443">
        <f t="shared" si="141"/>
        <v>0.10256410256410256</v>
      </c>
      <c r="O1524">
        <f t="shared" si="142"/>
        <v>125</v>
      </c>
      <c r="P1524">
        <f t="shared" si="143"/>
        <v>702</v>
      </c>
    </row>
    <row r="1525" spans="1:16" x14ac:dyDescent="0.25">
      <c r="A1525" t="str">
        <f t="shared" si="138"/>
        <v>0453</v>
      </c>
      <c r="B1525" t="str">
        <f t="shared" si="139"/>
        <v>0061</v>
      </c>
      <c r="C1525" t="str">
        <f t="shared" si="140"/>
        <v>04530061</v>
      </c>
      <c r="D1525" s="1" t="s">
        <v>2513</v>
      </c>
      <c r="E1525" s="1" t="s">
        <v>2514</v>
      </c>
      <c r="F1525" s="1" t="s">
        <v>1799</v>
      </c>
      <c r="G1525" s="1" t="s">
        <v>1809</v>
      </c>
      <c r="H1525" s="1" t="s">
        <v>2343</v>
      </c>
      <c r="I1525" s="1" t="s">
        <v>2344</v>
      </c>
      <c r="J1525" s="1" t="s">
        <v>2343</v>
      </c>
      <c r="K1525" s="1" t="s">
        <v>2345</v>
      </c>
      <c r="L1525" s="1" t="s">
        <v>1804</v>
      </c>
      <c r="M1525" s="2">
        <v>7</v>
      </c>
      <c r="N1525" s="443">
        <f t="shared" si="141"/>
        <v>0.10256410256410256</v>
      </c>
      <c r="O1525">
        <f t="shared" si="142"/>
        <v>125</v>
      </c>
      <c r="P1525">
        <f t="shared" si="143"/>
        <v>702</v>
      </c>
    </row>
    <row r="1526" spans="1:16" x14ac:dyDescent="0.25">
      <c r="A1526" t="str">
        <f t="shared" si="138"/>
        <v>0453</v>
      </c>
      <c r="B1526" t="str">
        <f t="shared" si="139"/>
        <v>0061</v>
      </c>
      <c r="C1526" t="str">
        <f t="shared" si="140"/>
        <v>04530061</v>
      </c>
      <c r="D1526" s="1" t="s">
        <v>2513</v>
      </c>
      <c r="E1526" s="1" t="s">
        <v>2514</v>
      </c>
      <c r="F1526" s="1" t="s">
        <v>1799</v>
      </c>
      <c r="G1526" s="1" t="s">
        <v>1810</v>
      </c>
      <c r="H1526" s="1" t="s">
        <v>2343</v>
      </c>
      <c r="I1526" s="1" t="s">
        <v>2344</v>
      </c>
      <c r="J1526" s="1" t="s">
        <v>2343</v>
      </c>
      <c r="K1526" s="1" t="s">
        <v>2345</v>
      </c>
      <c r="L1526" s="1" t="s">
        <v>1804</v>
      </c>
      <c r="M1526" s="2">
        <v>11</v>
      </c>
      <c r="N1526" s="443">
        <f t="shared" si="141"/>
        <v>0.10256410256410256</v>
      </c>
      <c r="O1526">
        <f t="shared" si="142"/>
        <v>125</v>
      </c>
      <c r="P1526">
        <f t="shared" si="143"/>
        <v>702</v>
      </c>
    </row>
    <row r="1527" spans="1:16" x14ac:dyDescent="0.25">
      <c r="A1527" t="str">
        <f t="shared" si="138"/>
        <v>0453</v>
      </c>
      <c r="B1527" t="str">
        <f t="shared" si="139"/>
        <v>0061</v>
      </c>
      <c r="C1527" t="str">
        <f t="shared" si="140"/>
        <v>04530061</v>
      </c>
      <c r="D1527" s="1" t="s">
        <v>2513</v>
      </c>
      <c r="E1527" s="1" t="s">
        <v>2514</v>
      </c>
      <c r="F1527" s="1" t="s">
        <v>1799</v>
      </c>
      <c r="G1527" s="1" t="s">
        <v>1811</v>
      </c>
      <c r="H1527" s="1" t="s">
        <v>2343</v>
      </c>
      <c r="I1527" s="1" t="s">
        <v>2344</v>
      </c>
      <c r="J1527" s="1" t="s">
        <v>2343</v>
      </c>
      <c r="K1527" s="1" t="s">
        <v>2345</v>
      </c>
      <c r="L1527" s="1" t="s">
        <v>1804</v>
      </c>
      <c r="M1527" s="2">
        <v>5</v>
      </c>
      <c r="N1527" s="443">
        <f t="shared" si="141"/>
        <v>0.10256410256410256</v>
      </c>
      <c r="O1527">
        <f t="shared" si="142"/>
        <v>125</v>
      </c>
      <c r="P1527">
        <f t="shared" si="143"/>
        <v>702</v>
      </c>
    </row>
    <row r="1528" spans="1:16" x14ac:dyDescent="0.25">
      <c r="A1528" t="str">
        <f t="shared" si="138"/>
        <v>0453</v>
      </c>
      <c r="B1528" t="str">
        <f t="shared" si="139"/>
        <v>0061</v>
      </c>
      <c r="C1528" t="str">
        <f t="shared" si="140"/>
        <v>04530061</v>
      </c>
      <c r="D1528" s="1" t="s">
        <v>2513</v>
      </c>
      <c r="E1528" s="1" t="s">
        <v>2514</v>
      </c>
      <c r="F1528" s="1" t="s">
        <v>1799</v>
      </c>
      <c r="G1528" s="1" t="s">
        <v>1812</v>
      </c>
      <c r="H1528" s="1" t="s">
        <v>2343</v>
      </c>
      <c r="I1528" s="1" t="s">
        <v>2344</v>
      </c>
      <c r="J1528" s="1" t="s">
        <v>2343</v>
      </c>
      <c r="K1528" s="1" t="s">
        <v>2345</v>
      </c>
      <c r="L1528" s="1" t="s">
        <v>1804</v>
      </c>
      <c r="M1528" s="2">
        <v>5</v>
      </c>
      <c r="N1528" s="443">
        <f t="shared" si="141"/>
        <v>0.10256410256410256</v>
      </c>
      <c r="O1528">
        <f t="shared" si="142"/>
        <v>125</v>
      </c>
      <c r="P1528">
        <f t="shared" si="143"/>
        <v>702</v>
      </c>
    </row>
    <row r="1529" spans="1:16" x14ac:dyDescent="0.25">
      <c r="A1529" t="str">
        <f t="shared" si="138"/>
        <v>0453</v>
      </c>
      <c r="B1529" t="str">
        <f t="shared" si="139"/>
        <v>0137</v>
      </c>
      <c r="C1529" t="str">
        <f t="shared" si="140"/>
        <v>04530137</v>
      </c>
      <c r="D1529" s="1" t="s">
        <v>2513</v>
      </c>
      <c r="E1529" s="1" t="s">
        <v>2514</v>
      </c>
      <c r="F1529" s="1" t="s">
        <v>1799</v>
      </c>
      <c r="G1529" s="1" t="s">
        <v>1800</v>
      </c>
      <c r="H1529" s="1" t="s">
        <v>2352</v>
      </c>
      <c r="I1529" s="1" t="s">
        <v>2353</v>
      </c>
      <c r="J1529" s="1" t="s">
        <v>2352</v>
      </c>
      <c r="K1529" s="1" t="s">
        <v>2354</v>
      </c>
      <c r="L1529" s="1" t="s">
        <v>1804</v>
      </c>
      <c r="M1529" s="2">
        <v>57</v>
      </c>
      <c r="N1529" s="443">
        <f t="shared" si="141"/>
        <v>0.70797720797720798</v>
      </c>
      <c r="O1529">
        <f t="shared" si="142"/>
        <v>0</v>
      </c>
      <c r="P1529">
        <f t="shared" si="143"/>
        <v>702</v>
      </c>
    </row>
    <row r="1530" spans="1:16" x14ac:dyDescent="0.25">
      <c r="A1530" t="str">
        <f t="shared" si="138"/>
        <v>0453</v>
      </c>
      <c r="B1530" t="str">
        <f t="shared" si="139"/>
        <v>0137</v>
      </c>
      <c r="C1530" t="str">
        <f t="shared" si="140"/>
        <v>04530137</v>
      </c>
      <c r="D1530" s="1" t="s">
        <v>2513</v>
      </c>
      <c r="E1530" s="1" t="s">
        <v>2514</v>
      </c>
      <c r="F1530" s="1" t="s">
        <v>1799</v>
      </c>
      <c r="G1530" s="1" t="s">
        <v>1805</v>
      </c>
      <c r="H1530" s="1" t="s">
        <v>2352</v>
      </c>
      <c r="I1530" s="1" t="s">
        <v>2353</v>
      </c>
      <c r="J1530" s="1" t="s">
        <v>2352</v>
      </c>
      <c r="K1530" s="1" t="s">
        <v>2354</v>
      </c>
      <c r="L1530" s="1" t="s">
        <v>1804</v>
      </c>
      <c r="M1530" s="2">
        <v>55</v>
      </c>
      <c r="N1530" s="443">
        <f t="shared" si="141"/>
        <v>0.70797720797720798</v>
      </c>
      <c r="O1530">
        <f t="shared" si="142"/>
        <v>0</v>
      </c>
      <c r="P1530">
        <f t="shared" si="143"/>
        <v>702</v>
      </c>
    </row>
    <row r="1531" spans="1:16" x14ac:dyDescent="0.25">
      <c r="A1531" t="str">
        <f t="shared" si="138"/>
        <v>0453</v>
      </c>
      <c r="B1531" t="str">
        <f t="shared" si="139"/>
        <v>0137</v>
      </c>
      <c r="C1531" t="str">
        <f t="shared" si="140"/>
        <v>04530137</v>
      </c>
      <c r="D1531" s="1" t="s">
        <v>2513</v>
      </c>
      <c r="E1531" s="1" t="s">
        <v>2514</v>
      </c>
      <c r="F1531" s="1" t="s">
        <v>1799</v>
      </c>
      <c r="G1531" s="1" t="s">
        <v>1806</v>
      </c>
      <c r="H1531" s="1" t="s">
        <v>2352</v>
      </c>
      <c r="I1531" s="1" t="s">
        <v>2353</v>
      </c>
      <c r="J1531" s="1" t="s">
        <v>2352</v>
      </c>
      <c r="K1531" s="1" t="s">
        <v>2354</v>
      </c>
      <c r="L1531" s="1" t="s">
        <v>1804</v>
      </c>
      <c r="M1531" s="2">
        <v>55</v>
      </c>
      <c r="N1531" s="443">
        <f t="shared" si="141"/>
        <v>0.70797720797720798</v>
      </c>
      <c r="O1531">
        <f t="shared" si="142"/>
        <v>0</v>
      </c>
      <c r="P1531">
        <f t="shared" si="143"/>
        <v>702</v>
      </c>
    </row>
    <row r="1532" spans="1:16" x14ac:dyDescent="0.25">
      <c r="A1532" t="str">
        <f t="shared" si="138"/>
        <v>0453</v>
      </c>
      <c r="B1532" t="str">
        <f t="shared" si="139"/>
        <v>0137</v>
      </c>
      <c r="C1532" t="str">
        <f t="shared" si="140"/>
        <v>04530137</v>
      </c>
      <c r="D1532" s="1" t="s">
        <v>2513</v>
      </c>
      <c r="E1532" s="1" t="s">
        <v>2514</v>
      </c>
      <c r="F1532" s="1" t="s">
        <v>1799</v>
      </c>
      <c r="G1532" s="1" t="s">
        <v>1807</v>
      </c>
      <c r="H1532" s="1" t="s">
        <v>2352</v>
      </c>
      <c r="I1532" s="1" t="s">
        <v>2353</v>
      </c>
      <c r="J1532" s="1" t="s">
        <v>2352</v>
      </c>
      <c r="K1532" s="1" t="s">
        <v>2354</v>
      </c>
      <c r="L1532" s="1" t="s">
        <v>1804</v>
      </c>
      <c r="M1532" s="2">
        <v>46</v>
      </c>
      <c r="N1532" s="443">
        <f t="shared" si="141"/>
        <v>0.70797720797720798</v>
      </c>
      <c r="O1532">
        <f t="shared" si="142"/>
        <v>0</v>
      </c>
      <c r="P1532">
        <f t="shared" si="143"/>
        <v>702</v>
      </c>
    </row>
    <row r="1533" spans="1:16" x14ac:dyDescent="0.25">
      <c r="A1533" t="str">
        <f t="shared" si="138"/>
        <v>0453</v>
      </c>
      <c r="B1533" t="str">
        <f t="shared" si="139"/>
        <v>0137</v>
      </c>
      <c r="C1533" t="str">
        <f t="shared" si="140"/>
        <v>04530137</v>
      </c>
      <c r="D1533" s="1" t="s">
        <v>2513</v>
      </c>
      <c r="E1533" s="1" t="s">
        <v>2514</v>
      </c>
      <c r="F1533" s="1" t="s">
        <v>1799</v>
      </c>
      <c r="G1533" s="1" t="s">
        <v>1808</v>
      </c>
      <c r="H1533" s="1" t="s">
        <v>2352</v>
      </c>
      <c r="I1533" s="1" t="s">
        <v>2353</v>
      </c>
      <c r="J1533" s="1" t="s">
        <v>2352</v>
      </c>
      <c r="K1533" s="1" t="s">
        <v>2354</v>
      </c>
      <c r="L1533" s="1" t="s">
        <v>1804</v>
      </c>
      <c r="M1533" s="2">
        <v>64</v>
      </c>
      <c r="N1533" s="443">
        <f t="shared" si="141"/>
        <v>0.70797720797720798</v>
      </c>
      <c r="O1533">
        <f t="shared" si="142"/>
        <v>0</v>
      </c>
      <c r="P1533">
        <f t="shared" si="143"/>
        <v>702</v>
      </c>
    </row>
    <row r="1534" spans="1:16" x14ac:dyDescent="0.25">
      <c r="A1534" t="str">
        <f t="shared" si="138"/>
        <v>0453</v>
      </c>
      <c r="B1534" t="str">
        <f t="shared" si="139"/>
        <v>0137</v>
      </c>
      <c r="C1534" t="str">
        <f t="shared" si="140"/>
        <v>04530137</v>
      </c>
      <c r="D1534" s="1" t="s">
        <v>2513</v>
      </c>
      <c r="E1534" s="1" t="s">
        <v>2514</v>
      </c>
      <c r="F1534" s="1" t="s">
        <v>1799</v>
      </c>
      <c r="G1534" s="1" t="s">
        <v>1809</v>
      </c>
      <c r="H1534" s="1" t="s">
        <v>2352</v>
      </c>
      <c r="I1534" s="1" t="s">
        <v>2353</v>
      </c>
      <c r="J1534" s="1" t="s">
        <v>2352</v>
      </c>
      <c r="K1534" s="1" t="s">
        <v>2354</v>
      </c>
      <c r="L1534" s="1" t="s">
        <v>1804</v>
      </c>
      <c r="M1534" s="2">
        <v>63</v>
      </c>
      <c r="N1534" s="443">
        <f t="shared" si="141"/>
        <v>0.70797720797720798</v>
      </c>
      <c r="O1534">
        <f t="shared" si="142"/>
        <v>0</v>
      </c>
      <c r="P1534">
        <f t="shared" si="143"/>
        <v>702</v>
      </c>
    </row>
    <row r="1535" spans="1:16" x14ac:dyDescent="0.25">
      <c r="A1535" t="str">
        <f t="shared" si="138"/>
        <v>0453</v>
      </c>
      <c r="B1535" t="str">
        <f t="shared" si="139"/>
        <v>0137</v>
      </c>
      <c r="C1535" t="str">
        <f t="shared" si="140"/>
        <v>04530137</v>
      </c>
      <c r="D1535" s="1" t="s">
        <v>2513</v>
      </c>
      <c r="E1535" s="1" t="s">
        <v>2514</v>
      </c>
      <c r="F1535" s="1" t="s">
        <v>1799</v>
      </c>
      <c r="G1535" s="1" t="s">
        <v>1810</v>
      </c>
      <c r="H1535" s="1" t="s">
        <v>2352</v>
      </c>
      <c r="I1535" s="1" t="s">
        <v>2353</v>
      </c>
      <c r="J1535" s="1" t="s">
        <v>2352</v>
      </c>
      <c r="K1535" s="1" t="s">
        <v>2354</v>
      </c>
      <c r="L1535" s="1" t="s">
        <v>1804</v>
      </c>
      <c r="M1535" s="2">
        <v>50</v>
      </c>
      <c r="N1535" s="443">
        <f t="shared" si="141"/>
        <v>0.70797720797720798</v>
      </c>
      <c r="O1535">
        <f t="shared" si="142"/>
        <v>0</v>
      </c>
      <c r="P1535">
        <f t="shared" si="143"/>
        <v>702</v>
      </c>
    </row>
    <row r="1536" spans="1:16" x14ac:dyDescent="0.25">
      <c r="A1536" t="str">
        <f t="shared" si="138"/>
        <v>0453</v>
      </c>
      <c r="B1536" t="str">
        <f t="shared" si="139"/>
        <v>0137</v>
      </c>
      <c r="C1536" t="str">
        <f t="shared" si="140"/>
        <v>04530137</v>
      </c>
      <c r="D1536" s="1" t="s">
        <v>2513</v>
      </c>
      <c r="E1536" s="1" t="s">
        <v>2514</v>
      </c>
      <c r="F1536" s="1" t="s">
        <v>1799</v>
      </c>
      <c r="G1536" s="1" t="s">
        <v>1811</v>
      </c>
      <c r="H1536" s="1" t="s">
        <v>2352</v>
      </c>
      <c r="I1536" s="1" t="s">
        <v>2353</v>
      </c>
      <c r="J1536" s="1" t="s">
        <v>2352</v>
      </c>
      <c r="K1536" s="1" t="s">
        <v>2354</v>
      </c>
      <c r="L1536" s="1" t="s">
        <v>1804</v>
      </c>
      <c r="M1536" s="2">
        <v>48</v>
      </c>
      <c r="N1536" s="443">
        <f t="shared" si="141"/>
        <v>0.70797720797720798</v>
      </c>
      <c r="O1536">
        <f t="shared" si="142"/>
        <v>0</v>
      </c>
      <c r="P1536">
        <f t="shared" si="143"/>
        <v>702</v>
      </c>
    </row>
    <row r="1537" spans="1:16" x14ac:dyDescent="0.25">
      <c r="A1537" t="str">
        <f t="shared" si="138"/>
        <v>0453</v>
      </c>
      <c r="B1537" t="str">
        <f t="shared" si="139"/>
        <v>0137</v>
      </c>
      <c r="C1537" t="str">
        <f t="shared" si="140"/>
        <v>04530137</v>
      </c>
      <c r="D1537" s="1" t="s">
        <v>2513</v>
      </c>
      <c r="E1537" s="1" t="s">
        <v>2514</v>
      </c>
      <c r="F1537" s="1" t="s">
        <v>1799</v>
      </c>
      <c r="G1537" s="1" t="s">
        <v>1812</v>
      </c>
      <c r="H1537" s="1" t="s">
        <v>2352</v>
      </c>
      <c r="I1537" s="1" t="s">
        <v>2353</v>
      </c>
      <c r="J1537" s="1" t="s">
        <v>2352</v>
      </c>
      <c r="K1537" s="1" t="s">
        <v>2354</v>
      </c>
      <c r="L1537" s="1" t="s">
        <v>1804</v>
      </c>
      <c r="M1537" s="2">
        <v>59</v>
      </c>
      <c r="N1537" s="443">
        <f t="shared" si="141"/>
        <v>0.70797720797720798</v>
      </c>
      <c r="O1537">
        <f t="shared" si="142"/>
        <v>0</v>
      </c>
      <c r="P1537">
        <f t="shared" si="143"/>
        <v>702</v>
      </c>
    </row>
    <row r="1538" spans="1:16" x14ac:dyDescent="0.25">
      <c r="A1538" t="str">
        <f t="shared" ref="A1538:A1601" si="144">TEXT(LEFT(E1538,4),"0000")</f>
        <v>0453</v>
      </c>
      <c r="B1538" t="str">
        <f t="shared" ref="B1538:B1601" si="145">LEFT(K1538,4)</f>
        <v>0161</v>
      </c>
      <c r="C1538" t="str">
        <f t="shared" ref="C1538:C1601" si="146">A1538&amp;B1538</f>
        <v>04530161</v>
      </c>
      <c r="D1538" s="1" t="s">
        <v>2513</v>
      </c>
      <c r="E1538" s="1" t="s">
        <v>2514</v>
      </c>
      <c r="F1538" s="1" t="s">
        <v>1799</v>
      </c>
      <c r="G1538" s="1" t="s">
        <v>1809</v>
      </c>
      <c r="H1538" s="1" t="s">
        <v>2358</v>
      </c>
      <c r="I1538" s="1" t="s">
        <v>2359</v>
      </c>
      <c r="J1538" s="1" t="s">
        <v>2358</v>
      </c>
      <c r="K1538" s="1" t="s">
        <v>2360</v>
      </c>
      <c r="L1538" s="1" t="s">
        <v>1804</v>
      </c>
      <c r="M1538" s="2">
        <v>1</v>
      </c>
      <c r="N1538" s="443">
        <f t="shared" ref="N1538:N1601" si="147">VLOOKUP(C1538,DistPercent,3,FALSE)</f>
        <v>1.4245014245014246E-3</v>
      </c>
      <c r="O1538">
        <f t="shared" ref="O1538:O1601" si="148">IFERROR(VALUE(VLOOKUP(C1538,SubCaps,5,FALSE)),0)</f>
        <v>0</v>
      </c>
      <c r="P1538">
        <f t="shared" ref="P1538:P1601" si="149">VLOOKUP(A1538,MaxEnro,8,FALSE)</f>
        <v>702</v>
      </c>
    </row>
    <row r="1539" spans="1:16" x14ac:dyDescent="0.25">
      <c r="A1539" t="str">
        <f t="shared" si="144"/>
        <v>0453</v>
      </c>
      <c r="B1539" t="str">
        <f t="shared" si="145"/>
        <v>0210</v>
      </c>
      <c r="C1539" t="str">
        <f t="shared" si="146"/>
        <v>04530210</v>
      </c>
      <c r="D1539" s="1" t="s">
        <v>2513</v>
      </c>
      <c r="E1539" s="1" t="s">
        <v>2514</v>
      </c>
      <c r="F1539" s="1" t="s">
        <v>1799</v>
      </c>
      <c r="G1539" s="1" t="s">
        <v>1800</v>
      </c>
      <c r="H1539" s="1" t="s">
        <v>1911</v>
      </c>
      <c r="I1539" s="1" t="s">
        <v>1912</v>
      </c>
      <c r="J1539" s="1" t="s">
        <v>1911</v>
      </c>
      <c r="K1539" s="1" t="s">
        <v>1913</v>
      </c>
      <c r="L1539" s="1" t="s">
        <v>1804</v>
      </c>
      <c r="M1539" s="2">
        <v>1</v>
      </c>
      <c r="N1539" s="443">
        <f t="shared" si="147"/>
        <v>4.2735042735042739E-3</v>
      </c>
      <c r="O1539">
        <f t="shared" si="148"/>
        <v>0</v>
      </c>
      <c r="P1539">
        <f t="shared" si="149"/>
        <v>702</v>
      </c>
    </row>
    <row r="1540" spans="1:16" x14ac:dyDescent="0.25">
      <c r="A1540" t="str">
        <f t="shared" si="144"/>
        <v>0453</v>
      </c>
      <c r="B1540" t="str">
        <f t="shared" si="145"/>
        <v>0210</v>
      </c>
      <c r="C1540" t="str">
        <f t="shared" si="146"/>
        <v>04530210</v>
      </c>
      <c r="D1540" s="1" t="s">
        <v>2513</v>
      </c>
      <c r="E1540" s="1" t="s">
        <v>2514</v>
      </c>
      <c r="F1540" s="1" t="s">
        <v>1799</v>
      </c>
      <c r="G1540" s="1" t="s">
        <v>1807</v>
      </c>
      <c r="H1540" s="1" t="s">
        <v>1911</v>
      </c>
      <c r="I1540" s="1" t="s">
        <v>1912</v>
      </c>
      <c r="J1540" s="1" t="s">
        <v>1911</v>
      </c>
      <c r="K1540" s="1" t="s">
        <v>1913</v>
      </c>
      <c r="L1540" s="1" t="s">
        <v>1804</v>
      </c>
      <c r="M1540" s="2">
        <v>2</v>
      </c>
      <c r="N1540" s="443">
        <f t="shared" si="147"/>
        <v>4.2735042735042739E-3</v>
      </c>
      <c r="O1540">
        <f t="shared" si="148"/>
        <v>0</v>
      </c>
      <c r="P1540">
        <f t="shared" si="149"/>
        <v>702</v>
      </c>
    </row>
    <row r="1541" spans="1:16" x14ac:dyDescent="0.25">
      <c r="A1541" t="str">
        <f t="shared" si="144"/>
        <v>0453</v>
      </c>
      <c r="B1541" t="str">
        <f t="shared" si="145"/>
        <v>0278</v>
      </c>
      <c r="C1541" t="str">
        <f t="shared" si="146"/>
        <v>04530278</v>
      </c>
      <c r="D1541" s="1" t="s">
        <v>2513</v>
      </c>
      <c r="E1541" s="1" t="s">
        <v>2514</v>
      </c>
      <c r="F1541" s="1" t="s">
        <v>1799</v>
      </c>
      <c r="G1541" s="1" t="s">
        <v>1800</v>
      </c>
      <c r="H1541" s="1" t="s">
        <v>2496</v>
      </c>
      <c r="I1541" s="1" t="s">
        <v>2497</v>
      </c>
      <c r="J1541" s="1" t="s">
        <v>2496</v>
      </c>
      <c r="K1541" s="1" t="s">
        <v>2498</v>
      </c>
      <c r="L1541" s="1" t="s">
        <v>1804</v>
      </c>
      <c r="M1541" s="2">
        <v>1</v>
      </c>
      <c r="N1541" s="443">
        <f t="shared" si="147"/>
        <v>1.282051282051282E-2</v>
      </c>
      <c r="O1541">
        <f t="shared" si="148"/>
        <v>0</v>
      </c>
      <c r="P1541">
        <f t="shared" si="149"/>
        <v>702</v>
      </c>
    </row>
    <row r="1542" spans="1:16" x14ac:dyDescent="0.25">
      <c r="A1542" t="str">
        <f t="shared" si="144"/>
        <v>0453</v>
      </c>
      <c r="B1542" t="str">
        <f t="shared" si="145"/>
        <v>0278</v>
      </c>
      <c r="C1542" t="str">
        <f t="shared" si="146"/>
        <v>04530278</v>
      </c>
      <c r="D1542" s="1" t="s">
        <v>2513</v>
      </c>
      <c r="E1542" s="1" t="s">
        <v>2514</v>
      </c>
      <c r="F1542" s="1" t="s">
        <v>1799</v>
      </c>
      <c r="G1542" s="1" t="s">
        <v>1805</v>
      </c>
      <c r="H1542" s="1" t="s">
        <v>2496</v>
      </c>
      <c r="I1542" s="1" t="s">
        <v>2497</v>
      </c>
      <c r="J1542" s="1" t="s">
        <v>2496</v>
      </c>
      <c r="K1542" s="1" t="s">
        <v>2498</v>
      </c>
      <c r="L1542" s="1" t="s">
        <v>1804</v>
      </c>
      <c r="M1542" s="2">
        <v>1</v>
      </c>
      <c r="N1542" s="443">
        <f t="shared" si="147"/>
        <v>1.282051282051282E-2</v>
      </c>
      <c r="O1542">
        <f t="shared" si="148"/>
        <v>0</v>
      </c>
      <c r="P1542">
        <f t="shared" si="149"/>
        <v>702</v>
      </c>
    </row>
    <row r="1543" spans="1:16" x14ac:dyDescent="0.25">
      <c r="A1543" t="str">
        <f t="shared" si="144"/>
        <v>0453</v>
      </c>
      <c r="B1543" t="str">
        <f t="shared" si="145"/>
        <v>0278</v>
      </c>
      <c r="C1543" t="str">
        <f t="shared" si="146"/>
        <v>04530278</v>
      </c>
      <c r="D1543" s="1" t="s">
        <v>2513</v>
      </c>
      <c r="E1543" s="1" t="s">
        <v>2514</v>
      </c>
      <c r="F1543" s="1" t="s">
        <v>1799</v>
      </c>
      <c r="G1543" s="1" t="s">
        <v>1806</v>
      </c>
      <c r="H1543" s="1" t="s">
        <v>2496</v>
      </c>
      <c r="I1543" s="1" t="s">
        <v>2497</v>
      </c>
      <c r="J1543" s="1" t="s">
        <v>2496</v>
      </c>
      <c r="K1543" s="1" t="s">
        <v>2498</v>
      </c>
      <c r="L1543" s="1" t="s">
        <v>1804</v>
      </c>
      <c r="M1543" s="2">
        <v>1</v>
      </c>
      <c r="N1543" s="443">
        <f t="shared" si="147"/>
        <v>1.282051282051282E-2</v>
      </c>
      <c r="O1543">
        <f t="shared" si="148"/>
        <v>0</v>
      </c>
      <c r="P1543">
        <f t="shared" si="149"/>
        <v>702</v>
      </c>
    </row>
    <row r="1544" spans="1:16" x14ac:dyDescent="0.25">
      <c r="A1544" t="str">
        <f t="shared" si="144"/>
        <v>0453</v>
      </c>
      <c r="B1544" t="str">
        <f t="shared" si="145"/>
        <v>0278</v>
      </c>
      <c r="C1544" t="str">
        <f t="shared" si="146"/>
        <v>04530278</v>
      </c>
      <c r="D1544" s="1" t="s">
        <v>2513</v>
      </c>
      <c r="E1544" s="1" t="s">
        <v>2514</v>
      </c>
      <c r="F1544" s="1" t="s">
        <v>1799</v>
      </c>
      <c r="G1544" s="1" t="s">
        <v>1807</v>
      </c>
      <c r="H1544" s="1" t="s">
        <v>2496</v>
      </c>
      <c r="I1544" s="1" t="s">
        <v>2497</v>
      </c>
      <c r="J1544" s="1" t="s">
        <v>2496</v>
      </c>
      <c r="K1544" s="1" t="s">
        <v>2498</v>
      </c>
      <c r="L1544" s="1" t="s">
        <v>1804</v>
      </c>
      <c r="M1544" s="2">
        <v>1</v>
      </c>
      <c r="N1544" s="443">
        <f t="shared" si="147"/>
        <v>1.282051282051282E-2</v>
      </c>
      <c r="O1544">
        <f t="shared" si="148"/>
        <v>0</v>
      </c>
      <c r="P1544">
        <f t="shared" si="149"/>
        <v>702</v>
      </c>
    </row>
    <row r="1545" spans="1:16" x14ac:dyDescent="0.25">
      <c r="A1545" t="str">
        <f t="shared" si="144"/>
        <v>0453</v>
      </c>
      <c r="B1545" t="str">
        <f t="shared" si="145"/>
        <v>0278</v>
      </c>
      <c r="C1545" t="str">
        <f t="shared" si="146"/>
        <v>04530278</v>
      </c>
      <c r="D1545" s="1" t="s">
        <v>2513</v>
      </c>
      <c r="E1545" s="1" t="s">
        <v>2514</v>
      </c>
      <c r="F1545" s="1" t="s">
        <v>1799</v>
      </c>
      <c r="G1545" s="1" t="s">
        <v>1809</v>
      </c>
      <c r="H1545" s="1" t="s">
        <v>2496</v>
      </c>
      <c r="I1545" s="1" t="s">
        <v>2497</v>
      </c>
      <c r="J1545" s="1" t="s">
        <v>2496</v>
      </c>
      <c r="K1545" s="1" t="s">
        <v>2498</v>
      </c>
      <c r="L1545" s="1" t="s">
        <v>1804</v>
      </c>
      <c r="M1545" s="2">
        <v>2</v>
      </c>
      <c r="N1545" s="443">
        <f t="shared" si="147"/>
        <v>1.282051282051282E-2</v>
      </c>
      <c r="O1545">
        <f t="shared" si="148"/>
        <v>0</v>
      </c>
      <c r="P1545">
        <f t="shared" si="149"/>
        <v>702</v>
      </c>
    </row>
    <row r="1546" spans="1:16" x14ac:dyDescent="0.25">
      <c r="A1546" t="str">
        <f t="shared" si="144"/>
        <v>0453</v>
      </c>
      <c r="B1546" t="str">
        <f t="shared" si="145"/>
        <v>0278</v>
      </c>
      <c r="C1546" t="str">
        <f t="shared" si="146"/>
        <v>04530278</v>
      </c>
      <c r="D1546" s="1" t="s">
        <v>2513</v>
      </c>
      <c r="E1546" s="1" t="s">
        <v>2514</v>
      </c>
      <c r="F1546" s="1" t="s">
        <v>1799</v>
      </c>
      <c r="G1546" s="1" t="s">
        <v>1810</v>
      </c>
      <c r="H1546" s="1" t="s">
        <v>2496</v>
      </c>
      <c r="I1546" s="1" t="s">
        <v>2497</v>
      </c>
      <c r="J1546" s="1" t="s">
        <v>2496</v>
      </c>
      <c r="K1546" s="1" t="s">
        <v>2498</v>
      </c>
      <c r="L1546" s="1" t="s">
        <v>1804</v>
      </c>
      <c r="M1546" s="2">
        <v>2</v>
      </c>
      <c r="N1546" s="443">
        <f t="shared" si="147"/>
        <v>1.282051282051282E-2</v>
      </c>
      <c r="O1546">
        <f t="shared" si="148"/>
        <v>0</v>
      </c>
      <c r="P1546">
        <f t="shared" si="149"/>
        <v>702</v>
      </c>
    </row>
    <row r="1547" spans="1:16" x14ac:dyDescent="0.25">
      <c r="A1547" t="str">
        <f t="shared" si="144"/>
        <v>0453</v>
      </c>
      <c r="B1547" t="str">
        <f t="shared" si="145"/>
        <v>0278</v>
      </c>
      <c r="C1547" t="str">
        <f t="shared" si="146"/>
        <v>04530278</v>
      </c>
      <c r="D1547" s="1" t="s">
        <v>2513</v>
      </c>
      <c r="E1547" s="1" t="s">
        <v>2514</v>
      </c>
      <c r="F1547" s="1" t="s">
        <v>1799</v>
      </c>
      <c r="G1547" s="1" t="s">
        <v>1812</v>
      </c>
      <c r="H1547" s="1" t="s">
        <v>2496</v>
      </c>
      <c r="I1547" s="1" t="s">
        <v>2497</v>
      </c>
      <c r="J1547" s="1" t="s">
        <v>2496</v>
      </c>
      <c r="K1547" s="1" t="s">
        <v>2498</v>
      </c>
      <c r="L1547" s="1" t="s">
        <v>1804</v>
      </c>
      <c r="M1547" s="2">
        <v>1</v>
      </c>
      <c r="N1547" s="443">
        <f t="shared" si="147"/>
        <v>1.282051282051282E-2</v>
      </c>
      <c r="O1547">
        <f t="shared" si="148"/>
        <v>0</v>
      </c>
      <c r="P1547">
        <f t="shared" si="149"/>
        <v>702</v>
      </c>
    </row>
    <row r="1548" spans="1:16" x14ac:dyDescent="0.25">
      <c r="A1548" t="str">
        <f t="shared" si="144"/>
        <v>0453</v>
      </c>
      <c r="B1548" t="str">
        <f t="shared" si="145"/>
        <v>0281</v>
      </c>
      <c r="C1548" t="str">
        <f t="shared" si="146"/>
        <v>04530281</v>
      </c>
      <c r="D1548" s="1" t="s">
        <v>2513</v>
      </c>
      <c r="E1548" s="1" t="s">
        <v>2514</v>
      </c>
      <c r="F1548" s="1" t="s">
        <v>1799</v>
      </c>
      <c r="G1548" s="1" t="s">
        <v>1800</v>
      </c>
      <c r="H1548" s="1" t="s">
        <v>2364</v>
      </c>
      <c r="I1548" s="1" t="s">
        <v>2365</v>
      </c>
      <c r="J1548" s="1" t="s">
        <v>2364</v>
      </c>
      <c r="K1548" s="1" t="s">
        <v>2366</v>
      </c>
      <c r="L1548" s="1" t="s">
        <v>1804</v>
      </c>
      <c r="M1548" s="2">
        <v>11</v>
      </c>
      <c r="N1548" s="443">
        <f t="shared" si="147"/>
        <v>0.14814814814814814</v>
      </c>
      <c r="O1548">
        <f t="shared" si="148"/>
        <v>0</v>
      </c>
      <c r="P1548">
        <f t="shared" si="149"/>
        <v>702</v>
      </c>
    </row>
    <row r="1549" spans="1:16" x14ac:dyDescent="0.25">
      <c r="A1549" t="str">
        <f t="shared" si="144"/>
        <v>0453</v>
      </c>
      <c r="B1549" t="str">
        <f t="shared" si="145"/>
        <v>0281</v>
      </c>
      <c r="C1549" t="str">
        <f t="shared" si="146"/>
        <v>04530281</v>
      </c>
      <c r="D1549" s="1" t="s">
        <v>2513</v>
      </c>
      <c r="E1549" s="1" t="s">
        <v>2514</v>
      </c>
      <c r="F1549" s="1" t="s">
        <v>1799</v>
      </c>
      <c r="G1549" s="1" t="s">
        <v>1805</v>
      </c>
      <c r="H1549" s="1" t="s">
        <v>2364</v>
      </c>
      <c r="I1549" s="1" t="s">
        <v>2365</v>
      </c>
      <c r="J1549" s="1" t="s">
        <v>2364</v>
      </c>
      <c r="K1549" s="1" t="s">
        <v>2366</v>
      </c>
      <c r="L1549" s="1" t="s">
        <v>1804</v>
      </c>
      <c r="M1549" s="2">
        <v>9</v>
      </c>
      <c r="N1549" s="443">
        <f t="shared" si="147"/>
        <v>0.14814814814814814</v>
      </c>
      <c r="O1549">
        <f t="shared" si="148"/>
        <v>0</v>
      </c>
      <c r="P1549">
        <f t="shared" si="149"/>
        <v>702</v>
      </c>
    </row>
    <row r="1550" spans="1:16" x14ac:dyDescent="0.25">
      <c r="A1550" t="str">
        <f t="shared" si="144"/>
        <v>0453</v>
      </c>
      <c r="B1550" t="str">
        <f t="shared" si="145"/>
        <v>0281</v>
      </c>
      <c r="C1550" t="str">
        <f t="shared" si="146"/>
        <v>04530281</v>
      </c>
      <c r="D1550" s="1" t="s">
        <v>2513</v>
      </c>
      <c r="E1550" s="1" t="s">
        <v>2514</v>
      </c>
      <c r="F1550" s="1" t="s">
        <v>1799</v>
      </c>
      <c r="G1550" s="1" t="s">
        <v>1806</v>
      </c>
      <c r="H1550" s="1" t="s">
        <v>2364</v>
      </c>
      <c r="I1550" s="1" t="s">
        <v>2365</v>
      </c>
      <c r="J1550" s="1" t="s">
        <v>2364</v>
      </c>
      <c r="K1550" s="1" t="s">
        <v>2366</v>
      </c>
      <c r="L1550" s="1" t="s">
        <v>1804</v>
      </c>
      <c r="M1550" s="2">
        <v>12</v>
      </c>
      <c r="N1550" s="443">
        <f t="shared" si="147"/>
        <v>0.14814814814814814</v>
      </c>
      <c r="O1550">
        <f t="shared" si="148"/>
        <v>0</v>
      </c>
      <c r="P1550">
        <f t="shared" si="149"/>
        <v>702</v>
      </c>
    </row>
    <row r="1551" spans="1:16" x14ac:dyDescent="0.25">
      <c r="A1551" t="str">
        <f t="shared" si="144"/>
        <v>0453</v>
      </c>
      <c r="B1551" t="str">
        <f t="shared" si="145"/>
        <v>0281</v>
      </c>
      <c r="C1551" t="str">
        <f t="shared" si="146"/>
        <v>04530281</v>
      </c>
      <c r="D1551" s="1" t="s">
        <v>2513</v>
      </c>
      <c r="E1551" s="1" t="s">
        <v>2514</v>
      </c>
      <c r="F1551" s="1" t="s">
        <v>1799</v>
      </c>
      <c r="G1551" s="1" t="s">
        <v>1807</v>
      </c>
      <c r="H1551" s="1" t="s">
        <v>2364</v>
      </c>
      <c r="I1551" s="1" t="s">
        <v>2365</v>
      </c>
      <c r="J1551" s="1" t="s">
        <v>2364</v>
      </c>
      <c r="K1551" s="1" t="s">
        <v>2366</v>
      </c>
      <c r="L1551" s="1" t="s">
        <v>1804</v>
      </c>
      <c r="M1551" s="2">
        <v>6</v>
      </c>
      <c r="N1551" s="443">
        <f t="shared" si="147"/>
        <v>0.14814814814814814</v>
      </c>
      <c r="O1551">
        <f t="shared" si="148"/>
        <v>0</v>
      </c>
      <c r="P1551">
        <f t="shared" si="149"/>
        <v>702</v>
      </c>
    </row>
    <row r="1552" spans="1:16" x14ac:dyDescent="0.25">
      <c r="A1552" t="str">
        <f t="shared" si="144"/>
        <v>0453</v>
      </c>
      <c r="B1552" t="str">
        <f t="shared" si="145"/>
        <v>0281</v>
      </c>
      <c r="C1552" t="str">
        <f t="shared" si="146"/>
        <v>04530281</v>
      </c>
      <c r="D1552" s="1" t="s">
        <v>2513</v>
      </c>
      <c r="E1552" s="1" t="s">
        <v>2514</v>
      </c>
      <c r="F1552" s="1" t="s">
        <v>1799</v>
      </c>
      <c r="G1552" s="1" t="s">
        <v>1808</v>
      </c>
      <c r="H1552" s="1" t="s">
        <v>2364</v>
      </c>
      <c r="I1552" s="1" t="s">
        <v>2365</v>
      </c>
      <c r="J1552" s="1" t="s">
        <v>2364</v>
      </c>
      <c r="K1552" s="1" t="s">
        <v>2366</v>
      </c>
      <c r="L1552" s="1" t="s">
        <v>1804</v>
      </c>
      <c r="M1552" s="2">
        <v>13</v>
      </c>
      <c r="N1552" s="443">
        <f t="shared" si="147"/>
        <v>0.14814814814814814</v>
      </c>
      <c r="O1552">
        <f t="shared" si="148"/>
        <v>0</v>
      </c>
      <c r="P1552">
        <f t="shared" si="149"/>
        <v>702</v>
      </c>
    </row>
    <row r="1553" spans="1:16" x14ac:dyDescent="0.25">
      <c r="A1553" t="str">
        <f t="shared" si="144"/>
        <v>0453</v>
      </c>
      <c r="B1553" t="str">
        <f t="shared" si="145"/>
        <v>0281</v>
      </c>
      <c r="C1553" t="str">
        <f t="shared" si="146"/>
        <v>04530281</v>
      </c>
      <c r="D1553" s="1" t="s">
        <v>2513</v>
      </c>
      <c r="E1553" s="1" t="s">
        <v>2514</v>
      </c>
      <c r="F1553" s="1" t="s">
        <v>1799</v>
      </c>
      <c r="G1553" s="1" t="s">
        <v>1809</v>
      </c>
      <c r="H1553" s="1" t="s">
        <v>2364</v>
      </c>
      <c r="I1553" s="1" t="s">
        <v>2365</v>
      </c>
      <c r="J1553" s="1" t="s">
        <v>2364</v>
      </c>
      <c r="K1553" s="1" t="s">
        <v>2366</v>
      </c>
      <c r="L1553" s="1" t="s">
        <v>1804</v>
      </c>
      <c r="M1553" s="2">
        <v>14</v>
      </c>
      <c r="N1553" s="443">
        <f t="shared" si="147"/>
        <v>0.14814814814814814</v>
      </c>
      <c r="O1553">
        <f t="shared" si="148"/>
        <v>0</v>
      </c>
      <c r="P1553">
        <f t="shared" si="149"/>
        <v>702</v>
      </c>
    </row>
    <row r="1554" spans="1:16" x14ac:dyDescent="0.25">
      <c r="A1554" t="str">
        <f t="shared" si="144"/>
        <v>0453</v>
      </c>
      <c r="B1554" t="str">
        <f t="shared" si="145"/>
        <v>0281</v>
      </c>
      <c r="C1554" t="str">
        <f t="shared" si="146"/>
        <v>04530281</v>
      </c>
      <c r="D1554" s="1" t="s">
        <v>2513</v>
      </c>
      <c r="E1554" s="1" t="s">
        <v>2514</v>
      </c>
      <c r="F1554" s="1" t="s">
        <v>1799</v>
      </c>
      <c r="G1554" s="1" t="s">
        <v>1810</v>
      </c>
      <c r="H1554" s="1" t="s">
        <v>2364</v>
      </c>
      <c r="I1554" s="1" t="s">
        <v>2365</v>
      </c>
      <c r="J1554" s="1" t="s">
        <v>2364</v>
      </c>
      <c r="K1554" s="1" t="s">
        <v>2366</v>
      </c>
      <c r="L1554" s="1" t="s">
        <v>1804</v>
      </c>
      <c r="M1554" s="2">
        <v>11</v>
      </c>
      <c r="N1554" s="443">
        <f t="shared" si="147"/>
        <v>0.14814814814814814</v>
      </c>
      <c r="O1554">
        <f t="shared" si="148"/>
        <v>0</v>
      </c>
      <c r="P1554">
        <f t="shared" si="149"/>
        <v>702</v>
      </c>
    </row>
    <row r="1555" spans="1:16" x14ac:dyDescent="0.25">
      <c r="A1555" t="str">
        <f t="shared" si="144"/>
        <v>0453</v>
      </c>
      <c r="B1555" t="str">
        <f t="shared" si="145"/>
        <v>0281</v>
      </c>
      <c r="C1555" t="str">
        <f t="shared" si="146"/>
        <v>04530281</v>
      </c>
      <c r="D1555" s="1" t="s">
        <v>2513</v>
      </c>
      <c r="E1555" s="1" t="s">
        <v>2514</v>
      </c>
      <c r="F1555" s="1" t="s">
        <v>1799</v>
      </c>
      <c r="G1555" s="1" t="s">
        <v>1811</v>
      </c>
      <c r="H1555" s="1" t="s">
        <v>2364</v>
      </c>
      <c r="I1555" s="1" t="s">
        <v>2365</v>
      </c>
      <c r="J1555" s="1" t="s">
        <v>2364</v>
      </c>
      <c r="K1555" s="1" t="s">
        <v>2366</v>
      </c>
      <c r="L1555" s="1" t="s">
        <v>1804</v>
      </c>
      <c r="M1555" s="2">
        <v>15</v>
      </c>
      <c r="N1555" s="443">
        <f t="shared" si="147"/>
        <v>0.14814814814814814</v>
      </c>
      <c r="O1555">
        <f t="shared" si="148"/>
        <v>0</v>
      </c>
      <c r="P1555">
        <f t="shared" si="149"/>
        <v>702</v>
      </c>
    </row>
    <row r="1556" spans="1:16" x14ac:dyDescent="0.25">
      <c r="A1556" t="str">
        <f t="shared" si="144"/>
        <v>0453</v>
      </c>
      <c r="B1556" t="str">
        <f t="shared" si="145"/>
        <v>0281</v>
      </c>
      <c r="C1556" t="str">
        <f t="shared" si="146"/>
        <v>04530281</v>
      </c>
      <c r="D1556" s="1" t="s">
        <v>2513</v>
      </c>
      <c r="E1556" s="1" t="s">
        <v>2514</v>
      </c>
      <c r="F1556" s="1" t="s">
        <v>1799</v>
      </c>
      <c r="G1556" s="1" t="s">
        <v>1812</v>
      </c>
      <c r="H1556" s="1" t="s">
        <v>2364</v>
      </c>
      <c r="I1556" s="1" t="s">
        <v>2365</v>
      </c>
      <c r="J1556" s="1" t="s">
        <v>2364</v>
      </c>
      <c r="K1556" s="1" t="s">
        <v>2366</v>
      </c>
      <c r="L1556" s="1" t="s">
        <v>1804</v>
      </c>
      <c r="M1556" s="2">
        <v>13</v>
      </c>
      <c r="N1556" s="443">
        <f t="shared" si="147"/>
        <v>0.14814814814814814</v>
      </c>
      <c r="O1556">
        <f t="shared" si="148"/>
        <v>0</v>
      </c>
      <c r="P1556">
        <f t="shared" si="149"/>
        <v>702</v>
      </c>
    </row>
    <row r="1557" spans="1:16" x14ac:dyDescent="0.25">
      <c r="A1557" t="str">
        <f t="shared" si="144"/>
        <v>0453</v>
      </c>
      <c r="B1557" t="str">
        <f t="shared" si="145"/>
        <v>0309</v>
      </c>
      <c r="C1557" t="str">
        <f t="shared" si="146"/>
        <v>04530309</v>
      </c>
      <c r="D1557" s="1" t="s">
        <v>2513</v>
      </c>
      <c r="E1557" s="1" t="s">
        <v>2514</v>
      </c>
      <c r="F1557" s="1" t="s">
        <v>1799</v>
      </c>
      <c r="G1557" s="1" t="s">
        <v>1800</v>
      </c>
      <c r="H1557" s="1" t="s">
        <v>2515</v>
      </c>
      <c r="I1557" s="1" t="s">
        <v>2516</v>
      </c>
      <c r="J1557" s="1" t="s">
        <v>2515</v>
      </c>
      <c r="K1557" s="1" t="s">
        <v>2517</v>
      </c>
      <c r="L1557" s="1" t="s">
        <v>1804</v>
      </c>
      <c r="M1557" s="2">
        <v>1</v>
      </c>
      <c r="N1557" s="443">
        <f t="shared" si="147"/>
        <v>1.4245014245014246E-3</v>
      </c>
      <c r="O1557">
        <f t="shared" si="148"/>
        <v>0</v>
      </c>
      <c r="P1557">
        <f t="shared" si="149"/>
        <v>702</v>
      </c>
    </row>
    <row r="1558" spans="1:16" x14ac:dyDescent="0.25">
      <c r="A1558" t="str">
        <f t="shared" si="144"/>
        <v>0453</v>
      </c>
      <c r="B1558" t="str">
        <f t="shared" si="145"/>
        <v>0325</v>
      </c>
      <c r="C1558" t="str">
        <f t="shared" si="146"/>
        <v>04530325</v>
      </c>
      <c r="D1558" s="1" t="s">
        <v>2513</v>
      </c>
      <c r="E1558" s="1" t="s">
        <v>2514</v>
      </c>
      <c r="F1558" s="1" t="s">
        <v>1799</v>
      </c>
      <c r="G1558" s="1" t="s">
        <v>1808</v>
      </c>
      <c r="H1558" s="1" t="s">
        <v>2518</v>
      </c>
      <c r="I1558" s="1" t="s">
        <v>2519</v>
      </c>
      <c r="J1558" s="1" t="s">
        <v>2518</v>
      </c>
      <c r="K1558" s="1" t="s">
        <v>2520</v>
      </c>
      <c r="L1558" s="1" t="s">
        <v>1804</v>
      </c>
      <c r="M1558" s="2">
        <v>1</v>
      </c>
      <c r="N1558" s="443">
        <f t="shared" si="147"/>
        <v>2.8490028490028491E-3</v>
      </c>
      <c r="O1558">
        <f t="shared" si="148"/>
        <v>0</v>
      </c>
      <c r="P1558">
        <f t="shared" si="149"/>
        <v>702</v>
      </c>
    </row>
    <row r="1559" spans="1:16" x14ac:dyDescent="0.25">
      <c r="A1559" t="str">
        <f t="shared" si="144"/>
        <v>0453</v>
      </c>
      <c r="B1559" t="str">
        <f t="shared" si="145"/>
        <v>0325</v>
      </c>
      <c r="C1559" t="str">
        <f t="shared" si="146"/>
        <v>04530325</v>
      </c>
      <c r="D1559" s="1" t="s">
        <v>2513</v>
      </c>
      <c r="E1559" s="1" t="s">
        <v>2514</v>
      </c>
      <c r="F1559" s="1" t="s">
        <v>1799</v>
      </c>
      <c r="G1559" s="1" t="s">
        <v>1811</v>
      </c>
      <c r="H1559" s="1" t="s">
        <v>2518</v>
      </c>
      <c r="I1559" s="1" t="s">
        <v>2519</v>
      </c>
      <c r="J1559" s="1" t="s">
        <v>2518</v>
      </c>
      <c r="K1559" s="1" t="s">
        <v>2520</v>
      </c>
      <c r="L1559" s="1" t="s">
        <v>1804</v>
      </c>
      <c r="M1559" s="2">
        <v>1</v>
      </c>
      <c r="N1559" s="443">
        <f t="shared" si="147"/>
        <v>2.8490028490028491E-3</v>
      </c>
      <c r="O1559">
        <f t="shared" si="148"/>
        <v>0</v>
      </c>
      <c r="P1559">
        <f t="shared" si="149"/>
        <v>702</v>
      </c>
    </row>
    <row r="1560" spans="1:16" x14ac:dyDescent="0.25">
      <c r="A1560" t="str">
        <f t="shared" si="144"/>
        <v>0453</v>
      </c>
      <c r="B1560" t="str">
        <f t="shared" si="145"/>
        <v>0332</v>
      </c>
      <c r="C1560" t="str">
        <f t="shared" si="146"/>
        <v>04530332</v>
      </c>
      <c r="D1560" s="1" t="s">
        <v>2513</v>
      </c>
      <c r="E1560" s="1" t="s">
        <v>2514</v>
      </c>
      <c r="F1560" s="1" t="s">
        <v>1799</v>
      </c>
      <c r="G1560" s="1" t="s">
        <v>1800</v>
      </c>
      <c r="H1560" s="1" t="s">
        <v>2367</v>
      </c>
      <c r="I1560" s="1" t="s">
        <v>2368</v>
      </c>
      <c r="J1560" s="1" t="s">
        <v>2367</v>
      </c>
      <c r="K1560" s="1" t="s">
        <v>2369</v>
      </c>
      <c r="L1560" s="1" t="s">
        <v>1804</v>
      </c>
      <c r="M1560" s="2">
        <v>1</v>
      </c>
      <c r="N1560" s="443">
        <f t="shared" si="147"/>
        <v>1.4245014245014245E-2</v>
      </c>
      <c r="O1560">
        <f t="shared" si="148"/>
        <v>0</v>
      </c>
      <c r="P1560">
        <f t="shared" si="149"/>
        <v>702</v>
      </c>
    </row>
    <row r="1561" spans="1:16" x14ac:dyDescent="0.25">
      <c r="A1561" t="str">
        <f t="shared" si="144"/>
        <v>0453</v>
      </c>
      <c r="B1561" t="str">
        <f t="shared" si="145"/>
        <v>0332</v>
      </c>
      <c r="C1561" t="str">
        <f t="shared" si="146"/>
        <v>04530332</v>
      </c>
      <c r="D1561" s="1" t="s">
        <v>2513</v>
      </c>
      <c r="E1561" s="1" t="s">
        <v>2514</v>
      </c>
      <c r="F1561" s="1" t="s">
        <v>1799</v>
      </c>
      <c r="G1561" s="1" t="s">
        <v>1805</v>
      </c>
      <c r="H1561" s="1" t="s">
        <v>2367</v>
      </c>
      <c r="I1561" s="1" t="s">
        <v>2368</v>
      </c>
      <c r="J1561" s="1" t="s">
        <v>2367</v>
      </c>
      <c r="K1561" s="1" t="s">
        <v>2369</v>
      </c>
      <c r="L1561" s="1" t="s">
        <v>1804</v>
      </c>
      <c r="M1561" s="2">
        <v>2</v>
      </c>
      <c r="N1561" s="443">
        <f t="shared" si="147"/>
        <v>1.4245014245014245E-2</v>
      </c>
      <c r="O1561">
        <f t="shared" si="148"/>
        <v>0</v>
      </c>
      <c r="P1561">
        <f t="shared" si="149"/>
        <v>702</v>
      </c>
    </row>
    <row r="1562" spans="1:16" x14ac:dyDescent="0.25">
      <c r="A1562" t="str">
        <f t="shared" si="144"/>
        <v>0453</v>
      </c>
      <c r="B1562" t="str">
        <f t="shared" si="145"/>
        <v>0332</v>
      </c>
      <c r="C1562" t="str">
        <f t="shared" si="146"/>
        <v>04530332</v>
      </c>
      <c r="D1562" s="1" t="s">
        <v>2513</v>
      </c>
      <c r="E1562" s="1" t="s">
        <v>2514</v>
      </c>
      <c r="F1562" s="1" t="s">
        <v>1799</v>
      </c>
      <c r="G1562" s="1" t="s">
        <v>1806</v>
      </c>
      <c r="H1562" s="1" t="s">
        <v>2367</v>
      </c>
      <c r="I1562" s="1" t="s">
        <v>2368</v>
      </c>
      <c r="J1562" s="1" t="s">
        <v>2367</v>
      </c>
      <c r="K1562" s="1" t="s">
        <v>2369</v>
      </c>
      <c r="L1562" s="1" t="s">
        <v>1804</v>
      </c>
      <c r="M1562" s="2">
        <v>2</v>
      </c>
      <c r="N1562" s="443">
        <f t="shared" si="147"/>
        <v>1.4245014245014245E-2</v>
      </c>
      <c r="O1562">
        <f t="shared" si="148"/>
        <v>0</v>
      </c>
      <c r="P1562">
        <f t="shared" si="149"/>
        <v>702</v>
      </c>
    </row>
    <row r="1563" spans="1:16" x14ac:dyDescent="0.25">
      <c r="A1563" t="str">
        <f t="shared" si="144"/>
        <v>0453</v>
      </c>
      <c r="B1563" t="str">
        <f t="shared" si="145"/>
        <v>0332</v>
      </c>
      <c r="C1563" t="str">
        <f t="shared" si="146"/>
        <v>04530332</v>
      </c>
      <c r="D1563" s="1" t="s">
        <v>2513</v>
      </c>
      <c r="E1563" s="1" t="s">
        <v>2514</v>
      </c>
      <c r="F1563" s="1" t="s">
        <v>1799</v>
      </c>
      <c r="G1563" s="1" t="s">
        <v>1808</v>
      </c>
      <c r="H1563" s="1" t="s">
        <v>2367</v>
      </c>
      <c r="I1563" s="1" t="s">
        <v>2368</v>
      </c>
      <c r="J1563" s="1" t="s">
        <v>2367</v>
      </c>
      <c r="K1563" s="1" t="s">
        <v>2369</v>
      </c>
      <c r="L1563" s="1" t="s">
        <v>1804</v>
      </c>
      <c r="M1563" s="2">
        <v>1</v>
      </c>
      <c r="N1563" s="443">
        <f t="shared" si="147"/>
        <v>1.4245014245014245E-2</v>
      </c>
      <c r="O1563">
        <f t="shared" si="148"/>
        <v>0</v>
      </c>
      <c r="P1563">
        <f t="shared" si="149"/>
        <v>702</v>
      </c>
    </row>
    <row r="1564" spans="1:16" x14ac:dyDescent="0.25">
      <c r="A1564" t="str">
        <f t="shared" si="144"/>
        <v>0453</v>
      </c>
      <c r="B1564" t="str">
        <f t="shared" si="145"/>
        <v>0332</v>
      </c>
      <c r="C1564" t="str">
        <f t="shared" si="146"/>
        <v>04530332</v>
      </c>
      <c r="D1564" s="1" t="s">
        <v>2513</v>
      </c>
      <c r="E1564" s="1" t="s">
        <v>2514</v>
      </c>
      <c r="F1564" s="1" t="s">
        <v>1799</v>
      </c>
      <c r="G1564" s="1" t="s">
        <v>1810</v>
      </c>
      <c r="H1564" s="1" t="s">
        <v>2367</v>
      </c>
      <c r="I1564" s="1" t="s">
        <v>2368</v>
      </c>
      <c r="J1564" s="1" t="s">
        <v>2367</v>
      </c>
      <c r="K1564" s="1" t="s">
        <v>2369</v>
      </c>
      <c r="L1564" s="1" t="s">
        <v>1804</v>
      </c>
      <c r="M1564" s="2">
        <v>3</v>
      </c>
      <c r="N1564" s="443">
        <f t="shared" si="147"/>
        <v>1.4245014245014245E-2</v>
      </c>
      <c r="O1564">
        <f t="shared" si="148"/>
        <v>0</v>
      </c>
      <c r="P1564">
        <f t="shared" si="149"/>
        <v>702</v>
      </c>
    </row>
    <row r="1565" spans="1:16" x14ac:dyDescent="0.25">
      <c r="A1565" t="str">
        <f t="shared" si="144"/>
        <v>0453</v>
      </c>
      <c r="B1565" t="str">
        <f t="shared" si="145"/>
        <v>0332</v>
      </c>
      <c r="C1565" t="str">
        <f t="shared" si="146"/>
        <v>04530332</v>
      </c>
      <c r="D1565" s="1" t="s">
        <v>2513</v>
      </c>
      <c r="E1565" s="1" t="s">
        <v>2514</v>
      </c>
      <c r="F1565" s="1" t="s">
        <v>1799</v>
      </c>
      <c r="G1565" s="1" t="s">
        <v>1811</v>
      </c>
      <c r="H1565" s="1" t="s">
        <v>2367</v>
      </c>
      <c r="I1565" s="1" t="s">
        <v>2368</v>
      </c>
      <c r="J1565" s="1" t="s">
        <v>2367</v>
      </c>
      <c r="K1565" s="1" t="s">
        <v>2369</v>
      </c>
      <c r="L1565" s="1" t="s">
        <v>1804</v>
      </c>
      <c r="M1565" s="2">
        <v>1</v>
      </c>
      <c r="N1565" s="443">
        <f t="shared" si="147"/>
        <v>1.4245014245014245E-2</v>
      </c>
      <c r="O1565">
        <f t="shared" si="148"/>
        <v>0</v>
      </c>
      <c r="P1565">
        <f t="shared" si="149"/>
        <v>702</v>
      </c>
    </row>
    <row r="1566" spans="1:16" x14ac:dyDescent="0.25">
      <c r="A1566" t="str">
        <f t="shared" si="144"/>
        <v>0454</v>
      </c>
      <c r="B1566" t="str">
        <f t="shared" si="145"/>
        <v>0009</v>
      </c>
      <c r="C1566" t="str">
        <f t="shared" si="146"/>
        <v>04540009</v>
      </c>
      <c r="D1566" s="1" t="s">
        <v>2521</v>
      </c>
      <c r="E1566" s="1" t="s">
        <v>2522</v>
      </c>
      <c r="F1566" s="1" t="s">
        <v>1799</v>
      </c>
      <c r="G1566" s="1" t="s">
        <v>1805</v>
      </c>
      <c r="H1566" s="1" t="s">
        <v>2291</v>
      </c>
      <c r="I1566" s="1" t="s">
        <v>2292</v>
      </c>
      <c r="J1566" s="1" t="s">
        <v>2291</v>
      </c>
      <c r="K1566" s="1" t="s">
        <v>2293</v>
      </c>
      <c r="L1566" s="1" t="s">
        <v>1804</v>
      </c>
      <c r="M1566" s="2">
        <v>1</v>
      </c>
      <c r="N1566" s="443">
        <f t="shared" si="147"/>
        <v>3.3333333333333335E-3</v>
      </c>
      <c r="O1566">
        <f t="shared" si="148"/>
        <v>0</v>
      </c>
      <c r="P1566">
        <f t="shared" si="149"/>
        <v>1000</v>
      </c>
    </row>
    <row r="1567" spans="1:16" x14ac:dyDescent="0.25">
      <c r="A1567" t="str">
        <f t="shared" si="144"/>
        <v>0454</v>
      </c>
      <c r="B1567" t="str">
        <f t="shared" si="145"/>
        <v>0009</v>
      </c>
      <c r="C1567" t="str">
        <f t="shared" si="146"/>
        <v>04540009</v>
      </c>
      <c r="D1567" s="1" t="s">
        <v>2521</v>
      </c>
      <c r="E1567" s="1" t="s">
        <v>2522</v>
      </c>
      <c r="F1567" s="1" t="s">
        <v>1799</v>
      </c>
      <c r="G1567" s="1" t="s">
        <v>1807</v>
      </c>
      <c r="H1567" s="1" t="s">
        <v>2291</v>
      </c>
      <c r="I1567" s="1" t="s">
        <v>2292</v>
      </c>
      <c r="J1567" s="1" t="s">
        <v>2291</v>
      </c>
      <c r="K1567" s="1" t="s">
        <v>2293</v>
      </c>
      <c r="L1567" s="1" t="s">
        <v>1804</v>
      </c>
      <c r="M1567" s="2">
        <v>1</v>
      </c>
      <c r="N1567" s="443">
        <f t="shared" si="147"/>
        <v>3.3333333333333335E-3</v>
      </c>
      <c r="O1567">
        <f t="shared" si="148"/>
        <v>0</v>
      </c>
      <c r="P1567">
        <f t="shared" si="149"/>
        <v>1000</v>
      </c>
    </row>
    <row r="1568" spans="1:16" x14ac:dyDescent="0.25">
      <c r="A1568" t="str">
        <f t="shared" si="144"/>
        <v>0454</v>
      </c>
      <c r="B1568" t="str">
        <f t="shared" si="145"/>
        <v>0009</v>
      </c>
      <c r="C1568" t="str">
        <f t="shared" si="146"/>
        <v>04540009</v>
      </c>
      <c r="D1568" s="1" t="s">
        <v>2521</v>
      </c>
      <c r="E1568" s="1" t="s">
        <v>2522</v>
      </c>
      <c r="F1568" s="1" t="s">
        <v>1799</v>
      </c>
      <c r="G1568" s="1" t="s">
        <v>1810</v>
      </c>
      <c r="H1568" s="1" t="s">
        <v>2291</v>
      </c>
      <c r="I1568" s="1" t="s">
        <v>2292</v>
      </c>
      <c r="J1568" s="1" t="s">
        <v>2291</v>
      </c>
      <c r="K1568" s="1" t="s">
        <v>2293</v>
      </c>
      <c r="L1568" s="1" t="s">
        <v>1804</v>
      </c>
      <c r="M1568" s="2">
        <v>1</v>
      </c>
      <c r="N1568" s="443">
        <f t="shared" si="147"/>
        <v>3.3333333333333335E-3</v>
      </c>
      <c r="O1568">
        <f t="shared" si="148"/>
        <v>0</v>
      </c>
      <c r="P1568">
        <f t="shared" si="149"/>
        <v>1000</v>
      </c>
    </row>
    <row r="1569" spans="1:16" x14ac:dyDescent="0.25">
      <c r="A1569" t="str">
        <f t="shared" si="144"/>
        <v>0454</v>
      </c>
      <c r="B1569" t="str">
        <f t="shared" si="145"/>
        <v>0128</v>
      </c>
      <c r="C1569" t="str">
        <f t="shared" si="146"/>
        <v>04540128</v>
      </c>
      <c r="D1569" s="1" t="s">
        <v>2521</v>
      </c>
      <c r="E1569" s="1" t="s">
        <v>2522</v>
      </c>
      <c r="F1569" s="1" t="s">
        <v>1799</v>
      </c>
      <c r="G1569" s="1" t="s">
        <v>1800</v>
      </c>
      <c r="H1569" s="1" t="s">
        <v>2109</v>
      </c>
      <c r="I1569" s="1" t="s">
        <v>2110</v>
      </c>
      <c r="J1569" s="1" t="s">
        <v>2109</v>
      </c>
      <c r="K1569" s="1" t="s">
        <v>2111</v>
      </c>
      <c r="L1569" s="1" t="s">
        <v>1804</v>
      </c>
      <c r="M1569" s="2">
        <v>4</v>
      </c>
      <c r="N1569" s="443">
        <f t="shared" si="147"/>
        <v>2.4444444444444446E-2</v>
      </c>
      <c r="O1569">
        <f t="shared" si="148"/>
        <v>0</v>
      </c>
      <c r="P1569">
        <f t="shared" si="149"/>
        <v>1000</v>
      </c>
    </row>
    <row r="1570" spans="1:16" x14ac:dyDescent="0.25">
      <c r="A1570" t="str">
        <f t="shared" si="144"/>
        <v>0454</v>
      </c>
      <c r="B1570" t="str">
        <f t="shared" si="145"/>
        <v>0128</v>
      </c>
      <c r="C1570" t="str">
        <f t="shared" si="146"/>
        <v>04540128</v>
      </c>
      <c r="D1570" s="1" t="s">
        <v>2521</v>
      </c>
      <c r="E1570" s="1" t="s">
        <v>2522</v>
      </c>
      <c r="F1570" s="1" t="s">
        <v>1799</v>
      </c>
      <c r="G1570" s="1" t="s">
        <v>1805</v>
      </c>
      <c r="H1570" s="1" t="s">
        <v>2109</v>
      </c>
      <c r="I1570" s="1" t="s">
        <v>2110</v>
      </c>
      <c r="J1570" s="1" t="s">
        <v>2109</v>
      </c>
      <c r="K1570" s="1" t="s">
        <v>2111</v>
      </c>
      <c r="L1570" s="1" t="s">
        <v>1804</v>
      </c>
      <c r="M1570" s="2">
        <v>2</v>
      </c>
      <c r="N1570" s="443">
        <f t="shared" si="147"/>
        <v>2.4444444444444446E-2</v>
      </c>
      <c r="O1570">
        <f t="shared" si="148"/>
        <v>0</v>
      </c>
      <c r="P1570">
        <f t="shared" si="149"/>
        <v>1000</v>
      </c>
    </row>
    <row r="1571" spans="1:16" x14ac:dyDescent="0.25">
      <c r="A1571" t="str">
        <f t="shared" si="144"/>
        <v>0454</v>
      </c>
      <c r="B1571" t="str">
        <f t="shared" si="145"/>
        <v>0128</v>
      </c>
      <c r="C1571" t="str">
        <f t="shared" si="146"/>
        <v>04540128</v>
      </c>
      <c r="D1571" s="1" t="s">
        <v>2521</v>
      </c>
      <c r="E1571" s="1" t="s">
        <v>2522</v>
      </c>
      <c r="F1571" s="1" t="s">
        <v>1799</v>
      </c>
      <c r="G1571" s="1" t="s">
        <v>1806</v>
      </c>
      <c r="H1571" s="1" t="s">
        <v>2109</v>
      </c>
      <c r="I1571" s="1" t="s">
        <v>2110</v>
      </c>
      <c r="J1571" s="1" t="s">
        <v>2109</v>
      </c>
      <c r="K1571" s="1" t="s">
        <v>2111</v>
      </c>
      <c r="L1571" s="1" t="s">
        <v>1804</v>
      </c>
      <c r="M1571" s="2">
        <v>3</v>
      </c>
      <c r="N1571" s="443">
        <f t="shared" si="147"/>
        <v>2.4444444444444446E-2</v>
      </c>
      <c r="O1571">
        <f t="shared" si="148"/>
        <v>0</v>
      </c>
      <c r="P1571">
        <f t="shared" si="149"/>
        <v>1000</v>
      </c>
    </row>
    <row r="1572" spans="1:16" x14ac:dyDescent="0.25">
      <c r="A1572" t="str">
        <f t="shared" si="144"/>
        <v>0454</v>
      </c>
      <c r="B1572" t="str">
        <f t="shared" si="145"/>
        <v>0128</v>
      </c>
      <c r="C1572" t="str">
        <f t="shared" si="146"/>
        <v>04540128</v>
      </c>
      <c r="D1572" s="1" t="s">
        <v>2521</v>
      </c>
      <c r="E1572" s="1" t="s">
        <v>2522</v>
      </c>
      <c r="F1572" s="1" t="s">
        <v>1799</v>
      </c>
      <c r="G1572" s="1" t="s">
        <v>1807</v>
      </c>
      <c r="H1572" s="1" t="s">
        <v>2109</v>
      </c>
      <c r="I1572" s="1" t="s">
        <v>2110</v>
      </c>
      <c r="J1572" s="1" t="s">
        <v>2109</v>
      </c>
      <c r="K1572" s="1" t="s">
        <v>2111</v>
      </c>
      <c r="L1572" s="1" t="s">
        <v>1804</v>
      </c>
      <c r="M1572" s="2">
        <v>1</v>
      </c>
      <c r="N1572" s="443">
        <f t="shared" si="147"/>
        <v>2.4444444444444446E-2</v>
      </c>
      <c r="O1572">
        <f t="shared" si="148"/>
        <v>0</v>
      </c>
      <c r="P1572">
        <f t="shared" si="149"/>
        <v>1000</v>
      </c>
    </row>
    <row r="1573" spans="1:16" x14ac:dyDescent="0.25">
      <c r="A1573" t="str">
        <f t="shared" si="144"/>
        <v>0454</v>
      </c>
      <c r="B1573" t="str">
        <f t="shared" si="145"/>
        <v>0128</v>
      </c>
      <c r="C1573" t="str">
        <f t="shared" si="146"/>
        <v>04540128</v>
      </c>
      <c r="D1573" s="1" t="s">
        <v>2521</v>
      </c>
      <c r="E1573" s="1" t="s">
        <v>2522</v>
      </c>
      <c r="F1573" s="1" t="s">
        <v>1799</v>
      </c>
      <c r="G1573" s="1" t="s">
        <v>1808</v>
      </c>
      <c r="H1573" s="1" t="s">
        <v>2109</v>
      </c>
      <c r="I1573" s="1" t="s">
        <v>2110</v>
      </c>
      <c r="J1573" s="1" t="s">
        <v>2109</v>
      </c>
      <c r="K1573" s="1" t="s">
        <v>2111</v>
      </c>
      <c r="L1573" s="1" t="s">
        <v>1804</v>
      </c>
      <c r="M1573" s="2">
        <v>3</v>
      </c>
      <c r="N1573" s="443">
        <f t="shared" si="147"/>
        <v>2.4444444444444446E-2</v>
      </c>
      <c r="O1573">
        <f t="shared" si="148"/>
        <v>0</v>
      </c>
      <c r="P1573">
        <f t="shared" si="149"/>
        <v>1000</v>
      </c>
    </row>
    <row r="1574" spans="1:16" x14ac:dyDescent="0.25">
      <c r="A1574" t="str">
        <f t="shared" si="144"/>
        <v>0454</v>
      </c>
      <c r="B1574" t="str">
        <f t="shared" si="145"/>
        <v>0128</v>
      </c>
      <c r="C1574" t="str">
        <f t="shared" si="146"/>
        <v>04540128</v>
      </c>
      <c r="D1574" s="1" t="s">
        <v>2521</v>
      </c>
      <c r="E1574" s="1" t="s">
        <v>2522</v>
      </c>
      <c r="F1574" s="1" t="s">
        <v>1799</v>
      </c>
      <c r="G1574" s="1" t="s">
        <v>1809</v>
      </c>
      <c r="H1574" s="1" t="s">
        <v>2109</v>
      </c>
      <c r="I1574" s="1" t="s">
        <v>2110</v>
      </c>
      <c r="J1574" s="1" t="s">
        <v>2109</v>
      </c>
      <c r="K1574" s="1" t="s">
        <v>2111</v>
      </c>
      <c r="L1574" s="1" t="s">
        <v>1804</v>
      </c>
      <c r="M1574" s="2">
        <v>2</v>
      </c>
      <c r="N1574" s="443">
        <f t="shared" si="147"/>
        <v>2.4444444444444446E-2</v>
      </c>
      <c r="O1574">
        <f t="shared" si="148"/>
        <v>0</v>
      </c>
      <c r="P1574">
        <f t="shared" si="149"/>
        <v>1000</v>
      </c>
    </row>
    <row r="1575" spans="1:16" x14ac:dyDescent="0.25">
      <c r="A1575" t="str">
        <f t="shared" si="144"/>
        <v>0454</v>
      </c>
      <c r="B1575" t="str">
        <f t="shared" si="145"/>
        <v>0128</v>
      </c>
      <c r="C1575" t="str">
        <f t="shared" si="146"/>
        <v>04540128</v>
      </c>
      <c r="D1575" s="1" t="s">
        <v>2521</v>
      </c>
      <c r="E1575" s="1" t="s">
        <v>2522</v>
      </c>
      <c r="F1575" s="1" t="s">
        <v>1799</v>
      </c>
      <c r="G1575" s="1" t="s">
        <v>1810</v>
      </c>
      <c r="H1575" s="1" t="s">
        <v>2109</v>
      </c>
      <c r="I1575" s="1" t="s">
        <v>2110</v>
      </c>
      <c r="J1575" s="1" t="s">
        <v>2109</v>
      </c>
      <c r="K1575" s="1" t="s">
        <v>2111</v>
      </c>
      <c r="L1575" s="1" t="s">
        <v>1804</v>
      </c>
      <c r="M1575" s="2">
        <v>1</v>
      </c>
      <c r="N1575" s="443">
        <f t="shared" si="147"/>
        <v>2.4444444444444446E-2</v>
      </c>
      <c r="O1575">
        <f t="shared" si="148"/>
        <v>0</v>
      </c>
      <c r="P1575">
        <f t="shared" si="149"/>
        <v>1000</v>
      </c>
    </row>
    <row r="1576" spans="1:16" x14ac:dyDescent="0.25">
      <c r="A1576" t="str">
        <f t="shared" si="144"/>
        <v>0454</v>
      </c>
      <c r="B1576" t="str">
        <f t="shared" si="145"/>
        <v>0128</v>
      </c>
      <c r="C1576" t="str">
        <f t="shared" si="146"/>
        <v>04540128</v>
      </c>
      <c r="D1576" s="1" t="s">
        <v>2521</v>
      </c>
      <c r="E1576" s="1" t="s">
        <v>2522</v>
      </c>
      <c r="F1576" s="1" t="s">
        <v>1799</v>
      </c>
      <c r="G1576" s="1" t="s">
        <v>1811</v>
      </c>
      <c r="H1576" s="1" t="s">
        <v>2109</v>
      </c>
      <c r="I1576" s="1" t="s">
        <v>2110</v>
      </c>
      <c r="J1576" s="1" t="s">
        <v>2109</v>
      </c>
      <c r="K1576" s="1" t="s">
        <v>2111</v>
      </c>
      <c r="L1576" s="1" t="s">
        <v>1804</v>
      </c>
      <c r="M1576" s="2">
        <v>3</v>
      </c>
      <c r="N1576" s="443">
        <f t="shared" si="147"/>
        <v>2.4444444444444446E-2</v>
      </c>
      <c r="O1576">
        <f t="shared" si="148"/>
        <v>0</v>
      </c>
      <c r="P1576">
        <f t="shared" si="149"/>
        <v>1000</v>
      </c>
    </row>
    <row r="1577" spans="1:16" x14ac:dyDescent="0.25">
      <c r="A1577" t="str">
        <f t="shared" si="144"/>
        <v>0454</v>
      </c>
      <c r="B1577" t="str">
        <f t="shared" si="145"/>
        <v>0128</v>
      </c>
      <c r="C1577" t="str">
        <f t="shared" si="146"/>
        <v>04540128</v>
      </c>
      <c r="D1577" s="1" t="s">
        <v>2521</v>
      </c>
      <c r="E1577" s="1" t="s">
        <v>2522</v>
      </c>
      <c r="F1577" s="1" t="s">
        <v>1799</v>
      </c>
      <c r="G1577" s="1" t="s">
        <v>1812</v>
      </c>
      <c r="H1577" s="1" t="s">
        <v>2109</v>
      </c>
      <c r="I1577" s="1" t="s">
        <v>2110</v>
      </c>
      <c r="J1577" s="1" t="s">
        <v>2109</v>
      </c>
      <c r="K1577" s="1" t="s">
        <v>2111</v>
      </c>
      <c r="L1577" s="1" t="s">
        <v>1804</v>
      </c>
      <c r="M1577" s="2">
        <v>1</v>
      </c>
      <c r="N1577" s="443">
        <f t="shared" si="147"/>
        <v>2.4444444444444446E-2</v>
      </c>
      <c r="O1577">
        <f t="shared" si="148"/>
        <v>0</v>
      </c>
      <c r="P1577">
        <f t="shared" si="149"/>
        <v>1000</v>
      </c>
    </row>
    <row r="1578" spans="1:16" x14ac:dyDescent="0.25">
      <c r="A1578" t="str">
        <f t="shared" si="144"/>
        <v>0454</v>
      </c>
      <c r="B1578" t="str">
        <f t="shared" si="145"/>
        <v>0128</v>
      </c>
      <c r="C1578" t="str">
        <f t="shared" si="146"/>
        <v>04540128</v>
      </c>
      <c r="D1578" s="1" t="s">
        <v>2521</v>
      </c>
      <c r="E1578" s="1" t="s">
        <v>2522</v>
      </c>
      <c r="F1578" s="1" t="s">
        <v>1799</v>
      </c>
      <c r="G1578" s="1" t="s">
        <v>2035</v>
      </c>
      <c r="H1578" s="1" t="s">
        <v>2109</v>
      </c>
      <c r="I1578" s="1" t="s">
        <v>2110</v>
      </c>
      <c r="J1578" s="1" t="s">
        <v>2109</v>
      </c>
      <c r="K1578" s="1" t="s">
        <v>2111</v>
      </c>
      <c r="L1578" s="1" t="s">
        <v>1804</v>
      </c>
      <c r="M1578" s="2">
        <v>2</v>
      </c>
      <c r="N1578" s="443">
        <f t="shared" si="147"/>
        <v>2.4444444444444446E-2</v>
      </c>
      <c r="O1578">
        <f t="shared" si="148"/>
        <v>0</v>
      </c>
      <c r="P1578">
        <f t="shared" si="149"/>
        <v>1000</v>
      </c>
    </row>
    <row r="1579" spans="1:16" x14ac:dyDescent="0.25">
      <c r="A1579" t="str">
        <f t="shared" si="144"/>
        <v>0454</v>
      </c>
      <c r="B1579" t="str">
        <f t="shared" si="145"/>
        <v>0149</v>
      </c>
      <c r="C1579" t="str">
        <f t="shared" si="146"/>
        <v>04540149</v>
      </c>
      <c r="D1579" s="1" t="s">
        <v>2521</v>
      </c>
      <c r="E1579" s="1" t="s">
        <v>2522</v>
      </c>
      <c r="F1579" s="1" t="s">
        <v>1799</v>
      </c>
      <c r="G1579" s="1" t="s">
        <v>1800</v>
      </c>
      <c r="H1579" s="1" t="s">
        <v>2112</v>
      </c>
      <c r="I1579" s="1" t="s">
        <v>2113</v>
      </c>
      <c r="J1579" s="1" t="s">
        <v>2112</v>
      </c>
      <c r="K1579" s="1" t="s">
        <v>2114</v>
      </c>
      <c r="L1579" s="1" t="s">
        <v>1804</v>
      </c>
      <c r="M1579" s="2">
        <v>95</v>
      </c>
      <c r="N1579" s="443">
        <f t="shared" si="147"/>
        <v>0.89888888888888885</v>
      </c>
      <c r="O1579">
        <f t="shared" si="148"/>
        <v>0</v>
      </c>
      <c r="P1579">
        <f t="shared" si="149"/>
        <v>1000</v>
      </c>
    </row>
    <row r="1580" spans="1:16" x14ac:dyDescent="0.25">
      <c r="A1580" t="str">
        <f t="shared" si="144"/>
        <v>0454</v>
      </c>
      <c r="B1580" t="str">
        <f t="shared" si="145"/>
        <v>0149</v>
      </c>
      <c r="C1580" t="str">
        <f t="shared" si="146"/>
        <v>04540149</v>
      </c>
      <c r="D1580" s="1" t="s">
        <v>2521</v>
      </c>
      <c r="E1580" s="1" t="s">
        <v>2522</v>
      </c>
      <c r="F1580" s="1" t="s">
        <v>1799</v>
      </c>
      <c r="G1580" s="1" t="s">
        <v>1805</v>
      </c>
      <c r="H1580" s="1" t="s">
        <v>2112</v>
      </c>
      <c r="I1580" s="1" t="s">
        <v>2113</v>
      </c>
      <c r="J1580" s="1" t="s">
        <v>2112</v>
      </c>
      <c r="K1580" s="1" t="s">
        <v>2114</v>
      </c>
      <c r="L1580" s="1" t="s">
        <v>1804</v>
      </c>
      <c r="M1580" s="2">
        <v>99</v>
      </c>
      <c r="N1580" s="443">
        <f t="shared" si="147"/>
        <v>0.89888888888888885</v>
      </c>
      <c r="O1580">
        <f t="shared" si="148"/>
        <v>0</v>
      </c>
      <c r="P1580">
        <f t="shared" si="149"/>
        <v>1000</v>
      </c>
    </row>
    <row r="1581" spans="1:16" x14ac:dyDescent="0.25">
      <c r="A1581" t="str">
        <f t="shared" si="144"/>
        <v>0454</v>
      </c>
      <c r="B1581" t="str">
        <f t="shared" si="145"/>
        <v>0149</v>
      </c>
      <c r="C1581" t="str">
        <f t="shared" si="146"/>
        <v>04540149</v>
      </c>
      <c r="D1581" s="1" t="s">
        <v>2521</v>
      </c>
      <c r="E1581" s="1" t="s">
        <v>2522</v>
      </c>
      <c r="F1581" s="1" t="s">
        <v>1799</v>
      </c>
      <c r="G1581" s="1" t="s">
        <v>1806</v>
      </c>
      <c r="H1581" s="1" t="s">
        <v>2112</v>
      </c>
      <c r="I1581" s="1" t="s">
        <v>2113</v>
      </c>
      <c r="J1581" s="1" t="s">
        <v>2112</v>
      </c>
      <c r="K1581" s="1" t="s">
        <v>2114</v>
      </c>
      <c r="L1581" s="1" t="s">
        <v>1804</v>
      </c>
      <c r="M1581" s="2">
        <v>97</v>
      </c>
      <c r="N1581" s="443">
        <f t="shared" si="147"/>
        <v>0.89888888888888885</v>
      </c>
      <c r="O1581">
        <f t="shared" si="148"/>
        <v>0</v>
      </c>
      <c r="P1581">
        <f t="shared" si="149"/>
        <v>1000</v>
      </c>
    </row>
    <row r="1582" spans="1:16" x14ac:dyDescent="0.25">
      <c r="A1582" t="str">
        <f t="shared" si="144"/>
        <v>0454</v>
      </c>
      <c r="B1582" t="str">
        <f t="shared" si="145"/>
        <v>0149</v>
      </c>
      <c r="C1582" t="str">
        <f t="shared" si="146"/>
        <v>04540149</v>
      </c>
      <c r="D1582" s="1" t="s">
        <v>2521</v>
      </c>
      <c r="E1582" s="1" t="s">
        <v>2522</v>
      </c>
      <c r="F1582" s="1" t="s">
        <v>1799</v>
      </c>
      <c r="G1582" s="1" t="s">
        <v>1807</v>
      </c>
      <c r="H1582" s="1" t="s">
        <v>2112</v>
      </c>
      <c r="I1582" s="1" t="s">
        <v>2113</v>
      </c>
      <c r="J1582" s="1" t="s">
        <v>2112</v>
      </c>
      <c r="K1582" s="1" t="s">
        <v>2114</v>
      </c>
      <c r="L1582" s="1" t="s">
        <v>1804</v>
      </c>
      <c r="M1582" s="2">
        <v>69</v>
      </c>
      <c r="N1582" s="443">
        <f t="shared" si="147"/>
        <v>0.89888888888888885</v>
      </c>
      <c r="O1582">
        <f t="shared" si="148"/>
        <v>0</v>
      </c>
      <c r="P1582">
        <f t="shared" si="149"/>
        <v>1000</v>
      </c>
    </row>
    <row r="1583" spans="1:16" x14ac:dyDescent="0.25">
      <c r="A1583" t="str">
        <f t="shared" si="144"/>
        <v>0454</v>
      </c>
      <c r="B1583" t="str">
        <f t="shared" si="145"/>
        <v>0149</v>
      </c>
      <c r="C1583" t="str">
        <f t="shared" si="146"/>
        <v>04540149</v>
      </c>
      <c r="D1583" s="1" t="s">
        <v>2521</v>
      </c>
      <c r="E1583" s="1" t="s">
        <v>2522</v>
      </c>
      <c r="F1583" s="1" t="s">
        <v>1799</v>
      </c>
      <c r="G1583" s="1" t="s">
        <v>1808</v>
      </c>
      <c r="H1583" s="1" t="s">
        <v>2112</v>
      </c>
      <c r="I1583" s="1" t="s">
        <v>2113</v>
      </c>
      <c r="J1583" s="1" t="s">
        <v>2112</v>
      </c>
      <c r="K1583" s="1" t="s">
        <v>2114</v>
      </c>
      <c r="L1583" s="1" t="s">
        <v>1804</v>
      </c>
      <c r="M1583" s="2">
        <v>73</v>
      </c>
      <c r="N1583" s="443">
        <f t="shared" si="147"/>
        <v>0.89888888888888885</v>
      </c>
      <c r="O1583">
        <f t="shared" si="148"/>
        <v>0</v>
      </c>
      <c r="P1583">
        <f t="shared" si="149"/>
        <v>1000</v>
      </c>
    </row>
    <row r="1584" spans="1:16" x14ac:dyDescent="0.25">
      <c r="A1584" t="str">
        <f t="shared" si="144"/>
        <v>0454</v>
      </c>
      <c r="B1584" t="str">
        <f t="shared" si="145"/>
        <v>0149</v>
      </c>
      <c r="C1584" t="str">
        <f t="shared" si="146"/>
        <v>04540149</v>
      </c>
      <c r="D1584" s="1" t="s">
        <v>2521</v>
      </c>
      <c r="E1584" s="1" t="s">
        <v>2522</v>
      </c>
      <c r="F1584" s="1" t="s">
        <v>1799</v>
      </c>
      <c r="G1584" s="1" t="s">
        <v>1809</v>
      </c>
      <c r="H1584" s="1" t="s">
        <v>2112</v>
      </c>
      <c r="I1584" s="1" t="s">
        <v>2113</v>
      </c>
      <c r="J1584" s="1" t="s">
        <v>2112</v>
      </c>
      <c r="K1584" s="1" t="s">
        <v>2114</v>
      </c>
      <c r="L1584" s="1" t="s">
        <v>1804</v>
      </c>
      <c r="M1584" s="2">
        <v>67</v>
      </c>
      <c r="N1584" s="443">
        <f t="shared" si="147"/>
        <v>0.89888888888888885</v>
      </c>
      <c r="O1584">
        <f t="shared" si="148"/>
        <v>0</v>
      </c>
      <c r="P1584">
        <f t="shared" si="149"/>
        <v>1000</v>
      </c>
    </row>
    <row r="1585" spans="1:16" x14ac:dyDescent="0.25">
      <c r="A1585" t="str">
        <f t="shared" si="144"/>
        <v>0454</v>
      </c>
      <c r="B1585" t="str">
        <f t="shared" si="145"/>
        <v>0149</v>
      </c>
      <c r="C1585" t="str">
        <f t="shared" si="146"/>
        <v>04540149</v>
      </c>
      <c r="D1585" s="1" t="s">
        <v>2521</v>
      </c>
      <c r="E1585" s="1" t="s">
        <v>2522</v>
      </c>
      <c r="F1585" s="1" t="s">
        <v>1799</v>
      </c>
      <c r="G1585" s="1" t="s">
        <v>1810</v>
      </c>
      <c r="H1585" s="1" t="s">
        <v>2112</v>
      </c>
      <c r="I1585" s="1" t="s">
        <v>2113</v>
      </c>
      <c r="J1585" s="1" t="s">
        <v>2112</v>
      </c>
      <c r="K1585" s="1" t="s">
        <v>2114</v>
      </c>
      <c r="L1585" s="1" t="s">
        <v>1804</v>
      </c>
      <c r="M1585" s="2">
        <v>62</v>
      </c>
      <c r="N1585" s="443">
        <f t="shared" si="147"/>
        <v>0.89888888888888885</v>
      </c>
      <c r="O1585">
        <f t="shared" si="148"/>
        <v>0</v>
      </c>
      <c r="P1585">
        <f t="shared" si="149"/>
        <v>1000</v>
      </c>
    </row>
    <row r="1586" spans="1:16" x14ac:dyDescent="0.25">
      <c r="A1586" t="str">
        <f t="shared" si="144"/>
        <v>0454</v>
      </c>
      <c r="B1586" t="str">
        <f t="shared" si="145"/>
        <v>0149</v>
      </c>
      <c r="C1586" t="str">
        <f t="shared" si="146"/>
        <v>04540149</v>
      </c>
      <c r="D1586" s="1" t="s">
        <v>2521</v>
      </c>
      <c r="E1586" s="1" t="s">
        <v>2522</v>
      </c>
      <c r="F1586" s="1" t="s">
        <v>1799</v>
      </c>
      <c r="G1586" s="1" t="s">
        <v>1811</v>
      </c>
      <c r="H1586" s="1" t="s">
        <v>2112</v>
      </c>
      <c r="I1586" s="1" t="s">
        <v>2113</v>
      </c>
      <c r="J1586" s="1" t="s">
        <v>2112</v>
      </c>
      <c r="K1586" s="1" t="s">
        <v>2114</v>
      </c>
      <c r="L1586" s="1" t="s">
        <v>1804</v>
      </c>
      <c r="M1586" s="2">
        <v>60</v>
      </c>
      <c r="N1586" s="443">
        <f t="shared" si="147"/>
        <v>0.89888888888888885</v>
      </c>
      <c r="O1586">
        <f t="shared" si="148"/>
        <v>0</v>
      </c>
      <c r="P1586">
        <f t="shared" si="149"/>
        <v>1000</v>
      </c>
    </row>
    <row r="1587" spans="1:16" x14ac:dyDescent="0.25">
      <c r="A1587" t="str">
        <f t="shared" si="144"/>
        <v>0454</v>
      </c>
      <c r="B1587" t="str">
        <f t="shared" si="145"/>
        <v>0149</v>
      </c>
      <c r="C1587" t="str">
        <f t="shared" si="146"/>
        <v>04540149</v>
      </c>
      <c r="D1587" s="1" t="s">
        <v>2521</v>
      </c>
      <c r="E1587" s="1" t="s">
        <v>2522</v>
      </c>
      <c r="F1587" s="1" t="s">
        <v>1799</v>
      </c>
      <c r="G1587" s="1" t="s">
        <v>1812</v>
      </c>
      <c r="H1587" s="1" t="s">
        <v>2112</v>
      </c>
      <c r="I1587" s="1" t="s">
        <v>2113</v>
      </c>
      <c r="J1587" s="1" t="s">
        <v>2112</v>
      </c>
      <c r="K1587" s="1" t="s">
        <v>2114</v>
      </c>
      <c r="L1587" s="1" t="s">
        <v>1804</v>
      </c>
      <c r="M1587" s="2">
        <v>97</v>
      </c>
      <c r="N1587" s="443">
        <f t="shared" si="147"/>
        <v>0.89888888888888885</v>
      </c>
      <c r="O1587">
        <f t="shared" si="148"/>
        <v>0</v>
      </c>
      <c r="P1587">
        <f t="shared" si="149"/>
        <v>1000</v>
      </c>
    </row>
    <row r="1588" spans="1:16" x14ac:dyDescent="0.25">
      <c r="A1588" t="str">
        <f t="shared" si="144"/>
        <v>0454</v>
      </c>
      <c r="B1588" t="str">
        <f t="shared" si="145"/>
        <v>0149</v>
      </c>
      <c r="C1588" t="str">
        <f t="shared" si="146"/>
        <v>04540149</v>
      </c>
      <c r="D1588" s="1" t="s">
        <v>2521</v>
      </c>
      <c r="E1588" s="1" t="s">
        <v>2522</v>
      </c>
      <c r="F1588" s="1" t="s">
        <v>1799</v>
      </c>
      <c r="G1588" s="1" t="s">
        <v>2035</v>
      </c>
      <c r="H1588" s="1" t="s">
        <v>2112</v>
      </c>
      <c r="I1588" s="1" t="s">
        <v>2113</v>
      </c>
      <c r="J1588" s="1" t="s">
        <v>2112</v>
      </c>
      <c r="K1588" s="1" t="s">
        <v>2114</v>
      </c>
      <c r="L1588" s="1" t="s">
        <v>1804</v>
      </c>
      <c r="M1588" s="2">
        <v>90</v>
      </c>
      <c r="N1588" s="443">
        <f t="shared" si="147"/>
        <v>0.89888888888888885</v>
      </c>
      <c r="O1588">
        <f t="shared" si="148"/>
        <v>0</v>
      </c>
      <c r="P1588">
        <f t="shared" si="149"/>
        <v>1000</v>
      </c>
    </row>
    <row r="1589" spans="1:16" x14ac:dyDescent="0.25">
      <c r="A1589" t="str">
        <f t="shared" si="144"/>
        <v>0454</v>
      </c>
      <c r="B1589" t="str">
        <f t="shared" si="145"/>
        <v>0181</v>
      </c>
      <c r="C1589" t="str">
        <f t="shared" si="146"/>
        <v>04540181</v>
      </c>
      <c r="D1589" s="1" t="s">
        <v>2521</v>
      </c>
      <c r="E1589" s="1" t="s">
        <v>2522</v>
      </c>
      <c r="F1589" s="1" t="s">
        <v>1799</v>
      </c>
      <c r="G1589" s="1" t="s">
        <v>1800</v>
      </c>
      <c r="H1589" s="1" t="s">
        <v>2118</v>
      </c>
      <c r="I1589" s="1" t="s">
        <v>2119</v>
      </c>
      <c r="J1589" s="1" t="s">
        <v>2118</v>
      </c>
      <c r="K1589" s="1" t="s">
        <v>2120</v>
      </c>
      <c r="L1589" s="1" t="s">
        <v>1804</v>
      </c>
      <c r="M1589" s="2">
        <v>5</v>
      </c>
      <c r="N1589" s="443">
        <f t="shared" si="147"/>
        <v>7.1111111111111111E-2</v>
      </c>
      <c r="O1589">
        <f t="shared" si="148"/>
        <v>0</v>
      </c>
      <c r="P1589">
        <f t="shared" si="149"/>
        <v>1000</v>
      </c>
    </row>
    <row r="1590" spans="1:16" x14ac:dyDescent="0.25">
      <c r="A1590" t="str">
        <f t="shared" si="144"/>
        <v>0454</v>
      </c>
      <c r="B1590" t="str">
        <f t="shared" si="145"/>
        <v>0181</v>
      </c>
      <c r="C1590" t="str">
        <f t="shared" si="146"/>
        <v>04540181</v>
      </c>
      <c r="D1590" s="1" t="s">
        <v>2521</v>
      </c>
      <c r="E1590" s="1" t="s">
        <v>2522</v>
      </c>
      <c r="F1590" s="1" t="s">
        <v>1799</v>
      </c>
      <c r="G1590" s="1" t="s">
        <v>1805</v>
      </c>
      <c r="H1590" s="1" t="s">
        <v>2118</v>
      </c>
      <c r="I1590" s="1" t="s">
        <v>2119</v>
      </c>
      <c r="J1590" s="1" t="s">
        <v>2118</v>
      </c>
      <c r="K1590" s="1" t="s">
        <v>2120</v>
      </c>
      <c r="L1590" s="1" t="s">
        <v>1804</v>
      </c>
      <c r="M1590" s="2">
        <v>3</v>
      </c>
      <c r="N1590" s="443">
        <f t="shared" si="147"/>
        <v>7.1111111111111111E-2</v>
      </c>
      <c r="O1590">
        <f t="shared" si="148"/>
        <v>0</v>
      </c>
      <c r="P1590">
        <f t="shared" si="149"/>
        <v>1000</v>
      </c>
    </row>
    <row r="1591" spans="1:16" x14ac:dyDescent="0.25">
      <c r="A1591" t="str">
        <f t="shared" si="144"/>
        <v>0454</v>
      </c>
      <c r="B1591" t="str">
        <f t="shared" si="145"/>
        <v>0181</v>
      </c>
      <c r="C1591" t="str">
        <f t="shared" si="146"/>
        <v>04540181</v>
      </c>
      <c r="D1591" s="1" t="s">
        <v>2521</v>
      </c>
      <c r="E1591" s="1" t="s">
        <v>2522</v>
      </c>
      <c r="F1591" s="1" t="s">
        <v>1799</v>
      </c>
      <c r="G1591" s="1" t="s">
        <v>1806</v>
      </c>
      <c r="H1591" s="1" t="s">
        <v>2118</v>
      </c>
      <c r="I1591" s="1" t="s">
        <v>2119</v>
      </c>
      <c r="J1591" s="1" t="s">
        <v>2118</v>
      </c>
      <c r="K1591" s="1" t="s">
        <v>2120</v>
      </c>
      <c r="L1591" s="1" t="s">
        <v>1804</v>
      </c>
      <c r="M1591" s="2">
        <v>4</v>
      </c>
      <c r="N1591" s="443">
        <f t="shared" si="147"/>
        <v>7.1111111111111111E-2</v>
      </c>
      <c r="O1591">
        <f t="shared" si="148"/>
        <v>0</v>
      </c>
      <c r="P1591">
        <f t="shared" si="149"/>
        <v>1000</v>
      </c>
    </row>
    <row r="1592" spans="1:16" x14ac:dyDescent="0.25">
      <c r="A1592" t="str">
        <f t="shared" si="144"/>
        <v>0454</v>
      </c>
      <c r="B1592" t="str">
        <f t="shared" si="145"/>
        <v>0181</v>
      </c>
      <c r="C1592" t="str">
        <f t="shared" si="146"/>
        <v>04540181</v>
      </c>
      <c r="D1592" s="1" t="s">
        <v>2521</v>
      </c>
      <c r="E1592" s="1" t="s">
        <v>2522</v>
      </c>
      <c r="F1592" s="1" t="s">
        <v>1799</v>
      </c>
      <c r="G1592" s="1" t="s">
        <v>1807</v>
      </c>
      <c r="H1592" s="1" t="s">
        <v>2118</v>
      </c>
      <c r="I1592" s="1" t="s">
        <v>2119</v>
      </c>
      <c r="J1592" s="1" t="s">
        <v>2118</v>
      </c>
      <c r="K1592" s="1" t="s">
        <v>2120</v>
      </c>
      <c r="L1592" s="1" t="s">
        <v>1804</v>
      </c>
      <c r="M1592" s="2">
        <v>13</v>
      </c>
      <c r="N1592" s="443">
        <f t="shared" si="147"/>
        <v>7.1111111111111111E-2</v>
      </c>
      <c r="O1592">
        <f t="shared" si="148"/>
        <v>0</v>
      </c>
      <c r="P1592">
        <f t="shared" si="149"/>
        <v>1000</v>
      </c>
    </row>
    <row r="1593" spans="1:16" x14ac:dyDescent="0.25">
      <c r="A1593" t="str">
        <f t="shared" si="144"/>
        <v>0454</v>
      </c>
      <c r="B1593" t="str">
        <f t="shared" si="145"/>
        <v>0181</v>
      </c>
      <c r="C1593" t="str">
        <f t="shared" si="146"/>
        <v>04540181</v>
      </c>
      <c r="D1593" s="1" t="s">
        <v>2521</v>
      </c>
      <c r="E1593" s="1" t="s">
        <v>2522</v>
      </c>
      <c r="F1593" s="1" t="s">
        <v>1799</v>
      </c>
      <c r="G1593" s="1" t="s">
        <v>1808</v>
      </c>
      <c r="H1593" s="1" t="s">
        <v>2118</v>
      </c>
      <c r="I1593" s="1" t="s">
        <v>2119</v>
      </c>
      <c r="J1593" s="1" t="s">
        <v>2118</v>
      </c>
      <c r="K1593" s="1" t="s">
        <v>2120</v>
      </c>
      <c r="L1593" s="1" t="s">
        <v>1804</v>
      </c>
      <c r="M1593" s="2">
        <v>7</v>
      </c>
      <c r="N1593" s="443">
        <f t="shared" si="147"/>
        <v>7.1111111111111111E-2</v>
      </c>
      <c r="O1593">
        <f t="shared" si="148"/>
        <v>0</v>
      </c>
      <c r="P1593">
        <f t="shared" si="149"/>
        <v>1000</v>
      </c>
    </row>
    <row r="1594" spans="1:16" x14ac:dyDescent="0.25">
      <c r="A1594" t="str">
        <f t="shared" si="144"/>
        <v>0454</v>
      </c>
      <c r="B1594" t="str">
        <f t="shared" si="145"/>
        <v>0181</v>
      </c>
      <c r="C1594" t="str">
        <f t="shared" si="146"/>
        <v>04540181</v>
      </c>
      <c r="D1594" s="1" t="s">
        <v>2521</v>
      </c>
      <c r="E1594" s="1" t="s">
        <v>2522</v>
      </c>
      <c r="F1594" s="1" t="s">
        <v>1799</v>
      </c>
      <c r="G1594" s="1" t="s">
        <v>1809</v>
      </c>
      <c r="H1594" s="1" t="s">
        <v>2118</v>
      </c>
      <c r="I1594" s="1" t="s">
        <v>2119</v>
      </c>
      <c r="J1594" s="1" t="s">
        <v>2118</v>
      </c>
      <c r="K1594" s="1" t="s">
        <v>2120</v>
      </c>
      <c r="L1594" s="1" t="s">
        <v>1804</v>
      </c>
      <c r="M1594" s="2">
        <v>10</v>
      </c>
      <c r="N1594" s="443">
        <f t="shared" si="147"/>
        <v>7.1111111111111111E-2</v>
      </c>
      <c r="O1594">
        <f t="shared" si="148"/>
        <v>0</v>
      </c>
      <c r="P1594">
        <f t="shared" si="149"/>
        <v>1000</v>
      </c>
    </row>
    <row r="1595" spans="1:16" x14ac:dyDescent="0.25">
      <c r="A1595" t="str">
        <f t="shared" si="144"/>
        <v>0454</v>
      </c>
      <c r="B1595" t="str">
        <f t="shared" si="145"/>
        <v>0181</v>
      </c>
      <c r="C1595" t="str">
        <f t="shared" si="146"/>
        <v>04540181</v>
      </c>
      <c r="D1595" s="1" t="s">
        <v>2521</v>
      </c>
      <c r="E1595" s="1" t="s">
        <v>2522</v>
      </c>
      <c r="F1595" s="1" t="s">
        <v>1799</v>
      </c>
      <c r="G1595" s="1" t="s">
        <v>1810</v>
      </c>
      <c r="H1595" s="1" t="s">
        <v>2118</v>
      </c>
      <c r="I1595" s="1" t="s">
        <v>2119</v>
      </c>
      <c r="J1595" s="1" t="s">
        <v>2118</v>
      </c>
      <c r="K1595" s="1" t="s">
        <v>2120</v>
      </c>
      <c r="L1595" s="1" t="s">
        <v>1804</v>
      </c>
      <c r="M1595" s="2">
        <v>9</v>
      </c>
      <c r="N1595" s="443">
        <f t="shared" si="147"/>
        <v>7.1111111111111111E-2</v>
      </c>
      <c r="O1595">
        <f t="shared" si="148"/>
        <v>0</v>
      </c>
      <c r="P1595">
        <f t="shared" si="149"/>
        <v>1000</v>
      </c>
    </row>
    <row r="1596" spans="1:16" x14ac:dyDescent="0.25">
      <c r="A1596" t="str">
        <f t="shared" si="144"/>
        <v>0454</v>
      </c>
      <c r="B1596" t="str">
        <f t="shared" si="145"/>
        <v>0181</v>
      </c>
      <c r="C1596" t="str">
        <f t="shared" si="146"/>
        <v>04540181</v>
      </c>
      <c r="D1596" s="1" t="s">
        <v>2521</v>
      </c>
      <c r="E1596" s="1" t="s">
        <v>2522</v>
      </c>
      <c r="F1596" s="1" t="s">
        <v>1799</v>
      </c>
      <c r="G1596" s="1" t="s">
        <v>1811</v>
      </c>
      <c r="H1596" s="1" t="s">
        <v>2118</v>
      </c>
      <c r="I1596" s="1" t="s">
        <v>2119</v>
      </c>
      <c r="J1596" s="1" t="s">
        <v>2118</v>
      </c>
      <c r="K1596" s="1" t="s">
        <v>2120</v>
      </c>
      <c r="L1596" s="1" t="s">
        <v>1804</v>
      </c>
      <c r="M1596" s="2">
        <v>6</v>
      </c>
      <c r="N1596" s="443">
        <f t="shared" si="147"/>
        <v>7.1111111111111111E-2</v>
      </c>
      <c r="O1596">
        <f t="shared" si="148"/>
        <v>0</v>
      </c>
      <c r="P1596">
        <f t="shared" si="149"/>
        <v>1000</v>
      </c>
    </row>
    <row r="1597" spans="1:16" x14ac:dyDescent="0.25">
      <c r="A1597" t="str">
        <f t="shared" si="144"/>
        <v>0454</v>
      </c>
      <c r="B1597" t="str">
        <f t="shared" si="145"/>
        <v>0181</v>
      </c>
      <c r="C1597" t="str">
        <f t="shared" si="146"/>
        <v>04540181</v>
      </c>
      <c r="D1597" s="1" t="s">
        <v>2521</v>
      </c>
      <c r="E1597" s="1" t="s">
        <v>2522</v>
      </c>
      <c r="F1597" s="1" t="s">
        <v>1799</v>
      </c>
      <c r="G1597" s="1" t="s">
        <v>1812</v>
      </c>
      <c r="H1597" s="1" t="s">
        <v>2118</v>
      </c>
      <c r="I1597" s="1" t="s">
        <v>2119</v>
      </c>
      <c r="J1597" s="1" t="s">
        <v>2118</v>
      </c>
      <c r="K1597" s="1" t="s">
        <v>2120</v>
      </c>
      <c r="L1597" s="1" t="s">
        <v>1804</v>
      </c>
      <c r="M1597" s="2">
        <v>6</v>
      </c>
      <c r="N1597" s="443">
        <f t="shared" si="147"/>
        <v>7.1111111111111111E-2</v>
      </c>
      <c r="O1597">
        <f t="shared" si="148"/>
        <v>0</v>
      </c>
      <c r="P1597">
        <f t="shared" si="149"/>
        <v>1000</v>
      </c>
    </row>
    <row r="1598" spans="1:16" x14ac:dyDescent="0.25">
      <c r="A1598" t="str">
        <f t="shared" si="144"/>
        <v>0454</v>
      </c>
      <c r="B1598" t="str">
        <f t="shared" si="145"/>
        <v>0181</v>
      </c>
      <c r="C1598" t="str">
        <f t="shared" si="146"/>
        <v>04540181</v>
      </c>
      <c r="D1598" s="1" t="s">
        <v>2521</v>
      </c>
      <c r="E1598" s="1" t="s">
        <v>2522</v>
      </c>
      <c r="F1598" s="1" t="s">
        <v>1799</v>
      </c>
      <c r="G1598" s="1" t="s">
        <v>2035</v>
      </c>
      <c r="H1598" s="1" t="s">
        <v>2118</v>
      </c>
      <c r="I1598" s="1" t="s">
        <v>2119</v>
      </c>
      <c r="J1598" s="1" t="s">
        <v>2118</v>
      </c>
      <c r="K1598" s="1" t="s">
        <v>2120</v>
      </c>
      <c r="L1598" s="1" t="s">
        <v>1804</v>
      </c>
      <c r="M1598" s="2">
        <v>1</v>
      </c>
      <c r="N1598" s="443">
        <f t="shared" si="147"/>
        <v>7.1111111111111111E-2</v>
      </c>
      <c r="O1598">
        <f t="shared" si="148"/>
        <v>0</v>
      </c>
      <c r="P1598">
        <f t="shared" si="149"/>
        <v>1000</v>
      </c>
    </row>
    <row r="1599" spans="1:16" x14ac:dyDescent="0.25">
      <c r="A1599" t="str">
        <f t="shared" si="144"/>
        <v>0454</v>
      </c>
      <c r="B1599" t="str">
        <f t="shared" si="145"/>
        <v>0211</v>
      </c>
      <c r="C1599" t="str">
        <f t="shared" si="146"/>
        <v>04540211</v>
      </c>
      <c r="D1599" s="1" t="s">
        <v>2521</v>
      </c>
      <c r="E1599" s="1" t="s">
        <v>2522</v>
      </c>
      <c r="F1599" s="1" t="s">
        <v>1799</v>
      </c>
      <c r="G1599" s="1" t="s">
        <v>1800</v>
      </c>
      <c r="H1599" s="1" t="s">
        <v>2297</v>
      </c>
      <c r="I1599" s="1" t="s">
        <v>2298</v>
      </c>
      <c r="J1599" s="1" t="s">
        <v>2297</v>
      </c>
      <c r="K1599" s="1" t="s">
        <v>2299</v>
      </c>
      <c r="L1599" s="1" t="s">
        <v>1804</v>
      </c>
      <c r="M1599" s="2">
        <v>1</v>
      </c>
      <c r="N1599" s="443">
        <f t="shared" si="147"/>
        <v>2.2222222222222222E-3</v>
      </c>
      <c r="O1599">
        <f t="shared" si="148"/>
        <v>0</v>
      </c>
      <c r="P1599">
        <f t="shared" si="149"/>
        <v>1000</v>
      </c>
    </row>
    <row r="1600" spans="1:16" x14ac:dyDescent="0.25">
      <c r="A1600" t="str">
        <f t="shared" si="144"/>
        <v>0454</v>
      </c>
      <c r="B1600" t="str">
        <f t="shared" si="145"/>
        <v>0211</v>
      </c>
      <c r="C1600" t="str">
        <f t="shared" si="146"/>
        <v>04540211</v>
      </c>
      <c r="D1600" s="1" t="s">
        <v>2521</v>
      </c>
      <c r="E1600" s="1" t="s">
        <v>2522</v>
      </c>
      <c r="F1600" s="1" t="s">
        <v>1799</v>
      </c>
      <c r="G1600" s="1" t="s">
        <v>1809</v>
      </c>
      <c r="H1600" s="1" t="s">
        <v>2297</v>
      </c>
      <c r="I1600" s="1" t="s">
        <v>2298</v>
      </c>
      <c r="J1600" s="1" t="s">
        <v>2297</v>
      </c>
      <c r="K1600" s="1" t="s">
        <v>2299</v>
      </c>
      <c r="L1600" s="1" t="s">
        <v>1804</v>
      </c>
      <c r="M1600" s="2">
        <v>1</v>
      </c>
      <c r="N1600" s="443">
        <f t="shared" si="147"/>
        <v>2.2222222222222222E-3</v>
      </c>
      <c r="O1600">
        <f t="shared" si="148"/>
        <v>0</v>
      </c>
      <c r="P1600">
        <f t="shared" si="149"/>
        <v>1000</v>
      </c>
    </row>
    <row r="1601" spans="1:16" x14ac:dyDescent="0.25">
      <c r="A1601" t="str">
        <f t="shared" si="144"/>
        <v>0455</v>
      </c>
      <c r="B1601" t="str">
        <f t="shared" si="145"/>
        <v>0128</v>
      </c>
      <c r="C1601" t="str">
        <f t="shared" si="146"/>
        <v>04550128</v>
      </c>
      <c r="D1601" s="1" t="s">
        <v>2523</v>
      </c>
      <c r="E1601" s="1" t="s">
        <v>2524</v>
      </c>
      <c r="F1601" s="1" t="s">
        <v>1799</v>
      </c>
      <c r="G1601" s="1" t="s">
        <v>1800</v>
      </c>
      <c r="H1601" s="1" t="s">
        <v>2109</v>
      </c>
      <c r="I1601" s="1" t="s">
        <v>2110</v>
      </c>
      <c r="J1601" s="1" t="s">
        <v>2109</v>
      </c>
      <c r="K1601" s="1" t="s">
        <v>2111</v>
      </c>
      <c r="L1601" s="1" t="s">
        <v>1804</v>
      </c>
      <c r="M1601" s="2">
        <v>35</v>
      </c>
      <c r="N1601" s="443">
        <f t="shared" si="147"/>
        <v>0.95751633986928109</v>
      </c>
      <c r="O1601">
        <f t="shared" si="148"/>
        <v>0</v>
      </c>
      <c r="P1601">
        <f t="shared" si="149"/>
        <v>306</v>
      </c>
    </row>
    <row r="1602" spans="1:16" x14ac:dyDescent="0.25">
      <c r="A1602" t="str">
        <f t="shared" ref="A1602:A1665" si="150">TEXT(LEFT(E1602,4),"0000")</f>
        <v>0455</v>
      </c>
      <c r="B1602" t="str">
        <f t="shared" ref="B1602:B1665" si="151">LEFT(K1602,4)</f>
        <v>0128</v>
      </c>
      <c r="C1602" t="str">
        <f t="shared" ref="C1602:C1665" si="152">A1602&amp;B1602</f>
        <v>04550128</v>
      </c>
      <c r="D1602" s="1" t="s">
        <v>2523</v>
      </c>
      <c r="E1602" s="1" t="s">
        <v>2524</v>
      </c>
      <c r="F1602" s="1" t="s">
        <v>1799</v>
      </c>
      <c r="G1602" s="1" t="s">
        <v>1805</v>
      </c>
      <c r="H1602" s="1" t="s">
        <v>2109</v>
      </c>
      <c r="I1602" s="1" t="s">
        <v>2110</v>
      </c>
      <c r="J1602" s="1" t="s">
        <v>2109</v>
      </c>
      <c r="K1602" s="1" t="s">
        <v>2111</v>
      </c>
      <c r="L1602" s="1" t="s">
        <v>1804</v>
      </c>
      <c r="M1602" s="2">
        <v>34</v>
      </c>
      <c r="N1602" s="443">
        <f t="shared" ref="N1602:N1665" si="153">VLOOKUP(C1602,DistPercent,3,FALSE)</f>
        <v>0.95751633986928109</v>
      </c>
      <c r="O1602">
        <f t="shared" ref="O1602:O1665" si="154">IFERROR(VALUE(VLOOKUP(C1602,SubCaps,5,FALSE)),0)</f>
        <v>0</v>
      </c>
      <c r="P1602">
        <f t="shared" ref="P1602:P1665" si="155">VLOOKUP(A1602,MaxEnro,8,FALSE)</f>
        <v>306</v>
      </c>
    </row>
    <row r="1603" spans="1:16" x14ac:dyDescent="0.25">
      <c r="A1603" t="str">
        <f t="shared" si="150"/>
        <v>0455</v>
      </c>
      <c r="B1603" t="str">
        <f t="shared" si="151"/>
        <v>0128</v>
      </c>
      <c r="C1603" t="str">
        <f t="shared" si="152"/>
        <v>04550128</v>
      </c>
      <c r="D1603" s="1" t="s">
        <v>2523</v>
      </c>
      <c r="E1603" s="1" t="s">
        <v>2524</v>
      </c>
      <c r="F1603" s="1" t="s">
        <v>1799</v>
      </c>
      <c r="G1603" s="1" t="s">
        <v>1806</v>
      </c>
      <c r="H1603" s="1" t="s">
        <v>2109</v>
      </c>
      <c r="I1603" s="1" t="s">
        <v>2110</v>
      </c>
      <c r="J1603" s="1" t="s">
        <v>2109</v>
      </c>
      <c r="K1603" s="1" t="s">
        <v>2111</v>
      </c>
      <c r="L1603" s="1" t="s">
        <v>1804</v>
      </c>
      <c r="M1603" s="2">
        <v>35</v>
      </c>
      <c r="N1603" s="443">
        <f t="shared" si="153"/>
        <v>0.95751633986928109</v>
      </c>
      <c r="O1603">
        <f t="shared" si="154"/>
        <v>0</v>
      </c>
      <c r="P1603">
        <f t="shared" si="155"/>
        <v>306</v>
      </c>
    </row>
    <row r="1604" spans="1:16" x14ac:dyDescent="0.25">
      <c r="A1604" t="str">
        <f t="shared" si="150"/>
        <v>0455</v>
      </c>
      <c r="B1604" t="str">
        <f t="shared" si="151"/>
        <v>0128</v>
      </c>
      <c r="C1604" t="str">
        <f t="shared" si="152"/>
        <v>04550128</v>
      </c>
      <c r="D1604" s="1" t="s">
        <v>2523</v>
      </c>
      <c r="E1604" s="1" t="s">
        <v>2524</v>
      </c>
      <c r="F1604" s="1" t="s">
        <v>1799</v>
      </c>
      <c r="G1604" s="1" t="s">
        <v>1807</v>
      </c>
      <c r="H1604" s="1" t="s">
        <v>2109</v>
      </c>
      <c r="I1604" s="1" t="s">
        <v>2110</v>
      </c>
      <c r="J1604" s="1" t="s">
        <v>2109</v>
      </c>
      <c r="K1604" s="1" t="s">
        <v>2111</v>
      </c>
      <c r="L1604" s="1" t="s">
        <v>1804</v>
      </c>
      <c r="M1604" s="2">
        <v>32</v>
      </c>
      <c r="N1604" s="443">
        <f t="shared" si="153"/>
        <v>0.95751633986928109</v>
      </c>
      <c r="O1604">
        <f t="shared" si="154"/>
        <v>0</v>
      </c>
      <c r="P1604">
        <f t="shared" si="155"/>
        <v>306</v>
      </c>
    </row>
    <row r="1605" spans="1:16" x14ac:dyDescent="0.25">
      <c r="A1605" t="str">
        <f t="shared" si="150"/>
        <v>0455</v>
      </c>
      <c r="B1605" t="str">
        <f t="shared" si="151"/>
        <v>0128</v>
      </c>
      <c r="C1605" t="str">
        <f t="shared" si="152"/>
        <v>04550128</v>
      </c>
      <c r="D1605" s="1" t="s">
        <v>2523</v>
      </c>
      <c r="E1605" s="1" t="s">
        <v>2524</v>
      </c>
      <c r="F1605" s="1" t="s">
        <v>1799</v>
      </c>
      <c r="G1605" s="1" t="s">
        <v>1808</v>
      </c>
      <c r="H1605" s="1" t="s">
        <v>2109</v>
      </c>
      <c r="I1605" s="1" t="s">
        <v>2110</v>
      </c>
      <c r="J1605" s="1" t="s">
        <v>2109</v>
      </c>
      <c r="K1605" s="1" t="s">
        <v>2111</v>
      </c>
      <c r="L1605" s="1" t="s">
        <v>1804</v>
      </c>
      <c r="M1605" s="2">
        <v>31</v>
      </c>
      <c r="N1605" s="443">
        <f t="shared" si="153"/>
        <v>0.95751633986928109</v>
      </c>
      <c r="O1605">
        <f t="shared" si="154"/>
        <v>0</v>
      </c>
      <c r="P1605">
        <f t="shared" si="155"/>
        <v>306</v>
      </c>
    </row>
    <row r="1606" spans="1:16" x14ac:dyDescent="0.25">
      <c r="A1606" t="str">
        <f t="shared" si="150"/>
        <v>0455</v>
      </c>
      <c r="B1606" t="str">
        <f t="shared" si="151"/>
        <v>0128</v>
      </c>
      <c r="C1606" t="str">
        <f t="shared" si="152"/>
        <v>04550128</v>
      </c>
      <c r="D1606" s="1" t="s">
        <v>2523</v>
      </c>
      <c r="E1606" s="1" t="s">
        <v>2524</v>
      </c>
      <c r="F1606" s="1" t="s">
        <v>1799</v>
      </c>
      <c r="G1606" s="1" t="s">
        <v>1809</v>
      </c>
      <c r="H1606" s="1" t="s">
        <v>2109</v>
      </c>
      <c r="I1606" s="1" t="s">
        <v>2110</v>
      </c>
      <c r="J1606" s="1" t="s">
        <v>2109</v>
      </c>
      <c r="K1606" s="1" t="s">
        <v>2111</v>
      </c>
      <c r="L1606" s="1" t="s">
        <v>1804</v>
      </c>
      <c r="M1606" s="2">
        <v>32</v>
      </c>
      <c r="N1606" s="443">
        <f t="shared" si="153"/>
        <v>0.95751633986928109</v>
      </c>
      <c r="O1606">
        <f t="shared" si="154"/>
        <v>0</v>
      </c>
      <c r="P1606">
        <f t="shared" si="155"/>
        <v>306</v>
      </c>
    </row>
    <row r="1607" spans="1:16" x14ac:dyDescent="0.25">
      <c r="A1607" t="str">
        <f t="shared" si="150"/>
        <v>0455</v>
      </c>
      <c r="B1607" t="str">
        <f t="shared" si="151"/>
        <v>0128</v>
      </c>
      <c r="C1607" t="str">
        <f t="shared" si="152"/>
        <v>04550128</v>
      </c>
      <c r="D1607" s="1" t="s">
        <v>2523</v>
      </c>
      <c r="E1607" s="1" t="s">
        <v>2524</v>
      </c>
      <c r="F1607" s="1" t="s">
        <v>1799</v>
      </c>
      <c r="G1607" s="1" t="s">
        <v>1810</v>
      </c>
      <c r="H1607" s="1" t="s">
        <v>2109</v>
      </c>
      <c r="I1607" s="1" t="s">
        <v>2110</v>
      </c>
      <c r="J1607" s="1" t="s">
        <v>2109</v>
      </c>
      <c r="K1607" s="1" t="s">
        <v>2111</v>
      </c>
      <c r="L1607" s="1" t="s">
        <v>1804</v>
      </c>
      <c r="M1607" s="2">
        <v>29</v>
      </c>
      <c r="N1607" s="443">
        <f t="shared" si="153"/>
        <v>0.95751633986928109</v>
      </c>
      <c r="O1607">
        <f t="shared" si="154"/>
        <v>0</v>
      </c>
      <c r="P1607">
        <f t="shared" si="155"/>
        <v>306</v>
      </c>
    </row>
    <row r="1608" spans="1:16" x14ac:dyDescent="0.25">
      <c r="A1608" t="str">
        <f t="shared" si="150"/>
        <v>0455</v>
      </c>
      <c r="B1608" t="str">
        <f t="shared" si="151"/>
        <v>0128</v>
      </c>
      <c r="C1608" t="str">
        <f t="shared" si="152"/>
        <v>04550128</v>
      </c>
      <c r="D1608" s="1" t="s">
        <v>2523</v>
      </c>
      <c r="E1608" s="1" t="s">
        <v>2524</v>
      </c>
      <c r="F1608" s="1" t="s">
        <v>1799</v>
      </c>
      <c r="G1608" s="1" t="s">
        <v>1811</v>
      </c>
      <c r="H1608" s="1" t="s">
        <v>2109</v>
      </c>
      <c r="I1608" s="1" t="s">
        <v>2110</v>
      </c>
      <c r="J1608" s="1" t="s">
        <v>2109</v>
      </c>
      <c r="K1608" s="1" t="s">
        <v>2111</v>
      </c>
      <c r="L1608" s="1" t="s">
        <v>1804</v>
      </c>
      <c r="M1608" s="2">
        <v>29</v>
      </c>
      <c r="N1608" s="443">
        <f t="shared" si="153"/>
        <v>0.95751633986928109</v>
      </c>
      <c r="O1608">
        <f t="shared" si="154"/>
        <v>0</v>
      </c>
      <c r="P1608">
        <f t="shared" si="155"/>
        <v>306</v>
      </c>
    </row>
    <row r="1609" spans="1:16" x14ac:dyDescent="0.25">
      <c r="A1609" t="str">
        <f t="shared" si="150"/>
        <v>0455</v>
      </c>
      <c r="B1609" t="str">
        <f t="shared" si="151"/>
        <v>0128</v>
      </c>
      <c r="C1609" t="str">
        <f t="shared" si="152"/>
        <v>04550128</v>
      </c>
      <c r="D1609" s="1" t="s">
        <v>2523</v>
      </c>
      <c r="E1609" s="1" t="s">
        <v>2524</v>
      </c>
      <c r="F1609" s="1" t="s">
        <v>1799</v>
      </c>
      <c r="G1609" s="1" t="s">
        <v>1812</v>
      </c>
      <c r="H1609" s="1" t="s">
        <v>2109</v>
      </c>
      <c r="I1609" s="1" t="s">
        <v>2110</v>
      </c>
      <c r="J1609" s="1" t="s">
        <v>2109</v>
      </c>
      <c r="K1609" s="1" t="s">
        <v>2111</v>
      </c>
      <c r="L1609" s="1" t="s">
        <v>1804</v>
      </c>
      <c r="M1609" s="2">
        <v>36</v>
      </c>
      <c r="N1609" s="443">
        <f t="shared" si="153"/>
        <v>0.95751633986928109</v>
      </c>
      <c r="O1609">
        <f t="shared" si="154"/>
        <v>0</v>
      </c>
      <c r="P1609">
        <f t="shared" si="155"/>
        <v>306</v>
      </c>
    </row>
    <row r="1610" spans="1:16" x14ac:dyDescent="0.25">
      <c r="A1610" t="str">
        <f t="shared" si="150"/>
        <v>0455</v>
      </c>
      <c r="B1610" t="str">
        <f t="shared" si="151"/>
        <v>0149</v>
      </c>
      <c r="C1610" t="str">
        <f t="shared" si="152"/>
        <v>04550149</v>
      </c>
      <c r="D1610" s="1" t="s">
        <v>2523</v>
      </c>
      <c r="E1610" s="1" t="s">
        <v>2524</v>
      </c>
      <c r="F1610" s="1" t="s">
        <v>1799</v>
      </c>
      <c r="G1610" s="1" t="s">
        <v>1800</v>
      </c>
      <c r="H1610" s="1" t="s">
        <v>2112</v>
      </c>
      <c r="I1610" s="1" t="s">
        <v>2113</v>
      </c>
      <c r="J1610" s="1" t="s">
        <v>2112</v>
      </c>
      <c r="K1610" s="1" t="s">
        <v>2114</v>
      </c>
      <c r="L1610" s="1" t="s">
        <v>1804</v>
      </c>
      <c r="M1610" s="2">
        <v>1</v>
      </c>
      <c r="N1610" s="443">
        <f t="shared" si="153"/>
        <v>1.3071895424836602E-2</v>
      </c>
      <c r="O1610">
        <f t="shared" si="154"/>
        <v>0</v>
      </c>
      <c r="P1610">
        <f t="shared" si="155"/>
        <v>306</v>
      </c>
    </row>
    <row r="1611" spans="1:16" x14ac:dyDescent="0.25">
      <c r="A1611" t="str">
        <f t="shared" si="150"/>
        <v>0455</v>
      </c>
      <c r="B1611" t="str">
        <f t="shared" si="151"/>
        <v>0149</v>
      </c>
      <c r="C1611" t="str">
        <f t="shared" si="152"/>
        <v>04550149</v>
      </c>
      <c r="D1611" s="1" t="s">
        <v>2523</v>
      </c>
      <c r="E1611" s="1" t="s">
        <v>2524</v>
      </c>
      <c r="F1611" s="1" t="s">
        <v>1799</v>
      </c>
      <c r="G1611" s="1" t="s">
        <v>1809</v>
      </c>
      <c r="H1611" s="1" t="s">
        <v>2112</v>
      </c>
      <c r="I1611" s="1" t="s">
        <v>2113</v>
      </c>
      <c r="J1611" s="1" t="s">
        <v>2112</v>
      </c>
      <c r="K1611" s="1" t="s">
        <v>2114</v>
      </c>
      <c r="L1611" s="1" t="s">
        <v>1804</v>
      </c>
      <c r="M1611" s="2">
        <v>2</v>
      </c>
      <c r="N1611" s="443">
        <f t="shared" si="153"/>
        <v>1.3071895424836602E-2</v>
      </c>
      <c r="O1611">
        <f t="shared" si="154"/>
        <v>0</v>
      </c>
      <c r="P1611">
        <f t="shared" si="155"/>
        <v>306</v>
      </c>
    </row>
    <row r="1612" spans="1:16" x14ac:dyDescent="0.25">
      <c r="A1612" t="str">
        <f t="shared" si="150"/>
        <v>0455</v>
      </c>
      <c r="B1612" t="str">
        <f t="shared" si="151"/>
        <v>0149</v>
      </c>
      <c r="C1612" t="str">
        <f t="shared" si="152"/>
        <v>04550149</v>
      </c>
      <c r="D1612" s="1" t="s">
        <v>2523</v>
      </c>
      <c r="E1612" s="1" t="s">
        <v>2524</v>
      </c>
      <c r="F1612" s="1" t="s">
        <v>1799</v>
      </c>
      <c r="G1612" s="1" t="s">
        <v>1811</v>
      </c>
      <c r="H1612" s="1" t="s">
        <v>2112</v>
      </c>
      <c r="I1612" s="1" t="s">
        <v>2113</v>
      </c>
      <c r="J1612" s="1" t="s">
        <v>2112</v>
      </c>
      <c r="K1612" s="1" t="s">
        <v>2114</v>
      </c>
      <c r="L1612" s="1" t="s">
        <v>1804</v>
      </c>
      <c r="M1612" s="2">
        <v>1</v>
      </c>
      <c r="N1612" s="443">
        <f t="shared" si="153"/>
        <v>1.3071895424836602E-2</v>
      </c>
      <c r="O1612">
        <f t="shared" si="154"/>
        <v>0</v>
      </c>
      <c r="P1612">
        <f t="shared" si="155"/>
        <v>306</v>
      </c>
    </row>
    <row r="1613" spans="1:16" x14ac:dyDescent="0.25">
      <c r="A1613" t="str">
        <f t="shared" si="150"/>
        <v>0455</v>
      </c>
      <c r="B1613" t="str">
        <f t="shared" si="151"/>
        <v>0181</v>
      </c>
      <c r="C1613" t="str">
        <f t="shared" si="152"/>
        <v>04550181</v>
      </c>
      <c r="D1613" s="1" t="s">
        <v>2523</v>
      </c>
      <c r="E1613" s="1" t="s">
        <v>2524</v>
      </c>
      <c r="F1613" s="1" t="s">
        <v>1799</v>
      </c>
      <c r="G1613" s="1" t="s">
        <v>1807</v>
      </c>
      <c r="H1613" s="1" t="s">
        <v>2118</v>
      </c>
      <c r="I1613" s="1" t="s">
        <v>2119</v>
      </c>
      <c r="J1613" s="1" t="s">
        <v>2118</v>
      </c>
      <c r="K1613" s="1" t="s">
        <v>2120</v>
      </c>
      <c r="L1613" s="1" t="s">
        <v>1804</v>
      </c>
      <c r="M1613" s="2">
        <v>1</v>
      </c>
      <c r="N1613" s="443">
        <f t="shared" si="153"/>
        <v>6.5359477124183009E-3</v>
      </c>
      <c r="O1613">
        <f t="shared" si="154"/>
        <v>0</v>
      </c>
      <c r="P1613">
        <f t="shared" si="155"/>
        <v>306</v>
      </c>
    </row>
    <row r="1614" spans="1:16" x14ac:dyDescent="0.25">
      <c r="A1614" t="str">
        <f t="shared" si="150"/>
        <v>0455</v>
      </c>
      <c r="B1614" t="str">
        <f t="shared" si="151"/>
        <v>0181</v>
      </c>
      <c r="C1614" t="str">
        <f t="shared" si="152"/>
        <v>04550181</v>
      </c>
      <c r="D1614" s="1" t="s">
        <v>2523</v>
      </c>
      <c r="E1614" s="1" t="s">
        <v>2524</v>
      </c>
      <c r="F1614" s="1" t="s">
        <v>1799</v>
      </c>
      <c r="G1614" s="1" t="s">
        <v>1810</v>
      </c>
      <c r="H1614" s="1" t="s">
        <v>2118</v>
      </c>
      <c r="I1614" s="1" t="s">
        <v>2119</v>
      </c>
      <c r="J1614" s="1" t="s">
        <v>2118</v>
      </c>
      <c r="K1614" s="1" t="s">
        <v>2120</v>
      </c>
      <c r="L1614" s="1" t="s">
        <v>1804</v>
      </c>
      <c r="M1614" s="2">
        <v>1</v>
      </c>
      <c r="N1614" s="443">
        <f t="shared" si="153"/>
        <v>6.5359477124183009E-3</v>
      </c>
      <c r="O1614">
        <f t="shared" si="154"/>
        <v>0</v>
      </c>
      <c r="P1614">
        <f t="shared" si="155"/>
        <v>306</v>
      </c>
    </row>
    <row r="1615" spans="1:16" x14ac:dyDescent="0.25">
      <c r="A1615" t="str">
        <f t="shared" si="150"/>
        <v>0455</v>
      </c>
      <c r="B1615" t="str">
        <f t="shared" si="151"/>
        <v>0204</v>
      </c>
      <c r="C1615" t="str">
        <f t="shared" si="152"/>
        <v>04550204</v>
      </c>
      <c r="D1615" s="1" t="s">
        <v>2523</v>
      </c>
      <c r="E1615" s="1" t="s">
        <v>2524</v>
      </c>
      <c r="F1615" s="1" t="s">
        <v>1799</v>
      </c>
      <c r="G1615" s="1" t="s">
        <v>1808</v>
      </c>
      <c r="H1615" s="1" t="s">
        <v>2525</v>
      </c>
      <c r="I1615" s="1" t="s">
        <v>2526</v>
      </c>
      <c r="J1615" s="1" t="s">
        <v>2525</v>
      </c>
      <c r="K1615" s="1" t="s">
        <v>2527</v>
      </c>
      <c r="L1615" s="1" t="s">
        <v>1804</v>
      </c>
      <c r="M1615" s="2">
        <v>1</v>
      </c>
      <c r="N1615" s="443">
        <f t="shared" si="153"/>
        <v>6.5359477124183009E-3</v>
      </c>
      <c r="O1615">
        <f t="shared" si="154"/>
        <v>0</v>
      </c>
      <c r="P1615">
        <f t="shared" si="155"/>
        <v>306</v>
      </c>
    </row>
    <row r="1616" spans="1:16" x14ac:dyDescent="0.25">
      <c r="A1616" t="str">
        <f t="shared" si="150"/>
        <v>0455</v>
      </c>
      <c r="B1616" t="str">
        <f t="shared" si="151"/>
        <v>0204</v>
      </c>
      <c r="C1616" t="str">
        <f t="shared" si="152"/>
        <v>04550204</v>
      </c>
      <c r="D1616" s="1" t="s">
        <v>2523</v>
      </c>
      <c r="E1616" s="1" t="s">
        <v>2524</v>
      </c>
      <c r="F1616" s="1" t="s">
        <v>1799</v>
      </c>
      <c r="G1616" s="1" t="s">
        <v>1811</v>
      </c>
      <c r="H1616" s="1" t="s">
        <v>2525</v>
      </c>
      <c r="I1616" s="1" t="s">
        <v>2526</v>
      </c>
      <c r="J1616" s="1" t="s">
        <v>2525</v>
      </c>
      <c r="K1616" s="1" t="s">
        <v>2527</v>
      </c>
      <c r="L1616" s="1" t="s">
        <v>1804</v>
      </c>
      <c r="M1616" s="2">
        <v>1</v>
      </c>
      <c r="N1616" s="443">
        <f t="shared" si="153"/>
        <v>6.5359477124183009E-3</v>
      </c>
      <c r="O1616">
        <f t="shared" si="154"/>
        <v>0</v>
      </c>
      <c r="P1616">
        <f t="shared" si="155"/>
        <v>306</v>
      </c>
    </row>
    <row r="1617" spans="1:16" x14ac:dyDescent="0.25">
      <c r="A1617" t="str">
        <f t="shared" si="150"/>
        <v>0455</v>
      </c>
      <c r="B1617" t="str">
        <f t="shared" si="151"/>
        <v>0745</v>
      </c>
      <c r="C1617" t="str">
        <f t="shared" si="152"/>
        <v>04550745</v>
      </c>
      <c r="D1617" s="1" t="s">
        <v>2523</v>
      </c>
      <c r="E1617" s="1" t="s">
        <v>2524</v>
      </c>
      <c r="F1617" s="1" t="s">
        <v>1799</v>
      </c>
      <c r="G1617" s="1" t="s">
        <v>1805</v>
      </c>
      <c r="H1617" s="1" t="s">
        <v>2528</v>
      </c>
      <c r="I1617" s="1" t="s">
        <v>2529</v>
      </c>
      <c r="J1617" s="1" t="s">
        <v>2333</v>
      </c>
      <c r="K1617" s="1" t="s">
        <v>2334</v>
      </c>
      <c r="L1617" s="1" t="s">
        <v>1804</v>
      </c>
      <c r="M1617" s="2">
        <v>1</v>
      </c>
      <c r="N1617" s="443">
        <f t="shared" si="153"/>
        <v>1.6339869281045753E-2</v>
      </c>
      <c r="O1617">
        <f t="shared" si="154"/>
        <v>0</v>
      </c>
      <c r="P1617">
        <f t="shared" si="155"/>
        <v>306</v>
      </c>
    </row>
    <row r="1618" spans="1:16" x14ac:dyDescent="0.25">
      <c r="A1618" t="str">
        <f t="shared" si="150"/>
        <v>0455</v>
      </c>
      <c r="B1618" t="str">
        <f t="shared" si="151"/>
        <v>0745</v>
      </c>
      <c r="C1618" t="str">
        <f t="shared" si="152"/>
        <v>04550745</v>
      </c>
      <c r="D1618" s="1" t="s">
        <v>2523</v>
      </c>
      <c r="E1618" s="1" t="s">
        <v>2524</v>
      </c>
      <c r="F1618" s="1" t="s">
        <v>1799</v>
      </c>
      <c r="G1618" s="1" t="s">
        <v>1805</v>
      </c>
      <c r="H1618" s="1" t="s">
        <v>2331</v>
      </c>
      <c r="I1618" s="1" t="s">
        <v>2332</v>
      </c>
      <c r="J1618" s="1" t="s">
        <v>2333</v>
      </c>
      <c r="K1618" s="1" t="s">
        <v>2334</v>
      </c>
      <c r="L1618" s="1" t="s">
        <v>1804</v>
      </c>
      <c r="M1618" s="2">
        <v>1</v>
      </c>
      <c r="N1618" s="443">
        <f t="shared" si="153"/>
        <v>1.6339869281045753E-2</v>
      </c>
      <c r="O1618">
        <f t="shared" si="154"/>
        <v>0</v>
      </c>
      <c r="P1618">
        <f t="shared" si="155"/>
        <v>306</v>
      </c>
    </row>
    <row r="1619" spans="1:16" x14ac:dyDescent="0.25">
      <c r="A1619" t="str">
        <f t="shared" si="150"/>
        <v>0455</v>
      </c>
      <c r="B1619" t="str">
        <f t="shared" si="151"/>
        <v>0745</v>
      </c>
      <c r="C1619" t="str">
        <f t="shared" si="152"/>
        <v>04550745</v>
      </c>
      <c r="D1619" s="1" t="s">
        <v>2523</v>
      </c>
      <c r="E1619" s="1" t="s">
        <v>2524</v>
      </c>
      <c r="F1619" s="1" t="s">
        <v>1799</v>
      </c>
      <c r="G1619" s="1" t="s">
        <v>1806</v>
      </c>
      <c r="H1619" s="1" t="s">
        <v>2528</v>
      </c>
      <c r="I1619" s="1" t="s">
        <v>2529</v>
      </c>
      <c r="J1619" s="1" t="s">
        <v>2333</v>
      </c>
      <c r="K1619" s="1" t="s">
        <v>2334</v>
      </c>
      <c r="L1619" s="1" t="s">
        <v>1804</v>
      </c>
      <c r="M1619" s="2">
        <v>1</v>
      </c>
      <c r="N1619" s="443">
        <f t="shared" si="153"/>
        <v>1.6339869281045753E-2</v>
      </c>
      <c r="O1619">
        <f t="shared" si="154"/>
        <v>0</v>
      </c>
      <c r="P1619">
        <f t="shared" si="155"/>
        <v>306</v>
      </c>
    </row>
    <row r="1620" spans="1:16" x14ac:dyDescent="0.25">
      <c r="A1620" t="str">
        <f t="shared" si="150"/>
        <v>0455</v>
      </c>
      <c r="B1620" t="str">
        <f t="shared" si="151"/>
        <v>0745</v>
      </c>
      <c r="C1620" t="str">
        <f t="shared" si="152"/>
        <v>04550745</v>
      </c>
      <c r="D1620" s="1" t="s">
        <v>2523</v>
      </c>
      <c r="E1620" s="1" t="s">
        <v>2524</v>
      </c>
      <c r="F1620" s="1" t="s">
        <v>1799</v>
      </c>
      <c r="G1620" s="1" t="s">
        <v>1808</v>
      </c>
      <c r="H1620" s="1" t="s">
        <v>2331</v>
      </c>
      <c r="I1620" s="1" t="s">
        <v>2332</v>
      </c>
      <c r="J1620" s="1" t="s">
        <v>2333</v>
      </c>
      <c r="K1620" s="1" t="s">
        <v>2334</v>
      </c>
      <c r="L1620" s="1" t="s">
        <v>1804</v>
      </c>
      <c r="M1620" s="2">
        <v>1</v>
      </c>
      <c r="N1620" s="443">
        <f t="shared" si="153"/>
        <v>1.6339869281045753E-2</v>
      </c>
      <c r="O1620">
        <f t="shared" si="154"/>
        <v>0</v>
      </c>
      <c r="P1620">
        <f t="shared" si="155"/>
        <v>306</v>
      </c>
    </row>
    <row r="1621" spans="1:16" x14ac:dyDescent="0.25">
      <c r="A1621" t="str">
        <f t="shared" si="150"/>
        <v>0455</v>
      </c>
      <c r="B1621" t="str">
        <f t="shared" si="151"/>
        <v>0745</v>
      </c>
      <c r="C1621" t="str">
        <f t="shared" si="152"/>
        <v>04550745</v>
      </c>
      <c r="D1621" s="1" t="s">
        <v>2523</v>
      </c>
      <c r="E1621" s="1" t="s">
        <v>2524</v>
      </c>
      <c r="F1621" s="1" t="s">
        <v>1799</v>
      </c>
      <c r="G1621" s="1" t="s">
        <v>1810</v>
      </c>
      <c r="H1621" s="1" t="s">
        <v>2331</v>
      </c>
      <c r="I1621" s="1" t="s">
        <v>2332</v>
      </c>
      <c r="J1621" s="1" t="s">
        <v>2333</v>
      </c>
      <c r="K1621" s="1" t="s">
        <v>2334</v>
      </c>
      <c r="L1621" s="1" t="s">
        <v>1804</v>
      </c>
      <c r="M1621" s="2">
        <v>1</v>
      </c>
      <c r="N1621" s="443">
        <f t="shared" si="153"/>
        <v>1.6339869281045753E-2</v>
      </c>
      <c r="O1621">
        <f t="shared" si="154"/>
        <v>0</v>
      </c>
      <c r="P1621">
        <f t="shared" si="155"/>
        <v>306</v>
      </c>
    </row>
    <row r="1622" spans="1:16" x14ac:dyDescent="0.25">
      <c r="A1622" t="str">
        <f t="shared" si="150"/>
        <v>0456</v>
      </c>
      <c r="B1622" t="str">
        <f t="shared" si="151"/>
        <v>0009</v>
      </c>
      <c r="C1622" t="str">
        <f t="shared" si="152"/>
        <v>04560009</v>
      </c>
      <c r="D1622" s="1" t="s">
        <v>2530</v>
      </c>
      <c r="E1622" s="1" t="s">
        <v>2531</v>
      </c>
      <c r="F1622" s="1" t="s">
        <v>1799</v>
      </c>
      <c r="G1622" s="1" t="s">
        <v>1807</v>
      </c>
      <c r="H1622" s="1" t="s">
        <v>2291</v>
      </c>
      <c r="I1622" s="1" t="s">
        <v>2292</v>
      </c>
      <c r="J1622" s="1" t="s">
        <v>2291</v>
      </c>
      <c r="K1622" s="1" t="s">
        <v>2293</v>
      </c>
      <c r="L1622" s="1" t="s">
        <v>1804</v>
      </c>
      <c r="M1622" s="2">
        <v>1</v>
      </c>
      <c r="N1622" s="443">
        <f t="shared" si="153"/>
        <v>1.2269938650306749E-3</v>
      </c>
      <c r="O1622">
        <f t="shared" si="154"/>
        <v>0</v>
      </c>
      <c r="P1622">
        <f t="shared" si="155"/>
        <v>815</v>
      </c>
    </row>
    <row r="1623" spans="1:16" x14ac:dyDescent="0.25">
      <c r="A1623" t="str">
        <f t="shared" si="150"/>
        <v>0456</v>
      </c>
      <c r="B1623" t="str">
        <f t="shared" si="151"/>
        <v>0031</v>
      </c>
      <c r="C1623" t="str">
        <f t="shared" si="152"/>
        <v>04560031</v>
      </c>
      <c r="D1623" s="1" t="s">
        <v>2530</v>
      </c>
      <c r="E1623" s="1" t="s">
        <v>2531</v>
      </c>
      <c r="F1623" s="1" t="s">
        <v>1799</v>
      </c>
      <c r="G1623" s="1" t="s">
        <v>1805</v>
      </c>
      <c r="H1623" s="1" t="s">
        <v>2097</v>
      </c>
      <c r="I1623" s="1" t="s">
        <v>2098</v>
      </c>
      <c r="J1623" s="1" t="s">
        <v>2097</v>
      </c>
      <c r="K1623" s="1" t="s">
        <v>2099</v>
      </c>
      <c r="L1623" s="1" t="s">
        <v>1804</v>
      </c>
      <c r="M1623" s="2">
        <v>1</v>
      </c>
      <c r="N1623" s="443">
        <f t="shared" si="153"/>
        <v>3.6809815950920245E-3</v>
      </c>
      <c r="O1623">
        <f t="shared" si="154"/>
        <v>0</v>
      </c>
      <c r="P1623">
        <f t="shared" si="155"/>
        <v>815</v>
      </c>
    </row>
    <row r="1624" spans="1:16" x14ac:dyDescent="0.25">
      <c r="A1624" t="str">
        <f t="shared" si="150"/>
        <v>0456</v>
      </c>
      <c r="B1624" t="str">
        <f t="shared" si="151"/>
        <v>0031</v>
      </c>
      <c r="C1624" t="str">
        <f t="shared" si="152"/>
        <v>04560031</v>
      </c>
      <c r="D1624" s="1" t="s">
        <v>2530</v>
      </c>
      <c r="E1624" s="1" t="s">
        <v>2531</v>
      </c>
      <c r="F1624" s="1" t="s">
        <v>1799</v>
      </c>
      <c r="G1624" s="1" t="s">
        <v>1808</v>
      </c>
      <c r="H1624" s="1" t="s">
        <v>2097</v>
      </c>
      <c r="I1624" s="1" t="s">
        <v>2098</v>
      </c>
      <c r="J1624" s="1" t="s">
        <v>2097</v>
      </c>
      <c r="K1624" s="1" t="s">
        <v>2099</v>
      </c>
      <c r="L1624" s="1" t="s">
        <v>1804</v>
      </c>
      <c r="M1624" s="2">
        <v>1</v>
      </c>
      <c r="N1624" s="443">
        <f t="shared" si="153"/>
        <v>3.6809815950920245E-3</v>
      </c>
      <c r="O1624">
        <f t="shared" si="154"/>
        <v>0</v>
      </c>
      <c r="P1624">
        <f t="shared" si="155"/>
        <v>815</v>
      </c>
    </row>
    <row r="1625" spans="1:16" x14ac:dyDescent="0.25">
      <c r="A1625" t="str">
        <f t="shared" si="150"/>
        <v>0456</v>
      </c>
      <c r="B1625" t="str">
        <f t="shared" si="151"/>
        <v>0031</v>
      </c>
      <c r="C1625" t="str">
        <f t="shared" si="152"/>
        <v>04560031</v>
      </c>
      <c r="D1625" s="1" t="s">
        <v>2530</v>
      </c>
      <c r="E1625" s="1" t="s">
        <v>2531</v>
      </c>
      <c r="F1625" s="1" t="s">
        <v>1799</v>
      </c>
      <c r="G1625" s="1" t="s">
        <v>1811</v>
      </c>
      <c r="H1625" s="1" t="s">
        <v>2097</v>
      </c>
      <c r="I1625" s="1" t="s">
        <v>2098</v>
      </c>
      <c r="J1625" s="1" t="s">
        <v>2097</v>
      </c>
      <c r="K1625" s="1" t="s">
        <v>2099</v>
      </c>
      <c r="L1625" s="1" t="s">
        <v>1804</v>
      </c>
      <c r="M1625" s="2">
        <v>1</v>
      </c>
      <c r="N1625" s="443">
        <f t="shared" si="153"/>
        <v>3.6809815950920245E-3</v>
      </c>
      <c r="O1625">
        <f t="shared" si="154"/>
        <v>0</v>
      </c>
      <c r="P1625">
        <f t="shared" si="155"/>
        <v>815</v>
      </c>
    </row>
    <row r="1626" spans="1:16" x14ac:dyDescent="0.25">
      <c r="A1626" t="str">
        <f t="shared" si="150"/>
        <v>0456</v>
      </c>
      <c r="B1626" t="str">
        <f t="shared" si="151"/>
        <v>0056</v>
      </c>
      <c r="C1626" t="str">
        <f t="shared" si="152"/>
        <v>04560056</v>
      </c>
      <c r="D1626" s="1" t="s">
        <v>2530</v>
      </c>
      <c r="E1626" s="1" t="s">
        <v>2531</v>
      </c>
      <c r="F1626" s="1" t="s">
        <v>1799</v>
      </c>
      <c r="G1626" s="1" t="s">
        <v>1806</v>
      </c>
      <c r="H1626" s="1" t="s">
        <v>2103</v>
      </c>
      <c r="I1626" s="1" t="s">
        <v>2104</v>
      </c>
      <c r="J1626" s="1" t="s">
        <v>2103</v>
      </c>
      <c r="K1626" s="1" t="s">
        <v>2105</v>
      </c>
      <c r="L1626" s="1" t="s">
        <v>1804</v>
      </c>
      <c r="M1626" s="2">
        <v>2</v>
      </c>
      <c r="N1626" s="443">
        <f t="shared" si="153"/>
        <v>6.1349693251533744E-3</v>
      </c>
      <c r="O1626">
        <f t="shared" si="154"/>
        <v>0</v>
      </c>
      <c r="P1626">
        <f t="shared" si="155"/>
        <v>815</v>
      </c>
    </row>
    <row r="1627" spans="1:16" x14ac:dyDescent="0.25">
      <c r="A1627" t="str">
        <f t="shared" si="150"/>
        <v>0456</v>
      </c>
      <c r="B1627" t="str">
        <f t="shared" si="151"/>
        <v>0056</v>
      </c>
      <c r="C1627" t="str">
        <f t="shared" si="152"/>
        <v>04560056</v>
      </c>
      <c r="D1627" s="1" t="s">
        <v>2530</v>
      </c>
      <c r="E1627" s="1" t="s">
        <v>2531</v>
      </c>
      <c r="F1627" s="1" t="s">
        <v>1799</v>
      </c>
      <c r="G1627" s="1" t="s">
        <v>1808</v>
      </c>
      <c r="H1627" s="1" t="s">
        <v>2103</v>
      </c>
      <c r="I1627" s="1" t="s">
        <v>2104</v>
      </c>
      <c r="J1627" s="1" t="s">
        <v>2103</v>
      </c>
      <c r="K1627" s="1" t="s">
        <v>2105</v>
      </c>
      <c r="L1627" s="1" t="s">
        <v>1804</v>
      </c>
      <c r="M1627" s="2">
        <v>1</v>
      </c>
      <c r="N1627" s="443">
        <f t="shared" si="153"/>
        <v>6.1349693251533744E-3</v>
      </c>
      <c r="O1627">
        <f t="shared" si="154"/>
        <v>0</v>
      </c>
      <c r="P1627">
        <f t="shared" si="155"/>
        <v>815</v>
      </c>
    </row>
    <row r="1628" spans="1:16" x14ac:dyDescent="0.25">
      <c r="A1628" t="str">
        <f t="shared" si="150"/>
        <v>0456</v>
      </c>
      <c r="B1628" t="str">
        <f t="shared" si="151"/>
        <v>0056</v>
      </c>
      <c r="C1628" t="str">
        <f t="shared" si="152"/>
        <v>04560056</v>
      </c>
      <c r="D1628" s="1" t="s">
        <v>2530</v>
      </c>
      <c r="E1628" s="1" t="s">
        <v>2531</v>
      </c>
      <c r="F1628" s="1" t="s">
        <v>1799</v>
      </c>
      <c r="G1628" s="1" t="s">
        <v>1811</v>
      </c>
      <c r="H1628" s="1" t="s">
        <v>2103</v>
      </c>
      <c r="I1628" s="1" t="s">
        <v>2104</v>
      </c>
      <c r="J1628" s="1" t="s">
        <v>2103</v>
      </c>
      <c r="K1628" s="1" t="s">
        <v>2105</v>
      </c>
      <c r="L1628" s="1" t="s">
        <v>1804</v>
      </c>
      <c r="M1628" s="2">
        <v>1</v>
      </c>
      <c r="N1628" s="443">
        <f t="shared" si="153"/>
        <v>6.1349693251533744E-3</v>
      </c>
      <c r="O1628">
        <f t="shared" si="154"/>
        <v>0</v>
      </c>
      <c r="P1628">
        <f t="shared" si="155"/>
        <v>815</v>
      </c>
    </row>
    <row r="1629" spans="1:16" x14ac:dyDescent="0.25">
      <c r="A1629" t="str">
        <f t="shared" si="150"/>
        <v>0456</v>
      </c>
      <c r="B1629" t="str">
        <f t="shared" si="151"/>
        <v>0056</v>
      </c>
      <c r="C1629" t="str">
        <f t="shared" si="152"/>
        <v>04560056</v>
      </c>
      <c r="D1629" s="1" t="s">
        <v>2530</v>
      </c>
      <c r="E1629" s="1" t="s">
        <v>2531</v>
      </c>
      <c r="F1629" s="1" t="s">
        <v>1799</v>
      </c>
      <c r="G1629" s="1" t="s">
        <v>1812</v>
      </c>
      <c r="H1629" s="1" t="s">
        <v>2103</v>
      </c>
      <c r="I1629" s="1" t="s">
        <v>2104</v>
      </c>
      <c r="J1629" s="1" t="s">
        <v>2103</v>
      </c>
      <c r="K1629" s="1" t="s">
        <v>2105</v>
      </c>
      <c r="L1629" s="1" t="s">
        <v>1804</v>
      </c>
      <c r="M1629" s="2">
        <v>1</v>
      </c>
      <c r="N1629" s="443">
        <f t="shared" si="153"/>
        <v>6.1349693251533744E-3</v>
      </c>
      <c r="O1629">
        <f t="shared" si="154"/>
        <v>0</v>
      </c>
      <c r="P1629">
        <f t="shared" si="155"/>
        <v>815</v>
      </c>
    </row>
    <row r="1630" spans="1:16" x14ac:dyDescent="0.25">
      <c r="A1630" t="str">
        <f t="shared" si="150"/>
        <v>0456</v>
      </c>
      <c r="B1630" t="str">
        <f t="shared" si="151"/>
        <v>0079</v>
      </c>
      <c r="C1630" t="str">
        <f t="shared" si="152"/>
        <v>04560079</v>
      </c>
      <c r="D1630" s="1" t="s">
        <v>2530</v>
      </c>
      <c r="E1630" s="1" t="s">
        <v>2531</v>
      </c>
      <c r="F1630" s="1" t="s">
        <v>1799</v>
      </c>
      <c r="G1630" s="1" t="s">
        <v>1800</v>
      </c>
      <c r="H1630" s="1" t="s">
        <v>2294</v>
      </c>
      <c r="I1630" s="1" t="s">
        <v>2295</v>
      </c>
      <c r="J1630" s="1" t="s">
        <v>2294</v>
      </c>
      <c r="K1630" s="1" t="s">
        <v>2296</v>
      </c>
      <c r="L1630" s="1" t="s">
        <v>1804</v>
      </c>
      <c r="M1630" s="2">
        <v>4</v>
      </c>
      <c r="N1630" s="443">
        <f t="shared" si="153"/>
        <v>5.8895705521472393E-2</v>
      </c>
      <c r="O1630">
        <f t="shared" si="154"/>
        <v>0</v>
      </c>
      <c r="P1630">
        <f t="shared" si="155"/>
        <v>815</v>
      </c>
    </row>
    <row r="1631" spans="1:16" x14ac:dyDescent="0.25">
      <c r="A1631" t="str">
        <f t="shared" si="150"/>
        <v>0456</v>
      </c>
      <c r="B1631" t="str">
        <f t="shared" si="151"/>
        <v>0079</v>
      </c>
      <c r="C1631" t="str">
        <f t="shared" si="152"/>
        <v>04560079</v>
      </c>
      <c r="D1631" s="1" t="s">
        <v>2530</v>
      </c>
      <c r="E1631" s="1" t="s">
        <v>2531</v>
      </c>
      <c r="F1631" s="1" t="s">
        <v>1799</v>
      </c>
      <c r="G1631" s="1" t="s">
        <v>1805</v>
      </c>
      <c r="H1631" s="1" t="s">
        <v>2294</v>
      </c>
      <c r="I1631" s="1" t="s">
        <v>2295</v>
      </c>
      <c r="J1631" s="1" t="s">
        <v>2294</v>
      </c>
      <c r="K1631" s="1" t="s">
        <v>2296</v>
      </c>
      <c r="L1631" s="1" t="s">
        <v>1804</v>
      </c>
      <c r="M1631" s="2">
        <v>7</v>
      </c>
      <c r="N1631" s="443">
        <f t="shared" si="153"/>
        <v>5.8895705521472393E-2</v>
      </c>
      <c r="O1631">
        <f t="shared" si="154"/>
        <v>0</v>
      </c>
      <c r="P1631">
        <f t="shared" si="155"/>
        <v>815</v>
      </c>
    </row>
    <row r="1632" spans="1:16" x14ac:dyDescent="0.25">
      <c r="A1632" t="str">
        <f t="shared" si="150"/>
        <v>0456</v>
      </c>
      <c r="B1632" t="str">
        <f t="shared" si="151"/>
        <v>0079</v>
      </c>
      <c r="C1632" t="str">
        <f t="shared" si="152"/>
        <v>04560079</v>
      </c>
      <c r="D1632" s="1" t="s">
        <v>2530</v>
      </c>
      <c r="E1632" s="1" t="s">
        <v>2531</v>
      </c>
      <c r="F1632" s="1" t="s">
        <v>1799</v>
      </c>
      <c r="G1632" s="1" t="s">
        <v>1806</v>
      </c>
      <c r="H1632" s="1" t="s">
        <v>2294</v>
      </c>
      <c r="I1632" s="1" t="s">
        <v>2295</v>
      </c>
      <c r="J1632" s="1" t="s">
        <v>2294</v>
      </c>
      <c r="K1632" s="1" t="s">
        <v>2296</v>
      </c>
      <c r="L1632" s="1" t="s">
        <v>1804</v>
      </c>
      <c r="M1632" s="2">
        <v>9</v>
      </c>
      <c r="N1632" s="443">
        <f t="shared" si="153"/>
        <v>5.8895705521472393E-2</v>
      </c>
      <c r="O1632">
        <f t="shared" si="154"/>
        <v>0</v>
      </c>
      <c r="P1632">
        <f t="shared" si="155"/>
        <v>815</v>
      </c>
    </row>
    <row r="1633" spans="1:16" x14ac:dyDescent="0.25">
      <c r="A1633" t="str">
        <f t="shared" si="150"/>
        <v>0456</v>
      </c>
      <c r="B1633" t="str">
        <f t="shared" si="151"/>
        <v>0079</v>
      </c>
      <c r="C1633" t="str">
        <f t="shared" si="152"/>
        <v>04560079</v>
      </c>
      <c r="D1633" s="1" t="s">
        <v>2530</v>
      </c>
      <c r="E1633" s="1" t="s">
        <v>2531</v>
      </c>
      <c r="F1633" s="1" t="s">
        <v>1799</v>
      </c>
      <c r="G1633" s="1" t="s">
        <v>1807</v>
      </c>
      <c r="H1633" s="1" t="s">
        <v>2294</v>
      </c>
      <c r="I1633" s="1" t="s">
        <v>2295</v>
      </c>
      <c r="J1633" s="1" t="s">
        <v>2294</v>
      </c>
      <c r="K1633" s="1" t="s">
        <v>2296</v>
      </c>
      <c r="L1633" s="1" t="s">
        <v>1804</v>
      </c>
      <c r="M1633" s="2">
        <v>7</v>
      </c>
      <c r="N1633" s="443">
        <f t="shared" si="153"/>
        <v>5.8895705521472393E-2</v>
      </c>
      <c r="O1633">
        <f t="shared" si="154"/>
        <v>0</v>
      </c>
      <c r="P1633">
        <f t="shared" si="155"/>
        <v>815</v>
      </c>
    </row>
    <row r="1634" spans="1:16" x14ac:dyDescent="0.25">
      <c r="A1634" t="str">
        <f t="shared" si="150"/>
        <v>0456</v>
      </c>
      <c r="B1634" t="str">
        <f t="shared" si="151"/>
        <v>0079</v>
      </c>
      <c r="C1634" t="str">
        <f t="shared" si="152"/>
        <v>04560079</v>
      </c>
      <c r="D1634" s="1" t="s">
        <v>2530</v>
      </c>
      <c r="E1634" s="1" t="s">
        <v>2531</v>
      </c>
      <c r="F1634" s="1" t="s">
        <v>1799</v>
      </c>
      <c r="G1634" s="1" t="s">
        <v>1808</v>
      </c>
      <c r="H1634" s="1" t="s">
        <v>2294</v>
      </c>
      <c r="I1634" s="1" t="s">
        <v>2295</v>
      </c>
      <c r="J1634" s="1" t="s">
        <v>2294</v>
      </c>
      <c r="K1634" s="1" t="s">
        <v>2296</v>
      </c>
      <c r="L1634" s="1" t="s">
        <v>1804</v>
      </c>
      <c r="M1634" s="2">
        <v>6</v>
      </c>
      <c r="N1634" s="443">
        <f t="shared" si="153"/>
        <v>5.8895705521472393E-2</v>
      </c>
      <c r="O1634">
        <f t="shared" si="154"/>
        <v>0</v>
      </c>
      <c r="P1634">
        <f t="shared" si="155"/>
        <v>815</v>
      </c>
    </row>
    <row r="1635" spans="1:16" x14ac:dyDescent="0.25">
      <c r="A1635" t="str">
        <f t="shared" si="150"/>
        <v>0456</v>
      </c>
      <c r="B1635" t="str">
        <f t="shared" si="151"/>
        <v>0079</v>
      </c>
      <c r="C1635" t="str">
        <f t="shared" si="152"/>
        <v>04560079</v>
      </c>
      <c r="D1635" s="1" t="s">
        <v>2530</v>
      </c>
      <c r="E1635" s="1" t="s">
        <v>2531</v>
      </c>
      <c r="F1635" s="1" t="s">
        <v>1799</v>
      </c>
      <c r="G1635" s="1" t="s">
        <v>1809</v>
      </c>
      <c r="H1635" s="1" t="s">
        <v>2294</v>
      </c>
      <c r="I1635" s="1" t="s">
        <v>2295</v>
      </c>
      <c r="J1635" s="1" t="s">
        <v>2294</v>
      </c>
      <c r="K1635" s="1" t="s">
        <v>2296</v>
      </c>
      <c r="L1635" s="1" t="s">
        <v>1804</v>
      </c>
      <c r="M1635" s="2">
        <v>4</v>
      </c>
      <c r="N1635" s="443">
        <f t="shared" si="153"/>
        <v>5.8895705521472393E-2</v>
      </c>
      <c r="O1635">
        <f t="shared" si="154"/>
        <v>0</v>
      </c>
      <c r="P1635">
        <f t="shared" si="155"/>
        <v>815</v>
      </c>
    </row>
    <row r="1636" spans="1:16" x14ac:dyDescent="0.25">
      <c r="A1636" t="str">
        <f t="shared" si="150"/>
        <v>0456</v>
      </c>
      <c r="B1636" t="str">
        <f t="shared" si="151"/>
        <v>0079</v>
      </c>
      <c r="C1636" t="str">
        <f t="shared" si="152"/>
        <v>04560079</v>
      </c>
      <c r="D1636" s="1" t="s">
        <v>2530</v>
      </c>
      <c r="E1636" s="1" t="s">
        <v>2531</v>
      </c>
      <c r="F1636" s="1" t="s">
        <v>1799</v>
      </c>
      <c r="G1636" s="1" t="s">
        <v>1810</v>
      </c>
      <c r="H1636" s="1" t="s">
        <v>2294</v>
      </c>
      <c r="I1636" s="1" t="s">
        <v>2295</v>
      </c>
      <c r="J1636" s="1" t="s">
        <v>2294</v>
      </c>
      <c r="K1636" s="1" t="s">
        <v>2296</v>
      </c>
      <c r="L1636" s="1" t="s">
        <v>1804</v>
      </c>
      <c r="M1636" s="2">
        <v>4</v>
      </c>
      <c r="N1636" s="443">
        <f t="shared" si="153"/>
        <v>5.8895705521472393E-2</v>
      </c>
      <c r="O1636">
        <f t="shared" si="154"/>
        <v>0</v>
      </c>
      <c r="P1636">
        <f t="shared" si="155"/>
        <v>815</v>
      </c>
    </row>
    <row r="1637" spans="1:16" x14ac:dyDescent="0.25">
      <c r="A1637" t="str">
        <f t="shared" si="150"/>
        <v>0456</v>
      </c>
      <c r="B1637" t="str">
        <f t="shared" si="151"/>
        <v>0079</v>
      </c>
      <c r="C1637" t="str">
        <f t="shared" si="152"/>
        <v>04560079</v>
      </c>
      <c r="D1637" s="1" t="s">
        <v>2530</v>
      </c>
      <c r="E1637" s="1" t="s">
        <v>2531</v>
      </c>
      <c r="F1637" s="1" t="s">
        <v>1799</v>
      </c>
      <c r="G1637" s="1" t="s">
        <v>1811</v>
      </c>
      <c r="H1637" s="1" t="s">
        <v>2294</v>
      </c>
      <c r="I1637" s="1" t="s">
        <v>2295</v>
      </c>
      <c r="J1637" s="1" t="s">
        <v>2294</v>
      </c>
      <c r="K1637" s="1" t="s">
        <v>2296</v>
      </c>
      <c r="L1637" s="1" t="s">
        <v>1804</v>
      </c>
      <c r="M1637" s="2">
        <v>1</v>
      </c>
      <c r="N1637" s="443">
        <f t="shared" si="153"/>
        <v>5.8895705521472393E-2</v>
      </c>
      <c r="O1637">
        <f t="shared" si="154"/>
        <v>0</v>
      </c>
      <c r="P1637">
        <f t="shared" si="155"/>
        <v>815</v>
      </c>
    </row>
    <row r="1638" spans="1:16" x14ac:dyDescent="0.25">
      <c r="A1638" t="str">
        <f t="shared" si="150"/>
        <v>0456</v>
      </c>
      <c r="B1638" t="str">
        <f t="shared" si="151"/>
        <v>0079</v>
      </c>
      <c r="C1638" t="str">
        <f t="shared" si="152"/>
        <v>04560079</v>
      </c>
      <c r="D1638" s="1" t="s">
        <v>2530</v>
      </c>
      <c r="E1638" s="1" t="s">
        <v>2531</v>
      </c>
      <c r="F1638" s="1" t="s">
        <v>1799</v>
      </c>
      <c r="G1638" s="1" t="s">
        <v>1812</v>
      </c>
      <c r="H1638" s="1" t="s">
        <v>2294</v>
      </c>
      <c r="I1638" s="1" t="s">
        <v>2295</v>
      </c>
      <c r="J1638" s="1" t="s">
        <v>2294</v>
      </c>
      <c r="K1638" s="1" t="s">
        <v>2296</v>
      </c>
      <c r="L1638" s="1" t="s">
        <v>1804</v>
      </c>
      <c r="M1638" s="2">
        <v>4</v>
      </c>
      <c r="N1638" s="443">
        <f t="shared" si="153"/>
        <v>5.8895705521472393E-2</v>
      </c>
      <c r="O1638">
        <f t="shared" si="154"/>
        <v>0</v>
      </c>
      <c r="P1638">
        <f t="shared" si="155"/>
        <v>815</v>
      </c>
    </row>
    <row r="1639" spans="1:16" x14ac:dyDescent="0.25">
      <c r="A1639" t="str">
        <f t="shared" si="150"/>
        <v>0456</v>
      </c>
      <c r="B1639" t="str">
        <f t="shared" si="151"/>
        <v>0079</v>
      </c>
      <c r="C1639" t="str">
        <f t="shared" si="152"/>
        <v>04560079</v>
      </c>
      <c r="D1639" s="1" t="s">
        <v>2530</v>
      </c>
      <c r="E1639" s="1" t="s">
        <v>2531</v>
      </c>
      <c r="F1639" s="1" t="s">
        <v>1799</v>
      </c>
      <c r="G1639" s="1" t="s">
        <v>2035</v>
      </c>
      <c r="H1639" s="1" t="s">
        <v>2294</v>
      </c>
      <c r="I1639" s="1" t="s">
        <v>2295</v>
      </c>
      <c r="J1639" s="1" t="s">
        <v>2294</v>
      </c>
      <c r="K1639" s="1" t="s">
        <v>2296</v>
      </c>
      <c r="L1639" s="1" t="s">
        <v>1804</v>
      </c>
      <c r="M1639" s="2">
        <v>2</v>
      </c>
      <c r="N1639" s="443">
        <f t="shared" si="153"/>
        <v>5.8895705521472393E-2</v>
      </c>
      <c r="O1639">
        <f t="shared" si="154"/>
        <v>0</v>
      </c>
      <c r="P1639">
        <f t="shared" si="155"/>
        <v>815</v>
      </c>
    </row>
    <row r="1640" spans="1:16" x14ac:dyDescent="0.25">
      <c r="A1640" t="str">
        <f t="shared" si="150"/>
        <v>0456</v>
      </c>
      <c r="B1640" t="str">
        <f t="shared" si="151"/>
        <v>0149</v>
      </c>
      <c r="C1640" t="str">
        <f t="shared" si="152"/>
        <v>04560149</v>
      </c>
      <c r="D1640" s="1" t="s">
        <v>2530</v>
      </c>
      <c r="E1640" s="1" t="s">
        <v>2531</v>
      </c>
      <c r="F1640" s="1" t="s">
        <v>1799</v>
      </c>
      <c r="G1640" s="1" t="s">
        <v>1800</v>
      </c>
      <c r="H1640" s="1" t="s">
        <v>2112</v>
      </c>
      <c r="I1640" s="1" t="s">
        <v>2113</v>
      </c>
      <c r="J1640" s="1" t="s">
        <v>2112</v>
      </c>
      <c r="K1640" s="1" t="s">
        <v>2114</v>
      </c>
      <c r="L1640" s="1" t="s">
        <v>1804</v>
      </c>
      <c r="M1640" s="2">
        <v>1</v>
      </c>
      <c r="N1640" s="443">
        <f t="shared" si="153"/>
        <v>6.1349693251533744E-3</v>
      </c>
      <c r="O1640">
        <f t="shared" si="154"/>
        <v>0</v>
      </c>
      <c r="P1640">
        <f t="shared" si="155"/>
        <v>815</v>
      </c>
    </row>
    <row r="1641" spans="1:16" x14ac:dyDescent="0.25">
      <c r="A1641" t="str">
        <f t="shared" si="150"/>
        <v>0456</v>
      </c>
      <c r="B1641" t="str">
        <f t="shared" si="151"/>
        <v>0149</v>
      </c>
      <c r="C1641" t="str">
        <f t="shared" si="152"/>
        <v>04560149</v>
      </c>
      <c r="D1641" s="1" t="s">
        <v>2530</v>
      </c>
      <c r="E1641" s="1" t="s">
        <v>2531</v>
      </c>
      <c r="F1641" s="1" t="s">
        <v>1799</v>
      </c>
      <c r="G1641" s="1" t="s">
        <v>1805</v>
      </c>
      <c r="H1641" s="1" t="s">
        <v>2112</v>
      </c>
      <c r="I1641" s="1" t="s">
        <v>2113</v>
      </c>
      <c r="J1641" s="1" t="s">
        <v>2112</v>
      </c>
      <c r="K1641" s="1" t="s">
        <v>2114</v>
      </c>
      <c r="L1641" s="1" t="s">
        <v>1804</v>
      </c>
      <c r="M1641" s="2">
        <v>3</v>
      </c>
      <c r="N1641" s="443">
        <f t="shared" si="153"/>
        <v>6.1349693251533744E-3</v>
      </c>
      <c r="O1641">
        <f t="shared" si="154"/>
        <v>0</v>
      </c>
      <c r="P1641">
        <f t="shared" si="155"/>
        <v>815</v>
      </c>
    </row>
    <row r="1642" spans="1:16" x14ac:dyDescent="0.25">
      <c r="A1642" t="str">
        <f t="shared" si="150"/>
        <v>0456</v>
      </c>
      <c r="B1642" t="str">
        <f t="shared" si="151"/>
        <v>0149</v>
      </c>
      <c r="C1642" t="str">
        <f t="shared" si="152"/>
        <v>04560149</v>
      </c>
      <c r="D1642" s="1" t="s">
        <v>2530</v>
      </c>
      <c r="E1642" s="1" t="s">
        <v>2531</v>
      </c>
      <c r="F1642" s="1" t="s">
        <v>1799</v>
      </c>
      <c r="G1642" s="1" t="s">
        <v>1806</v>
      </c>
      <c r="H1642" s="1" t="s">
        <v>2112</v>
      </c>
      <c r="I1642" s="1" t="s">
        <v>2113</v>
      </c>
      <c r="J1642" s="1" t="s">
        <v>2112</v>
      </c>
      <c r="K1642" s="1" t="s">
        <v>2114</v>
      </c>
      <c r="L1642" s="1" t="s">
        <v>1804</v>
      </c>
      <c r="M1642" s="2">
        <v>1</v>
      </c>
      <c r="N1642" s="443">
        <f t="shared" si="153"/>
        <v>6.1349693251533744E-3</v>
      </c>
      <c r="O1642">
        <f t="shared" si="154"/>
        <v>0</v>
      </c>
      <c r="P1642">
        <f t="shared" si="155"/>
        <v>815</v>
      </c>
    </row>
    <row r="1643" spans="1:16" x14ac:dyDescent="0.25">
      <c r="A1643" t="str">
        <f t="shared" si="150"/>
        <v>0456</v>
      </c>
      <c r="B1643" t="str">
        <f t="shared" si="151"/>
        <v>0153</v>
      </c>
      <c r="C1643" t="str">
        <f t="shared" si="152"/>
        <v>04560153</v>
      </c>
      <c r="D1643" s="1" t="s">
        <v>2530</v>
      </c>
      <c r="E1643" s="1" t="s">
        <v>2531</v>
      </c>
      <c r="F1643" s="1" t="s">
        <v>1799</v>
      </c>
      <c r="G1643" s="1" t="s">
        <v>1808</v>
      </c>
      <c r="H1643" s="1" t="s">
        <v>1837</v>
      </c>
      <c r="I1643" s="1" t="s">
        <v>1838</v>
      </c>
      <c r="J1643" s="1" t="s">
        <v>1837</v>
      </c>
      <c r="K1643" s="1" t="s">
        <v>1839</v>
      </c>
      <c r="L1643" s="1" t="s">
        <v>1804</v>
      </c>
      <c r="M1643" s="2">
        <v>1</v>
      </c>
      <c r="N1643" s="443">
        <f t="shared" si="153"/>
        <v>2.4539877300613498E-3</v>
      </c>
      <c r="O1643">
        <f t="shared" si="154"/>
        <v>0</v>
      </c>
      <c r="P1643">
        <f t="shared" si="155"/>
        <v>815</v>
      </c>
    </row>
    <row r="1644" spans="1:16" x14ac:dyDescent="0.25">
      <c r="A1644" t="str">
        <f t="shared" si="150"/>
        <v>0456</v>
      </c>
      <c r="B1644" t="str">
        <f t="shared" si="151"/>
        <v>0153</v>
      </c>
      <c r="C1644" t="str">
        <f t="shared" si="152"/>
        <v>04560153</v>
      </c>
      <c r="D1644" s="1" t="s">
        <v>2530</v>
      </c>
      <c r="E1644" s="1" t="s">
        <v>2531</v>
      </c>
      <c r="F1644" s="1" t="s">
        <v>1799</v>
      </c>
      <c r="G1644" s="1" t="s">
        <v>2035</v>
      </c>
      <c r="H1644" s="1" t="s">
        <v>1837</v>
      </c>
      <c r="I1644" s="1" t="s">
        <v>1838</v>
      </c>
      <c r="J1644" s="1" t="s">
        <v>1837</v>
      </c>
      <c r="K1644" s="1" t="s">
        <v>1839</v>
      </c>
      <c r="L1644" s="1" t="s">
        <v>1804</v>
      </c>
      <c r="M1644" s="2">
        <v>1</v>
      </c>
      <c r="N1644" s="443">
        <f t="shared" si="153"/>
        <v>2.4539877300613498E-3</v>
      </c>
      <c r="O1644">
        <f t="shared" si="154"/>
        <v>0</v>
      </c>
      <c r="P1644">
        <f t="shared" si="155"/>
        <v>815</v>
      </c>
    </row>
    <row r="1645" spans="1:16" x14ac:dyDescent="0.25">
      <c r="A1645" t="str">
        <f t="shared" si="150"/>
        <v>0456</v>
      </c>
      <c r="B1645" t="str">
        <f t="shared" si="151"/>
        <v>0160</v>
      </c>
      <c r="C1645" t="str">
        <f t="shared" si="152"/>
        <v>04560160</v>
      </c>
      <c r="D1645" s="1" t="s">
        <v>2530</v>
      </c>
      <c r="E1645" s="1" t="s">
        <v>2531</v>
      </c>
      <c r="F1645" s="1" t="s">
        <v>1799</v>
      </c>
      <c r="G1645" s="1" t="s">
        <v>1800</v>
      </c>
      <c r="H1645" s="1" t="s">
        <v>1840</v>
      </c>
      <c r="I1645" s="1" t="s">
        <v>1841</v>
      </c>
      <c r="J1645" s="1" t="s">
        <v>1840</v>
      </c>
      <c r="K1645" s="1" t="s">
        <v>1842</v>
      </c>
      <c r="L1645" s="1" t="s">
        <v>1804</v>
      </c>
      <c r="M1645" s="2">
        <v>87</v>
      </c>
      <c r="N1645" s="443">
        <f t="shared" si="153"/>
        <v>0.90674846625766869</v>
      </c>
      <c r="O1645">
        <f t="shared" si="154"/>
        <v>0</v>
      </c>
      <c r="P1645">
        <f t="shared" si="155"/>
        <v>815</v>
      </c>
    </row>
    <row r="1646" spans="1:16" x14ac:dyDescent="0.25">
      <c r="A1646" t="str">
        <f t="shared" si="150"/>
        <v>0456</v>
      </c>
      <c r="B1646" t="str">
        <f t="shared" si="151"/>
        <v>0160</v>
      </c>
      <c r="C1646" t="str">
        <f t="shared" si="152"/>
        <v>04560160</v>
      </c>
      <c r="D1646" s="1" t="s">
        <v>2530</v>
      </c>
      <c r="E1646" s="1" t="s">
        <v>2531</v>
      </c>
      <c r="F1646" s="1" t="s">
        <v>1799</v>
      </c>
      <c r="G1646" s="1" t="s">
        <v>1805</v>
      </c>
      <c r="H1646" s="1" t="s">
        <v>1840</v>
      </c>
      <c r="I1646" s="1" t="s">
        <v>1841</v>
      </c>
      <c r="J1646" s="1" t="s">
        <v>1840</v>
      </c>
      <c r="K1646" s="1" t="s">
        <v>1842</v>
      </c>
      <c r="L1646" s="1" t="s">
        <v>1804</v>
      </c>
      <c r="M1646" s="2">
        <v>82</v>
      </c>
      <c r="N1646" s="443">
        <f t="shared" si="153"/>
        <v>0.90674846625766869</v>
      </c>
      <c r="O1646">
        <f t="shared" si="154"/>
        <v>0</v>
      </c>
      <c r="P1646">
        <f t="shared" si="155"/>
        <v>815</v>
      </c>
    </row>
    <row r="1647" spans="1:16" x14ac:dyDescent="0.25">
      <c r="A1647" t="str">
        <f t="shared" si="150"/>
        <v>0456</v>
      </c>
      <c r="B1647" t="str">
        <f t="shared" si="151"/>
        <v>0160</v>
      </c>
      <c r="C1647" t="str">
        <f t="shared" si="152"/>
        <v>04560160</v>
      </c>
      <c r="D1647" s="1" t="s">
        <v>2530</v>
      </c>
      <c r="E1647" s="1" t="s">
        <v>2531</v>
      </c>
      <c r="F1647" s="1" t="s">
        <v>1799</v>
      </c>
      <c r="G1647" s="1" t="s">
        <v>1806</v>
      </c>
      <c r="H1647" s="1" t="s">
        <v>1840</v>
      </c>
      <c r="I1647" s="1" t="s">
        <v>1841</v>
      </c>
      <c r="J1647" s="1" t="s">
        <v>1840</v>
      </c>
      <c r="K1647" s="1" t="s">
        <v>1842</v>
      </c>
      <c r="L1647" s="1" t="s">
        <v>1804</v>
      </c>
      <c r="M1647" s="2">
        <v>82</v>
      </c>
      <c r="N1647" s="443">
        <f t="shared" si="153"/>
        <v>0.90674846625766869</v>
      </c>
      <c r="O1647">
        <f t="shared" si="154"/>
        <v>0</v>
      </c>
      <c r="P1647">
        <f t="shared" si="155"/>
        <v>815</v>
      </c>
    </row>
    <row r="1648" spans="1:16" x14ac:dyDescent="0.25">
      <c r="A1648" t="str">
        <f t="shared" si="150"/>
        <v>0456</v>
      </c>
      <c r="B1648" t="str">
        <f t="shared" si="151"/>
        <v>0160</v>
      </c>
      <c r="C1648" t="str">
        <f t="shared" si="152"/>
        <v>04560160</v>
      </c>
      <c r="D1648" s="1" t="s">
        <v>2530</v>
      </c>
      <c r="E1648" s="1" t="s">
        <v>2531</v>
      </c>
      <c r="F1648" s="1" t="s">
        <v>1799</v>
      </c>
      <c r="G1648" s="1" t="s">
        <v>1807</v>
      </c>
      <c r="H1648" s="1" t="s">
        <v>1840</v>
      </c>
      <c r="I1648" s="1" t="s">
        <v>1841</v>
      </c>
      <c r="J1648" s="1" t="s">
        <v>1840</v>
      </c>
      <c r="K1648" s="1" t="s">
        <v>1842</v>
      </c>
      <c r="L1648" s="1" t="s">
        <v>1804</v>
      </c>
      <c r="M1648" s="2">
        <v>74</v>
      </c>
      <c r="N1648" s="443">
        <f t="shared" si="153"/>
        <v>0.90674846625766869</v>
      </c>
      <c r="O1648">
        <f t="shared" si="154"/>
        <v>0</v>
      </c>
      <c r="P1648">
        <f t="shared" si="155"/>
        <v>815</v>
      </c>
    </row>
    <row r="1649" spans="1:16" x14ac:dyDescent="0.25">
      <c r="A1649" t="str">
        <f t="shared" si="150"/>
        <v>0456</v>
      </c>
      <c r="B1649" t="str">
        <f t="shared" si="151"/>
        <v>0160</v>
      </c>
      <c r="C1649" t="str">
        <f t="shared" si="152"/>
        <v>04560160</v>
      </c>
      <c r="D1649" s="1" t="s">
        <v>2530</v>
      </c>
      <c r="E1649" s="1" t="s">
        <v>2531</v>
      </c>
      <c r="F1649" s="1" t="s">
        <v>1799</v>
      </c>
      <c r="G1649" s="1" t="s">
        <v>1808</v>
      </c>
      <c r="H1649" s="1" t="s">
        <v>1840</v>
      </c>
      <c r="I1649" s="1" t="s">
        <v>1841</v>
      </c>
      <c r="J1649" s="1" t="s">
        <v>1840</v>
      </c>
      <c r="K1649" s="1" t="s">
        <v>1842</v>
      </c>
      <c r="L1649" s="1" t="s">
        <v>1804</v>
      </c>
      <c r="M1649" s="2">
        <v>78</v>
      </c>
      <c r="N1649" s="443">
        <f t="shared" si="153"/>
        <v>0.90674846625766869</v>
      </c>
      <c r="O1649">
        <f t="shared" si="154"/>
        <v>0</v>
      </c>
      <c r="P1649">
        <f t="shared" si="155"/>
        <v>815</v>
      </c>
    </row>
    <row r="1650" spans="1:16" x14ac:dyDescent="0.25">
      <c r="A1650" t="str">
        <f t="shared" si="150"/>
        <v>0456</v>
      </c>
      <c r="B1650" t="str">
        <f t="shared" si="151"/>
        <v>0160</v>
      </c>
      <c r="C1650" t="str">
        <f t="shared" si="152"/>
        <v>04560160</v>
      </c>
      <c r="D1650" s="1" t="s">
        <v>2530</v>
      </c>
      <c r="E1650" s="1" t="s">
        <v>2531</v>
      </c>
      <c r="F1650" s="1" t="s">
        <v>1799</v>
      </c>
      <c r="G1650" s="1" t="s">
        <v>1809</v>
      </c>
      <c r="H1650" s="1" t="s">
        <v>1840</v>
      </c>
      <c r="I1650" s="1" t="s">
        <v>1841</v>
      </c>
      <c r="J1650" s="1" t="s">
        <v>1840</v>
      </c>
      <c r="K1650" s="1" t="s">
        <v>1842</v>
      </c>
      <c r="L1650" s="1" t="s">
        <v>1804</v>
      </c>
      <c r="M1650" s="2">
        <v>72</v>
      </c>
      <c r="N1650" s="443">
        <f t="shared" si="153"/>
        <v>0.90674846625766869</v>
      </c>
      <c r="O1650">
        <f t="shared" si="154"/>
        <v>0</v>
      </c>
      <c r="P1650">
        <f t="shared" si="155"/>
        <v>815</v>
      </c>
    </row>
    <row r="1651" spans="1:16" x14ac:dyDescent="0.25">
      <c r="A1651" t="str">
        <f t="shared" si="150"/>
        <v>0456</v>
      </c>
      <c r="B1651" t="str">
        <f t="shared" si="151"/>
        <v>0160</v>
      </c>
      <c r="C1651" t="str">
        <f t="shared" si="152"/>
        <v>04560160</v>
      </c>
      <c r="D1651" s="1" t="s">
        <v>2530</v>
      </c>
      <c r="E1651" s="1" t="s">
        <v>2531</v>
      </c>
      <c r="F1651" s="1" t="s">
        <v>1799</v>
      </c>
      <c r="G1651" s="1" t="s">
        <v>1810</v>
      </c>
      <c r="H1651" s="1" t="s">
        <v>1840</v>
      </c>
      <c r="I1651" s="1" t="s">
        <v>1841</v>
      </c>
      <c r="J1651" s="1" t="s">
        <v>1840</v>
      </c>
      <c r="K1651" s="1" t="s">
        <v>1842</v>
      </c>
      <c r="L1651" s="1" t="s">
        <v>1804</v>
      </c>
      <c r="M1651" s="2">
        <v>74</v>
      </c>
      <c r="N1651" s="443">
        <f t="shared" si="153"/>
        <v>0.90674846625766869</v>
      </c>
      <c r="O1651">
        <f t="shared" si="154"/>
        <v>0</v>
      </c>
      <c r="P1651">
        <f t="shared" si="155"/>
        <v>815</v>
      </c>
    </row>
    <row r="1652" spans="1:16" x14ac:dyDescent="0.25">
      <c r="A1652" t="str">
        <f t="shared" si="150"/>
        <v>0456</v>
      </c>
      <c r="B1652" t="str">
        <f t="shared" si="151"/>
        <v>0160</v>
      </c>
      <c r="C1652" t="str">
        <f t="shared" si="152"/>
        <v>04560160</v>
      </c>
      <c r="D1652" s="1" t="s">
        <v>2530</v>
      </c>
      <c r="E1652" s="1" t="s">
        <v>2531</v>
      </c>
      <c r="F1652" s="1" t="s">
        <v>1799</v>
      </c>
      <c r="G1652" s="1" t="s">
        <v>1811</v>
      </c>
      <c r="H1652" s="1" t="s">
        <v>1840</v>
      </c>
      <c r="I1652" s="1" t="s">
        <v>1841</v>
      </c>
      <c r="J1652" s="1" t="s">
        <v>1840</v>
      </c>
      <c r="K1652" s="1" t="s">
        <v>1842</v>
      </c>
      <c r="L1652" s="1" t="s">
        <v>1804</v>
      </c>
      <c r="M1652" s="2">
        <v>65</v>
      </c>
      <c r="N1652" s="443">
        <f t="shared" si="153"/>
        <v>0.90674846625766869</v>
      </c>
      <c r="O1652">
        <f t="shared" si="154"/>
        <v>0</v>
      </c>
      <c r="P1652">
        <f t="shared" si="155"/>
        <v>815</v>
      </c>
    </row>
    <row r="1653" spans="1:16" x14ac:dyDescent="0.25">
      <c r="A1653" t="str">
        <f t="shared" si="150"/>
        <v>0456</v>
      </c>
      <c r="B1653" t="str">
        <f t="shared" si="151"/>
        <v>0160</v>
      </c>
      <c r="C1653" t="str">
        <f t="shared" si="152"/>
        <v>04560160</v>
      </c>
      <c r="D1653" s="1" t="s">
        <v>2530</v>
      </c>
      <c r="E1653" s="1" t="s">
        <v>2531</v>
      </c>
      <c r="F1653" s="1" t="s">
        <v>1799</v>
      </c>
      <c r="G1653" s="1" t="s">
        <v>1812</v>
      </c>
      <c r="H1653" s="1" t="s">
        <v>1840</v>
      </c>
      <c r="I1653" s="1" t="s">
        <v>1841</v>
      </c>
      <c r="J1653" s="1" t="s">
        <v>1840</v>
      </c>
      <c r="K1653" s="1" t="s">
        <v>1842</v>
      </c>
      <c r="L1653" s="1" t="s">
        <v>1804</v>
      </c>
      <c r="M1653" s="2">
        <v>88</v>
      </c>
      <c r="N1653" s="443">
        <f t="shared" si="153"/>
        <v>0.90674846625766869</v>
      </c>
      <c r="O1653">
        <f t="shared" si="154"/>
        <v>0</v>
      </c>
      <c r="P1653">
        <f t="shared" si="155"/>
        <v>815</v>
      </c>
    </row>
    <row r="1654" spans="1:16" x14ac:dyDescent="0.25">
      <c r="A1654" t="str">
        <f t="shared" si="150"/>
        <v>0456</v>
      </c>
      <c r="B1654" t="str">
        <f t="shared" si="151"/>
        <v>0160</v>
      </c>
      <c r="C1654" t="str">
        <f t="shared" si="152"/>
        <v>04560160</v>
      </c>
      <c r="D1654" s="1" t="s">
        <v>2530</v>
      </c>
      <c r="E1654" s="1" t="s">
        <v>2531</v>
      </c>
      <c r="F1654" s="1" t="s">
        <v>1799</v>
      </c>
      <c r="G1654" s="1" t="s">
        <v>2035</v>
      </c>
      <c r="H1654" s="1" t="s">
        <v>1840</v>
      </c>
      <c r="I1654" s="1" t="s">
        <v>1841</v>
      </c>
      <c r="J1654" s="1" t="s">
        <v>1840</v>
      </c>
      <c r="K1654" s="1" t="s">
        <v>1842</v>
      </c>
      <c r="L1654" s="1" t="s">
        <v>1804</v>
      </c>
      <c r="M1654" s="2">
        <v>37</v>
      </c>
      <c r="N1654" s="443">
        <f t="shared" si="153"/>
        <v>0.90674846625766869</v>
      </c>
      <c r="O1654">
        <f t="shared" si="154"/>
        <v>0</v>
      </c>
      <c r="P1654">
        <f t="shared" si="155"/>
        <v>815</v>
      </c>
    </row>
    <row r="1655" spans="1:16" x14ac:dyDescent="0.25">
      <c r="A1655" t="str">
        <f t="shared" si="150"/>
        <v>0456</v>
      </c>
      <c r="B1655" t="str">
        <f t="shared" si="151"/>
        <v>0170</v>
      </c>
      <c r="C1655" t="str">
        <f t="shared" si="152"/>
        <v>04560170</v>
      </c>
      <c r="D1655" s="1" t="s">
        <v>2530</v>
      </c>
      <c r="E1655" s="1" t="s">
        <v>2531</v>
      </c>
      <c r="F1655" s="1" t="s">
        <v>1799</v>
      </c>
      <c r="G1655" s="1" t="s">
        <v>1808</v>
      </c>
      <c r="H1655" s="1" t="s">
        <v>2050</v>
      </c>
      <c r="I1655" s="1" t="s">
        <v>2051</v>
      </c>
      <c r="J1655" s="1" t="s">
        <v>2050</v>
      </c>
      <c r="K1655" s="1" t="s">
        <v>2052</v>
      </c>
      <c r="L1655" s="1" t="s">
        <v>1804</v>
      </c>
      <c r="M1655" s="2">
        <v>1</v>
      </c>
      <c r="N1655" s="443">
        <f t="shared" si="153"/>
        <v>2.4539877300613498E-3</v>
      </c>
      <c r="O1655">
        <f t="shared" si="154"/>
        <v>0</v>
      </c>
      <c r="P1655">
        <f t="shared" si="155"/>
        <v>815</v>
      </c>
    </row>
    <row r="1656" spans="1:16" x14ac:dyDescent="0.25">
      <c r="A1656" t="str">
        <f t="shared" si="150"/>
        <v>0456</v>
      </c>
      <c r="B1656" t="str">
        <f t="shared" si="151"/>
        <v>0170</v>
      </c>
      <c r="C1656" t="str">
        <f t="shared" si="152"/>
        <v>04560170</v>
      </c>
      <c r="D1656" s="1" t="s">
        <v>2530</v>
      </c>
      <c r="E1656" s="1" t="s">
        <v>2531</v>
      </c>
      <c r="F1656" s="1" t="s">
        <v>1799</v>
      </c>
      <c r="G1656" s="1" t="s">
        <v>1811</v>
      </c>
      <c r="H1656" s="1" t="s">
        <v>2050</v>
      </c>
      <c r="I1656" s="1" t="s">
        <v>2051</v>
      </c>
      <c r="J1656" s="1" t="s">
        <v>2050</v>
      </c>
      <c r="K1656" s="1" t="s">
        <v>2052</v>
      </c>
      <c r="L1656" s="1" t="s">
        <v>1804</v>
      </c>
      <c r="M1656" s="2">
        <v>1</v>
      </c>
      <c r="N1656" s="443">
        <f t="shared" si="153"/>
        <v>2.4539877300613498E-3</v>
      </c>
      <c r="O1656">
        <f t="shared" si="154"/>
        <v>0</v>
      </c>
      <c r="P1656">
        <f t="shared" si="155"/>
        <v>815</v>
      </c>
    </row>
    <row r="1657" spans="1:16" x14ac:dyDescent="0.25">
      <c r="A1657" t="str">
        <f t="shared" si="150"/>
        <v>0456</v>
      </c>
      <c r="B1657" t="str">
        <f t="shared" si="151"/>
        <v>0181</v>
      </c>
      <c r="C1657" t="str">
        <f t="shared" si="152"/>
        <v>04560181</v>
      </c>
      <c r="D1657" s="1" t="s">
        <v>2530</v>
      </c>
      <c r="E1657" s="1" t="s">
        <v>2531</v>
      </c>
      <c r="F1657" s="1" t="s">
        <v>1799</v>
      </c>
      <c r="G1657" s="1" t="s">
        <v>1811</v>
      </c>
      <c r="H1657" s="1" t="s">
        <v>2118</v>
      </c>
      <c r="I1657" s="1" t="s">
        <v>2119</v>
      </c>
      <c r="J1657" s="1" t="s">
        <v>2118</v>
      </c>
      <c r="K1657" s="1" t="s">
        <v>2120</v>
      </c>
      <c r="L1657" s="1" t="s">
        <v>1804</v>
      </c>
      <c r="M1657" s="2">
        <v>1</v>
      </c>
      <c r="N1657" s="443">
        <f t="shared" si="153"/>
        <v>1.2269938650306749E-3</v>
      </c>
      <c r="O1657">
        <f t="shared" si="154"/>
        <v>0</v>
      </c>
      <c r="P1657">
        <f t="shared" si="155"/>
        <v>815</v>
      </c>
    </row>
    <row r="1658" spans="1:16" x14ac:dyDescent="0.25">
      <c r="A1658" t="str">
        <f t="shared" si="150"/>
        <v>0456</v>
      </c>
      <c r="B1658" t="str">
        <f t="shared" si="151"/>
        <v>0295</v>
      </c>
      <c r="C1658" t="str">
        <f t="shared" si="152"/>
        <v>04560295</v>
      </c>
      <c r="D1658" s="1" t="s">
        <v>2530</v>
      </c>
      <c r="E1658" s="1" t="s">
        <v>2531</v>
      </c>
      <c r="F1658" s="1" t="s">
        <v>1799</v>
      </c>
      <c r="G1658" s="1" t="s">
        <v>1800</v>
      </c>
      <c r="H1658" s="1" t="s">
        <v>2130</v>
      </c>
      <c r="I1658" s="1" t="s">
        <v>2131</v>
      </c>
      <c r="J1658" s="1" t="s">
        <v>2130</v>
      </c>
      <c r="K1658" s="1" t="s">
        <v>2132</v>
      </c>
      <c r="L1658" s="1" t="s">
        <v>1804</v>
      </c>
      <c r="M1658" s="2">
        <v>1</v>
      </c>
      <c r="N1658" s="443">
        <f t="shared" si="153"/>
        <v>6.1349693251533744E-3</v>
      </c>
      <c r="O1658">
        <f t="shared" si="154"/>
        <v>0</v>
      </c>
      <c r="P1658">
        <f t="shared" si="155"/>
        <v>815</v>
      </c>
    </row>
    <row r="1659" spans="1:16" x14ac:dyDescent="0.25">
      <c r="A1659" t="str">
        <f t="shared" si="150"/>
        <v>0456</v>
      </c>
      <c r="B1659" t="str">
        <f t="shared" si="151"/>
        <v>0295</v>
      </c>
      <c r="C1659" t="str">
        <f t="shared" si="152"/>
        <v>04560295</v>
      </c>
      <c r="D1659" s="1" t="s">
        <v>2530</v>
      </c>
      <c r="E1659" s="1" t="s">
        <v>2531</v>
      </c>
      <c r="F1659" s="1" t="s">
        <v>1799</v>
      </c>
      <c r="G1659" s="1" t="s">
        <v>1805</v>
      </c>
      <c r="H1659" s="1" t="s">
        <v>2130</v>
      </c>
      <c r="I1659" s="1" t="s">
        <v>2131</v>
      </c>
      <c r="J1659" s="1" t="s">
        <v>2130</v>
      </c>
      <c r="K1659" s="1" t="s">
        <v>2132</v>
      </c>
      <c r="L1659" s="1" t="s">
        <v>1804</v>
      </c>
      <c r="M1659" s="2">
        <v>1</v>
      </c>
      <c r="N1659" s="443">
        <f t="shared" si="153"/>
        <v>6.1349693251533744E-3</v>
      </c>
      <c r="O1659">
        <f t="shared" si="154"/>
        <v>0</v>
      </c>
      <c r="P1659">
        <f t="shared" si="155"/>
        <v>815</v>
      </c>
    </row>
    <row r="1660" spans="1:16" x14ac:dyDescent="0.25">
      <c r="A1660" t="str">
        <f t="shared" si="150"/>
        <v>0456</v>
      </c>
      <c r="B1660" t="str">
        <f t="shared" si="151"/>
        <v>0295</v>
      </c>
      <c r="C1660" t="str">
        <f t="shared" si="152"/>
        <v>04560295</v>
      </c>
      <c r="D1660" s="1" t="s">
        <v>2530</v>
      </c>
      <c r="E1660" s="1" t="s">
        <v>2531</v>
      </c>
      <c r="F1660" s="1" t="s">
        <v>1799</v>
      </c>
      <c r="G1660" s="1" t="s">
        <v>1807</v>
      </c>
      <c r="H1660" s="1" t="s">
        <v>2130</v>
      </c>
      <c r="I1660" s="1" t="s">
        <v>2131</v>
      </c>
      <c r="J1660" s="1" t="s">
        <v>2130</v>
      </c>
      <c r="K1660" s="1" t="s">
        <v>2132</v>
      </c>
      <c r="L1660" s="1" t="s">
        <v>1804</v>
      </c>
      <c r="M1660" s="2">
        <v>2</v>
      </c>
      <c r="N1660" s="443">
        <f t="shared" si="153"/>
        <v>6.1349693251533744E-3</v>
      </c>
      <c r="O1660">
        <f t="shared" si="154"/>
        <v>0</v>
      </c>
      <c r="P1660">
        <f t="shared" si="155"/>
        <v>815</v>
      </c>
    </row>
    <row r="1661" spans="1:16" x14ac:dyDescent="0.25">
      <c r="A1661" t="str">
        <f t="shared" si="150"/>
        <v>0456</v>
      </c>
      <c r="B1661" t="str">
        <f t="shared" si="151"/>
        <v>0295</v>
      </c>
      <c r="C1661" t="str">
        <f t="shared" si="152"/>
        <v>04560295</v>
      </c>
      <c r="D1661" s="1" t="s">
        <v>2530</v>
      </c>
      <c r="E1661" s="1" t="s">
        <v>2531</v>
      </c>
      <c r="F1661" s="1" t="s">
        <v>1799</v>
      </c>
      <c r="G1661" s="1" t="s">
        <v>1811</v>
      </c>
      <c r="H1661" s="1" t="s">
        <v>2130</v>
      </c>
      <c r="I1661" s="1" t="s">
        <v>2131</v>
      </c>
      <c r="J1661" s="1" t="s">
        <v>2130</v>
      </c>
      <c r="K1661" s="1" t="s">
        <v>2132</v>
      </c>
      <c r="L1661" s="1" t="s">
        <v>1804</v>
      </c>
      <c r="M1661" s="2">
        <v>1</v>
      </c>
      <c r="N1661" s="443">
        <f t="shared" si="153"/>
        <v>6.1349693251533744E-3</v>
      </c>
      <c r="O1661">
        <f t="shared" si="154"/>
        <v>0</v>
      </c>
      <c r="P1661">
        <f t="shared" si="155"/>
        <v>815</v>
      </c>
    </row>
    <row r="1662" spans="1:16" x14ac:dyDescent="0.25">
      <c r="A1662" t="str">
        <f t="shared" si="150"/>
        <v>0456</v>
      </c>
      <c r="B1662" t="str">
        <f t="shared" si="151"/>
        <v>0301</v>
      </c>
      <c r="C1662" t="str">
        <f t="shared" si="152"/>
        <v>04560301</v>
      </c>
      <c r="D1662" s="1" t="s">
        <v>2530</v>
      </c>
      <c r="E1662" s="1" t="s">
        <v>2531</v>
      </c>
      <c r="F1662" s="1" t="s">
        <v>1799</v>
      </c>
      <c r="G1662" s="1" t="s">
        <v>1807</v>
      </c>
      <c r="H1662" s="1" t="s">
        <v>2300</v>
      </c>
      <c r="I1662" s="1" t="s">
        <v>2301</v>
      </c>
      <c r="J1662" s="1" t="s">
        <v>2300</v>
      </c>
      <c r="K1662" s="1" t="s">
        <v>2302</v>
      </c>
      <c r="L1662" s="1" t="s">
        <v>1804</v>
      </c>
      <c r="M1662" s="2">
        <v>1</v>
      </c>
      <c r="N1662" s="443">
        <f t="shared" si="153"/>
        <v>2.4539877300613498E-3</v>
      </c>
      <c r="O1662">
        <f t="shared" si="154"/>
        <v>0</v>
      </c>
      <c r="P1662">
        <f t="shared" si="155"/>
        <v>815</v>
      </c>
    </row>
    <row r="1663" spans="1:16" x14ac:dyDescent="0.25">
      <c r="A1663" t="str">
        <f t="shared" si="150"/>
        <v>0456</v>
      </c>
      <c r="B1663" t="str">
        <f t="shared" si="151"/>
        <v>0301</v>
      </c>
      <c r="C1663" t="str">
        <f t="shared" si="152"/>
        <v>04560301</v>
      </c>
      <c r="D1663" s="1" t="s">
        <v>2530</v>
      </c>
      <c r="E1663" s="1" t="s">
        <v>2531</v>
      </c>
      <c r="F1663" s="1" t="s">
        <v>1799</v>
      </c>
      <c r="G1663" s="1" t="s">
        <v>1809</v>
      </c>
      <c r="H1663" s="1" t="s">
        <v>2300</v>
      </c>
      <c r="I1663" s="1" t="s">
        <v>2301</v>
      </c>
      <c r="J1663" s="1" t="s">
        <v>2300</v>
      </c>
      <c r="K1663" s="1" t="s">
        <v>2302</v>
      </c>
      <c r="L1663" s="1" t="s">
        <v>1804</v>
      </c>
      <c r="M1663" s="2">
        <v>1</v>
      </c>
      <c r="N1663" s="443">
        <f t="shared" si="153"/>
        <v>2.4539877300613498E-3</v>
      </c>
      <c r="O1663">
        <f t="shared" si="154"/>
        <v>0</v>
      </c>
      <c r="P1663">
        <f t="shared" si="155"/>
        <v>815</v>
      </c>
    </row>
    <row r="1664" spans="1:16" x14ac:dyDescent="0.25">
      <c r="A1664" t="str">
        <f t="shared" si="150"/>
        <v>0456</v>
      </c>
      <c r="B1664" t="str">
        <f t="shared" si="151"/>
        <v>0616</v>
      </c>
      <c r="C1664" t="str">
        <f t="shared" si="152"/>
        <v>04560616</v>
      </c>
      <c r="D1664" s="1" t="s">
        <v>2530</v>
      </c>
      <c r="E1664" s="1" t="s">
        <v>2531</v>
      </c>
      <c r="F1664" s="1" t="s">
        <v>1799</v>
      </c>
      <c r="G1664" s="1" t="s">
        <v>1811</v>
      </c>
      <c r="H1664" s="1" t="s">
        <v>2212</v>
      </c>
      <c r="I1664" s="1" t="s">
        <v>2213</v>
      </c>
      <c r="J1664" s="1" t="s">
        <v>2214</v>
      </c>
      <c r="K1664" s="1" t="s">
        <v>2215</v>
      </c>
      <c r="L1664" s="1" t="s">
        <v>1804</v>
      </c>
      <c r="M1664" s="2">
        <v>1</v>
      </c>
      <c r="N1664" s="443">
        <f t="shared" si="153"/>
        <v>1.2269938650306749E-3</v>
      </c>
      <c r="O1664">
        <f t="shared" si="154"/>
        <v>0</v>
      </c>
      <c r="P1664">
        <f t="shared" si="155"/>
        <v>815</v>
      </c>
    </row>
    <row r="1665" spans="1:16" x14ac:dyDescent="0.25">
      <c r="A1665" t="str">
        <f t="shared" si="150"/>
        <v>0456</v>
      </c>
      <c r="B1665" t="str">
        <f t="shared" si="151"/>
        <v>0735</v>
      </c>
      <c r="C1665" t="str">
        <f t="shared" si="152"/>
        <v>04560735</v>
      </c>
      <c r="D1665" s="1" t="s">
        <v>2530</v>
      </c>
      <c r="E1665" s="1" t="s">
        <v>2531</v>
      </c>
      <c r="F1665" s="1" t="s">
        <v>1799</v>
      </c>
      <c r="G1665" s="1" t="s">
        <v>1808</v>
      </c>
      <c r="H1665" s="1" t="s">
        <v>2311</v>
      </c>
      <c r="I1665" s="1" t="s">
        <v>2312</v>
      </c>
      <c r="J1665" s="1" t="s">
        <v>2242</v>
      </c>
      <c r="K1665" s="1" t="s">
        <v>2243</v>
      </c>
      <c r="L1665" s="1" t="s">
        <v>1804</v>
      </c>
      <c r="M1665" s="2">
        <v>1</v>
      </c>
      <c r="N1665" s="443">
        <f t="shared" si="153"/>
        <v>1.2269938650306749E-3</v>
      </c>
      <c r="O1665">
        <f t="shared" si="154"/>
        <v>0</v>
      </c>
      <c r="P1665">
        <f t="shared" si="155"/>
        <v>815</v>
      </c>
    </row>
    <row r="1666" spans="1:16" x14ac:dyDescent="0.25">
      <c r="A1666" t="str">
        <f t="shared" ref="A1666:A1729" si="156">TEXT(LEFT(E1666,4),"0000")</f>
        <v>0458</v>
      </c>
      <c r="B1666" t="str">
        <f t="shared" ref="B1666:B1729" si="157">LEFT(K1666,4)</f>
        <v>0056</v>
      </c>
      <c r="C1666" t="str">
        <f t="shared" ref="C1666:C1729" si="158">A1666&amp;B1666</f>
        <v>04580056</v>
      </c>
      <c r="D1666" s="1" t="s">
        <v>2532</v>
      </c>
      <c r="E1666" s="1" t="s">
        <v>2533</v>
      </c>
      <c r="F1666" s="1" t="s">
        <v>1799</v>
      </c>
      <c r="G1666" s="1" t="s">
        <v>1815</v>
      </c>
      <c r="H1666" s="1" t="s">
        <v>2103</v>
      </c>
      <c r="I1666" s="1" t="s">
        <v>2104</v>
      </c>
      <c r="J1666" s="1" t="s">
        <v>2103</v>
      </c>
      <c r="K1666" s="1" t="s">
        <v>2105</v>
      </c>
      <c r="L1666" s="1" t="s">
        <v>1804</v>
      </c>
      <c r="M1666" s="2">
        <v>3</v>
      </c>
      <c r="N1666" s="443">
        <f t="shared" ref="N1666:N1729" si="159">VLOOKUP(C1666,DistPercent,3,FALSE)</f>
        <v>2.8571428571428571E-2</v>
      </c>
      <c r="O1666">
        <f t="shared" ref="O1666:O1729" si="160">IFERROR(VALUE(VLOOKUP(C1666,SubCaps,5,FALSE)),0)</f>
        <v>0</v>
      </c>
      <c r="P1666">
        <f t="shared" ref="P1666:P1729" si="161">VLOOKUP(A1666,MaxEnro,8,FALSE)</f>
        <v>150</v>
      </c>
    </row>
    <row r="1667" spans="1:16" x14ac:dyDescent="0.25">
      <c r="A1667" t="str">
        <f t="shared" si="156"/>
        <v>0458</v>
      </c>
      <c r="B1667" t="str">
        <f t="shared" si="157"/>
        <v>0056</v>
      </c>
      <c r="C1667" t="str">
        <f t="shared" si="158"/>
        <v>04580056</v>
      </c>
      <c r="D1667" s="1" t="s">
        <v>2532</v>
      </c>
      <c r="E1667" s="1" t="s">
        <v>2533</v>
      </c>
      <c r="F1667" s="1" t="s">
        <v>1799</v>
      </c>
      <c r="G1667" s="1" t="s">
        <v>1819</v>
      </c>
      <c r="H1667" s="1" t="s">
        <v>2103</v>
      </c>
      <c r="I1667" s="1" t="s">
        <v>2104</v>
      </c>
      <c r="J1667" s="1" t="s">
        <v>2103</v>
      </c>
      <c r="K1667" s="1" t="s">
        <v>2105</v>
      </c>
      <c r="L1667" s="1" t="s">
        <v>1804</v>
      </c>
      <c r="M1667" s="2">
        <v>1</v>
      </c>
      <c r="N1667" s="443">
        <f t="shared" si="159"/>
        <v>2.8571428571428571E-2</v>
      </c>
      <c r="O1667">
        <f t="shared" si="160"/>
        <v>0</v>
      </c>
      <c r="P1667">
        <f t="shared" si="161"/>
        <v>150</v>
      </c>
    </row>
    <row r="1668" spans="1:16" x14ac:dyDescent="0.25">
      <c r="A1668" t="str">
        <f t="shared" si="156"/>
        <v>0458</v>
      </c>
      <c r="B1668" t="str">
        <f t="shared" si="157"/>
        <v>0079</v>
      </c>
      <c r="C1668" t="str">
        <f t="shared" si="158"/>
        <v>04580079</v>
      </c>
      <c r="D1668" s="1" t="s">
        <v>2532</v>
      </c>
      <c r="E1668" s="1" t="s">
        <v>2533</v>
      </c>
      <c r="F1668" s="1" t="s">
        <v>1799</v>
      </c>
      <c r="G1668" s="1" t="s">
        <v>1815</v>
      </c>
      <c r="H1668" s="1" t="s">
        <v>2294</v>
      </c>
      <c r="I1668" s="1" t="s">
        <v>2295</v>
      </c>
      <c r="J1668" s="1" t="s">
        <v>2294</v>
      </c>
      <c r="K1668" s="1" t="s">
        <v>2296</v>
      </c>
      <c r="L1668" s="1" t="s">
        <v>1804</v>
      </c>
      <c r="M1668" s="2">
        <v>4</v>
      </c>
      <c r="N1668" s="443">
        <f t="shared" si="159"/>
        <v>0.10714285714285714</v>
      </c>
      <c r="O1668">
        <f t="shared" si="160"/>
        <v>0</v>
      </c>
      <c r="P1668">
        <f t="shared" si="161"/>
        <v>150</v>
      </c>
    </row>
    <row r="1669" spans="1:16" x14ac:dyDescent="0.25">
      <c r="A1669" t="str">
        <f t="shared" si="156"/>
        <v>0458</v>
      </c>
      <c r="B1669" t="str">
        <f t="shared" si="157"/>
        <v>0079</v>
      </c>
      <c r="C1669" t="str">
        <f t="shared" si="158"/>
        <v>04580079</v>
      </c>
      <c r="D1669" s="1" t="s">
        <v>2532</v>
      </c>
      <c r="E1669" s="1" t="s">
        <v>2533</v>
      </c>
      <c r="F1669" s="1" t="s">
        <v>1799</v>
      </c>
      <c r="G1669" s="1" t="s">
        <v>1819</v>
      </c>
      <c r="H1669" s="1" t="s">
        <v>2294</v>
      </c>
      <c r="I1669" s="1" t="s">
        <v>2295</v>
      </c>
      <c r="J1669" s="1" t="s">
        <v>2294</v>
      </c>
      <c r="K1669" s="1" t="s">
        <v>2296</v>
      </c>
      <c r="L1669" s="1" t="s">
        <v>1804</v>
      </c>
      <c r="M1669" s="2">
        <v>5</v>
      </c>
      <c r="N1669" s="443">
        <f t="shared" si="159"/>
        <v>0.10714285714285714</v>
      </c>
      <c r="O1669">
        <f t="shared" si="160"/>
        <v>0</v>
      </c>
      <c r="P1669">
        <f t="shared" si="161"/>
        <v>150</v>
      </c>
    </row>
    <row r="1670" spans="1:16" x14ac:dyDescent="0.25">
      <c r="A1670" t="str">
        <f t="shared" si="156"/>
        <v>0458</v>
      </c>
      <c r="B1670" t="str">
        <f t="shared" si="157"/>
        <v>0079</v>
      </c>
      <c r="C1670" t="str">
        <f t="shared" si="158"/>
        <v>04580079</v>
      </c>
      <c r="D1670" s="1" t="s">
        <v>2532</v>
      </c>
      <c r="E1670" s="1" t="s">
        <v>2533</v>
      </c>
      <c r="F1670" s="1" t="s">
        <v>1799</v>
      </c>
      <c r="G1670" s="1" t="s">
        <v>1820</v>
      </c>
      <c r="H1670" s="1" t="s">
        <v>2294</v>
      </c>
      <c r="I1670" s="1" t="s">
        <v>2295</v>
      </c>
      <c r="J1670" s="1" t="s">
        <v>2294</v>
      </c>
      <c r="K1670" s="1" t="s">
        <v>2296</v>
      </c>
      <c r="L1670" s="1" t="s">
        <v>1804</v>
      </c>
      <c r="M1670" s="2">
        <v>4</v>
      </c>
      <c r="N1670" s="443">
        <f t="shared" si="159"/>
        <v>0.10714285714285714</v>
      </c>
      <c r="O1670">
        <f t="shared" si="160"/>
        <v>0</v>
      </c>
      <c r="P1670">
        <f t="shared" si="161"/>
        <v>150</v>
      </c>
    </row>
    <row r="1671" spans="1:16" x14ac:dyDescent="0.25">
      <c r="A1671" t="str">
        <f t="shared" si="156"/>
        <v>0458</v>
      </c>
      <c r="B1671" t="str">
        <f t="shared" si="157"/>
        <v>0079</v>
      </c>
      <c r="C1671" t="str">
        <f t="shared" si="158"/>
        <v>04580079</v>
      </c>
      <c r="D1671" s="1" t="s">
        <v>2532</v>
      </c>
      <c r="E1671" s="1" t="s">
        <v>2533</v>
      </c>
      <c r="F1671" s="1" t="s">
        <v>1799</v>
      </c>
      <c r="G1671" s="1" t="s">
        <v>1821</v>
      </c>
      <c r="H1671" s="1" t="s">
        <v>2294</v>
      </c>
      <c r="I1671" s="1" t="s">
        <v>2295</v>
      </c>
      <c r="J1671" s="1" t="s">
        <v>2294</v>
      </c>
      <c r="K1671" s="1" t="s">
        <v>2296</v>
      </c>
      <c r="L1671" s="1" t="s">
        <v>1804</v>
      </c>
      <c r="M1671" s="2">
        <v>2</v>
      </c>
      <c r="N1671" s="443">
        <f t="shared" si="159"/>
        <v>0.10714285714285714</v>
      </c>
      <c r="O1671">
        <f t="shared" si="160"/>
        <v>0</v>
      </c>
      <c r="P1671">
        <f t="shared" si="161"/>
        <v>150</v>
      </c>
    </row>
    <row r="1672" spans="1:16" x14ac:dyDescent="0.25">
      <c r="A1672" t="str">
        <f t="shared" si="156"/>
        <v>0458</v>
      </c>
      <c r="B1672" t="str">
        <f t="shared" si="157"/>
        <v>0160</v>
      </c>
      <c r="C1672" t="str">
        <f t="shared" si="158"/>
        <v>04580160</v>
      </c>
      <c r="D1672" s="1" t="s">
        <v>2532</v>
      </c>
      <c r="E1672" s="1" t="s">
        <v>2533</v>
      </c>
      <c r="F1672" s="1" t="s">
        <v>1799</v>
      </c>
      <c r="G1672" s="1" t="s">
        <v>1815</v>
      </c>
      <c r="H1672" s="1" t="s">
        <v>1840</v>
      </c>
      <c r="I1672" s="1" t="s">
        <v>1841</v>
      </c>
      <c r="J1672" s="1" t="s">
        <v>1840</v>
      </c>
      <c r="K1672" s="1" t="s">
        <v>1842</v>
      </c>
      <c r="L1672" s="1" t="s">
        <v>1804</v>
      </c>
      <c r="M1672" s="2">
        <v>32</v>
      </c>
      <c r="N1672" s="443">
        <f t="shared" si="159"/>
        <v>0.82857142857142863</v>
      </c>
      <c r="O1672">
        <f t="shared" si="160"/>
        <v>0</v>
      </c>
      <c r="P1672">
        <f t="shared" si="161"/>
        <v>150</v>
      </c>
    </row>
    <row r="1673" spans="1:16" x14ac:dyDescent="0.25">
      <c r="A1673" t="str">
        <f t="shared" si="156"/>
        <v>0458</v>
      </c>
      <c r="B1673" t="str">
        <f t="shared" si="157"/>
        <v>0160</v>
      </c>
      <c r="C1673" t="str">
        <f t="shared" si="158"/>
        <v>04580160</v>
      </c>
      <c r="D1673" s="1" t="s">
        <v>2532</v>
      </c>
      <c r="E1673" s="1" t="s">
        <v>2533</v>
      </c>
      <c r="F1673" s="1" t="s">
        <v>1799</v>
      </c>
      <c r="G1673" s="1" t="s">
        <v>1819</v>
      </c>
      <c r="H1673" s="1" t="s">
        <v>1840</v>
      </c>
      <c r="I1673" s="1" t="s">
        <v>1841</v>
      </c>
      <c r="J1673" s="1" t="s">
        <v>1840</v>
      </c>
      <c r="K1673" s="1" t="s">
        <v>1842</v>
      </c>
      <c r="L1673" s="1" t="s">
        <v>1804</v>
      </c>
      <c r="M1673" s="2">
        <v>38</v>
      </c>
      <c r="N1673" s="443">
        <f t="shared" si="159"/>
        <v>0.82857142857142863</v>
      </c>
      <c r="O1673">
        <f t="shared" si="160"/>
        <v>0</v>
      </c>
      <c r="P1673">
        <f t="shared" si="161"/>
        <v>150</v>
      </c>
    </row>
    <row r="1674" spans="1:16" x14ac:dyDescent="0.25">
      <c r="A1674" t="str">
        <f t="shared" si="156"/>
        <v>0458</v>
      </c>
      <c r="B1674" t="str">
        <f t="shared" si="157"/>
        <v>0160</v>
      </c>
      <c r="C1674" t="str">
        <f t="shared" si="158"/>
        <v>04580160</v>
      </c>
      <c r="D1674" s="1" t="s">
        <v>2532</v>
      </c>
      <c r="E1674" s="1" t="s">
        <v>2533</v>
      </c>
      <c r="F1674" s="1" t="s">
        <v>1799</v>
      </c>
      <c r="G1674" s="1" t="s">
        <v>1820</v>
      </c>
      <c r="H1674" s="1" t="s">
        <v>1840</v>
      </c>
      <c r="I1674" s="1" t="s">
        <v>1841</v>
      </c>
      <c r="J1674" s="1" t="s">
        <v>1840</v>
      </c>
      <c r="K1674" s="1" t="s">
        <v>1842</v>
      </c>
      <c r="L1674" s="1" t="s">
        <v>1804</v>
      </c>
      <c r="M1674" s="2">
        <v>18</v>
      </c>
      <c r="N1674" s="443">
        <f t="shared" si="159"/>
        <v>0.82857142857142863</v>
      </c>
      <c r="O1674">
        <f t="shared" si="160"/>
        <v>0</v>
      </c>
      <c r="P1674">
        <f t="shared" si="161"/>
        <v>150</v>
      </c>
    </row>
    <row r="1675" spans="1:16" x14ac:dyDescent="0.25">
      <c r="A1675" t="str">
        <f t="shared" si="156"/>
        <v>0458</v>
      </c>
      <c r="B1675" t="str">
        <f t="shared" si="157"/>
        <v>0160</v>
      </c>
      <c r="C1675" t="str">
        <f t="shared" si="158"/>
        <v>04580160</v>
      </c>
      <c r="D1675" s="1" t="s">
        <v>2532</v>
      </c>
      <c r="E1675" s="1" t="s">
        <v>2533</v>
      </c>
      <c r="F1675" s="1" t="s">
        <v>1799</v>
      </c>
      <c r="G1675" s="1" t="s">
        <v>1821</v>
      </c>
      <c r="H1675" s="1" t="s">
        <v>1840</v>
      </c>
      <c r="I1675" s="1" t="s">
        <v>1841</v>
      </c>
      <c r="J1675" s="1" t="s">
        <v>1840</v>
      </c>
      <c r="K1675" s="1" t="s">
        <v>1842</v>
      </c>
      <c r="L1675" s="1" t="s">
        <v>1804</v>
      </c>
      <c r="M1675" s="2">
        <v>28</v>
      </c>
      <c r="N1675" s="443">
        <f t="shared" si="159"/>
        <v>0.82857142857142863</v>
      </c>
      <c r="O1675">
        <f t="shared" si="160"/>
        <v>0</v>
      </c>
      <c r="P1675">
        <f t="shared" si="161"/>
        <v>150</v>
      </c>
    </row>
    <row r="1676" spans="1:16" x14ac:dyDescent="0.25">
      <c r="A1676" t="str">
        <f t="shared" si="156"/>
        <v>0458</v>
      </c>
      <c r="B1676" t="str">
        <f t="shared" si="157"/>
        <v>0163</v>
      </c>
      <c r="C1676" t="str">
        <f t="shared" si="158"/>
        <v>04580163</v>
      </c>
      <c r="D1676" s="1" t="s">
        <v>2532</v>
      </c>
      <c r="E1676" s="1" t="s">
        <v>2533</v>
      </c>
      <c r="F1676" s="1" t="s">
        <v>1799</v>
      </c>
      <c r="G1676" s="1" t="s">
        <v>1815</v>
      </c>
      <c r="H1676" s="1" t="s">
        <v>1843</v>
      </c>
      <c r="I1676" s="1" t="s">
        <v>1844</v>
      </c>
      <c r="J1676" s="1" t="s">
        <v>1843</v>
      </c>
      <c r="K1676" s="1" t="s">
        <v>1845</v>
      </c>
      <c r="L1676" s="1" t="s">
        <v>1804</v>
      </c>
      <c r="M1676" s="2">
        <v>1</v>
      </c>
      <c r="N1676" s="443">
        <f t="shared" si="159"/>
        <v>7.1428571428571426E-3</v>
      </c>
      <c r="O1676">
        <f t="shared" si="160"/>
        <v>0</v>
      </c>
      <c r="P1676">
        <f t="shared" si="161"/>
        <v>150</v>
      </c>
    </row>
    <row r="1677" spans="1:16" x14ac:dyDescent="0.25">
      <c r="A1677" t="str">
        <f t="shared" si="156"/>
        <v>0458</v>
      </c>
      <c r="B1677" t="str">
        <f t="shared" si="157"/>
        <v>0301</v>
      </c>
      <c r="C1677" t="str">
        <f t="shared" si="158"/>
        <v>04580301</v>
      </c>
      <c r="D1677" s="1" t="s">
        <v>2532</v>
      </c>
      <c r="E1677" s="1" t="s">
        <v>2533</v>
      </c>
      <c r="F1677" s="1" t="s">
        <v>1799</v>
      </c>
      <c r="G1677" s="1" t="s">
        <v>1819</v>
      </c>
      <c r="H1677" s="1" t="s">
        <v>2300</v>
      </c>
      <c r="I1677" s="1" t="s">
        <v>2301</v>
      </c>
      <c r="J1677" s="1" t="s">
        <v>2300</v>
      </c>
      <c r="K1677" s="1" t="s">
        <v>2302</v>
      </c>
      <c r="L1677" s="1" t="s">
        <v>1804</v>
      </c>
      <c r="M1677" s="2">
        <v>2</v>
      </c>
      <c r="N1677" s="443">
        <f t="shared" si="159"/>
        <v>2.8571428571428571E-2</v>
      </c>
      <c r="O1677">
        <f t="shared" si="160"/>
        <v>0</v>
      </c>
      <c r="P1677">
        <f t="shared" si="161"/>
        <v>150</v>
      </c>
    </row>
    <row r="1678" spans="1:16" x14ac:dyDescent="0.25">
      <c r="A1678" t="str">
        <f t="shared" si="156"/>
        <v>0458</v>
      </c>
      <c r="B1678" t="str">
        <f t="shared" si="157"/>
        <v>0301</v>
      </c>
      <c r="C1678" t="str">
        <f t="shared" si="158"/>
        <v>04580301</v>
      </c>
      <c r="D1678" s="1" t="s">
        <v>2532</v>
      </c>
      <c r="E1678" s="1" t="s">
        <v>2533</v>
      </c>
      <c r="F1678" s="1" t="s">
        <v>1799</v>
      </c>
      <c r="G1678" s="1" t="s">
        <v>1821</v>
      </c>
      <c r="H1678" s="1" t="s">
        <v>2300</v>
      </c>
      <c r="I1678" s="1" t="s">
        <v>2301</v>
      </c>
      <c r="J1678" s="1" t="s">
        <v>2300</v>
      </c>
      <c r="K1678" s="1" t="s">
        <v>2302</v>
      </c>
      <c r="L1678" s="1" t="s">
        <v>1804</v>
      </c>
      <c r="M1678" s="2">
        <v>2</v>
      </c>
      <c r="N1678" s="443">
        <f t="shared" si="159"/>
        <v>2.8571428571428571E-2</v>
      </c>
      <c r="O1678">
        <f t="shared" si="160"/>
        <v>0</v>
      </c>
      <c r="P1678">
        <f t="shared" si="161"/>
        <v>150</v>
      </c>
    </row>
    <row r="1679" spans="1:16" x14ac:dyDescent="0.25">
      <c r="A1679" t="str">
        <f t="shared" si="156"/>
        <v>0463</v>
      </c>
      <c r="B1679" t="str">
        <f t="shared" si="157"/>
        <v>0035</v>
      </c>
      <c r="C1679" t="str">
        <f t="shared" si="158"/>
        <v>04630035</v>
      </c>
      <c r="D1679" s="1" t="s">
        <v>2534</v>
      </c>
      <c r="E1679" s="1" t="s">
        <v>2535</v>
      </c>
      <c r="F1679" s="1" t="s">
        <v>1799</v>
      </c>
      <c r="G1679" s="1" t="s">
        <v>1800</v>
      </c>
      <c r="H1679" s="1" t="s">
        <v>1816</v>
      </c>
      <c r="I1679" s="1" t="s">
        <v>1817</v>
      </c>
      <c r="J1679" s="1" t="s">
        <v>1816</v>
      </c>
      <c r="K1679" s="1" t="s">
        <v>1818</v>
      </c>
      <c r="L1679" s="1" t="s">
        <v>1804</v>
      </c>
      <c r="M1679" s="2">
        <v>66</v>
      </c>
      <c r="N1679" s="443">
        <f t="shared" si="159"/>
        <v>0.95408163265306123</v>
      </c>
      <c r="O1679">
        <f t="shared" si="160"/>
        <v>0</v>
      </c>
      <c r="P1679">
        <f t="shared" si="161"/>
        <v>588</v>
      </c>
    </row>
    <row r="1680" spans="1:16" x14ac:dyDescent="0.25">
      <c r="A1680" t="str">
        <f t="shared" si="156"/>
        <v>0463</v>
      </c>
      <c r="B1680" t="str">
        <f t="shared" si="157"/>
        <v>0035</v>
      </c>
      <c r="C1680" t="str">
        <f t="shared" si="158"/>
        <v>04630035</v>
      </c>
      <c r="D1680" s="1" t="s">
        <v>2534</v>
      </c>
      <c r="E1680" s="1" t="s">
        <v>2535</v>
      </c>
      <c r="F1680" s="1" t="s">
        <v>1799</v>
      </c>
      <c r="G1680" s="1" t="s">
        <v>1805</v>
      </c>
      <c r="H1680" s="1" t="s">
        <v>1816</v>
      </c>
      <c r="I1680" s="1" t="s">
        <v>1817</v>
      </c>
      <c r="J1680" s="1" t="s">
        <v>1816</v>
      </c>
      <c r="K1680" s="1" t="s">
        <v>1818</v>
      </c>
      <c r="L1680" s="1" t="s">
        <v>1804</v>
      </c>
      <c r="M1680" s="2">
        <v>68</v>
      </c>
      <c r="N1680" s="443">
        <f t="shared" si="159"/>
        <v>0.95408163265306123</v>
      </c>
      <c r="O1680">
        <f t="shared" si="160"/>
        <v>0</v>
      </c>
      <c r="P1680">
        <f t="shared" si="161"/>
        <v>588</v>
      </c>
    </row>
    <row r="1681" spans="1:16" x14ac:dyDescent="0.25">
      <c r="A1681" t="str">
        <f t="shared" si="156"/>
        <v>0463</v>
      </c>
      <c r="B1681" t="str">
        <f t="shared" si="157"/>
        <v>0035</v>
      </c>
      <c r="C1681" t="str">
        <f t="shared" si="158"/>
        <v>04630035</v>
      </c>
      <c r="D1681" s="1" t="s">
        <v>2534</v>
      </c>
      <c r="E1681" s="1" t="s">
        <v>2535</v>
      </c>
      <c r="F1681" s="1" t="s">
        <v>1799</v>
      </c>
      <c r="G1681" s="1" t="s">
        <v>1806</v>
      </c>
      <c r="H1681" s="1" t="s">
        <v>1816</v>
      </c>
      <c r="I1681" s="1" t="s">
        <v>1817</v>
      </c>
      <c r="J1681" s="1" t="s">
        <v>1816</v>
      </c>
      <c r="K1681" s="1" t="s">
        <v>1818</v>
      </c>
      <c r="L1681" s="1" t="s">
        <v>1804</v>
      </c>
      <c r="M1681" s="2">
        <v>62</v>
      </c>
      <c r="N1681" s="443">
        <f t="shared" si="159"/>
        <v>0.95408163265306123</v>
      </c>
      <c r="O1681">
        <f t="shared" si="160"/>
        <v>0</v>
      </c>
      <c r="P1681">
        <f t="shared" si="161"/>
        <v>588</v>
      </c>
    </row>
    <row r="1682" spans="1:16" x14ac:dyDescent="0.25">
      <c r="A1682" t="str">
        <f t="shared" si="156"/>
        <v>0463</v>
      </c>
      <c r="B1682" t="str">
        <f t="shared" si="157"/>
        <v>0035</v>
      </c>
      <c r="C1682" t="str">
        <f t="shared" si="158"/>
        <v>04630035</v>
      </c>
      <c r="D1682" s="1" t="s">
        <v>2534</v>
      </c>
      <c r="E1682" s="1" t="s">
        <v>2535</v>
      </c>
      <c r="F1682" s="1" t="s">
        <v>1799</v>
      </c>
      <c r="G1682" s="1" t="s">
        <v>1807</v>
      </c>
      <c r="H1682" s="1" t="s">
        <v>1816</v>
      </c>
      <c r="I1682" s="1" t="s">
        <v>1817</v>
      </c>
      <c r="J1682" s="1" t="s">
        <v>1816</v>
      </c>
      <c r="K1682" s="1" t="s">
        <v>1818</v>
      </c>
      <c r="L1682" s="1" t="s">
        <v>1804</v>
      </c>
      <c r="M1682" s="2">
        <v>63</v>
      </c>
      <c r="N1682" s="443">
        <f t="shared" si="159"/>
        <v>0.95408163265306123</v>
      </c>
      <c r="O1682">
        <f t="shared" si="160"/>
        <v>0</v>
      </c>
      <c r="P1682">
        <f t="shared" si="161"/>
        <v>588</v>
      </c>
    </row>
    <row r="1683" spans="1:16" x14ac:dyDescent="0.25">
      <c r="A1683" t="str">
        <f t="shared" si="156"/>
        <v>0463</v>
      </c>
      <c r="B1683" t="str">
        <f t="shared" si="157"/>
        <v>0035</v>
      </c>
      <c r="C1683" t="str">
        <f t="shared" si="158"/>
        <v>04630035</v>
      </c>
      <c r="D1683" s="1" t="s">
        <v>2534</v>
      </c>
      <c r="E1683" s="1" t="s">
        <v>2535</v>
      </c>
      <c r="F1683" s="1" t="s">
        <v>1799</v>
      </c>
      <c r="G1683" s="1" t="s">
        <v>1808</v>
      </c>
      <c r="H1683" s="1" t="s">
        <v>1816</v>
      </c>
      <c r="I1683" s="1" t="s">
        <v>1817</v>
      </c>
      <c r="J1683" s="1" t="s">
        <v>1816</v>
      </c>
      <c r="K1683" s="1" t="s">
        <v>1818</v>
      </c>
      <c r="L1683" s="1" t="s">
        <v>1804</v>
      </c>
      <c r="M1683" s="2">
        <v>66</v>
      </c>
      <c r="N1683" s="443">
        <f t="shared" si="159"/>
        <v>0.95408163265306123</v>
      </c>
      <c r="O1683">
        <f t="shared" si="160"/>
        <v>0</v>
      </c>
      <c r="P1683">
        <f t="shared" si="161"/>
        <v>588</v>
      </c>
    </row>
    <row r="1684" spans="1:16" x14ac:dyDescent="0.25">
      <c r="A1684" t="str">
        <f t="shared" si="156"/>
        <v>0463</v>
      </c>
      <c r="B1684" t="str">
        <f t="shared" si="157"/>
        <v>0035</v>
      </c>
      <c r="C1684" t="str">
        <f t="shared" si="158"/>
        <v>04630035</v>
      </c>
      <c r="D1684" s="1" t="s">
        <v>2534</v>
      </c>
      <c r="E1684" s="1" t="s">
        <v>2535</v>
      </c>
      <c r="F1684" s="1" t="s">
        <v>1799</v>
      </c>
      <c r="G1684" s="1" t="s">
        <v>1809</v>
      </c>
      <c r="H1684" s="1" t="s">
        <v>1816</v>
      </c>
      <c r="I1684" s="1" t="s">
        <v>1817</v>
      </c>
      <c r="J1684" s="1" t="s">
        <v>1816</v>
      </c>
      <c r="K1684" s="1" t="s">
        <v>1818</v>
      </c>
      <c r="L1684" s="1" t="s">
        <v>1804</v>
      </c>
      <c r="M1684" s="2">
        <v>59</v>
      </c>
      <c r="N1684" s="443">
        <f t="shared" si="159"/>
        <v>0.95408163265306123</v>
      </c>
      <c r="O1684">
        <f t="shared" si="160"/>
        <v>0</v>
      </c>
      <c r="P1684">
        <f t="shared" si="161"/>
        <v>588</v>
      </c>
    </row>
    <row r="1685" spans="1:16" x14ac:dyDescent="0.25">
      <c r="A1685" t="str">
        <f t="shared" si="156"/>
        <v>0463</v>
      </c>
      <c r="B1685" t="str">
        <f t="shared" si="157"/>
        <v>0035</v>
      </c>
      <c r="C1685" t="str">
        <f t="shared" si="158"/>
        <v>04630035</v>
      </c>
      <c r="D1685" s="1" t="s">
        <v>2534</v>
      </c>
      <c r="E1685" s="1" t="s">
        <v>2535</v>
      </c>
      <c r="F1685" s="1" t="s">
        <v>1799</v>
      </c>
      <c r="G1685" s="1" t="s">
        <v>1810</v>
      </c>
      <c r="H1685" s="1" t="s">
        <v>1816</v>
      </c>
      <c r="I1685" s="1" t="s">
        <v>1817</v>
      </c>
      <c r="J1685" s="1" t="s">
        <v>1816</v>
      </c>
      <c r="K1685" s="1" t="s">
        <v>1818</v>
      </c>
      <c r="L1685" s="1" t="s">
        <v>1804</v>
      </c>
      <c r="M1685" s="2">
        <v>50</v>
      </c>
      <c r="N1685" s="443">
        <f t="shared" si="159"/>
        <v>0.95408163265306123</v>
      </c>
      <c r="O1685">
        <f t="shared" si="160"/>
        <v>0</v>
      </c>
      <c r="P1685">
        <f t="shared" si="161"/>
        <v>588</v>
      </c>
    </row>
    <row r="1686" spans="1:16" x14ac:dyDescent="0.25">
      <c r="A1686" t="str">
        <f t="shared" si="156"/>
        <v>0463</v>
      </c>
      <c r="B1686" t="str">
        <f t="shared" si="157"/>
        <v>0035</v>
      </c>
      <c r="C1686" t="str">
        <f t="shared" si="158"/>
        <v>04630035</v>
      </c>
      <c r="D1686" s="1" t="s">
        <v>2534</v>
      </c>
      <c r="E1686" s="1" t="s">
        <v>2535</v>
      </c>
      <c r="F1686" s="1" t="s">
        <v>1799</v>
      </c>
      <c r="G1686" s="1" t="s">
        <v>1811</v>
      </c>
      <c r="H1686" s="1" t="s">
        <v>1816</v>
      </c>
      <c r="I1686" s="1" t="s">
        <v>1817</v>
      </c>
      <c r="J1686" s="1" t="s">
        <v>1816</v>
      </c>
      <c r="K1686" s="1" t="s">
        <v>1818</v>
      </c>
      <c r="L1686" s="1" t="s">
        <v>1804</v>
      </c>
      <c r="M1686" s="2">
        <v>52</v>
      </c>
      <c r="N1686" s="443">
        <f t="shared" si="159"/>
        <v>0.95408163265306123</v>
      </c>
      <c r="O1686">
        <f t="shared" si="160"/>
        <v>0</v>
      </c>
      <c r="P1686">
        <f t="shared" si="161"/>
        <v>588</v>
      </c>
    </row>
    <row r="1687" spans="1:16" x14ac:dyDescent="0.25">
      <c r="A1687" t="str">
        <f t="shared" si="156"/>
        <v>0463</v>
      </c>
      <c r="B1687" t="str">
        <f t="shared" si="157"/>
        <v>0035</v>
      </c>
      <c r="C1687" t="str">
        <f t="shared" si="158"/>
        <v>04630035</v>
      </c>
      <c r="D1687" s="1" t="s">
        <v>2534</v>
      </c>
      <c r="E1687" s="1" t="s">
        <v>2535</v>
      </c>
      <c r="F1687" s="1" t="s">
        <v>1799</v>
      </c>
      <c r="G1687" s="1" t="s">
        <v>1812</v>
      </c>
      <c r="H1687" s="1" t="s">
        <v>1816</v>
      </c>
      <c r="I1687" s="1" t="s">
        <v>1817</v>
      </c>
      <c r="J1687" s="1" t="s">
        <v>1816</v>
      </c>
      <c r="K1687" s="1" t="s">
        <v>1818</v>
      </c>
      <c r="L1687" s="1" t="s">
        <v>1804</v>
      </c>
      <c r="M1687" s="2">
        <v>75</v>
      </c>
      <c r="N1687" s="443">
        <f t="shared" si="159"/>
        <v>0.95408163265306123</v>
      </c>
      <c r="O1687">
        <f t="shared" si="160"/>
        <v>0</v>
      </c>
      <c r="P1687">
        <f t="shared" si="161"/>
        <v>588</v>
      </c>
    </row>
    <row r="1688" spans="1:16" x14ac:dyDescent="0.25">
      <c r="A1688" t="str">
        <f t="shared" si="156"/>
        <v>0463</v>
      </c>
      <c r="B1688" t="str">
        <f t="shared" si="157"/>
        <v>0040</v>
      </c>
      <c r="C1688" t="str">
        <f t="shared" si="158"/>
        <v>04630040</v>
      </c>
      <c r="D1688" s="1" t="s">
        <v>2534</v>
      </c>
      <c r="E1688" s="1" t="s">
        <v>2535</v>
      </c>
      <c r="F1688" s="1" t="s">
        <v>1799</v>
      </c>
      <c r="G1688" s="1" t="s">
        <v>1800</v>
      </c>
      <c r="H1688" s="1" t="s">
        <v>2036</v>
      </c>
      <c r="I1688" s="1" t="s">
        <v>2037</v>
      </c>
      <c r="J1688" s="1" t="s">
        <v>2036</v>
      </c>
      <c r="K1688" s="1" t="s">
        <v>2038</v>
      </c>
      <c r="L1688" s="1" t="s">
        <v>1804</v>
      </c>
      <c r="M1688" s="2">
        <v>1</v>
      </c>
      <c r="N1688" s="443">
        <f t="shared" si="159"/>
        <v>1.7006802721088435E-3</v>
      </c>
      <c r="O1688">
        <f t="shared" si="160"/>
        <v>0</v>
      </c>
      <c r="P1688">
        <f t="shared" si="161"/>
        <v>588</v>
      </c>
    </row>
    <row r="1689" spans="1:16" x14ac:dyDescent="0.25">
      <c r="A1689" t="str">
        <f t="shared" si="156"/>
        <v>0463</v>
      </c>
      <c r="B1689" t="str">
        <f t="shared" si="157"/>
        <v>0044</v>
      </c>
      <c r="C1689" t="str">
        <f t="shared" si="158"/>
        <v>04630044</v>
      </c>
      <c r="D1689" s="1" t="s">
        <v>2534</v>
      </c>
      <c r="E1689" s="1" t="s">
        <v>2535</v>
      </c>
      <c r="F1689" s="1" t="s">
        <v>1799</v>
      </c>
      <c r="G1689" s="1" t="s">
        <v>1805</v>
      </c>
      <c r="H1689" s="1" t="s">
        <v>1828</v>
      </c>
      <c r="I1689" s="1" t="s">
        <v>1829</v>
      </c>
      <c r="J1689" s="1" t="s">
        <v>1828</v>
      </c>
      <c r="K1689" s="1" t="s">
        <v>1830</v>
      </c>
      <c r="L1689" s="1" t="s">
        <v>1804</v>
      </c>
      <c r="M1689" s="2">
        <v>2</v>
      </c>
      <c r="N1689" s="443">
        <f t="shared" si="159"/>
        <v>1.5306122448979591E-2</v>
      </c>
      <c r="O1689">
        <f t="shared" si="160"/>
        <v>0</v>
      </c>
      <c r="P1689">
        <f t="shared" si="161"/>
        <v>588</v>
      </c>
    </row>
    <row r="1690" spans="1:16" x14ac:dyDescent="0.25">
      <c r="A1690" t="str">
        <f t="shared" si="156"/>
        <v>0463</v>
      </c>
      <c r="B1690" t="str">
        <f t="shared" si="157"/>
        <v>0044</v>
      </c>
      <c r="C1690" t="str">
        <f t="shared" si="158"/>
        <v>04630044</v>
      </c>
      <c r="D1690" s="1" t="s">
        <v>2534</v>
      </c>
      <c r="E1690" s="1" t="s">
        <v>2535</v>
      </c>
      <c r="F1690" s="1" t="s">
        <v>1799</v>
      </c>
      <c r="G1690" s="1" t="s">
        <v>1806</v>
      </c>
      <c r="H1690" s="1" t="s">
        <v>1828</v>
      </c>
      <c r="I1690" s="1" t="s">
        <v>1829</v>
      </c>
      <c r="J1690" s="1" t="s">
        <v>1828</v>
      </c>
      <c r="K1690" s="1" t="s">
        <v>1830</v>
      </c>
      <c r="L1690" s="1" t="s">
        <v>1804</v>
      </c>
      <c r="M1690" s="2">
        <v>1</v>
      </c>
      <c r="N1690" s="443">
        <f t="shared" si="159"/>
        <v>1.5306122448979591E-2</v>
      </c>
      <c r="O1690">
        <f t="shared" si="160"/>
        <v>0</v>
      </c>
      <c r="P1690">
        <f t="shared" si="161"/>
        <v>588</v>
      </c>
    </row>
    <row r="1691" spans="1:16" x14ac:dyDescent="0.25">
      <c r="A1691" t="str">
        <f t="shared" si="156"/>
        <v>0463</v>
      </c>
      <c r="B1691" t="str">
        <f t="shared" si="157"/>
        <v>0044</v>
      </c>
      <c r="C1691" t="str">
        <f t="shared" si="158"/>
        <v>04630044</v>
      </c>
      <c r="D1691" s="1" t="s">
        <v>2534</v>
      </c>
      <c r="E1691" s="1" t="s">
        <v>2535</v>
      </c>
      <c r="F1691" s="1" t="s">
        <v>1799</v>
      </c>
      <c r="G1691" s="1" t="s">
        <v>1807</v>
      </c>
      <c r="H1691" s="1" t="s">
        <v>1828</v>
      </c>
      <c r="I1691" s="1" t="s">
        <v>1829</v>
      </c>
      <c r="J1691" s="1" t="s">
        <v>1828</v>
      </c>
      <c r="K1691" s="1" t="s">
        <v>1830</v>
      </c>
      <c r="L1691" s="1" t="s">
        <v>1804</v>
      </c>
      <c r="M1691" s="2">
        <v>1</v>
      </c>
      <c r="N1691" s="443">
        <f t="shared" si="159"/>
        <v>1.5306122448979591E-2</v>
      </c>
      <c r="O1691">
        <f t="shared" si="160"/>
        <v>0</v>
      </c>
      <c r="P1691">
        <f t="shared" si="161"/>
        <v>588</v>
      </c>
    </row>
    <row r="1692" spans="1:16" x14ac:dyDescent="0.25">
      <c r="A1692" t="str">
        <f t="shared" si="156"/>
        <v>0463</v>
      </c>
      <c r="B1692" t="str">
        <f t="shared" si="157"/>
        <v>0044</v>
      </c>
      <c r="C1692" t="str">
        <f t="shared" si="158"/>
        <v>04630044</v>
      </c>
      <c r="D1692" s="1" t="s">
        <v>2534</v>
      </c>
      <c r="E1692" s="1" t="s">
        <v>2535</v>
      </c>
      <c r="F1692" s="1" t="s">
        <v>1799</v>
      </c>
      <c r="G1692" s="1" t="s">
        <v>1808</v>
      </c>
      <c r="H1692" s="1" t="s">
        <v>1828</v>
      </c>
      <c r="I1692" s="1" t="s">
        <v>1829</v>
      </c>
      <c r="J1692" s="1" t="s">
        <v>1828</v>
      </c>
      <c r="K1692" s="1" t="s">
        <v>1830</v>
      </c>
      <c r="L1692" s="1" t="s">
        <v>1804</v>
      </c>
      <c r="M1692" s="2">
        <v>1</v>
      </c>
      <c r="N1692" s="443">
        <f t="shared" si="159"/>
        <v>1.5306122448979591E-2</v>
      </c>
      <c r="O1692">
        <f t="shared" si="160"/>
        <v>0</v>
      </c>
      <c r="P1692">
        <f t="shared" si="161"/>
        <v>588</v>
      </c>
    </row>
    <row r="1693" spans="1:16" x14ac:dyDescent="0.25">
      <c r="A1693" t="str">
        <f t="shared" si="156"/>
        <v>0463</v>
      </c>
      <c r="B1693" t="str">
        <f t="shared" si="157"/>
        <v>0044</v>
      </c>
      <c r="C1693" t="str">
        <f t="shared" si="158"/>
        <v>04630044</v>
      </c>
      <c r="D1693" s="1" t="s">
        <v>2534</v>
      </c>
      <c r="E1693" s="1" t="s">
        <v>2535</v>
      </c>
      <c r="F1693" s="1" t="s">
        <v>1799</v>
      </c>
      <c r="G1693" s="1" t="s">
        <v>1809</v>
      </c>
      <c r="H1693" s="1" t="s">
        <v>1828</v>
      </c>
      <c r="I1693" s="1" t="s">
        <v>1829</v>
      </c>
      <c r="J1693" s="1" t="s">
        <v>1828</v>
      </c>
      <c r="K1693" s="1" t="s">
        <v>1830</v>
      </c>
      <c r="L1693" s="1" t="s">
        <v>1804</v>
      </c>
      <c r="M1693" s="2">
        <v>1</v>
      </c>
      <c r="N1693" s="443">
        <f t="shared" si="159"/>
        <v>1.5306122448979591E-2</v>
      </c>
      <c r="O1693">
        <f t="shared" si="160"/>
        <v>0</v>
      </c>
      <c r="P1693">
        <f t="shared" si="161"/>
        <v>588</v>
      </c>
    </row>
    <row r="1694" spans="1:16" x14ac:dyDescent="0.25">
      <c r="A1694" t="str">
        <f t="shared" si="156"/>
        <v>0463</v>
      </c>
      <c r="B1694" t="str">
        <f t="shared" si="157"/>
        <v>0044</v>
      </c>
      <c r="C1694" t="str">
        <f t="shared" si="158"/>
        <v>04630044</v>
      </c>
      <c r="D1694" s="1" t="s">
        <v>2534</v>
      </c>
      <c r="E1694" s="1" t="s">
        <v>2535</v>
      </c>
      <c r="F1694" s="1" t="s">
        <v>1799</v>
      </c>
      <c r="G1694" s="1" t="s">
        <v>1810</v>
      </c>
      <c r="H1694" s="1" t="s">
        <v>1828</v>
      </c>
      <c r="I1694" s="1" t="s">
        <v>1829</v>
      </c>
      <c r="J1694" s="1" t="s">
        <v>1828</v>
      </c>
      <c r="K1694" s="1" t="s">
        <v>1830</v>
      </c>
      <c r="L1694" s="1" t="s">
        <v>1804</v>
      </c>
      <c r="M1694" s="2">
        <v>1</v>
      </c>
      <c r="N1694" s="443">
        <f t="shared" si="159"/>
        <v>1.5306122448979591E-2</v>
      </c>
      <c r="O1694">
        <f t="shared" si="160"/>
        <v>0</v>
      </c>
      <c r="P1694">
        <f t="shared" si="161"/>
        <v>588</v>
      </c>
    </row>
    <row r="1695" spans="1:16" x14ac:dyDescent="0.25">
      <c r="A1695" t="str">
        <f t="shared" si="156"/>
        <v>0463</v>
      </c>
      <c r="B1695" t="str">
        <f t="shared" si="157"/>
        <v>0044</v>
      </c>
      <c r="C1695" t="str">
        <f t="shared" si="158"/>
        <v>04630044</v>
      </c>
      <c r="D1695" s="1" t="s">
        <v>2534</v>
      </c>
      <c r="E1695" s="1" t="s">
        <v>2535</v>
      </c>
      <c r="F1695" s="1" t="s">
        <v>1799</v>
      </c>
      <c r="G1695" s="1" t="s">
        <v>1811</v>
      </c>
      <c r="H1695" s="1" t="s">
        <v>1828</v>
      </c>
      <c r="I1695" s="1" t="s">
        <v>1829</v>
      </c>
      <c r="J1695" s="1" t="s">
        <v>1828</v>
      </c>
      <c r="K1695" s="1" t="s">
        <v>1830</v>
      </c>
      <c r="L1695" s="1" t="s">
        <v>1804</v>
      </c>
      <c r="M1695" s="2">
        <v>2</v>
      </c>
      <c r="N1695" s="443">
        <f t="shared" si="159"/>
        <v>1.5306122448979591E-2</v>
      </c>
      <c r="O1695">
        <f t="shared" si="160"/>
        <v>0</v>
      </c>
      <c r="P1695">
        <f t="shared" si="161"/>
        <v>588</v>
      </c>
    </row>
    <row r="1696" spans="1:16" x14ac:dyDescent="0.25">
      <c r="A1696" t="str">
        <f t="shared" si="156"/>
        <v>0463</v>
      </c>
      <c r="B1696" t="str">
        <f t="shared" si="157"/>
        <v>0073</v>
      </c>
      <c r="C1696" t="str">
        <f t="shared" si="158"/>
        <v>04630073</v>
      </c>
      <c r="D1696" s="1" t="s">
        <v>2534</v>
      </c>
      <c r="E1696" s="1" t="s">
        <v>2535</v>
      </c>
      <c r="F1696" s="1" t="s">
        <v>1799</v>
      </c>
      <c r="G1696" s="1" t="s">
        <v>1800</v>
      </c>
      <c r="H1696" s="1" t="s">
        <v>1873</v>
      </c>
      <c r="I1696" s="1" t="s">
        <v>1874</v>
      </c>
      <c r="J1696" s="1" t="s">
        <v>1873</v>
      </c>
      <c r="K1696" s="1" t="s">
        <v>1875</v>
      </c>
      <c r="L1696" s="1" t="s">
        <v>1804</v>
      </c>
      <c r="M1696" s="2">
        <v>1</v>
      </c>
      <c r="N1696" s="443">
        <f t="shared" si="159"/>
        <v>3.4013605442176869E-3</v>
      </c>
      <c r="O1696">
        <f t="shared" si="160"/>
        <v>0</v>
      </c>
      <c r="P1696">
        <f t="shared" si="161"/>
        <v>588</v>
      </c>
    </row>
    <row r="1697" spans="1:16" x14ac:dyDescent="0.25">
      <c r="A1697" t="str">
        <f t="shared" si="156"/>
        <v>0463</v>
      </c>
      <c r="B1697" t="str">
        <f t="shared" si="157"/>
        <v>0073</v>
      </c>
      <c r="C1697" t="str">
        <f t="shared" si="158"/>
        <v>04630073</v>
      </c>
      <c r="D1697" s="1" t="s">
        <v>2534</v>
      </c>
      <c r="E1697" s="1" t="s">
        <v>2535</v>
      </c>
      <c r="F1697" s="1" t="s">
        <v>1799</v>
      </c>
      <c r="G1697" s="1" t="s">
        <v>1806</v>
      </c>
      <c r="H1697" s="1" t="s">
        <v>1873</v>
      </c>
      <c r="I1697" s="1" t="s">
        <v>1874</v>
      </c>
      <c r="J1697" s="1" t="s">
        <v>1873</v>
      </c>
      <c r="K1697" s="1" t="s">
        <v>1875</v>
      </c>
      <c r="L1697" s="1" t="s">
        <v>1804</v>
      </c>
      <c r="M1697" s="2">
        <v>1</v>
      </c>
      <c r="N1697" s="443">
        <f t="shared" si="159"/>
        <v>3.4013605442176869E-3</v>
      </c>
      <c r="O1697">
        <f t="shared" si="160"/>
        <v>0</v>
      </c>
      <c r="P1697">
        <f t="shared" si="161"/>
        <v>588</v>
      </c>
    </row>
    <row r="1698" spans="1:16" x14ac:dyDescent="0.25">
      <c r="A1698" t="str">
        <f t="shared" si="156"/>
        <v>0463</v>
      </c>
      <c r="B1698" t="str">
        <f t="shared" si="157"/>
        <v>0093</v>
      </c>
      <c r="C1698" t="str">
        <f t="shared" si="158"/>
        <v>04630093</v>
      </c>
      <c r="D1698" s="1" t="s">
        <v>2534</v>
      </c>
      <c r="E1698" s="1" t="s">
        <v>2535</v>
      </c>
      <c r="F1698" s="1" t="s">
        <v>1799</v>
      </c>
      <c r="G1698" s="1" t="s">
        <v>1808</v>
      </c>
      <c r="H1698" s="1" t="s">
        <v>1834</v>
      </c>
      <c r="I1698" s="1" t="s">
        <v>1835</v>
      </c>
      <c r="J1698" s="1" t="s">
        <v>1834</v>
      </c>
      <c r="K1698" s="1" t="s">
        <v>1836</v>
      </c>
      <c r="L1698" s="1" t="s">
        <v>1804</v>
      </c>
      <c r="M1698" s="2">
        <v>1</v>
      </c>
      <c r="N1698" s="443">
        <f t="shared" si="159"/>
        <v>3.4013605442176869E-3</v>
      </c>
      <c r="O1698">
        <f t="shared" si="160"/>
        <v>0</v>
      </c>
      <c r="P1698">
        <f t="shared" si="161"/>
        <v>588</v>
      </c>
    </row>
    <row r="1699" spans="1:16" x14ac:dyDescent="0.25">
      <c r="A1699" t="str">
        <f t="shared" si="156"/>
        <v>0463</v>
      </c>
      <c r="B1699" t="str">
        <f t="shared" si="157"/>
        <v>0093</v>
      </c>
      <c r="C1699" t="str">
        <f t="shared" si="158"/>
        <v>04630093</v>
      </c>
      <c r="D1699" s="1" t="s">
        <v>2534</v>
      </c>
      <c r="E1699" s="1" t="s">
        <v>2535</v>
      </c>
      <c r="F1699" s="1" t="s">
        <v>1799</v>
      </c>
      <c r="G1699" s="1" t="s">
        <v>1811</v>
      </c>
      <c r="H1699" s="1" t="s">
        <v>1834</v>
      </c>
      <c r="I1699" s="1" t="s">
        <v>1835</v>
      </c>
      <c r="J1699" s="1" t="s">
        <v>1834</v>
      </c>
      <c r="K1699" s="1" t="s">
        <v>1836</v>
      </c>
      <c r="L1699" s="1" t="s">
        <v>1804</v>
      </c>
      <c r="M1699" s="2">
        <v>1</v>
      </c>
      <c r="N1699" s="443">
        <f t="shared" si="159"/>
        <v>3.4013605442176869E-3</v>
      </c>
      <c r="O1699">
        <f t="shared" si="160"/>
        <v>0</v>
      </c>
      <c r="P1699">
        <f t="shared" si="161"/>
        <v>588</v>
      </c>
    </row>
    <row r="1700" spans="1:16" x14ac:dyDescent="0.25">
      <c r="A1700" t="str">
        <f t="shared" si="156"/>
        <v>0463</v>
      </c>
      <c r="B1700" t="str">
        <f t="shared" si="157"/>
        <v>0099</v>
      </c>
      <c r="C1700" t="str">
        <f t="shared" si="158"/>
        <v>04630099</v>
      </c>
      <c r="D1700" s="1" t="s">
        <v>2534</v>
      </c>
      <c r="E1700" s="1" t="s">
        <v>2535</v>
      </c>
      <c r="F1700" s="1" t="s">
        <v>1799</v>
      </c>
      <c r="G1700" s="1" t="s">
        <v>1808</v>
      </c>
      <c r="H1700" s="1" t="s">
        <v>2420</v>
      </c>
      <c r="I1700" s="1" t="s">
        <v>2421</v>
      </c>
      <c r="J1700" s="1" t="s">
        <v>2420</v>
      </c>
      <c r="K1700" s="1" t="s">
        <v>2422</v>
      </c>
      <c r="L1700" s="1" t="s">
        <v>1804</v>
      </c>
      <c r="M1700" s="2">
        <v>1</v>
      </c>
      <c r="N1700" s="443">
        <f t="shared" si="159"/>
        <v>1.7006802721088435E-3</v>
      </c>
      <c r="O1700">
        <f t="shared" si="160"/>
        <v>0</v>
      </c>
      <c r="P1700">
        <f t="shared" si="161"/>
        <v>588</v>
      </c>
    </row>
    <row r="1701" spans="1:16" x14ac:dyDescent="0.25">
      <c r="A1701" t="str">
        <f t="shared" si="156"/>
        <v>0463</v>
      </c>
      <c r="B1701" t="str">
        <f t="shared" si="157"/>
        <v>0207</v>
      </c>
      <c r="C1701" t="str">
        <f t="shared" si="158"/>
        <v>04630207</v>
      </c>
      <c r="D1701" s="1" t="s">
        <v>2534</v>
      </c>
      <c r="E1701" s="1" t="s">
        <v>2535</v>
      </c>
      <c r="F1701" s="1" t="s">
        <v>1799</v>
      </c>
      <c r="G1701" s="1" t="s">
        <v>1810</v>
      </c>
      <c r="H1701" s="1" t="s">
        <v>1879</v>
      </c>
      <c r="I1701" s="1" t="s">
        <v>1880</v>
      </c>
      <c r="J1701" s="1" t="s">
        <v>1879</v>
      </c>
      <c r="K1701" s="1" t="s">
        <v>1881</v>
      </c>
      <c r="L1701" s="1" t="s">
        <v>1804</v>
      </c>
      <c r="M1701" s="2">
        <v>1</v>
      </c>
      <c r="N1701" s="443">
        <f t="shared" si="159"/>
        <v>1.7006802721088435E-3</v>
      </c>
      <c r="O1701">
        <f t="shared" si="160"/>
        <v>0</v>
      </c>
      <c r="P1701">
        <f t="shared" si="161"/>
        <v>588</v>
      </c>
    </row>
    <row r="1702" spans="1:16" x14ac:dyDescent="0.25">
      <c r="A1702" t="str">
        <f t="shared" si="156"/>
        <v>0463</v>
      </c>
      <c r="B1702" t="str">
        <f t="shared" si="157"/>
        <v>0220</v>
      </c>
      <c r="C1702" t="str">
        <f t="shared" si="158"/>
        <v>04630220</v>
      </c>
      <c r="D1702" s="1" t="s">
        <v>2534</v>
      </c>
      <c r="E1702" s="1" t="s">
        <v>2535</v>
      </c>
      <c r="F1702" s="1" t="s">
        <v>1799</v>
      </c>
      <c r="G1702" s="1" t="s">
        <v>1809</v>
      </c>
      <c r="H1702" s="1" t="s">
        <v>1882</v>
      </c>
      <c r="I1702" s="1" t="s">
        <v>1883</v>
      </c>
      <c r="J1702" s="1" t="s">
        <v>1882</v>
      </c>
      <c r="K1702" s="1" t="s">
        <v>1884</v>
      </c>
      <c r="L1702" s="1" t="s">
        <v>1804</v>
      </c>
      <c r="M1702" s="2">
        <v>2</v>
      </c>
      <c r="N1702" s="443">
        <f t="shared" si="159"/>
        <v>3.4013605442176869E-3</v>
      </c>
      <c r="O1702">
        <f t="shared" si="160"/>
        <v>0</v>
      </c>
      <c r="P1702">
        <f t="shared" si="161"/>
        <v>588</v>
      </c>
    </row>
    <row r="1703" spans="1:16" x14ac:dyDescent="0.25">
      <c r="A1703" t="str">
        <f t="shared" si="156"/>
        <v>0463</v>
      </c>
      <c r="B1703" t="str">
        <f t="shared" si="157"/>
        <v>0243</v>
      </c>
      <c r="C1703" t="str">
        <f t="shared" si="158"/>
        <v>04630243</v>
      </c>
      <c r="D1703" s="1" t="s">
        <v>2534</v>
      </c>
      <c r="E1703" s="1" t="s">
        <v>2535</v>
      </c>
      <c r="F1703" s="1" t="s">
        <v>1799</v>
      </c>
      <c r="G1703" s="1" t="s">
        <v>1806</v>
      </c>
      <c r="H1703" s="1" t="s">
        <v>1885</v>
      </c>
      <c r="I1703" s="1" t="s">
        <v>1886</v>
      </c>
      <c r="J1703" s="1" t="s">
        <v>1885</v>
      </c>
      <c r="K1703" s="1" t="s">
        <v>1887</v>
      </c>
      <c r="L1703" s="1" t="s">
        <v>1804</v>
      </c>
      <c r="M1703" s="2">
        <v>1</v>
      </c>
      <c r="N1703" s="443">
        <f t="shared" si="159"/>
        <v>3.4013605442176869E-3</v>
      </c>
      <c r="O1703">
        <f t="shared" si="160"/>
        <v>0</v>
      </c>
      <c r="P1703">
        <f t="shared" si="161"/>
        <v>588</v>
      </c>
    </row>
    <row r="1704" spans="1:16" x14ac:dyDescent="0.25">
      <c r="A1704" t="str">
        <f t="shared" si="156"/>
        <v>0463</v>
      </c>
      <c r="B1704" t="str">
        <f t="shared" si="157"/>
        <v>0243</v>
      </c>
      <c r="C1704" t="str">
        <f t="shared" si="158"/>
        <v>04630243</v>
      </c>
      <c r="D1704" s="1" t="s">
        <v>2534</v>
      </c>
      <c r="E1704" s="1" t="s">
        <v>2535</v>
      </c>
      <c r="F1704" s="1" t="s">
        <v>1799</v>
      </c>
      <c r="G1704" s="1" t="s">
        <v>1811</v>
      </c>
      <c r="H1704" s="1" t="s">
        <v>1885</v>
      </c>
      <c r="I1704" s="1" t="s">
        <v>1886</v>
      </c>
      <c r="J1704" s="1" t="s">
        <v>1885</v>
      </c>
      <c r="K1704" s="1" t="s">
        <v>1887</v>
      </c>
      <c r="L1704" s="1" t="s">
        <v>1804</v>
      </c>
      <c r="M1704" s="2">
        <v>1</v>
      </c>
      <c r="N1704" s="443">
        <f t="shared" si="159"/>
        <v>3.4013605442176869E-3</v>
      </c>
      <c r="O1704">
        <f t="shared" si="160"/>
        <v>0</v>
      </c>
      <c r="P1704">
        <f t="shared" si="161"/>
        <v>588</v>
      </c>
    </row>
    <row r="1705" spans="1:16" x14ac:dyDescent="0.25">
      <c r="A1705" t="str">
        <f t="shared" si="156"/>
        <v>0463</v>
      </c>
      <c r="B1705" t="str">
        <f t="shared" si="157"/>
        <v>0244</v>
      </c>
      <c r="C1705" t="str">
        <f t="shared" si="158"/>
        <v>04630244</v>
      </c>
      <c r="D1705" s="1" t="s">
        <v>2534</v>
      </c>
      <c r="E1705" s="1" t="s">
        <v>2535</v>
      </c>
      <c r="F1705" s="1" t="s">
        <v>1799</v>
      </c>
      <c r="G1705" s="1" t="s">
        <v>1806</v>
      </c>
      <c r="H1705" s="1" t="s">
        <v>1855</v>
      </c>
      <c r="I1705" s="1" t="s">
        <v>1856</v>
      </c>
      <c r="J1705" s="1" t="s">
        <v>1855</v>
      </c>
      <c r="K1705" s="1" t="s">
        <v>1857</v>
      </c>
      <c r="L1705" s="1" t="s">
        <v>1804</v>
      </c>
      <c r="M1705" s="2">
        <v>1</v>
      </c>
      <c r="N1705" s="443">
        <f t="shared" si="159"/>
        <v>6.8027210884353739E-3</v>
      </c>
      <c r="O1705">
        <f t="shared" si="160"/>
        <v>0</v>
      </c>
      <c r="P1705">
        <f t="shared" si="161"/>
        <v>588</v>
      </c>
    </row>
    <row r="1706" spans="1:16" x14ac:dyDescent="0.25">
      <c r="A1706" t="str">
        <f t="shared" si="156"/>
        <v>0463</v>
      </c>
      <c r="B1706" t="str">
        <f t="shared" si="157"/>
        <v>0244</v>
      </c>
      <c r="C1706" t="str">
        <f t="shared" si="158"/>
        <v>04630244</v>
      </c>
      <c r="D1706" s="1" t="s">
        <v>2534</v>
      </c>
      <c r="E1706" s="1" t="s">
        <v>2535</v>
      </c>
      <c r="F1706" s="1" t="s">
        <v>1799</v>
      </c>
      <c r="G1706" s="1" t="s">
        <v>1807</v>
      </c>
      <c r="H1706" s="1" t="s">
        <v>1855</v>
      </c>
      <c r="I1706" s="1" t="s">
        <v>1856</v>
      </c>
      <c r="J1706" s="1" t="s">
        <v>1855</v>
      </c>
      <c r="K1706" s="1" t="s">
        <v>1857</v>
      </c>
      <c r="L1706" s="1" t="s">
        <v>1804</v>
      </c>
      <c r="M1706" s="2">
        <v>2</v>
      </c>
      <c r="N1706" s="443">
        <f t="shared" si="159"/>
        <v>6.8027210884353739E-3</v>
      </c>
      <c r="O1706">
        <f t="shared" si="160"/>
        <v>0</v>
      </c>
      <c r="P1706">
        <f t="shared" si="161"/>
        <v>588</v>
      </c>
    </row>
    <row r="1707" spans="1:16" x14ac:dyDescent="0.25">
      <c r="A1707" t="str">
        <f t="shared" si="156"/>
        <v>0463</v>
      </c>
      <c r="B1707" t="str">
        <f t="shared" si="157"/>
        <v>0244</v>
      </c>
      <c r="C1707" t="str">
        <f t="shared" si="158"/>
        <v>04630244</v>
      </c>
      <c r="D1707" s="1" t="s">
        <v>2534</v>
      </c>
      <c r="E1707" s="1" t="s">
        <v>2535</v>
      </c>
      <c r="F1707" s="1" t="s">
        <v>1799</v>
      </c>
      <c r="G1707" s="1" t="s">
        <v>1809</v>
      </c>
      <c r="H1707" s="1" t="s">
        <v>1855</v>
      </c>
      <c r="I1707" s="1" t="s">
        <v>1856</v>
      </c>
      <c r="J1707" s="1" t="s">
        <v>1855</v>
      </c>
      <c r="K1707" s="1" t="s">
        <v>1857</v>
      </c>
      <c r="L1707" s="1" t="s">
        <v>1804</v>
      </c>
      <c r="M1707" s="2">
        <v>1</v>
      </c>
      <c r="N1707" s="443">
        <f t="shared" si="159"/>
        <v>6.8027210884353739E-3</v>
      </c>
      <c r="O1707">
        <f t="shared" si="160"/>
        <v>0</v>
      </c>
      <c r="P1707">
        <f t="shared" si="161"/>
        <v>588</v>
      </c>
    </row>
    <row r="1708" spans="1:16" x14ac:dyDescent="0.25">
      <c r="A1708" t="str">
        <f t="shared" si="156"/>
        <v>0463</v>
      </c>
      <c r="B1708" t="str">
        <f t="shared" si="157"/>
        <v>0251</v>
      </c>
      <c r="C1708" t="str">
        <f t="shared" si="158"/>
        <v>04630251</v>
      </c>
      <c r="D1708" s="1" t="s">
        <v>2534</v>
      </c>
      <c r="E1708" s="1" t="s">
        <v>2535</v>
      </c>
      <c r="F1708" s="1" t="s">
        <v>1799</v>
      </c>
      <c r="G1708" s="1" t="s">
        <v>1809</v>
      </c>
      <c r="H1708" s="1" t="s">
        <v>2536</v>
      </c>
      <c r="I1708" s="1" t="s">
        <v>2537</v>
      </c>
      <c r="J1708" s="1" t="s">
        <v>2536</v>
      </c>
      <c r="K1708" s="1" t="s">
        <v>2538</v>
      </c>
      <c r="L1708" s="1" t="s">
        <v>1804</v>
      </c>
      <c r="M1708" s="2">
        <v>1</v>
      </c>
      <c r="N1708" s="443">
        <f t="shared" si="159"/>
        <v>1.7006802721088435E-3</v>
      </c>
      <c r="O1708">
        <f t="shared" si="160"/>
        <v>0</v>
      </c>
      <c r="P1708">
        <f t="shared" si="161"/>
        <v>588</v>
      </c>
    </row>
    <row r="1709" spans="1:16" x14ac:dyDescent="0.25">
      <c r="A1709" t="str">
        <f t="shared" si="156"/>
        <v>0463</v>
      </c>
      <c r="B1709" t="str">
        <f t="shared" si="157"/>
        <v>0285</v>
      </c>
      <c r="C1709" t="str">
        <f t="shared" si="158"/>
        <v>04630285</v>
      </c>
      <c r="D1709" s="1" t="s">
        <v>2534</v>
      </c>
      <c r="E1709" s="1" t="s">
        <v>2535</v>
      </c>
      <c r="F1709" s="1" t="s">
        <v>1799</v>
      </c>
      <c r="G1709" s="1" t="s">
        <v>1806</v>
      </c>
      <c r="H1709" s="1" t="s">
        <v>1891</v>
      </c>
      <c r="I1709" s="1" t="s">
        <v>1892</v>
      </c>
      <c r="J1709" s="1" t="s">
        <v>1891</v>
      </c>
      <c r="K1709" s="1" t="s">
        <v>1893</v>
      </c>
      <c r="L1709" s="1" t="s">
        <v>1804</v>
      </c>
      <c r="M1709" s="2">
        <v>1</v>
      </c>
      <c r="N1709" s="443">
        <f t="shared" si="159"/>
        <v>3.4013605442176869E-3</v>
      </c>
      <c r="O1709">
        <f t="shared" si="160"/>
        <v>0</v>
      </c>
      <c r="P1709">
        <f t="shared" si="161"/>
        <v>588</v>
      </c>
    </row>
    <row r="1710" spans="1:16" x14ac:dyDescent="0.25">
      <c r="A1710" t="str">
        <f t="shared" si="156"/>
        <v>0463</v>
      </c>
      <c r="B1710" t="str">
        <f t="shared" si="157"/>
        <v>0285</v>
      </c>
      <c r="C1710" t="str">
        <f t="shared" si="158"/>
        <v>04630285</v>
      </c>
      <c r="D1710" s="1" t="s">
        <v>2534</v>
      </c>
      <c r="E1710" s="1" t="s">
        <v>2535</v>
      </c>
      <c r="F1710" s="1" t="s">
        <v>1799</v>
      </c>
      <c r="G1710" s="1" t="s">
        <v>1809</v>
      </c>
      <c r="H1710" s="1" t="s">
        <v>1891</v>
      </c>
      <c r="I1710" s="1" t="s">
        <v>1892</v>
      </c>
      <c r="J1710" s="1" t="s">
        <v>1891</v>
      </c>
      <c r="K1710" s="1" t="s">
        <v>1893</v>
      </c>
      <c r="L1710" s="1" t="s">
        <v>1804</v>
      </c>
      <c r="M1710" s="2">
        <v>1</v>
      </c>
      <c r="N1710" s="443">
        <f t="shared" si="159"/>
        <v>3.4013605442176869E-3</v>
      </c>
      <c r="O1710">
        <f t="shared" si="160"/>
        <v>0</v>
      </c>
      <c r="P1710">
        <f t="shared" si="161"/>
        <v>588</v>
      </c>
    </row>
    <row r="1711" spans="1:16" x14ac:dyDescent="0.25">
      <c r="A1711" t="str">
        <f t="shared" si="156"/>
        <v>0464</v>
      </c>
      <c r="B1711" t="str">
        <f t="shared" si="157"/>
        <v>0030</v>
      </c>
      <c r="C1711" t="str">
        <f t="shared" si="158"/>
        <v>04640030</v>
      </c>
      <c r="D1711" s="1" t="s">
        <v>2539</v>
      </c>
      <c r="E1711" s="1" t="s">
        <v>2540</v>
      </c>
      <c r="F1711" s="1" t="s">
        <v>1799</v>
      </c>
      <c r="G1711" s="1" t="s">
        <v>1808</v>
      </c>
      <c r="H1711" s="1" t="s">
        <v>2024</v>
      </c>
      <c r="I1711" s="1" t="s">
        <v>2025</v>
      </c>
      <c r="J1711" s="1" t="s">
        <v>2024</v>
      </c>
      <c r="K1711" s="1" t="s">
        <v>2026</v>
      </c>
      <c r="L1711" s="1" t="s">
        <v>1804</v>
      </c>
      <c r="M1711" s="2">
        <v>1</v>
      </c>
      <c r="N1711" s="443">
        <f t="shared" si="159"/>
        <v>2.4509803921568627E-2</v>
      </c>
      <c r="O1711">
        <f t="shared" si="160"/>
        <v>0</v>
      </c>
      <c r="P1711">
        <f t="shared" si="161"/>
        <v>230</v>
      </c>
    </row>
    <row r="1712" spans="1:16" x14ac:dyDescent="0.25">
      <c r="A1712" t="str">
        <f t="shared" si="156"/>
        <v>0464</v>
      </c>
      <c r="B1712" t="str">
        <f t="shared" si="157"/>
        <v>0030</v>
      </c>
      <c r="C1712" t="str">
        <f t="shared" si="158"/>
        <v>04640030</v>
      </c>
      <c r="D1712" s="1" t="s">
        <v>2539</v>
      </c>
      <c r="E1712" s="1" t="s">
        <v>2540</v>
      </c>
      <c r="F1712" s="1" t="s">
        <v>1799</v>
      </c>
      <c r="G1712" s="1" t="s">
        <v>1809</v>
      </c>
      <c r="H1712" s="1" t="s">
        <v>2024</v>
      </c>
      <c r="I1712" s="1" t="s">
        <v>2025</v>
      </c>
      <c r="J1712" s="1" t="s">
        <v>2024</v>
      </c>
      <c r="K1712" s="1" t="s">
        <v>2026</v>
      </c>
      <c r="L1712" s="1" t="s">
        <v>1804</v>
      </c>
      <c r="M1712" s="2">
        <v>1</v>
      </c>
      <c r="N1712" s="443">
        <f t="shared" si="159"/>
        <v>2.4509803921568627E-2</v>
      </c>
      <c r="O1712">
        <f t="shared" si="160"/>
        <v>0</v>
      </c>
      <c r="P1712">
        <f t="shared" si="161"/>
        <v>230</v>
      </c>
    </row>
    <row r="1713" spans="1:16" x14ac:dyDescent="0.25">
      <c r="A1713" t="str">
        <f t="shared" si="156"/>
        <v>0464</v>
      </c>
      <c r="B1713" t="str">
        <f t="shared" si="157"/>
        <v>0030</v>
      </c>
      <c r="C1713" t="str">
        <f t="shared" si="158"/>
        <v>04640030</v>
      </c>
      <c r="D1713" s="1" t="s">
        <v>2539</v>
      </c>
      <c r="E1713" s="1" t="s">
        <v>2540</v>
      </c>
      <c r="F1713" s="1" t="s">
        <v>1799</v>
      </c>
      <c r="G1713" s="1" t="s">
        <v>1810</v>
      </c>
      <c r="H1713" s="1" t="s">
        <v>2024</v>
      </c>
      <c r="I1713" s="1" t="s">
        <v>2025</v>
      </c>
      <c r="J1713" s="1" t="s">
        <v>2024</v>
      </c>
      <c r="K1713" s="1" t="s">
        <v>2026</v>
      </c>
      <c r="L1713" s="1" t="s">
        <v>1804</v>
      </c>
      <c r="M1713" s="2">
        <v>2</v>
      </c>
      <c r="N1713" s="443">
        <f t="shared" si="159"/>
        <v>2.4509803921568627E-2</v>
      </c>
      <c r="O1713">
        <f t="shared" si="160"/>
        <v>0</v>
      </c>
      <c r="P1713">
        <f t="shared" si="161"/>
        <v>230</v>
      </c>
    </row>
    <row r="1714" spans="1:16" x14ac:dyDescent="0.25">
      <c r="A1714" t="str">
        <f t="shared" si="156"/>
        <v>0464</v>
      </c>
      <c r="B1714" t="str">
        <f t="shared" si="157"/>
        <v>0030</v>
      </c>
      <c r="C1714" t="str">
        <f t="shared" si="158"/>
        <v>04640030</v>
      </c>
      <c r="D1714" s="1" t="s">
        <v>2539</v>
      </c>
      <c r="E1714" s="1" t="s">
        <v>2540</v>
      </c>
      <c r="F1714" s="1" t="s">
        <v>1799</v>
      </c>
      <c r="G1714" s="1" t="s">
        <v>1811</v>
      </c>
      <c r="H1714" s="1" t="s">
        <v>2024</v>
      </c>
      <c r="I1714" s="1" t="s">
        <v>2025</v>
      </c>
      <c r="J1714" s="1" t="s">
        <v>2024</v>
      </c>
      <c r="K1714" s="1" t="s">
        <v>2026</v>
      </c>
      <c r="L1714" s="1" t="s">
        <v>1804</v>
      </c>
      <c r="M1714" s="2">
        <v>1</v>
      </c>
      <c r="N1714" s="443">
        <f t="shared" si="159"/>
        <v>2.4509803921568627E-2</v>
      </c>
      <c r="O1714">
        <f t="shared" si="160"/>
        <v>0</v>
      </c>
      <c r="P1714">
        <f t="shared" si="161"/>
        <v>230</v>
      </c>
    </row>
    <row r="1715" spans="1:16" x14ac:dyDescent="0.25">
      <c r="A1715" t="str">
        <f t="shared" si="156"/>
        <v>0464</v>
      </c>
      <c r="B1715" t="str">
        <f t="shared" si="157"/>
        <v>0071</v>
      </c>
      <c r="C1715" t="str">
        <f t="shared" si="158"/>
        <v>04640071</v>
      </c>
      <c r="D1715" s="1" t="s">
        <v>2539</v>
      </c>
      <c r="E1715" s="1" t="s">
        <v>2540</v>
      </c>
      <c r="F1715" s="1" t="s">
        <v>1799</v>
      </c>
      <c r="G1715" s="1" t="s">
        <v>1808</v>
      </c>
      <c r="H1715" s="1" t="s">
        <v>2161</v>
      </c>
      <c r="I1715" s="1" t="s">
        <v>2162</v>
      </c>
      <c r="J1715" s="1" t="s">
        <v>2161</v>
      </c>
      <c r="K1715" s="1" t="s">
        <v>2163</v>
      </c>
      <c r="L1715" s="1" t="s">
        <v>1804</v>
      </c>
      <c r="M1715" s="2">
        <v>1</v>
      </c>
      <c r="N1715" s="443">
        <f t="shared" si="159"/>
        <v>1.9607843137254902E-2</v>
      </c>
      <c r="O1715">
        <f t="shared" si="160"/>
        <v>0</v>
      </c>
      <c r="P1715">
        <f t="shared" si="161"/>
        <v>230</v>
      </c>
    </row>
    <row r="1716" spans="1:16" x14ac:dyDescent="0.25">
      <c r="A1716" t="str">
        <f t="shared" si="156"/>
        <v>0464</v>
      </c>
      <c r="B1716" t="str">
        <f t="shared" si="157"/>
        <v>0071</v>
      </c>
      <c r="C1716" t="str">
        <f t="shared" si="158"/>
        <v>04640071</v>
      </c>
      <c r="D1716" s="1" t="s">
        <v>2539</v>
      </c>
      <c r="E1716" s="1" t="s">
        <v>2540</v>
      </c>
      <c r="F1716" s="1" t="s">
        <v>1799</v>
      </c>
      <c r="G1716" s="1" t="s">
        <v>1809</v>
      </c>
      <c r="H1716" s="1" t="s">
        <v>2161</v>
      </c>
      <c r="I1716" s="1" t="s">
        <v>2162</v>
      </c>
      <c r="J1716" s="1" t="s">
        <v>2161</v>
      </c>
      <c r="K1716" s="1" t="s">
        <v>2163</v>
      </c>
      <c r="L1716" s="1" t="s">
        <v>1804</v>
      </c>
      <c r="M1716" s="2">
        <v>2</v>
      </c>
      <c r="N1716" s="443">
        <f t="shared" si="159"/>
        <v>1.9607843137254902E-2</v>
      </c>
      <c r="O1716">
        <f t="shared" si="160"/>
        <v>0</v>
      </c>
      <c r="P1716">
        <f t="shared" si="161"/>
        <v>230</v>
      </c>
    </row>
    <row r="1717" spans="1:16" x14ac:dyDescent="0.25">
      <c r="A1717" t="str">
        <f t="shared" si="156"/>
        <v>0464</v>
      </c>
      <c r="B1717" t="str">
        <f t="shared" si="157"/>
        <v>0071</v>
      </c>
      <c r="C1717" t="str">
        <f t="shared" si="158"/>
        <v>04640071</v>
      </c>
      <c r="D1717" s="1" t="s">
        <v>2539</v>
      </c>
      <c r="E1717" s="1" t="s">
        <v>2540</v>
      </c>
      <c r="F1717" s="1" t="s">
        <v>1799</v>
      </c>
      <c r="G1717" s="1" t="s">
        <v>1810</v>
      </c>
      <c r="H1717" s="1" t="s">
        <v>2161</v>
      </c>
      <c r="I1717" s="1" t="s">
        <v>2162</v>
      </c>
      <c r="J1717" s="1" t="s">
        <v>2161</v>
      </c>
      <c r="K1717" s="1" t="s">
        <v>2163</v>
      </c>
      <c r="L1717" s="1" t="s">
        <v>1804</v>
      </c>
      <c r="M1717" s="2">
        <v>1</v>
      </c>
      <c r="N1717" s="443">
        <f t="shared" si="159"/>
        <v>1.9607843137254902E-2</v>
      </c>
      <c r="O1717">
        <f t="shared" si="160"/>
        <v>0</v>
      </c>
      <c r="P1717">
        <f t="shared" si="161"/>
        <v>230</v>
      </c>
    </row>
    <row r="1718" spans="1:16" x14ac:dyDescent="0.25">
      <c r="A1718" t="str">
        <f t="shared" si="156"/>
        <v>0464</v>
      </c>
      <c r="B1718" t="str">
        <f t="shared" si="157"/>
        <v>0163</v>
      </c>
      <c r="C1718" t="str">
        <f t="shared" si="158"/>
        <v>04640163</v>
      </c>
      <c r="D1718" s="1" t="s">
        <v>2539</v>
      </c>
      <c r="E1718" s="1" t="s">
        <v>2540</v>
      </c>
      <c r="F1718" s="1" t="s">
        <v>1799</v>
      </c>
      <c r="G1718" s="1" t="s">
        <v>1807</v>
      </c>
      <c r="H1718" s="1" t="s">
        <v>1843</v>
      </c>
      <c r="I1718" s="1" t="s">
        <v>1844</v>
      </c>
      <c r="J1718" s="1" t="s">
        <v>1843</v>
      </c>
      <c r="K1718" s="1" t="s">
        <v>1845</v>
      </c>
      <c r="L1718" s="1" t="s">
        <v>1804</v>
      </c>
      <c r="M1718" s="2">
        <v>2</v>
      </c>
      <c r="N1718" s="443">
        <f t="shared" si="159"/>
        <v>9.3137254901960786E-2</v>
      </c>
      <c r="O1718">
        <f t="shared" si="160"/>
        <v>0</v>
      </c>
      <c r="P1718">
        <f t="shared" si="161"/>
        <v>230</v>
      </c>
    </row>
    <row r="1719" spans="1:16" x14ac:dyDescent="0.25">
      <c r="A1719" t="str">
        <f t="shared" si="156"/>
        <v>0464</v>
      </c>
      <c r="B1719" t="str">
        <f t="shared" si="157"/>
        <v>0163</v>
      </c>
      <c r="C1719" t="str">
        <f t="shared" si="158"/>
        <v>04640163</v>
      </c>
      <c r="D1719" s="1" t="s">
        <v>2539</v>
      </c>
      <c r="E1719" s="1" t="s">
        <v>2540</v>
      </c>
      <c r="F1719" s="1" t="s">
        <v>1799</v>
      </c>
      <c r="G1719" s="1" t="s">
        <v>1808</v>
      </c>
      <c r="H1719" s="1" t="s">
        <v>1843</v>
      </c>
      <c r="I1719" s="1" t="s">
        <v>1844</v>
      </c>
      <c r="J1719" s="1" t="s">
        <v>1843</v>
      </c>
      <c r="K1719" s="1" t="s">
        <v>1845</v>
      </c>
      <c r="L1719" s="1" t="s">
        <v>1804</v>
      </c>
      <c r="M1719" s="2">
        <v>1</v>
      </c>
      <c r="N1719" s="443">
        <f t="shared" si="159"/>
        <v>9.3137254901960786E-2</v>
      </c>
      <c r="O1719">
        <f t="shared" si="160"/>
        <v>0</v>
      </c>
      <c r="P1719">
        <f t="shared" si="161"/>
        <v>230</v>
      </c>
    </row>
    <row r="1720" spans="1:16" x14ac:dyDescent="0.25">
      <c r="A1720" t="str">
        <f t="shared" si="156"/>
        <v>0464</v>
      </c>
      <c r="B1720" t="str">
        <f t="shared" si="157"/>
        <v>0163</v>
      </c>
      <c r="C1720" t="str">
        <f t="shared" si="158"/>
        <v>04640163</v>
      </c>
      <c r="D1720" s="1" t="s">
        <v>2539</v>
      </c>
      <c r="E1720" s="1" t="s">
        <v>2540</v>
      </c>
      <c r="F1720" s="1" t="s">
        <v>1799</v>
      </c>
      <c r="G1720" s="1" t="s">
        <v>1809</v>
      </c>
      <c r="H1720" s="1" t="s">
        <v>1843</v>
      </c>
      <c r="I1720" s="1" t="s">
        <v>1844</v>
      </c>
      <c r="J1720" s="1" t="s">
        <v>1843</v>
      </c>
      <c r="K1720" s="1" t="s">
        <v>1845</v>
      </c>
      <c r="L1720" s="1" t="s">
        <v>1804</v>
      </c>
      <c r="M1720" s="2">
        <v>2</v>
      </c>
      <c r="N1720" s="443">
        <f t="shared" si="159"/>
        <v>9.3137254901960786E-2</v>
      </c>
      <c r="O1720">
        <f t="shared" si="160"/>
        <v>0</v>
      </c>
      <c r="P1720">
        <f t="shared" si="161"/>
        <v>230</v>
      </c>
    </row>
    <row r="1721" spans="1:16" x14ac:dyDescent="0.25">
      <c r="A1721" t="str">
        <f t="shared" si="156"/>
        <v>0464</v>
      </c>
      <c r="B1721" t="str">
        <f t="shared" si="157"/>
        <v>0163</v>
      </c>
      <c r="C1721" t="str">
        <f t="shared" si="158"/>
        <v>04640163</v>
      </c>
      <c r="D1721" s="1" t="s">
        <v>2539</v>
      </c>
      <c r="E1721" s="1" t="s">
        <v>2540</v>
      </c>
      <c r="F1721" s="1" t="s">
        <v>1799</v>
      </c>
      <c r="G1721" s="1" t="s">
        <v>1810</v>
      </c>
      <c r="H1721" s="1" t="s">
        <v>1843</v>
      </c>
      <c r="I1721" s="1" t="s">
        <v>1844</v>
      </c>
      <c r="J1721" s="1" t="s">
        <v>1843</v>
      </c>
      <c r="K1721" s="1" t="s">
        <v>1845</v>
      </c>
      <c r="L1721" s="1" t="s">
        <v>1804</v>
      </c>
      <c r="M1721" s="2">
        <v>9</v>
      </c>
      <c r="N1721" s="443">
        <f t="shared" si="159"/>
        <v>9.3137254901960786E-2</v>
      </c>
      <c r="O1721">
        <f t="shared" si="160"/>
        <v>0</v>
      </c>
      <c r="P1721">
        <f t="shared" si="161"/>
        <v>230</v>
      </c>
    </row>
    <row r="1722" spans="1:16" x14ac:dyDescent="0.25">
      <c r="A1722" t="str">
        <f t="shared" si="156"/>
        <v>0464</v>
      </c>
      <c r="B1722" t="str">
        <f t="shared" si="157"/>
        <v>0163</v>
      </c>
      <c r="C1722" t="str">
        <f t="shared" si="158"/>
        <v>04640163</v>
      </c>
      <c r="D1722" s="1" t="s">
        <v>2539</v>
      </c>
      <c r="E1722" s="1" t="s">
        <v>2540</v>
      </c>
      <c r="F1722" s="1" t="s">
        <v>1799</v>
      </c>
      <c r="G1722" s="1" t="s">
        <v>1811</v>
      </c>
      <c r="H1722" s="1" t="s">
        <v>1843</v>
      </c>
      <c r="I1722" s="1" t="s">
        <v>1844</v>
      </c>
      <c r="J1722" s="1" t="s">
        <v>1843</v>
      </c>
      <c r="K1722" s="1" t="s">
        <v>1845</v>
      </c>
      <c r="L1722" s="1" t="s">
        <v>1804</v>
      </c>
      <c r="M1722" s="2">
        <v>5</v>
      </c>
      <c r="N1722" s="443">
        <f t="shared" si="159"/>
        <v>9.3137254901960786E-2</v>
      </c>
      <c r="O1722">
        <f t="shared" si="160"/>
        <v>0</v>
      </c>
      <c r="P1722">
        <f t="shared" si="161"/>
        <v>230</v>
      </c>
    </row>
    <row r="1723" spans="1:16" x14ac:dyDescent="0.25">
      <c r="A1723" t="str">
        <f t="shared" si="156"/>
        <v>0464</v>
      </c>
      <c r="B1723" t="str">
        <f t="shared" si="157"/>
        <v>0168</v>
      </c>
      <c r="C1723" t="str">
        <f t="shared" si="158"/>
        <v>04640168</v>
      </c>
      <c r="D1723" s="1" t="s">
        <v>2539</v>
      </c>
      <c r="E1723" s="1" t="s">
        <v>2540</v>
      </c>
      <c r="F1723" s="1" t="s">
        <v>1799</v>
      </c>
      <c r="G1723" s="1" t="s">
        <v>1807</v>
      </c>
      <c r="H1723" s="1" t="s">
        <v>2164</v>
      </c>
      <c r="I1723" s="1" t="s">
        <v>2165</v>
      </c>
      <c r="J1723" s="1" t="s">
        <v>2164</v>
      </c>
      <c r="K1723" s="1" t="s">
        <v>2166</v>
      </c>
      <c r="L1723" s="1" t="s">
        <v>1804</v>
      </c>
      <c r="M1723" s="2">
        <v>30</v>
      </c>
      <c r="N1723" s="443">
        <f t="shared" si="159"/>
        <v>0.40196078431372551</v>
      </c>
      <c r="O1723">
        <f t="shared" si="160"/>
        <v>0</v>
      </c>
      <c r="P1723">
        <f t="shared" si="161"/>
        <v>230</v>
      </c>
    </row>
    <row r="1724" spans="1:16" x14ac:dyDescent="0.25">
      <c r="A1724" t="str">
        <f t="shared" si="156"/>
        <v>0464</v>
      </c>
      <c r="B1724" t="str">
        <f t="shared" si="157"/>
        <v>0168</v>
      </c>
      <c r="C1724" t="str">
        <f t="shared" si="158"/>
        <v>04640168</v>
      </c>
      <c r="D1724" s="1" t="s">
        <v>2539</v>
      </c>
      <c r="E1724" s="1" t="s">
        <v>2540</v>
      </c>
      <c r="F1724" s="1" t="s">
        <v>1799</v>
      </c>
      <c r="G1724" s="1" t="s">
        <v>1808</v>
      </c>
      <c r="H1724" s="1" t="s">
        <v>2164</v>
      </c>
      <c r="I1724" s="1" t="s">
        <v>2165</v>
      </c>
      <c r="J1724" s="1" t="s">
        <v>2164</v>
      </c>
      <c r="K1724" s="1" t="s">
        <v>2166</v>
      </c>
      <c r="L1724" s="1" t="s">
        <v>1804</v>
      </c>
      <c r="M1724" s="2">
        <v>14</v>
      </c>
      <c r="N1724" s="443">
        <f t="shared" si="159"/>
        <v>0.40196078431372551</v>
      </c>
      <c r="O1724">
        <f t="shared" si="160"/>
        <v>0</v>
      </c>
      <c r="P1724">
        <f t="shared" si="161"/>
        <v>230</v>
      </c>
    </row>
    <row r="1725" spans="1:16" x14ac:dyDescent="0.25">
      <c r="A1725" t="str">
        <f t="shared" si="156"/>
        <v>0464</v>
      </c>
      <c r="B1725" t="str">
        <f t="shared" si="157"/>
        <v>0168</v>
      </c>
      <c r="C1725" t="str">
        <f t="shared" si="158"/>
        <v>04640168</v>
      </c>
      <c r="D1725" s="1" t="s">
        <v>2539</v>
      </c>
      <c r="E1725" s="1" t="s">
        <v>2540</v>
      </c>
      <c r="F1725" s="1" t="s">
        <v>1799</v>
      </c>
      <c r="G1725" s="1" t="s">
        <v>1809</v>
      </c>
      <c r="H1725" s="1" t="s">
        <v>2164</v>
      </c>
      <c r="I1725" s="1" t="s">
        <v>2165</v>
      </c>
      <c r="J1725" s="1" t="s">
        <v>2164</v>
      </c>
      <c r="K1725" s="1" t="s">
        <v>2166</v>
      </c>
      <c r="L1725" s="1" t="s">
        <v>1804</v>
      </c>
      <c r="M1725" s="2">
        <v>24</v>
      </c>
      <c r="N1725" s="443">
        <f t="shared" si="159"/>
        <v>0.40196078431372551</v>
      </c>
      <c r="O1725">
        <f t="shared" si="160"/>
        <v>0</v>
      </c>
      <c r="P1725">
        <f t="shared" si="161"/>
        <v>230</v>
      </c>
    </row>
    <row r="1726" spans="1:16" x14ac:dyDescent="0.25">
      <c r="A1726" t="str">
        <f t="shared" si="156"/>
        <v>0464</v>
      </c>
      <c r="B1726" t="str">
        <f t="shared" si="157"/>
        <v>0168</v>
      </c>
      <c r="C1726" t="str">
        <f t="shared" si="158"/>
        <v>04640168</v>
      </c>
      <c r="D1726" s="1" t="s">
        <v>2539</v>
      </c>
      <c r="E1726" s="1" t="s">
        <v>2540</v>
      </c>
      <c r="F1726" s="1" t="s">
        <v>1799</v>
      </c>
      <c r="G1726" s="1" t="s">
        <v>1810</v>
      </c>
      <c r="H1726" s="1" t="s">
        <v>2164</v>
      </c>
      <c r="I1726" s="1" t="s">
        <v>2165</v>
      </c>
      <c r="J1726" s="1" t="s">
        <v>2164</v>
      </c>
      <c r="K1726" s="1" t="s">
        <v>2166</v>
      </c>
      <c r="L1726" s="1" t="s">
        <v>1804</v>
      </c>
      <c r="M1726" s="2">
        <v>7</v>
      </c>
      <c r="N1726" s="443">
        <f t="shared" si="159"/>
        <v>0.40196078431372551</v>
      </c>
      <c r="O1726">
        <f t="shared" si="160"/>
        <v>0</v>
      </c>
      <c r="P1726">
        <f t="shared" si="161"/>
        <v>230</v>
      </c>
    </row>
    <row r="1727" spans="1:16" x14ac:dyDescent="0.25">
      <c r="A1727" t="str">
        <f t="shared" si="156"/>
        <v>0464</v>
      </c>
      <c r="B1727" t="str">
        <f t="shared" si="157"/>
        <v>0168</v>
      </c>
      <c r="C1727" t="str">
        <f t="shared" si="158"/>
        <v>04640168</v>
      </c>
      <c r="D1727" s="1" t="s">
        <v>2539</v>
      </c>
      <c r="E1727" s="1" t="s">
        <v>2540</v>
      </c>
      <c r="F1727" s="1" t="s">
        <v>1799</v>
      </c>
      <c r="G1727" s="1" t="s">
        <v>1811</v>
      </c>
      <c r="H1727" s="1" t="s">
        <v>2164</v>
      </c>
      <c r="I1727" s="1" t="s">
        <v>2165</v>
      </c>
      <c r="J1727" s="1" t="s">
        <v>2164</v>
      </c>
      <c r="K1727" s="1" t="s">
        <v>2166</v>
      </c>
      <c r="L1727" s="1" t="s">
        <v>1804</v>
      </c>
      <c r="M1727" s="2">
        <v>7</v>
      </c>
      <c r="N1727" s="443">
        <f t="shared" si="159"/>
        <v>0.40196078431372551</v>
      </c>
      <c r="O1727">
        <f t="shared" si="160"/>
        <v>0</v>
      </c>
      <c r="P1727">
        <f t="shared" si="161"/>
        <v>230</v>
      </c>
    </row>
    <row r="1728" spans="1:16" x14ac:dyDescent="0.25">
      <c r="A1728" t="str">
        <f t="shared" si="156"/>
        <v>0464</v>
      </c>
      <c r="B1728" t="str">
        <f t="shared" si="157"/>
        <v>0196</v>
      </c>
      <c r="C1728" t="str">
        <f t="shared" si="158"/>
        <v>04640196</v>
      </c>
      <c r="D1728" s="1" t="s">
        <v>2539</v>
      </c>
      <c r="E1728" s="1" t="s">
        <v>2540</v>
      </c>
      <c r="F1728" s="1" t="s">
        <v>1799</v>
      </c>
      <c r="G1728" s="1" t="s">
        <v>1807</v>
      </c>
      <c r="H1728" s="1" t="s">
        <v>2541</v>
      </c>
      <c r="I1728" s="1" t="s">
        <v>2542</v>
      </c>
      <c r="J1728" s="1" t="s">
        <v>2541</v>
      </c>
      <c r="K1728" s="1" t="s">
        <v>2543</v>
      </c>
      <c r="L1728" s="1" t="s">
        <v>1804</v>
      </c>
      <c r="M1728" s="2">
        <v>3</v>
      </c>
      <c r="N1728" s="443">
        <f t="shared" si="159"/>
        <v>4.9019607843137254E-2</v>
      </c>
      <c r="O1728">
        <f t="shared" si="160"/>
        <v>20</v>
      </c>
      <c r="P1728">
        <f t="shared" si="161"/>
        <v>230</v>
      </c>
    </row>
    <row r="1729" spans="1:16" x14ac:dyDescent="0.25">
      <c r="A1729" t="str">
        <f t="shared" si="156"/>
        <v>0464</v>
      </c>
      <c r="B1729" t="str">
        <f t="shared" si="157"/>
        <v>0196</v>
      </c>
      <c r="C1729" t="str">
        <f t="shared" si="158"/>
        <v>04640196</v>
      </c>
      <c r="D1729" s="1" t="s">
        <v>2539</v>
      </c>
      <c r="E1729" s="1" t="s">
        <v>2540</v>
      </c>
      <c r="F1729" s="1" t="s">
        <v>1799</v>
      </c>
      <c r="G1729" s="1" t="s">
        <v>1808</v>
      </c>
      <c r="H1729" s="1" t="s">
        <v>2541</v>
      </c>
      <c r="I1729" s="1" t="s">
        <v>2542</v>
      </c>
      <c r="J1729" s="1" t="s">
        <v>2541</v>
      </c>
      <c r="K1729" s="1" t="s">
        <v>2543</v>
      </c>
      <c r="L1729" s="1" t="s">
        <v>1804</v>
      </c>
      <c r="M1729" s="2">
        <v>2</v>
      </c>
      <c r="N1729" s="443">
        <f t="shared" si="159"/>
        <v>4.9019607843137254E-2</v>
      </c>
      <c r="O1729">
        <f t="shared" si="160"/>
        <v>20</v>
      </c>
      <c r="P1729">
        <f t="shared" si="161"/>
        <v>230</v>
      </c>
    </row>
    <row r="1730" spans="1:16" x14ac:dyDescent="0.25">
      <c r="A1730" t="str">
        <f t="shared" ref="A1730:A1793" si="162">TEXT(LEFT(E1730,4),"0000")</f>
        <v>0464</v>
      </c>
      <c r="B1730" t="str">
        <f t="shared" ref="B1730:B1793" si="163">LEFT(K1730,4)</f>
        <v>0196</v>
      </c>
      <c r="C1730" t="str">
        <f t="shared" ref="C1730:C1793" si="164">A1730&amp;B1730</f>
        <v>04640196</v>
      </c>
      <c r="D1730" s="1" t="s">
        <v>2539</v>
      </c>
      <c r="E1730" s="1" t="s">
        <v>2540</v>
      </c>
      <c r="F1730" s="1" t="s">
        <v>1799</v>
      </c>
      <c r="G1730" s="1" t="s">
        <v>1809</v>
      </c>
      <c r="H1730" s="1" t="s">
        <v>2541</v>
      </c>
      <c r="I1730" s="1" t="s">
        <v>2542</v>
      </c>
      <c r="J1730" s="1" t="s">
        <v>2541</v>
      </c>
      <c r="K1730" s="1" t="s">
        <v>2543</v>
      </c>
      <c r="L1730" s="1" t="s">
        <v>1804</v>
      </c>
      <c r="M1730" s="2">
        <v>2</v>
      </c>
      <c r="N1730" s="443">
        <f t="shared" ref="N1730:N1793" si="165">VLOOKUP(C1730,DistPercent,3,FALSE)</f>
        <v>4.9019607843137254E-2</v>
      </c>
      <c r="O1730">
        <f t="shared" ref="O1730:O1793" si="166">IFERROR(VALUE(VLOOKUP(C1730,SubCaps,5,FALSE)),0)</f>
        <v>20</v>
      </c>
      <c r="P1730">
        <f t="shared" ref="P1730:P1793" si="167">VLOOKUP(A1730,MaxEnro,8,FALSE)</f>
        <v>230</v>
      </c>
    </row>
    <row r="1731" spans="1:16" x14ac:dyDescent="0.25">
      <c r="A1731" t="str">
        <f t="shared" si="162"/>
        <v>0464</v>
      </c>
      <c r="B1731" t="str">
        <f t="shared" si="163"/>
        <v>0196</v>
      </c>
      <c r="C1731" t="str">
        <f t="shared" si="164"/>
        <v>04640196</v>
      </c>
      <c r="D1731" s="1" t="s">
        <v>2539</v>
      </c>
      <c r="E1731" s="1" t="s">
        <v>2540</v>
      </c>
      <c r="F1731" s="1" t="s">
        <v>1799</v>
      </c>
      <c r="G1731" s="1" t="s">
        <v>1810</v>
      </c>
      <c r="H1731" s="1" t="s">
        <v>2541</v>
      </c>
      <c r="I1731" s="1" t="s">
        <v>2542</v>
      </c>
      <c r="J1731" s="1" t="s">
        <v>2541</v>
      </c>
      <c r="K1731" s="1" t="s">
        <v>2543</v>
      </c>
      <c r="L1731" s="1" t="s">
        <v>1804</v>
      </c>
      <c r="M1731" s="2">
        <v>3</v>
      </c>
      <c r="N1731" s="443">
        <f t="shared" si="165"/>
        <v>4.9019607843137254E-2</v>
      </c>
      <c r="O1731">
        <f t="shared" si="166"/>
        <v>20</v>
      </c>
      <c r="P1731">
        <f t="shared" si="167"/>
        <v>230</v>
      </c>
    </row>
    <row r="1732" spans="1:16" x14ac:dyDescent="0.25">
      <c r="A1732" t="str">
        <f t="shared" si="162"/>
        <v>0464</v>
      </c>
      <c r="B1732" t="str">
        <f t="shared" si="163"/>
        <v>0229</v>
      </c>
      <c r="C1732" t="str">
        <f t="shared" si="164"/>
        <v>04640229</v>
      </c>
      <c r="D1732" s="1" t="s">
        <v>2539</v>
      </c>
      <c r="E1732" s="1" t="s">
        <v>2540</v>
      </c>
      <c r="F1732" s="1" t="s">
        <v>1799</v>
      </c>
      <c r="G1732" s="1" t="s">
        <v>1808</v>
      </c>
      <c r="H1732" s="1" t="s">
        <v>1852</v>
      </c>
      <c r="I1732" s="1" t="s">
        <v>1853</v>
      </c>
      <c r="J1732" s="1" t="s">
        <v>1852</v>
      </c>
      <c r="K1732" s="1" t="s">
        <v>1854</v>
      </c>
      <c r="L1732" s="1" t="s">
        <v>1804</v>
      </c>
      <c r="M1732" s="2">
        <v>6</v>
      </c>
      <c r="N1732" s="443">
        <f t="shared" si="165"/>
        <v>0.10294117647058823</v>
      </c>
      <c r="O1732">
        <f t="shared" si="166"/>
        <v>0</v>
      </c>
      <c r="P1732">
        <f t="shared" si="167"/>
        <v>230</v>
      </c>
    </row>
    <row r="1733" spans="1:16" x14ac:dyDescent="0.25">
      <c r="A1733" t="str">
        <f t="shared" si="162"/>
        <v>0464</v>
      </c>
      <c r="B1733" t="str">
        <f t="shared" si="163"/>
        <v>0229</v>
      </c>
      <c r="C1733" t="str">
        <f t="shared" si="164"/>
        <v>04640229</v>
      </c>
      <c r="D1733" s="1" t="s">
        <v>2539</v>
      </c>
      <c r="E1733" s="1" t="s">
        <v>2540</v>
      </c>
      <c r="F1733" s="1" t="s">
        <v>1799</v>
      </c>
      <c r="G1733" s="1" t="s">
        <v>1809</v>
      </c>
      <c r="H1733" s="1" t="s">
        <v>1852</v>
      </c>
      <c r="I1733" s="1" t="s">
        <v>1853</v>
      </c>
      <c r="J1733" s="1" t="s">
        <v>1852</v>
      </c>
      <c r="K1733" s="1" t="s">
        <v>1854</v>
      </c>
      <c r="L1733" s="1" t="s">
        <v>1804</v>
      </c>
      <c r="M1733" s="2">
        <v>9</v>
      </c>
      <c r="N1733" s="443">
        <f t="shared" si="165"/>
        <v>0.10294117647058823</v>
      </c>
      <c r="O1733">
        <f t="shared" si="166"/>
        <v>0</v>
      </c>
      <c r="P1733">
        <f t="shared" si="167"/>
        <v>230</v>
      </c>
    </row>
    <row r="1734" spans="1:16" x14ac:dyDescent="0.25">
      <c r="A1734" t="str">
        <f t="shared" si="162"/>
        <v>0464</v>
      </c>
      <c r="B1734" t="str">
        <f t="shared" si="163"/>
        <v>0229</v>
      </c>
      <c r="C1734" t="str">
        <f t="shared" si="164"/>
        <v>04640229</v>
      </c>
      <c r="D1734" s="1" t="s">
        <v>2539</v>
      </c>
      <c r="E1734" s="1" t="s">
        <v>2540</v>
      </c>
      <c r="F1734" s="1" t="s">
        <v>1799</v>
      </c>
      <c r="G1734" s="1" t="s">
        <v>1810</v>
      </c>
      <c r="H1734" s="1" t="s">
        <v>1852</v>
      </c>
      <c r="I1734" s="1" t="s">
        <v>1853</v>
      </c>
      <c r="J1734" s="1" t="s">
        <v>1852</v>
      </c>
      <c r="K1734" s="1" t="s">
        <v>1854</v>
      </c>
      <c r="L1734" s="1" t="s">
        <v>1804</v>
      </c>
      <c r="M1734" s="2">
        <v>3</v>
      </c>
      <c r="N1734" s="443">
        <f t="shared" si="165"/>
        <v>0.10294117647058823</v>
      </c>
      <c r="O1734">
        <f t="shared" si="166"/>
        <v>0</v>
      </c>
      <c r="P1734">
        <f t="shared" si="167"/>
        <v>230</v>
      </c>
    </row>
    <row r="1735" spans="1:16" x14ac:dyDescent="0.25">
      <c r="A1735" t="str">
        <f t="shared" si="162"/>
        <v>0464</v>
      </c>
      <c r="B1735" t="str">
        <f t="shared" si="163"/>
        <v>0229</v>
      </c>
      <c r="C1735" t="str">
        <f t="shared" si="164"/>
        <v>04640229</v>
      </c>
      <c r="D1735" s="1" t="s">
        <v>2539</v>
      </c>
      <c r="E1735" s="1" t="s">
        <v>2540</v>
      </c>
      <c r="F1735" s="1" t="s">
        <v>1799</v>
      </c>
      <c r="G1735" s="1" t="s">
        <v>1811</v>
      </c>
      <c r="H1735" s="1" t="s">
        <v>1852</v>
      </c>
      <c r="I1735" s="1" t="s">
        <v>1853</v>
      </c>
      <c r="J1735" s="1" t="s">
        <v>1852</v>
      </c>
      <c r="K1735" s="1" t="s">
        <v>1854</v>
      </c>
      <c r="L1735" s="1" t="s">
        <v>1804</v>
      </c>
      <c r="M1735" s="2">
        <v>3</v>
      </c>
      <c r="N1735" s="443">
        <f t="shared" si="165"/>
        <v>0.10294117647058823</v>
      </c>
      <c r="O1735">
        <f t="shared" si="166"/>
        <v>0</v>
      </c>
      <c r="P1735">
        <f t="shared" si="167"/>
        <v>230</v>
      </c>
    </row>
    <row r="1736" spans="1:16" x14ac:dyDescent="0.25">
      <c r="A1736" t="str">
        <f t="shared" si="162"/>
        <v>0464</v>
      </c>
      <c r="B1736" t="str">
        <f t="shared" si="163"/>
        <v>0248</v>
      </c>
      <c r="C1736" t="str">
        <f t="shared" si="164"/>
        <v>04640248</v>
      </c>
      <c r="D1736" s="1" t="s">
        <v>2539</v>
      </c>
      <c r="E1736" s="1" t="s">
        <v>2540</v>
      </c>
      <c r="F1736" s="1" t="s">
        <v>1799</v>
      </c>
      <c r="G1736" s="1" t="s">
        <v>1810</v>
      </c>
      <c r="H1736" s="1" t="s">
        <v>1858</v>
      </c>
      <c r="I1736" s="1" t="s">
        <v>1859</v>
      </c>
      <c r="J1736" s="1" t="s">
        <v>1858</v>
      </c>
      <c r="K1736" s="1" t="s">
        <v>1860</v>
      </c>
      <c r="L1736" s="1" t="s">
        <v>1804</v>
      </c>
      <c r="M1736" s="2">
        <v>1</v>
      </c>
      <c r="N1736" s="443">
        <f t="shared" si="165"/>
        <v>4.9019607843137254E-3</v>
      </c>
      <c r="O1736">
        <f t="shared" si="166"/>
        <v>0</v>
      </c>
      <c r="P1736">
        <f t="shared" si="167"/>
        <v>230</v>
      </c>
    </row>
    <row r="1737" spans="1:16" x14ac:dyDescent="0.25">
      <c r="A1737" t="str">
        <f t="shared" si="162"/>
        <v>0464</v>
      </c>
      <c r="B1737" t="str">
        <f t="shared" si="163"/>
        <v>0258</v>
      </c>
      <c r="C1737" t="str">
        <f t="shared" si="164"/>
        <v>04640258</v>
      </c>
      <c r="D1737" s="1" t="s">
        <v>2539</v>
      </c>
      <c r="E1737" s="1" t="s">
        <v>2540</v>
      </c>
      <c r="F1737" s="1" t="s">
        <v>1799</v>
      </c>
      <c r="G1737" s="1" t="s">
        <v>1808</v>
      </c>
      <c r="H1737" s="1" t="s">
        <v>2147</v>
      </c>
      <c r="I1737" s="1" t="s">
        <v>2148</v>
      </c>
      <c r="J1737" s="1" t="s">
        <v>2147</v>
      </c>
      <c r="K1737" s="1" t="s">
        <v>2149</v>
      </c>
      <c r="L1737" s="1" t="s">
        <v>1804</v>
      </c>
      <c r="M1737" s="2">
        <v>1</v>
      </c>
      <c r="N1737" s="443">
        <f t="shared" si="165"/>
        <v>2.9411764705882353E-2</v>
      </c>
      <c r="O1737">
        <f t="shared" si="166"/>
        <v>0</v>
      </c>
      <c r="P1737">
        <f t="shared" si="167"/>
        <v>230</v>
      </c>
    </row>
    <row r="1738" spans="1:16" x14ac:dyDescent="0.25">
      <c r="A1738" t="str">
        <f t="shared" si="162"/>
        <v>0464</v>
      </c>
      <c r="B1738" t="str">
        <f t="shared" si="163"/>
        <v>0258</v>
      </c>
      <c r="C1738" t="str">
        <f t="shared" si="164"/>
        <v>04640258</v>
      </c>
      <c r="D1738" s="1" t="s">
        <v>2539</v>
      </c>
      <c r="E1738" s="1" t="s">
        <v>2540</v>
      </c>
      <c r="F1738" s="1" t="s">
        <v>1799</v>
      </c>
      <c r="G1738" s="1" t="s">
        <v>1810</v>
      </c>
      <c r="H1738" s="1" t="s">
        <v>2147</v>
      </c>
      <c r="I1738" s="1" t="s">
        <v>2148</v>
      </c>
      <c r="J1738" s="1" t="s">
        <v>2147</v>
      </c>
      <c r="K1738" s="1" t="s">
        <v>2149</v>
      </c>
      <c r="L1738" s="1" t="s">
        <v>1804</v>
      </c>
      <c r="M1738" s="2">
        <v>1</v>
      </c>
      <c r="N1738" s="443">
        <f t="shared" si="165"/>
        <v>2.9411764705882353E-2</v>
      </c>
      <c r="O1738">
        <f t="shared" si="166"/>
        <v>0</v>
      </c>
      <c r="P1738">
        <f t="shared" si="167"/>
        <v>230</v>
      </c>
    </row>
    <row r="1739" spans="1:16" x14ac:dyDescent="0.25">
      <c r="A1739" t="str">
        <f t="shared" si="162"/>
        <v>0464</v>
      </c>
      <c r="B1739" t="str">
        <f t="shared" si="163"/>
        <v>0258</v>
      </c>
      <c r="C1739" t="str">
        <f t="shared" si="164"/>
        <v>04640258</v>
      </c>
      <c r="D1739" s="1" t="s">
        <v>2539</v>
      </c>
      <c r="E1739" s="1" t="s">
        <v>2540</v>
      </c>
      <c r="F1739" s="1" t="s">
        <v>1799</v>
      </c>
      <c r="G1739" s="1" t="s">
        <v>1811</v>
      </c>
      <c r="H1739" s="1" t="s">
        <v>2147</v>
      </c>
      <c r="I1739" s="1" t="s">
        <v>2148</v>
      </c>
      <c r="J1739" s="1" t="s">
        <v>2147</v>
      </c>
      <c r="K1739" s="1" t="s">
        <v>2149</v>
      </c>
      <c r="L1739" s="1" t="s">
        <v>1804</v>
      </c>
      <c r="M1739" s="2">
        <v>4</v>
      </c>
      <c r="N1739" s="443">
        <f t="shared" si="165"/>
        <v>2.9411764705882353E-2</v>
      </c>
      <c r="O1739">
        <f t="shared" si="166"/>
        <v>0</v>
      </c>
      <c r="P1739">
        <f t="shared" si="167"/>
        <v>230</v>
      </c>
    </row>
    <row r="1740" spans="1:16" x14ac:dyDescent="0.25">
      <c r="A1740" t="str">
        <f t="shared" si="162"/>
        <v>0464</v>
      </c>
      <c r="B1740" t="str">
        <f t="shared" si="163"/>
        <v>0262</v>
      </c>
      <c r="C1740" t="str">
        <f t="shared" si="164"/>
        <v>04640262</v>
      </c>
      <c r="D1740" s="1" t="s">
        <v>2539</v>
      </c>
      <c r="E1740" s="1" t="s">
        <v>2540</v>
      </c>
      <c r="F1740" s="1" t="s">
        <v>1799</v>
      </c>
      <c r="G1740" s="1" t="s">
        <v>1808</v>
      </c>
      <c r="H1740" s="1" t="s">
        <v>1861</v>
      </c>
      <c r="I1740" s="1" t="s">
        <v>1862</v>
      </c>
      <c r="J1740" s="1" t="s">
        <v>1861</v>
      </c>
      <c r="K1740" s="1" t="s">
        <v>1863</v>
      </c>
      <c r="L1740" s="1" t="s">
        <v>1804</v>
      </c>
      <c r="M1740" s="2">
        <v>1</v>
      </c>
      <c r="N1740" s="443">
        <f t="shared" si="165"/>
        <v>4.9019607843137254E-3</v>
      </c>
      <c r="O1740">
        <f t="shared" si="166"/>
        <v>0</v>
      </c>
      <c r="P1740">
        <f t="shared" si="167"/>
        <v>230</v>
      </c>
    </row>
    <row r="1741" spans="1:16" x14ac:dyDescent="0.25">
      <c r="A1741" t="str">
        <f t="shared" si="162"/>
        <v>0464</v>
      </c>
      <c r="B1741" t="str">
        <f t="shared" si="163"/>
        <v>0291</v>
      </c>
      <c r="C1741" t="str">
        <f t="shared" si="164"/>
        <v>04640291</v>
      </c>
      <c r="D1741" s="1" t="s">
        <v>2539</v>
      </c>
      <c r="E1741" s="1" t="s">
        <v>2540</v>
      </c>
      <c r="F1741" s="1" t="s">
        <v>1799</v>
      </c>
      <c r="G1741" s="1" t="s">
        <v>1807</v>
      </c>
      <c r="H1741" s="1" t="s">
        <v>2170</v>
      </c>
      <c r="I1741" s="1" t="s">
        <v>2171</v>
      </c>
      <c r="J1741" s="1" t="s">
        <v>2170</v>
      </c>
      <c r="K1741" s="1" t="s">
        <v>2172</v>
      </c>
      <c r="L1741" s="1" t="s">
        <v>1804</v>
      </c>
      <c r="M1741" s="2">
        <v>11</v>
      </c>
      <c r="N1741" s="443">
        <f t="shared" si="165"/>
        <v>0.26470588235294118</v>
      </c>
      <c r="O1741">
        <f t="shared" si="166"/>
        <v>0</v>
      </c>
      <c r="P1741">
        <f t="shared" si="167"/>
        <v>230</v>
      </c>
    </row>
    <row r="1742" spans="1:16" x14ac:dyDescent="0.25">
      <c r="A1742" t="str">
        <f t="shared" si="162"/>
        <v>0464</v>
      </c>
      <c r="B1742" t="str">
        <f t="shared" si="163"/>
        <v>0291</v>
      </c>
      <c r="C1742" t="str">
        <f t="shared" si="164"/>
        <v>04640291</v>
      </c>
      <c r="D1742" s="1" t="s">
        <v>2539</v>
      </c>
      <c r="E1742" s="1" t="s">
        <v>2540</v>
      </c>
      <c r="F1742" s="1" t="s">
        <v>1799</v>
      </c>
      <c r="G1742" s="1" t="s">
        <v>1808</v>
      </c>
      <c r="H1742" s="1" t="s">
        <v>2170</v>
      </c>
      <c r="I1742" s="1" t="s">
        <v>2171</v>
      </c>
      <c r="J1742" s="1" t="s">
        <v>2170</v>
      </c>
      <c r="K1742" s="1" t="s">
        <v>2172</v>
      </c>
      <c r="L1742" s="1" t="s">
        <v>1804</v>
      </c>
      <c r="M1742" s="2">
        <v>19</v>
      </c>
      <c r="N1742" s="443">
        <f t="shared" si="165"/>
        <v>0.26470588235294118</v>
      </c>
      <c r="O1742">
        <f t="shared" si="166"/>
        <v>0</v>
      </c>
      <c r="P1742">
        <f t="shared" si="167"/>
        <v>230</v>
      </c>
    </row>
    <row r="1743" spans="1:16" x14ac:dyDescent="0.25">
      <c r="A1743" t="str">
        <f t="shared" si="162"/>
        <v>0464</v>
      </c>
      <c r="B1743" t="str">
        <f t="shared" si="163"/>
        <v>0291</v>
      </c>
      <c r="C1743" t="str">
        <f t="shared" si="164"/>
        <v>04640291</v>
      </c>
      <c r="D1743" s="1" t="s">
        <v>2539</v>
      </c>
      <c r="E1743" s="1" t="s">
        <v>2540</v>
      </c>
      <c r="F1743" s="1" t="s">
        <v>1799</v>
      </c>
      <c r="G1743" s="1" t="s">
        <v>1809</v>
      </c>
      <c r="H1743" s="1" t="s">
        <v>2170</v>
      </c>
      <c r="I1743" s="1" t="s">
        <v>2171</v>
      </c>
      <c r="J1743" s="1" t="s">
        <v>2170</v>
      </c>
      <c r="K1743" s="1" t="s">
        <v>2172</v>
      </c>
      <c r="L1743" s="1" t="s">
        <v>1804</v>
      </c>
      <c r="M1743" s="2">
        <v>6</v>
      </c>
      <c r="N1743" s="443">
        <f t="shared" si="165"/>
        <v>0.26470588235294118</v>
      </c>
      <c r="O1743">
        <f t="shared" si="166"/>
        <v>0</v>
      </c>
      <c r="P1743">
        <f t="shared" si="167"/>
        <v>230</v>
      </c>
    </row>
    <row r="1744" spans="1:16" x14ac:dyDescent="0.25">
      <c r="A1744" t="str">
        <f t="shared" si="162"/>
        <v>0464</v>
      </c>
      <c r="B1744" t="str">
        <f t="shared" si="163"/>
        <v>0291</v>
      </c>
      <c r="C1744" t="str">
        <f t="shared" si="164"/>
        <v>04640291</v>
      </c>
      <c r="D1744" s="1" t="s">
        <v>2539</v>
      </c>
      <c r="E1744" s="1" t="s">
        <v>2540</v>
      </c>
      <c r="F1744" s="1" t="s">
        <v>1799</v>
      </c>
      <c r="G1744" s="1" t="s">
        <v>1810</v>
      </c>
      <c r="H1744" s="1" t="s">
        <v>2170</v>
      </c>
      <c r="I1744" s="1" t="s">
        <v>2171</v>
      </c>
      <c r="J1744" s="1" t="s">
        <v>2170</v>
      </c>
      <c r="K1744" s="1" t="s">
        <v>2172</v>
      </c>
      <c r="L1744" s="1" t="s">
        <v>1804</v>
      </c>
      <c r="M1744" s="2">
        <v>13</v>
      </c>
      <c r="N1744" s="443">
        <f t="shared" si="165"/>
        <v>0.26470588235294118</v>
      </c>
      <c r="O1744">
        <f t="shared" si="166"/>
        <v>0</v>
      </c>
      <c r="P1744">
        <f t="shared" si="167"/>
        <v>230</v>
      </c>
    </row>
    <row r="1745" spans="1:16" x14ac:dyDescent="0.25">
      <c r="A1745" t="str">
        <f t="shared" si="162"/>
        <v>0464</v>
      </c>
      <c r="B1745" t="str">
        <f t="shared" si="163"/>
        <v>0291</v>
      </c>
      <c r="C1745" t="str">
        <f t="shared" si="164"/>
        <v>04640291</v>
      </c>
      <c r="D1745" s="1" t="s">
        <v>2539</v>
      </c>
      <c r="E1745" s="1" t="s">
        <v>2540</v>
      </c>
      <c r="F1745" s="1" t="s">
        <v>1799</v>
      </c>
      <c r="G1745" s="1" t="s">
        <v>1811</v>
      </c>
      <c r="H1745" s="1" t="s">
        <v>2170</v>
      </c>
      <c r="I1745" s="1" t="s">
        <v>2171</v>
      </c>
      <c r="J1745" s="1" t="s">
        <v>2170</v>
      </c>
      <c r="K1745" s="1" t="s">
        <v>2172</v>
      </c>
      <c r="L1745" s="1" t="s">
        <v>1804</v>
      </c>
      <c r="M1745" s="2">
        <v>5</v>
      </c>
      <c r="N1745" s="443">
        <f t="shared" si="165"/>
        <v>0.26470588235294118</v>
      </c>
      <c r="O1745">
        <f t="shared" si="166"/>
        <v>0</v>
      </c>
      <c r="P1745">
        <f t="shared" si="167"/>
        <v>230</v>
      </c>
    </row>
    <row r="1746" spans="1:16" x14ac:dyDescent="0.25">
      <c r="A1746" t="str">
        <f t="shared" si="162"/>
        <v>0464</v>
      </c>
      <c r="B1746" t="str">
        <f t="shared" si="163"/>
        <v>0346</v>
      </c>
      <c r="C1746" t="str">
        <f t="shared" si="164"/>
        <v>04640346</v>
      </c>
      <c r="D1746" s="1" t="s">
        <v>2539</v>
      </c>
      <c r="E1746" s="1" t="s">
        <v>2540</v>
      </c>
      <c r="F1746" s="1" t="s">
        <v>1799</v>
      </c>
      <c r="G1746" s="1" t="s">
        <v>1811</v>
      </c>
      <c r="H1746" s="1" t="s">
        <v>1864</v>
      </c>
      <c r="I1746" s="1" t="s">
        <v>1865</v>
      </c>
      <c r="J1746" s="1" t="s">
        <v>1864</v>
      </c>
      <c r="K1746" s="1" t="s">
        <v>1866</v>
      </c>
      <c r="L1746" s="1" t="s">
        <v>1804</v>
      </c>
      <c r="M1746" s="2">
        <v>1</v>
      </c>
      <c r="N1746" s="443">
        <f t="shared" si="165"/>
        <v>4.9019607843137254E-3</v>
      </c>
      <c r="O1746">
        <f t="shared" si="166"/>
        <v>0</v>
      </c>
      <c r="P1746">
        <f t="shared" si="167"/>
        <v>230</v>
      </c>
    </row>
    <row r="1747" spans="1:16" x14ac:dyDescent="0.25">
      <c r="A1747" t="str">
        <f t="shared" si="162"/>
        <v>0466</v>
      </c>
      <c r="B1747" t="str">
        <f t="shared" si="163"/>
        <v>0089</v>
      </c>
      <c r="C1747" t="str">
        <f t="shared" si="164"/>
        <v>04660089</v>
      </c>
      <c r="D1747" s="1" t="s">
        <v>2544</v>
      </c>
      <c r="E1747" s="1" t="s">
        <v>2545</v>
      </c>
      <c r="F1747" s="1" t="s">
        <v>1799</v>
      </c>
      <c r="G1747" s="1" t="s">
        <v>1800</v>
      </c>
      <c r="H1747" s="1" t="s">
        <v>2546</v>
      </c>
      <c r="I1747" s="1" t="s">
        <v>2547</v>
      </c>
      <c r="J1747" s="1" t="s">
        <v>2546</v>
      </c>
      <c r="K1747" s="1" t="s">
        <v>2548</v>
      </c>
      <c r="L1747" s="1" t="s">
        <v>1804</v>
      </c>
      <c r="M1747" s="2">
        <v>5</v>
      </c>
      <c r="N1747" s="443">
        <f t="shared" si="165"/>
        <v>0.2</v>
      </c>
      <c r="O1747">
        <f t="shared" si="166"/>
        <v>0</v>
      </c>
      <c r="P1747">
        <f t="shared" si="167"/>
        <v>180</v>
      </c>
    </row>
    <row r="1748" spans="1:16" x14ac:dyDescent="0.25">
      <c r="A1748" t="str">
        <f t="shared" si="162"/>
        <v>0466</v>
      </c>
      <c r="B1748" t="str">
        <f t="shared" si="163"/>
        <v>0089</v>
      </c>
      <c r="C1748" t="str">
        <f t="shared" si="164"/>
        <v>04660089</v>
      </c>
      <c r="D1748" s="1" t="s">
        <v>2544</v>
      </c>
      <c r="E1748" s="1" t="s">
        <v>2545</v>
      </c>
      <c r="F1748" s="1" t="s">
        <v>1799</v>
      </c>
      <c r="G1748" s="1" t="s">
        <v>1806</v>
      </c>
      <c r="H1748" s="1" t="s">
        <v>2546</v>
      </c>
      <c r="I1748" s="1" t="s">
        <v>2547</v>
      </c>
      <c r="J1748" s="1" t="s">
        <v>2546</v>
      </c>
      <c r="K1748" s="1" t="s">
        <v>2548</v>
      </c>
      <c r="L1748" s="1" t="s">
        <v>1804</v>
      </c>
      <c r="M1748" s="2">
        <v>6</v>
      </c>
      <c r="N1748" s="443">
        <f t="shared" si="165"/>
        <v>0.2</v>
      </c>
      <c r="O1748">
        <f t="shared" si="166"/>
        <v>0</v>
      </c>
      <c r="P1748">
        <f t="shared" si="167"/>
        <v>180</v>
      </c>
    </row>
    <row r="1749" spans="1:16" x14ac:dyDescent="0.25">
      <c r="A1749" t="str">
        <f t="shared" si="162"/>
        <v>0466</v>
      </c>
      <c r="B1749" t="str">
        <f t="shared" si="163"/>
        <v>0089</v>
      </c>
      <c r="C1749" t="str">
        <f t="shared" si="164"/>
        <v>04660089</v>
      </c>
      <c r="D1749" s="1" t="s">
        <v>2544</v>
      </c>
      <c r="E1749" s="1" t="s">
        <v>2545</v>
      </c>
      <c r="F1749" s="1" t="s">
        <v>1799</v>
      </c>
      <c r="G1749" s="1" t="s">
        <v>1807</v>
      </c>
      <c r="H1749" s="1" t="s">
        <v>2546</v>
      </c>
      <c r="I1749" s="1" t="s">
        <v>2547</v>
      </c>
      <c r="J1749" s="1" t="s">
        <v>2546</v>
      </c>
      <c r="K1749" s="1" t="s">
        <v>2548</v>
      </c>
      <c r="L1749" s="1" t="s">
        <v>1804</v>
      </c>
      <c r="M1749" s="2">
        <v>4</v>
      </c>
      <c r="N1749" s="443">
        <f t="shared" si="165"/>
        <v>0.2</v>
      </c>
      <c r="O1749">
        <f t="shared" si="166"/>
        <v>0</v>
      </c>
      <c r="P1749">
        <f t="shared" si="167"/>
        <v>180</v>
      </c>
    </row>
    <row r="1750" spans="1:16" x14ac:dyDescent="0.25">
      <c r="A1750" t="str">
        <f t="shared" si="162"/>
        <v>0466</v>
      </c>
      <c r="B1750" t="str">
        <f t="shared" si="163"/>
        <v>0089</v>
      </c>
      <c r="C1750" t="str">
        <f t="shared" si="164"/>
        <v>04660089</v>
      </c>
      <c r="D1750" s="1" t="s">
        <v>2544</v>
      </c>
      <c r="E1750" s="1" t="s">
        <v>2545</v>
      </c>
      <c r="F1750" s="1" t="s">
        <v>1799</v>
      </c>
      <c r="G1750" s="1" t="s">
        <v>1808</v>
      </c>
      <c r="H1750" s="1" t="s">
        <v>2546</v>
      </c>
      <c r="I1750" s="1" t="s">
        <v>2547</v>
      </c>
      <c r="J1750" s="1" t="s">
        <v>2546</v>
      </c>
      <c r="K1750" s="1" t="s">
        <v>2548</v>
      </c>
      <c r="L1750" s="1" t="s">
        <v>1804</v>
      </c>
      <c r="M1750" s="2">
        <v>2</v>
      </c>
      <c r="N1750" s="443">
        <f t="shared" si="165"/>
        <v>0.2</v>
      </c>
      <c r="O1750">
        <f t="shared" si="166"/>
        <v>0</v>
      </c>
      <c r="P1750">
        <f t="shared" si="167"/>
        <v>180</v>
      </c>
    </row>
    <row r="1751" spans="1:16" x14ac:dyDescent="0.25">
      <c r="A1751" t="str">
        <f t="shared" si="162"/>
        <v>0466</v>
      </c>
      <c r="B1751" t="str">
        <f t="shared" si="163"/>
        <v>0089</v>
      </c>
      <c r="C1751" t="str">
        <f t="shared" si="164"/>
        <v>04660089</v>
      </c>
      <c r="D1751" s="1" t="s">
        <v>2544</v>
      </c>
      <c r="E1751" s="1" t="s">
        <v>2545</v>
      </c>
      <c r="F1751" s="1" t="s">
        <v>1799</v>
      </c>
      <c r="G1751" s="1" t="s">
        <v>1809</v>
      </c>
      <c r="H1751" s="1" t="s">
        <v>2546</v>
      </c>
      <c r="I1751" s="1" t="s">
        <v>2547</v>
      </c>
      <c r="J1751" s="1" t="s">
        <v>2546</v>
      </c>
      <c r="K1751" s="1" t="s">
        <v>2548</v>
      </c>
      <c r="L1751" s="1" t="s">
        <v>1804</v>
      </c>
      <c r="M1751" s="2">
        <v>7</v>
      </c>
      <c r="N1751" s="443">
        <f t="shared" si="165"/>
        <v>0.2</v>
      </c>
      <c r="O1751">
        <f t="shared" si="166"/>
        <v>0</v>
      </c>
      <c r="P1751">
        <f t="shared" si="167"/>
        <v>180</v>
      </c>
    </row>
    <row r="1752" spans="1:16" x14ac:dyDescent="0.25">
      <c r="A1752" t="str">
        <f t="shared" si="162"/>
        <v>0466</v>
      </c>
      <c r="B1752" t="str">
        <f t="shared" si="163"/>
        <v>0089</v>
      </c>
      <c r="C1752" t="str">
        <f t="shared" si="164"/>
        <v>04660089</v>
      </c>
      <c r="D1752" s="1" t="s">
        <v>2544</v>
      </c>
      <c r="E1752" s="1" t="s">
        <v>2545</v>
      </c>
      <c r="F1752" s="1" t="s">
        <v>1799</v>
      </c>
      <c r="G1752" s="1" t="s">
        <v>1810</v>
      </c>
      <c r="H1752" s="1" t="s">
        <v>2546</v>
      </c>
      <c r="I1752" s="1" t="s">
        <v>2547</v>
      </c>
      <c r="J1752" s="1" t="s">
        <v>2546</v>
      </c>
      <c r="K1752" s="1" t="s">
        <v>2548</v>
      </c>
      <c r="L1752" s="1" t="s">
        <v>1804</v>
      </c>
      <c r="M1752" s="2">
        <v>4</v>
      </c>
      <c r="N1752" s="443">
        <f t="shared" si="165"/>
        <v>0.2</v>
      </c>
      <c r="O1752">
        <f t="shared" si="166"/>
        <v>0</v>
      </c>
      <c r="P1752">
        <f t="shared" si="167"/>
        <v>180</v>
      </c>
    </row>
    <row r="1753" spans="1:16" x14ac:dyDescent="0.25">
      <c r="A1753" t="str">
        <f t="shared" si="162"/>
        <v>0466</v>
      </c>
      <c r="B1753" t="str">
        <f t="shared" si="163"/>
        <v>0089</v>
      </c>
      <c r="C1753" t="str">
        <f t="shared" si="164"/>
        <v>04660089</v>
      </c>
      <c r="D1753" s="1" t="s">
        <v>2544</v>
      </c>
      <c r="E1753" s="1" t="s">
        <v>2545</v>
      </c>
      <c r="F1753" s="1" t="s">
        <v>1799</v>
      </c>
      <c r="G1753" s="1" t="s">
        <v>1811</v>
      </c>
      <c r="H1753" s="1" t="s">
        <v>2546</v>
      </c>
      <c r="I1753" s="1" t="s">
        <v>2547</v>
      </c>
      <c r="J1753" s="1" t="s">
        <v>2546</v>
      </c>
      <c r="K1753" s="1" t="s">
        <v>2548</v>
      </c>
      <c r="L1753" s="1" t="s">
        <v>1804</v>
      </c>
      <c r="M1753" s="2">
        <v>3</v>
      </c>
      <c r="N1753" s="443">
        <f t="shared" si="165"/>
        <v>0.2</v>
      </c>
      <c r="O1753">
        <f t="shared" si="166"/>
        <v>0</v>
      </c>
      <c r="P1753">
        <f t="shared" si="167"/>
        <v>180</v>
      </c>
    </row>
    <row r="1754" spans="1:16" x14ac:dyDescent="0.25">
      <c r="A1754" t="str">
        <f t="shared" si="162"/>
        <v>0466</v>
      </c>
      <c r="B1754" t="str">
        <f t="shared" si="163"/>
        <v>0089</v>
      </c>
      <c r="C1754" t="str">
        <f t="shared" si="164"/>
        <v>04660089</v>
      </c>
      <c r="D1754" s="1" t="s">
        <v>2544</v>
      </c>
      <c r="E1754" s="1" t="s">
        <v>2545</v>
      </c>
      <c r="F1754" s="1" t="s">
        <v>1799</v>
      </c>
      <c r="G1754" s="1" t="s">
        <v>1812</v>
      </c>
      <c r="H1754" s="1" t="s">
        <v>2546</v>
      </c>
      <c r="I1754" s="1" t="s">
        <v>2547</v>
      </c>
      <c r="J1754" s="1" t="s">
        <v>2546</v>
      </c>
      <c r="K1754" s="1" t="s">
        <v>2548</v>
      </c>
      <c r="L1754" s="1" t="s">
        <v>1804</v>
      </c>
      <c r="M1754" s="2">
        <v>5</v>
      </c>
      <c r="N1754" s="443">
        <f t="shared" si="165"/>
        <v>0.2</v>
      </c>
      <c r="O1754">
        <f t="shared" si="166"/>
        <v>0</v>
      </c>
      <c r="P1754">
        <f t="shared" si="167"/>
        <v>180</v>
      </c>
    </row>
    <row r="1755" spans="1:16" x14ac:dyDescent="0.25">
      <c r="A1755" t="str">
        <f t="shared" si="162"/>
        <v>0466</v>
      </c>
      <c r="B1755" t="str">
        <f t="shared" si="163"/>
        <v>0096</v>
      </c>
      <c r="C1755" t="str">
        <f t="shared" si="164"/>
        <v>04660096</v>
      </c>
      <c r="D1755" s="1" t="s">
        <v>2544</v>
      </c>
      <c r="E1755" s="1" t="s">
        <v>2545</v>
      </c>
      <c r="F1755" s="1" t="s">
        <v>1799</v>
      </c>
      <c r="G1755" s="1" t="s">
        <v>1800</v>
      </c>
      <c r="H1755" s="1" t="s">
        <v>2549</v>
      </c>
      <c r="I1755" s="1" t="s">
        <v>2550</v>
      </c>
      <c r="J1755" s="1" t="s">
        <v>2549</v>
      </c>
      <c r="K1755" s="1" t="s">
        <v>2551</v>
      </c>
      <c r="L1755" s="1" t="s">
        <v>1804</v>
      </c>
      <c r="M1755" s="2">
        <v>1</v>
      </c>
      <c r="N1755" s="443">
        <f t="shared" si="165"/>
        <v>5.5555555555555552E-2</v>
      </c>
      <c r="O1755">
        <f t="shared" si="166"/>
        <v>0</v>
      </c>
      <c r="P1755">
        <f t="shared" si="167"/>
        <v>180</v>
      </c>
    </row>
    <row r="1756" spans="1:16" x14ac:dyDescent="0.25">
      <c r="A1756" t="str">
        <f t="shared" si="162"/>
        <v>0466</v>
      </c>
      <c r="B1756" t="str">
        <f t="shared" si="163"/>
        <v>0096</v>
      </c>
      <c r="C1756" t="str">
        <f t="shared" si="164"/>
        <v>04660096</v>
      </c>
      <c r="D1756" s="1" t="s">
        <v>2544</v>
      </c>
      <c r="E1756" s="1" t="s">
        <v>2545</v>
      </c>
      <c r="F1756" s="1" t="s">
        <v>1799</v>
      </c>
      <c r="G1756" s="1" t="s">
        <v>1808</v>
      </c>
      <c r="H1756" s="1" t="s">
        <v>2549</v>
      </c>
      <c r="I1756" s="1" t="s">
        <v>2550</v>
      </c>
      <c r="J1756" s="1" t="s">
        <v>2549</v>
      </c>
      <c r="K1756" s="1" t="s">
        <v>2551</v>
      </c>
      <c r="L1756" s="1" t="s">
        <v>1804</v>
      </c>
      <c r="M1756" s="2">
        <v>3</v>
      </c>
      <c r="N1756" s="443">
        <f t="shared" si="165"/>
        <v>5.5555555555555552E-2</v>
      </c>
      <c r="O1756">
        <f t="shared" si="166"/>
        <v>0</v>
      </c>
      <c r="P1756">
        <f t="shared" si="167"/>
        <v>180</v>
      </c>
    </row>
    <row r="1757" spans="1:16" x14ac:dyDescent="0.25">
      <c r="A1757" t="str">
        <f t="shared" si="162"/>
        <v>0466</v>
      </c>
      <c r="B1757" t="str">
        <f t="shared" si="163"/>
        <v>0096</v>
      </c>
      <c r="C1757" t="str">
        <f t="shared" si="164"/>
        <v>04660096</v>
      </c>
      <c r="D1757" s="1" t="s">
        <v>2544</v>
      </c>
      <c r="E1757" s="1" t="s">
        <v>2545</v>
      </c>
      <c r="F1757" s="1" t="s">
        <v>1799</v>
      </c>
      <c r="G1757" s="1" t="s">
        <v>1809</v>
      </c>
      <c r="H1757" s="1" t="s">
        <v>2549</v>
      </c>
      <c r="I1757" s="1" t="s">
        <v>2550</v>
      </c>
      <c r="J1757" s="1" t="s">
        <v>2549</v>
      </c>
      <c r="K1757" s="1" t="s">
        <v>2551</v>
      </c>
      <c r="L1757" s="1" t="s">
        <v>1804</v>
      </c>
      <c r="M1757" s="2">
        <v>3</v>
      </c>
      <c r="N1757" s="443">
        <f t="shared" si="165"/>
        <v>5.5555555555555552E-2</v>
      </c>
      <c r="O1757">
        <f t="shared" si="166"/>
        <v>0</v>
      </c>
      <c r="P1757">
        <f t="shared" si="167"/>
        <v>180</v>
      </c>
    </row>
    <row r="1758" spans="1:16" x14ac:dyDescent="0.25">
      <c r="A1758" t="str">
        <f t="shared" si="162"/>
        <v>0466</v>
      </c>
      <c r="B1758" t="str">
        <f t="shared" si="163"/>
        <v>0096</v>
      </c>
      <c r="C1758" t="str">
        <f t="shared" si="164"/>
        <v>04660096</v>
      </c>
      <c r="D1758" s="1" t="s">
        <v>2544</v>
      </c>
      <c r="E1758" s="1" t="s">
        <v>2545</v>
      </c>
      <c r="F1758" s="1" t="s">
        <v>1799</v>
      </c>
      <c r="G1758" s="1" t="s">
        <v>1820</v>
      </c>
      <c r="H1758" s="1" t="s">
        <v>2549</v>
      </c>
      <c r="I1758" s="1" t="s">
        <v>2550</v>
      </c>
      <c r="J1758" s="1" t="s">
        <v>2549</v>
      </c>
      <c r="K1758" s="1" t="s">
        <v>2551</v>
      </c>
      <c r="L1758" s="1" t="s">
        <v>1804</v>
      </c>
      <c r="M1758" s="2">
        <v>3</v>
      </c>
      <c r="N1758" s="443">
        <f t="shared" si="165"/>
        <v>5.5555555555555552E-2</v>
      </c>
      <c r="O1758">
        <f t="shared" si="166"/>
        <v>0</v>
      </c>
      <c r="P1758">
        <f t="shared" si="167"/>
        <v>180</v>
      </c>
    </row>
    <row r="1759" spans="1:16" x14ac:dyDescent="0.25">
      <c r="A1759" t="str">
        <f t="shared" si="162"/>
        <v>0466</v>
      </c>
      <c r="B1759" t="str">
        <f t="shared" si="163"/>
        <v>0221</v>
      </c>
      <c r="C1759" t="str">
        <f t="shared" si="164"/>
        <v>04660221</v>
      </c>
      <c r="D1759" s="1" t="s">
        <v>2544</v>
      </c>
      <c r="E1759" s="1" t="s">
        <v>2545</v>
      </c>
      <c r="F1759" s="1" t="s">
        <v>1799</v>
      </c>
      <c r="G1759" s="1" t="s">
        <v>1800</v>
      </c>
      <c r="H1759" s="1" t="s">
        <v>2552</v>
      </c>
      <c r="I1759" s="1" t="s">
        <v>2553</v>
      </c>
      <c r="J1759" s="1" t="s">
        <v>2552</v>
      </c>
      <c r="K1759" s="1" t="s">
        <v>2554</v>
      </c>
      <c r="L1759" s="1" t="s">
        <v>1804</v>
      </c>
      <c r="M1759" s="2">
        <v>1</v>
      </c>
      <c r="N1759" s="443">
        <f t="shared" si="165"/>
        <v>0.15555555555555556</v>
      </c>
      <c r="O1759">
        <f t="shared" si="166"/>
        <v>0</v>
      </c>
      <c r="P1759">
        <f t="shared" si="167"/>
        <v>180</v>
      </c>
    </row>
    <row r="1760" spans="1:16" x14ac:dyDescent="0.25">
      <c r="A1760" t="str">
        <f t="shared" si="162"/>
        <v>0466</v>
      </c>
      <c r="B1760" t="str">
        <f t="shared" si="163"/>
        <v>0221</v>
      </c>
      <c r="C1760" t="str">
        <f t="shared" si="164"/>
        <v>04660221</v>
      </c>
      <c r="D1760" s="1" t="s">
        <v>2544</v>
      </c>
      <c r="E1760" s="1" t="s">
        <v>2545</v>
      </c>
      <c r="F1760" s="1" t="s">
        <v>1799</v>
      </c>
      <c r="G1760" s="1" t="s">
        <v>1805</v>
      </c>
      <c r="H1760" s="1" t="s">
        <v>2552</v>
      </c>
      <c r="I1760" s="1" t="s">
        <v>2553</v>
      </c>
      <c r="J1760" s="1" t="s">
        <v>2552</v>
      </c>
      <c r="K1760" s="1" t="s">
        <v>2554</v>
      </c>
      <c r="L1760" s="1" t="s">
        <v>1804</v>
      </c>
      <c r="M1760" s="2">
        <v>1</v>
      </c>
      <c r="N1760" s="443">
        <f t="shared" si="165"/>
        <v>0.15555555555555556</v>
      </c>
      <c r="O1760">
        <f t="shared" si="166"/>
        <v>0</v>
      </c>
      <c r="P1760">
        <f t="shared" si="167"/>
        <v>180</v>
      </c>
    </row>
    <row r="1761" spans="1:16" x14ac:dyDescent="0.25">
      <c r="A1761" t="str">
        <f t="shared" si="162"/>
        <v>0466</v>
      </c>
      <c r="B1761" t="str">
        <f t="shared" si="163"/>
        <v>0221</v>
      </c>
      <c r="C1761" t="str">
        <f t="shared" si="164"/>
        <v>04660221</v>
      </c>
      <c r="D1761" s="1" t="s">
        <v>2544</v>
      </c>
      <c r="E1761" s="1" t="s">
        <v>2545</v>
      </c>
      <c r="F1761" s="1" t="s">
        <v>1799</v>
      </c>
      <c r="G1761" s="1" t="s">
        <v>1806</v>
      </c>
      <c r="H1761" s="1" t="s">
        <v>2552</v>
      </c>
      <c r="I1761" s="1" t="s">
        <v>2553</v>
      </c>
      <c r="J1761" s="1" t="s">
        <v>2552</v>
      </c>
      <c r="K1761" s="1" t="s">
        <v>2554</v>
      </c>
      <c r="L1761" s="1" t="s">
        <v>1804</v>
      </c>
      <c r="M1761" s="2">
        <v>4</v>
      </c>
      <c r="N1761" s="443">
        <f t="shared" si="165"/>
        <v>0.15555555555555556</v>
      </c>
      <c r="O1761">
        <f t="shared" si="166"/>
        <v>0</v>
      </c>
      <c r="P1761">
        <f t="shared" si="167"/>
        <v>180</v>
      </c>
    </row>
    <row r="1762" spans="1:16" x14ac:dyDescent="0.25">
      <c r="A1762" t="str">
        <f t="shared" si="162"/>
        <v>0466</v>
      </c>
      <c r="B1762" t="str">
        <f t="shared" si="163"/>
        <v>0221</v>
      </c>
      <c r="C1762" t="str">
        <f t="shared" si="164"/>
        <v>04660221</v>
      </c>
      <c r="D1762" s="1" t="s">
        <v>2544</v>
      </c>
      <c r="E1762" s="1" t="s">
        <v>2545</v>
      </c>
      <c r="F1762" s="1" t="s">
        <v>1799</v>
      </c>
      <c r="G1762" s="1" t="s">
        <v>1807</v>
      </c>
      <c r="H1762" s="1" t="s">
        <v>2552</v>
      </c>
      <c r="I1762" s="1" t="s">
        <v>2553</v>
      </c>
      <c r="J1762" s="1" t="s">
        <v>2552</v>
      </c>
      <c r="K1762" s="1" t="s">
        <v>2554</v>
      </c>
      <c r="L1762" s="1" t="s">
        <v>1804</v>
      </c>
      <c r="M1762" s="2">
        <v>3</v>
      </c>
      <c r="N1762" s="443">
        <f t="shared" si="165"/>
        <v>0.15555555555555556</v>
      </c>
      <c r="O1762">
        <f t="shared" si="166"/>
        <v>0</v>
      </c>
      <c r="P1762">
        <f t="shared" si="167"/>
        <v>180</v>
      </c>
    </row>
    <row r="1763" spans="1:16" x14ac:dyDescent="0.25">
      <c r="A1763" t="str">
        <f t="shared" si="162"/>
        <v>0466</v>
      </c>
      <c r="B1763" t="str">
        <f t="shared" si="163"/>
        <v>0221</v>
      </c>
      <c r="C1763" t="str">
        <f t="shared" si="164"/>
        <v>04660221</v>
      </c>
      <c r="D1763" s="1" t="s">
        <v>2544</v>
      </c>
      <c r="E1763" s="1" t="s">
        <v>2545</v>
      </c>
      <c r="F1763" s="1" t="s">
        <v>1799</v>
      </c>
      <c r="G1763" s="1" t="s">
        <v>1808</v>
      </c>
      <c r="H1763" s="1" t="s">
        <v>2552</v>
      </c>
      <c r="I1763" s="1" t="s">
        <v>2553</v>
      </c>
      <c r="J1763" s="1" t="s">
        <v>2552</v>
      </c>
      <c r="K1763" s="1" t="s">
        <v>2554</v>
      </c>
      <c r="L1763" s="1" t="s">
        <v>1804</v>
      </c>
      <c r="M1763" s="2">
        <v>2</v>
      </c>
      <c r="N1763" s="443">
        <f t="shared" si="165"/>
        <v>0.15555555555555556</v>
      </c>
      <c r="O1763">
        <f t="shared" si="166"/>
        <v>0</v>
      </c>
      <c r="P1763">
        <f t="shared" si="167"/>
        <v>180</v>
      </c>
    </row>
    <row r="1764" spans="1:16" x14ac:dyDescent="0.25">
      <c r="A1764" t="str">
        <f t="shared" si="162"/>
        <v>0466</v>
      </c>
      <c r="B1764" t="str">
        <f t="shared" si="163"/>
        <v>0221</v>
      </c>
      <c r="C1764" t="str">
        <f t="shared" si="164"/>
        <v>04660221</v>
      </c>
      <c r="D1764" s="1" t="s">
        <v>2544</v>
      </c>
      <c r="E1764" s="1" t="s">
        <v>2545</v>
      </c>
      <c r="F1764" s="1" t="s">
        <v>1799</v>
      </c>
      <c r="G1764" s="1" t="s">
        <v>1809</v>
      </c>
      <c r="H1764" s="1" t="s">
        <v>2552</v>
      </c>
      <c r="I1764" s="1" t="s">
        <v>2553</v>
      </c>
      <c r="J1764" s="1" t="s">
        <v>2552</v>
      </c>
      <c r="K1764" s="1" t="s">
        <v>2554</v>
      </c>
      <c r="L1764" s="1" t="s">
        <v>1804</v>
      </c>
      <c r="M1764" s="2">
        <v>4</v>
      </c>
      <c r="N1764" s="443">
        <f t="shared" si="165"/>
        <v>0.15555555555555556</v>
      </c>
      <c r="O1764">
        <f t="shared" si="166"/>
        <v>0</v>
      </c>
      <c r="P1764">
        <f t="shared" si="167"/>
        <v>180</v>
      </c>
    </row>
    <row r="1765" spans="1:16" x14ac:dyDescent="0.25">
      <c r="A1765" t="str">
        <f t="shared" si="162"/>
        <v>0466</v>
      </c>
      <c r="B1765" t="str">
        <f t="shared" si="163"/>
        <v>0221</v>
      </c>
      <c r="C1765" t="str">
        <f t="shared" si="164"/>
        <v>04660221</v>
      </c>
      <c r="D1765" s="1" t="s">
        <v>2544</v>
      </c>
      <c r="E1765" s="1" t="s">
        <v>2545</v>
      </c>
      <c r="F1765" s="1" t="s">
        <v>1799</v>
      </c>
      <c r="G1765" s="1" t="s">
        <v>1810</v>
      </c>
      <c r="H1765" s="1" t="s">
        <v>2552</v>
      </c>
      <c r="I1765" s="1" t="s">
        <v>2553</v>
      </c>
      <c r="J1765" s="1" t="s">
        <v>2552</v>
      </c>
      <c r="K1765" s="1" t="s">
        <v>2554</v>
      </c>
      <c r="L1765" s="1" t="s">
        <v>1804</v>
      </c>
      <c r="M1765" s="2">
        <v>4</v>
      </c>
      <c r="N1765" s="443">
        <f t="shared" si="165"/>
        <v>0.15555555555555556</v>
      </c>
      <c r="O1765">
        <f t="shared" si="166"/>
        <v>0</v>
      </c>
      <c r="P1765">
        <f t="shared" si="167"/>
        <v>180</v>
      </c>
    </row>
    <row r="1766" spans="1:16" x14ac:dyDescent="0.25">
      <c r="A1766" t="str">
        <f t="shared" si="162"/>
        <v>0466</v>
      </c>
      <c r="B1766" t="str">
        <f t="shared" si="163"/>
        <v>0221</v>
      </c>
      <c r="C1766" t="str">
        <f t="shared" si="164"/>
        <v>04660221</v>
      </c>
      <c r="D1766" s="1" t="s">
        <v>2544</v>
      </c>
      <c r="E1766" s="1" t="s">
        <v>2545</v>
      </c>
      <c r="F1766" s="1" t="s">
        <v>1799</v>
      </c>
      <c r="G1766" s="1" t="s">
        <v>1811</v>
      </c>
      <c r="H1766" s="1" t="s">
        <v>2552</v>
      </c>
      <c r="I1766" s="1" t="s">
        <v>2553</v>
      </c>
      <c r="J1766" s="1" t="s">
        <v>2552</v>
      </c>
      <c r="K1766" s="1" t="s">
        <v>2554</v>
      </c>
      <c r="L1766" s="1" t="s">
        <v>1804</v>
      </c>
      <c r="M1766" s="2">
        <v>7</v>
      </c>
      <c r="N1766" s="443">
        <f t="shared" si="165"/>
        <v>0.15555555555555556</v>
      </c>
      <c r="O1766">
        <f t="shared" si="166"/>
        <v>0</v>
      </c>
      <c r="P1766">
        <f t="shared" si="167"/>
        <v>180</v>
      </c>
    </row>
    <row r="1767" spans="1:16" x14ac:dyDescent="0.25">
      <c r="A1767" t="str">
        <f t="shared" si="162"/>
        <v>0466</v>
      </c>
      <c r="B1767" t="str">
        <f t="shared" si="163"/>
        <v>0221</v>
      </c>
      <c r="C1767" t="str">
        <f t="shared" si="164"/>
        <v>04660221</v>
      </c>
      <c r="D1767" s="1" t="s">
        <v>2544</v>
      </c>
      <c r="E1767" s="1" t="s">
        <v>2545</v>
      </c>
      <c r="F1767" s="1" t="s">
        <v>1799</v>
      </c>
      <c r="G1767" s="1" t="s">
        <v>1812</v>
      </c>
      <c r="H1767" s="1" t="s">
        <v>2552</v>
      </c>
      <c r="I1767" s="1" t="s">
        <v>2553</v>
      </c>
      <c r="J1767" s="1" t="s">
        <v>2552</v>
      </c>
      <c r="K1767" s="1" t="s">
        <v>2554</v>
      </c>
      <c r="L1767" s="1" t="s">
        <v>1804</v>
      </c>
      <c r="M1767" s="2">
        <v>2</v>
      </c>
      <c r="N1767" s="443">
        <f t="shared" si="165"/>
        <v>0.15555555555555556</v>
      </c>
      <c r="O1767">
        <f t="shared" si="166"/>
        <v>0</v>
      </c>
      <c r="P1767">
        <f t="shared" si="167"/>
        <v>180</v>
      </c>
    </row>
    <row r="1768" spans="1:16" x14ac:dyDescent="0.25">
      <c r="A1768" t="str">
        <f t="shared" si="162"/>
        <v>0466</v>
      </c>
      <c r="B1768" t="str">
        <f t="shared" si="163"/>
        <v>0296</v>
      </c>
      <c r="C1768" t="str">
        <f t="shared" si="164"/>
        <v>04660296</v>
      </c>
      <c r="D1768" s="1" t="s">
        <v>2544</v>
      </c>
      <c r="E1768" s="1" t="s">
        <v>2545</v>
      </c>
      <c r="F1768" s="1" t="s">
        <v>1799</v>
      </c>
      <c r="G1768" s="1" t="s">
        <v>1800</v>
      </c>
      <c r="H1768" s="1" t="s">
        <v>2555</v>
      </c>
      <c r="I1768" s="1" t="s">
        <v>2556</v>
      </c>
      <c r="J1768" s="1" t="s">
        <v>2555</v>
      </c>
      <c r="K1768" s="1" t="s">
        <v>2557</v>
      </c>
      <c r="L1768" s="1" t="s">
        <v>1804</v>
      </c>
      <c r="M1768" s="2">
        <v>4</v>
      </c>
      <c r="N1768" s="443">
        <f t="shared" si="165"/>
        <v>0.22222222222222221</v>
      </c>
      <c r="O1768">
        <f t="shared" si="166"/>
        <v>0</v>
      </c>
      <c r="P1768">
        <f t="shared" si="167"/>
        <v>180</v>
      </c>
    </row>
    <row r="1769" spans="1:16" x14ac:dyDescent="0.25">
      <c r="A1769" t="str">
        <f t="shared" si="162"/>
        <v>0466</v>
      </c>
      <c r="B1769" t="str">
        <f t="shared" si="163"/>
        <v>0296</v>
      </c>
      <c r="C1769" t="str">
        <f t="shared" si="164"/>
        <v>04660296</v>
      </c>
      <c r="D1769" s="1" t="s">
        <v>2544</v>
      </c>
      <c r="E1769" s="1" t="s">
        <v>2545</v>
      </c>
      <c r="F1769" s="1" t="s">
        <v>1799</v>
      </c>
      <c r="G1769" s="1" t="s">
        <v>1805</v>
      </c>
      <c r="H1769" s="1" t="s">
        <v>2555</v>
      </c>
      <c r="I1769" s="1" t="s">
        <v>2556</v>
      </c>
      <c r="J1769" s="1" t="s">
        <v>2555</v>
      </c>
      <c r="K1769" s="1" t="s">
        <v>2557</v>
      </c>
      <c r="L1769" s="1" t="s">
        <v>1804</v>
      </c>
      <c r="M1769" s="2">
        <v>3</v>
      </c>
      <c r="N1769" s="443">
        <f t="shared" si="165"/>
        <v>0.22222222222222221</v>
      </c>
      <c r="O1769">
        <f t="shared" si="166"/>
        <v>0</v>
      </c>
      <c r="P1769">
        <f t="shared" si="167"/>
        <v>180</v>
      </c>
    </row>
    <row r="1770" spans="1:16" x14ac:dyDescent="0.25">
      <c r="A1770" t="str">
        <f t="shared" si="162"/>
        <v>0466</v>
      </c>
      <c r="B1770" t="str">
        <f t="shared" si="163"/>
        <v>0296</v>
      </c>
      <c r="C1770" t="str">
        <f t="shared" si="164"/>
        <v>04660296</v>
      </c>
      <c r="D1770" s="1" t="s">
        <v>2544</v>
      </c>
      <c r="E1770" s="1" t="s">
        <v>2545</v>
      </c>
      <c r="F1770" s="1" t="s">
        <v>1799</v>
      </c>
      <c r="G1770" s="1" t="s">
        <v>1806</v>
      </c>
      <c r="H1770" s="1" t="s">
        <v>2555</v>
      </c>
      <c r="I1770" s="1" t="s">
        <v>2556</v>
      </c>
      <c r="J1770" s="1" t="s">
        <v>2555</v>
      </c>
      <c r="K1770" s="1" t="s">
        <v>2557</v>
      </c>
      <c r="L1770" s="1" t="s">
        <v>1804</v>
      </c>
      <c r="M1770" s="2">
        <v>3</v>
      </c>
      <c r="N1770" s="443">
        <f t="shared" si="165"/>
        <v>0.22222222222222221</v>
      </c>
      <c r="O1770">
        <f t="shared" si="166"/>
        <v>0</v>
      </c>
      <c r="P1770">
        <f t="shared" si="167"/>
        <v>180</v>
      </c>
    </row>
    <row r="1771" spans="1:16" x14ac:dyDescent="0.25">
      <c r="A1771" t="str">
        <f t="shared" si="162"/>
        <v>0466</v>
      </c>
      <c r="B1771" t="str">
        <f t="shared" si="163"/>
        <v>0296</v>
      </c>
      <c r="C1771" t="str">
        <f t="shared" si="164"/>
        <v>04660296</v>
      </c>
      <c r="D1771" s="1" t="s">
        <v>2544</v>
      </c>
      <c r="E1771" s="1" t="s">
        <v>2545</v>
      </c>
      <c r="F1771" s="1" t="s">
        <v>1799</v>
      </c>
      <c r="G1771" s="1" t="s">
        <v>1807</v>
      </c>
      <c r="H1771" s="1" t="s">
        <v>2555</v>
      </c>
      <c r="I1771" s="1" t="s">
        <v>2556</v>
      </c>
      <c r="J1771" s="1" t="s">
        <v>2555</v>
      </c>
      <c r="K1771" s="1" t="s">
        <v>2557</v>
      </c>
      <c r="L1771" s="1" t="s">
        <v>1804</v>
      </c>
      <c r="M1771" s="2">
        <v>4</v>
      </c>
      <c r="N1771" s="443">
        <f t="shared" si="165"/>
        <v>0.22222222222222221</v>
      </c>
      <c r="O1771">
        <f t="shared" si="166"/>
        <v>0</v>
      </c>
      <c r="P1771">
        <f t="shared" si="167"/>
        <v>180</v>
      </c>
    </row>
    <row r="1772" spans="1:16" x14ac:dyDescent="0.25">
      <c r="A1772" t="str">
        <f t="shared" si="162"/>
        <v>0466</v>
      </c>
      <c r="B1772" t="str">
        <f t="shared" si="163"/>
        <v>0296</v>
      </c>
      <c r="C1772" t="str">
        <f t="shared" si="164"/>
        <v>04660296</v>
      </c>
      <c r="D1772" s="1" t="s">
        <v>2544</v>
      </c>
      <c r="E1772" s="1" t="s">
        <v>2545</v>
      </c>
      <c r="F1772" s="1" t="s">
        <v>1799</v>
      </c>
      <c r="G1772" s="1" t="s">
        <v>1808</v>
      </c>
      <c r="H1772" s="1" t="s">
        <v>2555</v>
      </c>
      <c r="I1772" s="1" t="s">
        <v>2556</v>
      </c>
      <c r="J1772" s="1" t="s">
        <v>2555</v>
      </c>
      <c r="K1772" s="1" t="s">
        <v>2557</v>
      </c>
      <c r="L1772" s="1" t="s">
        <v>1804</v>
      </c>
      <c r="M1772" s="2">
        <v>3</v>
      </c>
      <c r="N1772" s="443">
        <f t="shared" si="165"/>
        <v>0.22222222222222221</v>
      </c>
      <c r="O1772">
        <f t="shared" si="166"/>
        <v>0</v>
      </c>
      <c r="P1772">
        <f t="shared" si="167"/>
        <v>180</v>
      </c>
    </row>
    <row r="1773" spans="1:16" x14ac:dyDescent="0.25">
      <c r="A1773" t="str">
        <f t="shared" si="162"/>
        <v>0466</v>
      </c>
      <c r="B1773" t="str">
        <f t="shared" si="163"/>
        <v>0296</v>
      </c>
      <c r="C1773" t="str">
        <f t="shared" si="164"/>
        <v>04660296</v>
      </c>
      <c r="D1773" s="1" t="s">
        <v>2544</v>
      </c>
      <c r="E1773" s="1" t="s">
        <v>2545</v>
      </c>
      <c r="F1773" s="1" t="s">
        <v>1799</v>
      </c>
      <c r="G1773" s="1" t="s">
        <v>1809</v>
      </c>
      <c r="H1773" s="1" t="s">
        <v>2555</v>
      </c>
      <c r="I1773" s="1" t="s">
        <v>2556</v>
      </c>
      <c r="J1773" s="1" t="s">
        <v>2555</v>
      </c>
      <c r="K1773" s="1" t="s">
        <v>2557</v>
      </c>
      <c r="L1773" s="1" t="s">
        <v>1804</v>
      </c>
      <c r="M1773" s="2">
        <v>5</v>
      </c>
      <c r="N1773" s="443">
        <f t="shared" si="165"/>
        <v>0.22222222222222221</v>
      </c>
      <c r="O1773">
        <f t="shared" si="166"/>
        <v>0</v>
      </c>
      <c r="P1773">
        <f t="shared" si="167"/>
        <v>180</v>
      </c>
    </row>
    <row r="1774" spans="1:16" x14ac:dyDescent="0.25">
      <c r="A1774" t="str">
        <f t="shared" si="162"/>
        <v>0466</v>
      </c>
      <c r="B1774" t="str">
        <f t="shared" si="163"/>
        <v>0296</v>
      </c>
      <c r="C1774" t="str">
        <f t="shared" si="164"/>
        <v>04660296</v>
      </c>
      <c r="D1774" s="1" t="s">
        <v>2544</v>
      </c>
      <c r="E1774" s="1" t="s">
        <v>2545</v>
      </c>
      <c r="F1774" s="1" t="s">
        <v>1799</v>
      </c>
      <c r="G1774" s="1" t="s">
        <v>1810</v>
      </c>
      <c r="H1774" s="1" t="s">
        <v>2555</v>
      </c>
      <c r="I1774" s="1" t="s">
        <v>2556</v>
      </c>
      <c r="J1774" s="1" t="s">
        <v>2555</v>
      </c>
      <c r="K1774" s="1" t="s">
        <v>2557</v>
      </c>
      <c r="L1774" s="1" t="s">
        <v>1804</v>
      </c>
      <c r="M1774" s="2">
        <v>10</v>
      </c>
      <c r="N1774" s="443">
        <f t="shared" si="165"/>
        <v>0.22222222222222221</v>
      </c>
      <c r="O1774">
        <f t="shared" si="166"/>
        <v>0</v>
      </c>
      <c r="P1774">
        <f t="shared" si="167"/>
        <v>180</v>
      </c>
    </row>
    <row r="1775" spans="1:16" x14ac:dyDescent="0.25">
      <c r="A1775" t="str">
        <f t="shared" si="162"/>
        <v>0466</v>
      </c>
      <c r="B1775" t="str">
        <f t="shared" si="163"/>
        <v>0296</v>
      </c>
      <c r="C1775" t="str">
        <f t="shared" si="164"/>
        <v>04660296</v>
      </c>
      <c r="D1775" s="1" t="s">
        <v>2544</v>
      </c>
      <c r="E1775" s="1" t="s">
        <v>2545</v>
      </c>
      <c r="F1775" s="1" t="s">
        <v>1799</v>
      </c>
      <c r="G1775" s="1" t="s">
        <v>1811</v>
      </c>
      <c r="H1775" s="1" t="s">
        <v>2555</v>
      </c>
      <c r="I1775" s="1" t="s">
        <v>2556</v>
      </c>
      <c r="J1775" s="1" t="s">
        <v>2555</v>
      </c>
      <c r="K1775" s="1" t="s">
        <v>2557</v>
      </c>
      <c r="L1775" s="1" t="s">
        <v>1804</v>
      </c>
      <c r="M1775" s="2">
        <v>6</v>
      </c>
      <c r="N1775" s="443">
        <f t="shared" si="165"/>
        <v>0.22222222222222221</v>
      </c>
      <c r="O1775">
        <f t="shared" si="166"/>
        <v>0</v>
      </c>
      <c r="P1775">
        <f t="shared" si="167"/>
        <v>180</v>
      </c>
    </row>
    <row r="1776" spans="1:16" x14ac:dyDescent="0.25">
      <c r="A1776" t="str">
        <f t="shared" si="162"/>
        <v>0466</v>
      </c>
      <c r="B1776" t="str">
        <f t="shared" si="163"/>
        <v>0296</v>
      </c>
      <c r="C1776" t="str">
        <f t="shared" si="164"/>
        <v>04660296</v>
      </c>
      <c r="D1776" s="1" t="s">
        <v>2544</v>
      </c>
      <c r="E1776" s="1" t="s">
        <v>2545</v>
      </c>
      <c r="F1776" s="1" t="s">
        <v>1799</v>
      </c>
      <c r="G1776" s="1" t="s">
        <v>1812</v>
      </c>
      <c r="H1776" s="1" t="s">
        <v>2555</v>
      </c>
      <c r="I1776" s="1" t="s">
        <v>2556</v>
      </c>
      <c r="J1776" s="1" t="s">
        <v>2555</v>
      </c>
      <c r="K1776" s="1" t="s">
        <v>2557</v>
      </c>
      <c r="L1776" s="1" t="s">
        <v>1804</v>
      </c>
      <c r="M1776" s="2">
        <v>2</v>
      </c>
      <c r="N1776" s="443">
        <f t="shared" si="165"/>
        <v>0.22222222222222221</v>
      </c>
      <c r="O1776">
        <f t="shared" si="166"/>
        <v>0</v>
      </c>
      <c r="P1776">
        <f t="shared" si="167"/>
        <v>180</v>
      </c>
    </row>
    <row r="1777" spans="1:16" x14ac:dyDescent="0.25">
      <c r="A1777" t="str">
        <f t="shared" si="162"/>
        <v>0466</v>
      </c>
      <c r="B1777" t="str">
        <f t="shared" si="163"/>
        <v>0700</v>
      </c>
      <c r="C1777" t="str">
        <f t="shared" si="164"/>
        <v>04660700</v>
      </c>
      <c r="D1777" s="1" t="s">
        <v>2544</v>
      </c>
      <c r="E1777" s="1" t="s">
        <v>2545</v>
      </c>
      <c r="F1777" s="1" t="s">
        <v>1799</v>
      </c>
      <c r="G1777" s="1" t="s">
        <v>1815</v>
      </c>
      <c r="H1777" s="1" t="s">
        <v>2552</v>
      </c>
      <c r="I1777" s="1" t="s">
        <v>2553</v>
      </c>
      <c r="J1777" s="1" t="s">
        <v>2558</v>
      </c>
      <c r="K1777" s="1" t="s">
        <v>2559</v>
      </c>
      <c r="L1777" s="1" t="s">
        <v>1804</v>
      </c>
      <c r="M1777" s="2">
        <v>6</v>
      </c>
      <c r="N1777" s="443">
        <f t="shared" si="165"/>
        <v>0.19444444444444445</v>
      </c>
      <c r="O1777">
        <f t="shared" si="166"/>
        <v>0</v>
      </c>
      <c r="P1777">
        <f t="shared" si="167"/>
        <v>180</v>
      </c>
    </row>
    <row r="1778" spans="1:16" x14ac:dyDescent="0.25">
      <c r="A1778" t="str">
        <f t="shared" si="162"/>
        <v>0466</v>
      </c>
      <c r="B1778" t="str">
        <f t="shared" si="163"/>
        <v>0700</v>
      </c>
      <c r="C1778" t="str">
        <f t="shared" si="164"/>
        <v>04660700</v>
      </c>
      <c r="D1778" s="1" t="s">
        <v>2544</v>
      </c>
      <c r="E1778" s="1" t="s">
        <v>2545</v>
      </c>
      <c r="F1778" s="1" t="s">
        <v>1799</v>
      </c>
      <c r="G1778" s="1" t="s">
        <v>1815</v>
      </c>
      <c r="H1778" s="1" t="s">
        <v>2555</v>
      </c>
      <c r="I1778" s="1" t="s">
        <v>2556</v>
      </c>
      <c r="J1778" s="1" t="s">
        <v>2558</v>
      </c>
      <c r="K1778" s="1" t="s">
        <v>2559</v>
      </c>
      <c r="L1778" s="1" t="s">
        <v>1804</v>
      </c>
      <c r="M1778" s="2">
        <v>3</v>
      </c>
      <c r="N1778" s="443">
        <f t="shared" si="165"/>
        <v>0.19444444444444445</v>
      </c>
      <c r="O1778">
        <f t="shared" si="166"/>
        <v>0</v>
      </c>
      <c r="P1778">
        <f t="shared" si="167"/>
        <v>180</v>
      </c>
    </row>
    <row r="1779" spans="1:16" x14ac:dyDescent="0.25">
      <c r="A1779" t="str">
        <f t="shared" si="162"/>
        <v>0466</v>
      </c>
      <c r="B1779" t="str">
        <f t="shared" si="163"/>
        <v>0700</v>
      </c>
      <c r="C1779" t="str">
        <f t="shared" si="164"/>
        <v>04660700</v>
      </c>
      <c r="D1779" s="1" t="s">
        <v>2544</v>
      </c>
      <c r="E1779" s="1" t="s">
        <v>2545</v>
      </c>
      <c r="F1779" s="1" t="s">
        <v>1799</v>
      </c>
      <c r="G1779" s="1" t="s">
        <v>1815</v>
      </c>
      <c r="H1779" s="1" t="s">
        <v>2560</v>
      </c>
      <c r="I1779" s="1" t="s">
        <v>2561</v>
      </c>
      <c r="J1779" s="1" t="s">
        <v>2558</v>
      </c>
      <c r="K1779" s="1" t="s">
        <v>2559</v>
      </c>
      <c r="L1779" s="1" t="s">
        <v>1804</v>
      </c>
      <c r="M1779" s="2">
        <v>2</v>
      </c>
      <c r="N1779" s="443">
        <f t="shared" si="165"/>
        <v>0.19444444444444445</v>
      </c>
      <c r="O1779">
        <f t="shared" si="166"/>
        <v>0</v>
      </c>
      <c r="P1779">
        <f t="shared" si="167"/>
        <v>180</v>
      </c>
    </row>
    <row r="1780" spans="1:16" x14ac:dyDescent="0.25">
      <c r="A1780" t="str">
        <f t="shared" si="162"/>
        <v>0466</v>
      </c>
      <c r="B1780" t="str">
        <f t="shared" si="163"/>
        <v>0700</v>
      </c>
      <c r="C1780" t="str">
        <f t="shared" si="164"/>
        <v>04660700</v>
      </c>
      <c r="D1780" s="1" t="s">
        <v>2544</v>
      </c>
      <c r="E1780" s="1" t="s">
        <v>2545</v>
      </c>
      <c r="F1780" s="1" t="s">
        <v>1799</v>
      </c>
      <c r="G1780" s="1" t="s">
        <v>1819</v>
      </c>
      <c r="H1780" s="1" t="s">
        <v>2562</v>
      </c>
      <c r="I1780" s="1" t="s">
        <v>2563</v>
      </c>
      <c r="J1780" s="1" t="s">
        <v>2558</v>
      </c>
      <c r="K1780" s="1" t="s">
        <v>2559</v>
      </c>
      <c r="L1780" s="1" t="s">
        <v>1804</v>
      </c>
      <c r="M1780" s="2">
        <v>1</v>
      </c>
      <c r="N1780" s="443">
        <f t="shared" si="165"/>
        <v>0.19444444444444445</v>
      </c>
      <c r="O1780">
        <f t="shared" si="166"/>
        <v>0</v>
      </c>
      <c r="P1780">
        <f t="shared" si="167"/>
        <v>180</v>
      </c>
    </row>
    <row r="1781" spans="1:16" x14ac:dyDescent="0.25">
      <c r="A1781" t="str">
        <f t="shared" si="162"/>
        <v>0466</v>
      </c>
      <c r="B1781" t="str">
        <f t="shared" si="163"/>
        <v>0700</v>
      </c>
      <c r="C1781" t="str">
        <f t="shared" si="164"/>
        <v>04660700</v>
      </c>
      <c r="D1781" s="1" t="s">
        <v>2544</v>
      </c>
      <c r="E1781" s="1" t="s">
        <v>2545</v>
      </c>
      <c r="F1781" s="1" t="s">
        <v>1799</v>
      </c>
      <c r="G1781" s="1" t="s">
        <v>1819</v>
      </c>
      <c r="H1781" s="1" t="s">
        <v>2546</v>
      </c>
      <c r="I1781" s="1" t="s">
        <v>2547</v>
      </c>
      <c r="J1781" s="1" t="s">
        <v>2558</v>
      </c>
      <c r="K1781" s="1" t="s">
        <v>2559</v>
      </c>
      <c r="L1781" s="1" t="s">
        <v>1804</v>
      </c>
      <c r="M1781" s="2">
        <v>3</v>
      </c>
      <c r="N1781" s="443">
        <f t="shared" si="165"/>
        <v>0.19444444444444445</v>
      </c>
      <c r="O1781">
        <f t="shared" si="166"/>
        <v>0</v>
      </c>
      <c r="P1781">
        <f t="shared" si="167"/>
        <v>180</v>
      </c>
    </row>
    <row r="1782" spans="1:16" x14ac:dyDescent="0.25">
      <c r="A1782" t="str">
        <f t="shared" si="162"/>
        <v>0466</v>
      </c>
      <c r="B1782" t="str">
        <f t="shared" si="163"/>
        <v>0700</v>
      </c>
      <c r="C1782" t="str">
        <f t="shared" si="164"/>
        <v>04660700</v>
      </c>
      <c r="D1782" s="1" t="s">
        <v>2544</v>
      </c>
      <c r="E1782" s="1" t="s">
        <v>2545</v>
      </c>
      <c r="F1782" s="1" t="s">
        <v>1799</v>
      </c>
      <c r="G1782" s="1" t="s">
        <v>1819</v>
      </c>
      <c r="H1782" s="1" t="s">
        <v>2552</v>
      </c>
      <c r="I1782" s="1" t="s">
        <v>2553</v>
      </c>
      <c r="J1782" s="1" t="s">
        <v>2558</v>
      </c>
      <c r="K1782" s="1" t="s">
        <v>2559</v>
      </c>
      <c r="L1782" s="1" t="s">
        <v>1804</v>
      </c>
      <c r="M1782" s="2">
        <v>2</v>
      </c>
      <c r="N1782" s="443">
        <f t="shared" si="165"/>
        <v>0.19444444444444445</v>
      </c>
      <c r="O1782">
        <f t="shared" si="166"/>
        <v>0</v>
      </c>
      <c r="P1782">
        <f t="shared" si="167"/>
        <v>180</v>
      </c>
    </row>
    <row r="1783" spans="1:16" x14ac:dyDescent="0.25">
      <c r="A1783" t="str">
        <f t="shared" si="162"/>
        <v>0466</v>
      </c>
      <c r="B1783" t="str">
        <f t="shared" si="163"/>
        <v>0700</v>
      </c>
      <c r="C1783" t="str">
        <f t="shared" si="164"/>
        <v>04660700</v>
      </c>
      <c r="D1783" s="1" t="s">
        <v>2544</v>
      </c>
      <c r="E1783" s="1" t="s">
        <v>2545</v>
      </c>
      <c r="F1783" s="1" t="s">
        <v>1799</v>
      </c>
      <c r="G1783" s="1" t="s">
        <v>1819</v>
      </c>
      <c r="H1783" s="1" t="s">
        <v>2555</v>
      </c>
      <c r="I1783" s="1" t="s">
        <v>2556</v>
      </c>
      <c r="J1783" s="1" t="s">
        <v>2558</v>
      </c>
      <c r="K1783" s="1" t="s">
        <v>2559</v>
      </c>
      <c r="L1783" s="1" t="s">
        <v>1804</v>
      </c>
      <c r="M1783" s="2">
        <v>2</v>
      </c>
      <c r="N1783" s="443">
        <f t="shared" si="165"/>
        <v>0.19444444444444445</v>
      </c>
      <c r="O1783">
        <f t="shared" si="166"/>
        <v>0</v>
      </c>
      <c r="P1783">
        <f t="shared" si="167"/>
        <v>180</v>
      </c>
    </row>
    <row r="1784" spans="1:16" x14ac:dyDescent="0.25">
      <c r="A1784" t="str">
        <f t="shared" si="162"/>
        <v>0466</v>
      </c>
      <c r="B1784" t="str">
        <f t="shared" si="163"/>
        <v>0700</v>
      </c>
      <c r="C1784" t="str">
        <f t="shared" si="164"/>
        <v>04660700</v>
      </c>
      <c r="D1784" s="1" t="s">
        <v>2544</v>
      </c>
      <c r="E1784" s="1" t="s">
        <v>2545</v>
      </c>
      <c r="F1784" s="1" t="s">
        <v>1799</v>
      </c>
      <c r="G1784" s="1" t="s">
        <v>1819</v>
      </c>
      <c r="H1784" s="1" t="s">
        <v>2560</v>
      </c>
      <c r="I1784" s="1" t="s">
        <v>2561</v>
      </c>
      <c r="J1784" s="1" t="s">
        <v>2558</v>
      </c>
      <c r="K1784" s="1" t="s">
        <v>2559</v>
      </c>
      <c r="L1784" s="1" t="s">
        <v>1804</v>
      </c>
      <c r="M1784" s="2">
        <v>1</v>
      </c>
      <c r="N1784" s="443">
        <f t="shared" si="165"/>
        <v>0.19444444444444445</v>
      </c>
      <c r="O1784">
        <f t="shared" si="166"/>
        <v>0</v>
      </c>
      <c r="P1784">
        <f t="shared" si="167"/>
        <v>180</v>
      </c>
    </row>
    <row r="1785" spans="1:16" x14ac:dyDescent="0.25">
      <c r="A1785" t="str">
        <f t="shared" si="162"/>
        <v>0466</v>
      </c>
      <c r="B1785" t="str">
        <f t="shared" si="163"/>
        <v>0700</v>
      </c>
      <c r="C1785" t="str">
        <f t="shared" si="164"/>
        <v>04660700</v>
      </c>
      <c r="D1785" s="1" t="s">
        <v>2544</v>
      </c>
      <c r="E1785" s="1" t="s">
        <v>2545</v>
      </c>
      <c r="F1785" s="1" t="s">
        <v>1799</v>
      </c>
      <c r="G1785" s="1" t="s">
        <v>1820</v>
      </c>
      <c r="H1785" s="1" t="s">
        <v>2564</v>
      </c>
      <c r="I1785" s="1" t="s">
        <v>2565</v>
      </c>
      <c r="J1785" s="1" t="s">
        <v>2558</v>
      </c>
      <c r="K1785" s="1" t="s">
        <v>2559</v>
      </c>
      <c r="L1785" s="1" t="s">
        <v>1804</v>
      </c>
      <c r="M1785" s="2">
        <v>1</v>
      </c>
      <c r="N1785" s="443">
        <f t="shared" si="165"/>
        <v>0.19444444444444445</v>
      </c>
      <c r="O1785">
        <f t="shared" si="166"/>
        <v>0</v>
      </c>
      <c r="P1785">
        <f t="shared" si="167"/>
        <v>180</v>
      </c>
    </row>
    <row r="1786" spans="1:16" x14ac:dyDescent="0.25">
      <c r="A1786" t="str">
        <f t="shared" si="162"/>
        <v>0466</v>
      </c>
      <c r="B1786" t="str">
        <f t="shared" si="163"/>
        <v>0700</v>
      </c>
      <c r="C1786" t="str">
        <f t="shared" si="164"/>
        <v>04660700</v>
      </c>
      <c r="D1786" s="1" t="s">
        <v>2544</v>
      </c>
      <c r="E1786" s="1" t="s">
        <v>2545</v>
      </c>
      <c r="F1786" s="1" t="s">
        <v>1799</v>
      </c>
      <c r="G1786" s="1" t="s">
        <v>1820</v>
      </c>
      <c r="H1786" s="1" t="s">
        <v>2562</v>
      </c>
      <c r="I1786" s="1" t="s">
        <v>2563</v>
      </c>
      <c r="J1786" s="1" t="s">
        <v>2558</v>
      </c>
      <c r="K1786" s="1" t="s">
        <v>2559</v>
      </c>
      <c r="L1786" s="1" t="s">
        <v>1804</v>
      </c>
      <c r="M1786" s="2">
        <v>3</v>
      </c>
      <c r="N1786" s="443">
        <f t="shared" si="165"/>
        <v>0.19444444444444445</v>
      </c>
      <c r="O1786">
        <f t="shared" si="166"/>
        <v>0</v>
      </c>
      <c r="P1786">
        <f t="shared" si="167"/>
        <v>180</v>
      </c>
    </row>
    <row r="1787" spans="1:16" x14ac:dyDescent="0.25">
      <c r="A1787" t="str">
        <f t="shared" si="162"/>
        <v>0466</v>
      </c>
      <c r="B1787" t="str">
        <f t="shared" si="163"/>
        <v>0700</v>
      </c>
      <c r="C1787" t="str">
        <f t="shared" si="164"/>
        <v>04660700</v>
      </c>
      <c r="D1787" s="1" t="s">
        <v>2544</v>
      </c>
      <c r="E1787" s="1" t="s">
        <v>2545</v>
      </c>
      <c r="F1787" s="1" t="s">
        <v>1799</v>
      </c>
      <c r="G1787" s="1" t="s">
        <v>1820</v>
      </c>
      <c r="H1787" s="1" t="s">
        <v>2552</v>
      </c>
      <c r="I1787" s="1" t="s">
        <v>2553</v>
      </c>
      <c r="J1787" s="1" t="s">
        <v>2558</v>
      </c>
      <c r="K1787" s="1" t="s">
        <v>2559</v>
      </c>
      <c r="L1787" s="1" t="s">
        <v>1804</v>
      </c>
      <c r="M1787" s="2">
        <v>5</v>
      </c>
      <c r="N1787" s="443">
        <f t="shared" si="165"/>
        <v>0.19444444444444445</v>
      </c>
      <c r="O1787">
        <f t="shared" si="166"/>
        <v>0</v>
      </c>
      <c r="P1787">
        <f t="shared" si="167"/>
        <v>180</v>
      </c>
    </row>
    <row r="1788" spans="1:16" x14ac:dyDescent="0.25">
      <c r="A1788" t="str">
        <f t="shared" si="162"/>
        <v>0466</v>
      </c>
      <c r="B1788" t="str">
        <f t="shared" si="163"/>
        <v>0700</v>
      </c>
      <c r="C1788" t="str">
        <f t="shared" si="164"/>
        <v>04660700</v>
      </c>
      <c r="D1788" s="1" t="s">
        <v>2544</v>
      </c>
      <c r="E1788" s="1" t="s">
        <v>2545</v>
      </c>
      <c r="F1788" s="1" t="s">
        <v>1799</v>
      </c>
      <c r="G1788" s="1" t="s">
        <v>1820</v>
      </c>
      <c r="H1788" s="1" t="s">
        <v>2555</v>
      </c>
      <c r="I1788" s="1" t="s">
        <v>2556</v>
      </c>
      <c r="J1788" s="1" t="s">
        <v>2558</v>
      </c>
      <c r="K1788" s="1" t="s">
        <v>2559</v>
      </c>
      <c r="L1788" s="1" t="s">
        <v>1804</v>
      </c>
      <c r="M1788" s="2">
        <v>2</v>
      </c>
      <c r="N1788" s="443">
        <f t="shared" si="165"/>
        <v>0.19444444444444445</v>
      </c>
      <c r="O1788">
        <f t="shared" si="166"/>
        <v>0</v>
      </c>
      <c r="P1788">
        <f t="shared" si="167"/>
        <v>180</v>
      </c>
    </row>
    <row r="1789" spans="1:16" x14ac:dyDescent="0.25">
      <c r="A1789" t="str">
        <f t="shared" si="162"/>
        <v>0466</v>
      </c>
      <c r="B1789" t="str">
        <f t="shared" si="163"/>
        <v>0700</v>
      </c>
      <c r="C1789" t="str">
        <f t="shared" si="164"/>
        <v>04660700</v>
      </c>
      <c r="D1789" s="1" t="s">
        <v>2544</v>
      </c>
      <c r="E1789" s="1" t="s">
        <v>2545</v>
      </c>
      <c r="F1789" s="1" t="s">
        <v>1799</v>
      </c>
      <c r="G1789" s="1" t="s">
        <v>1820</v>
      </c>
      <c r="H1789" s="1" t="s">
        <v>2560</v>
      </c>
      <c r="I1789" s="1" t="s">
        <v>2561</v>
      </c>
      <c r="J1789" s="1" t="s">
        <v>2558</v>
      </c>
      <c r="K1789" s="1" t="s">
        <v>2559</v>
      </c>
      <c r="L1789" s="1" t="s">
        <v>1804</v>
      </c>
      <c r="M1789" s="2">
        <v>2</v>
      </c>
      <c r="N1789" s="443">
        <f t="shared" si="165"/>
        <v>0.19444444444444445</v>
      </c>
      <c r="O1789">
        <f t="shared" si="166"/>
        <v>0</v>
      </c>
      <c r="P1789">
        <f t="shared" si="167"/>
        <v>180</v>
      </c>
    </row>
    <row r="1790" spans="1:16" x14ac:dyDescent="0.25">
      <c r="A1790" t="str">
        <f t="shared" si="162"/>
        <v>0466</v>
      </c>
      <c r="B1790" t="str">
        <f t="shared" si="163"/>
        <v>0700</v>
      </c>
      <c r="C1790" t="str">
        <f t="shared" si="164"/>
        <v>04660700</v>
      </c>
      <c r="D1790" s="1" t="s">
        <v>2544</v>
      </c>
      <c r="E1790" s="1" t="s">
        <v>2545</v>
      </c>
      <c r="F1790" s="1" t="s">
        <v>1799</v>
      </c>
      <c r="G1790" s="1" t="s">
        <v>1821</v>
      </c>
      <c r="H1790" s="1" t="s">
        <v>2546</v>
      </c>
      <c r="I1790" s="1" t="s">
        <v>2547</v>
      </c>
      <c r="J1790" s="1" t="s">
        <v>2558</v>
      </c>
      <c r="K1790" s="1" t="s">
        <v>2559</v>
      </c>
      <c r="L1790" s="1" t="s">
        <v>1804</v>
      </c>
      <c r="M1790" s="2">
        <v>1</v>
      </c>
      <c r="N1790" s="443">
        <f t="shared" si="165"/>
        <v>0.19444444444444445</v>
      </c>
      <c r="O1790">
        <f t="shared" si="166"/>
        <v>0</v>
      </c>
      <c r="P1790">
        <f t="shared" si="167"/>
        <v>180</v>
      </c>
    </row>
    <row r="1791" spans="1:16" x14ac:dyDescent="0.25">
      <c r="A1791" t="str">
        <f t="shared" si="162"/>
        <v>0466</v>
      </c>
      <c r="B1791" t="str">
        <f t="shared" si="163"/>
        <v>0700</v>
      </c>
      <c r="C1791" t="str">
        <f t="shared" si="164"/>
        <v>04660700</v>
      </c>
      <c r="D1791" s="1" t="s">
        <v>2544</v>
      </c>
      <c r="E1791" s="1" t="s">
        <v>2545</v>
      </c>
      <c r="F1791" s="1" t="s">
        <v>1799</v>
      </c>
      <c r="G1791" s="1" t="s">
        <v>1821</v>
      </c>
      <c r="H1791" s="1" t="s">
        <v>2560</v>
      </c>
      <c r="I1791" s="1" t="s">
        <v>2561</v>
      </c>
      <c r="J1791" s="1" t="s">
        <v>2558</v>
      </c>
      <c r="K1791" s="1" t="s">
        <v>2559</v>
      </c>
      <c r="L1791" s="1" t="s">
        <v>1804</v>
      </c>
      <c r="M1791" s="2">
        <v>1</v>
      </c>
      <c r="N1791" s="443">
        <f t="shared" si="165"/>
        <v>0.19444444444444445</v>
      </c>
      <c r="O1791">
        <f t="shared" si="166"/>
        <v>0</v>
      </c>
      <c r="P1791">
        <f t="shared" si="167"/>
        <v>180</v>
      </c>
    </row>
    <row r="1792" spans="1:16" x14ac:dyDescent="0.25">
      <c r="A1792" t="str">
        <f t="shared" si="162"/>
        <v>0466</v>
      </c>
      <c r="B1792" t="str">
        <f t="shared" si="163"/>
        <v>0774</v>
      </c>
      <c r="C1792" t="str">
        <f t="shared" si="164"/>
        <v>04660774</v>
      </c>
      <c r="D1792" s="1" t="s">
        <v>2544</v>
      </c>
      <c r="E1792" s="1" t="s">
        <v>2545</v>
      </c>
      <c r="F1792" s="1" t="s">
        <v>1799</v>
      </c>
      <c r="G1792" s="1" t="s">
        <v>1800</v>
      </c>
      <c r="H1792" s="1" t="s">
        <v>2564</v>
      </c>
      <c r="I1792" s="1" t="s">
        <v>2565</v>
      </c>
      <c r="J1792" s="1" t="s">
        <v>2566</v>
      </c>
      <c r="K1792" s="1" t="s">
        <v>2567</v>
      </c>
      <c r="L1792" s="1" t="s">
        <v>1804</v>
      </c>
      <c r="M1792" s="2">
        <v>1</v>
      </c>
      <c r="N1792" s="443">
        <f t="shared" si="165"/>
        <v>0.17222222222222222</v>
      </c>
      <c r="O1792">
        <f t="shared" si="166"/>
        <v>0</v>
      </c>
      <c r="P1792">
        <f t="shared" si="167"/>
        <v>180</v>
      </c>
    </row>
    <row r="1793" spans="1:16" x14ac:dyDescent="0.25">
      <c r="A1793" t="str">
        <f t="shared" si="162"/>
        <v>0466</v>
      </c>
      <c r="B1793" t="str">
        <f t="shared" si="163"/>
        <v>0774</v>
      </c>
      <c r="C1793" t="str">
        <f t="shared" si="164"/>
        <v>04660774</v>
      </c>
      <c r="D1793" s="1" t="s">
        <v>2544</v>
      </c>
      <c r="E1793" s="1" t="s">
        <v>2545</v>
      </c>
      <c r="F1793" s="1" t="s">
        <v>1799</v>
      </c>
      <c r="G1793" s="1" t="s">
        <v>1800</v>
      </c>
      <c r="H1793" s="1" t="s">
        <v>2560</v>
      </c>
      <c r="I1793" s="1" t="s">
        <v>2561</v>
      </c>
      <c r="J1793" s="1" t="s">
        <v>2566</v>
      </c>
      <c r="K1793" s="1" t="s">
        <v>2567</v>
      </c>
      <c r="L1793" s="1" t="s">
        <v>1804</v>
      </c>
      <c r="M1793" s="2">
        <v>3</v>
      </c>
      <c r="N1793" s="443">
        <f t="shared" si="165"/>
        <v>0.17222222222222222</v>
      </c>
      <c r="O1793">
        <f t="shared" si="166"/>
        <v>0</v>
      </c>
      <c r="P1793">
        <f t="shared" si="167"/>
        <v>180</v>
      </c>
    </row>
    <row r="1794" spans="1:16" x14ac:dyDescent="0.25">
      <c r="A1794" t="str">
        <f t="shared" ref="A1794:A1857" si="168">TEXT(LEFT(E1794,4),"0000")</f>
        <v>0466</v>
      </c>
      <c r="B1794" t="str">
        <f t="shared" ref="B1794:B1857" si="169">LEFT(K1794,4)</f>
        <v>0774</v>
      </c>
      <c r="C1794" t="str">
        <f t="shared" ref="C1794:C1857" si="170">A1794&amp;B1794</f>
        <v>04660774</v>
      </c>
      <c r="D1794" s="1" t="s">
        <v>2544</v>
      </c>
      <c r="E1794" s="1" t="s">
        <v>2545</v>
      </c>
      <c r="F1794" s="1" t="s">
        <v>1799</v>
      </c>
      <c r="G1794" s="1" t="s">
        <v>1805</v>
      </c>
      <c r="H1794" s="1" t="s">
        <v>2560</v>
      </c>
      <c r="I1794" s="1" t="s">
        <v>2561</v>
      </c>
      <c r="J1794" s="1" t="s">
        <v>2566</v>
      </c>
      <c r="K1794" s="1" t="s">
        <v>2567</v>
      </c>
      <c r="L1794" s="1" t="s">
        <v>1804</v>
      </c>
      <c r="M1794" s="2">
        <v>3</v>
      </c>
      <c r="N1794" s="443">
        <f t="shared" ref="N1794:N1857" si="171">VLOOKUP(C1794,DistPercent,3,FALSE)</f>
        <v>0.17222222222222222</v>
      </c>
      <c r="O1794">
        <f t="shared" ref="O1794:O1857" si="172">IFERROR(VALUE(VLOOKUP(C1794,SubCaps,5,FALSE)),0)</f>
        <v>0</v>
      </c>
      <c r="P1794">
        <f t="shared" ref="P1794:P1857" si="173">VLOOKUP(A1794,MaxEnro,8,FALSE)</f>
        <v>180</v>
      </c>
    </row>
    <row r="1795" spans="1:16" x14ac:dyDescent="0.25">
      <c r="A1795" t="str">
        <f t="shared" si="168"/>
        <v>0466</v>
      </c>
      <c r="B1795" t="str">
        <f t="shared" si="169"/>
        <v>0774</v>
      </c>
      <c r="C1795" t="str">
        <f t="shared" si="170"/>
        <v>04660774</v>
      </c>
      <c r="D1795" s="1" t="s">
        <v>2544</v>
      </c>
      <c r="E1795" s="1" t="s">
        <v>2545</v>
      </c>
      <c r="F1795" s="1" t="s">
        <v>1799</v>
      </c>
      <c r="G1795" s="1" t="s">
        <v>1807</v>
      </c>
      <c r="H1795" s="1" t="s">
        <v>2562</v>
      </c>
      <c r="I1795" s="1" t="s">
        <v>2563</v>
      </c>
      <c r="J1795" s="1" t="s">
        <v>2566</v>
      </c>
      <c r="K1795" s="1" t="s">
        <v>2567</v>
      </c>
      <c r="L1795" s="1" t="s">
        <v>1804</v>
      </c>
      <c r="M1795" s="2">
        <v>1</v>
      </c>
      <c r="N1795" s="443">
        <f t="shared" si="171"/>
        <v>0.17222222222222222</v>
      </c>
      <c r="O1795">
        <f t="shared" si="172"/>
        <v>0</v>
      </c>
      <c r="P1795">
        <f t="shared" si="173"/>
        <v>180</v>
      </c>
    </row>
    <row r="1796" spans="1:16" x14ac:dyDescent="0.25">
      <c r="A1796" t="str">
        <f t="shared" si="168"/>
        <v>0466</v>
      </c>
      <c r="B1796" t="str">
        <f t="shared" si="169"/>
        <v>0774</v>
      </c>
      <c r="C1796" t="str">
        <f t="shared" si="170"/>
        <v>04660774</v>
      </c>
      <c r="D1796" s="1" t="s">
        <v>2544</v>
      </c>
      <c r="E1796" s="1" t="s">
        <v>2545</v>
      </c>
      <c r="F1796" s="1" t="s">
        <v>1799</v>
      </c>
      <c r="G1796" s="1" t="s">
        <v>1807</v>
      </c>
      <c r="H1796" s="1" t="s">
        <v>2560</v>
      </c>
      <c r="I1796" s="1" t="s">
        <v>2561</v>
      </c>
      <c r="J1796" s="1" t="s">
        <v>2566</v>
      </c>
      <c r="K1796" s="1" t="s">
        <v>2567</v>
      </c>
      <c r="L1796" s="1" t="s">
        <v>1804</v>
      </c>
      <c r="M1796" s="2">
        <v>4</v>
      </c>
      <c r="N1796" s="443">
        <f t="shared" si="171"/>
        <v>0.17222222222222222</v>
      </c>
      <c r="O1796">
        <f t="shared" si="172"/>
        <v>0</v>
      </c>
      <c r="P1796">
        <f t="shared" si="173"/>
        <v>180</v>
      </c>
    </row>
    <row r="1797" spans="1:16" x14ac:dyDescent="0.25">
      <c r="A1797" t="str">
        <f t="shared" si="168"/>
        <v>0466</v>
      </c>
      <c r="B1797" t="str">
        <f t="shared" si="169"/>
        <v>0774</v>
      </c>
      <c r="C1797" t="str">
        <f t="shared" si="170"/>
        <v>04660774</v>
      </c>
      <c r="D1797" s="1" t="s">
        <v>2544</v>
      </c>
      <c r="E1797" s="1" t="s">
        <v>2545</v>
      </c>
      <c r="F1797" s="1" t="s">
        <v>1799</v>
      </c>
      <c r="G1797" s="1" t="s">
        <v>1808</v>
      </c>
      <c r="H1797" s="1" t="s">
        <v>2560</v>
      </c>
      <c r="I1797" s="1" t="s">
        <v>2561</v>
      </c>
      <c r="J1797" s="1" t="s">
        <v>2566</v>
      </c>
      <c r="K1797" s="1" t="s">
        <v>2567</v>
      </c>
      <c r="L1797" s="1" t="s">
        <v>1804</v>
      </c>
      <c r="M1797" s="2">
        <v>6</v>
      </c>
      <c r="N1797" s="443">
        <f t="shared" si="171"/>
        <v>0.17222222222222222</v>
      </c>
      <c r="O1797">
        <f t="shared" si="172"/>
        <v>0</v>
      </c>
      <c r="P1797">
        <f t="shared" si="173"/>
        <v>180</v>
      </c>
    </row>
    <row r="1798" spans="1:16" x14ac:dyDescent="0.25">
      <c r="A1798" t="str">
        <f t="shared" si="168"/>
        <v>0466</v>
      </c>
      <c r="B1798" t="str">
        <f t="shared" si="169"/>
        <v>0774</v>
      </c>
      <c r="C1798" t="str">
        <f t="shared" si="170"/>
        <v>04660774</v>
      </c>
      <c r="D1798" s="1" t="s">
        <v>2544</v>
      </c>
      <c r="E1798" s="1" t="s">
        <v>2545</v>
      </c>
      <c r="F1798" s="1" t="s">
        <v>1799</v>
      </c>
      <c r="G1798" s="1" t="s">
        <v>1809</v>
      </c>
      <c r="H1798" s="1" t="s">
        <v>2562</v>
      </c>
      <c r="I1798" s="1" t="s">
        <v>2563</v>
      </c>
      <c r="J1798" s="1" t="s">
        <v>2566</v>
      </c>
      <c r="K1798" s="1" t="s">
        <v>2567</v>
      </c>
      <c r="L1798" s="1" t="s">
        <v>1804</v>
      </c>
      <c r="M1798" s="2">
        <v>3</v>
      </c>
      <c r="N1798" s="443">
        <f t="shared" si="171"/>
        <v>0.17222222222222222</v>
      </c>
      <c r="O1798">
        <f t="shared" si="172"/>
        <v>0</v>
      </c>
      <c r="P1798">
        <f t="shared" si="173"/>
        <v>180</v>
      </c>
    </row>
    <row r="1799" spans="1:16" x14ac:dyDescent="0.25">
      <c r="A1799" t="str">
        <f t="shared" si="168"/>
        <v>0466</v>
      </c>
      <c r="B1799" t="str">
        <f t="shared" si="169"/>
        <v>0774</v>
      </c>
      <c r="C1799" t="str">
        <f t="shared" si="170"/>
        <v>04660774</v>
      </c>
      <c r="D1799" s="1" t="s">
        <v>2544</v>
      </c>
      <c r="E1799" s="1" t="s">
        <v>2545</v>
      </c>
      <c r="F1799" s="1" t="s">
        <v>1799</v>
      </c>
      <c r="G1799" s="1" t="s">
        <v>1810</v>
      </c>
      <c r="H1799" s="1" t="s">
        <v>2564</v>
      </c>
      <c r="I1799" s="1" t="s">
        <v>2565</v>
      </c>
      <c r="J1799" s="1" t="s">
        <v>2566</v>
      </c>
      <c r="K1799" s="1" t="s">
        <v>2567</v>
      </c>
      <c r="L1799" s="1" t="s">
        <v>1804</v>
      </c>
      <c r="M1799" s="2">
        <v>1</v>
      </c>
      <c r="N1799" s="443">
        <f t="shared" si="171"/>
        <v>0.17222222222222222</v>
      </c>
      <c r="O1799">
        <f t="shared" si="172"/>
        <v>0</v>
      </c>
      <c r="P1799">
        <f t="shared" si="173"/>
        <v>180</v>
      </c>
    </row>
    <row r="1800" spans="1:16" x14ac:dyDescent="0.25">
      <c r="A1800" t="str">
        <f t="shared" si="168"/>
        <v>0466</v>
      </c>
      <c r="B1800" t="str">
        <f t="shared" si="169"/>
        <v>0774</v>
      </c>
      <c r="C1800" t="str">
        <f t="shared" si="170"/>
        <v>04660774</v>
      </c>
      <c r="D1800" s="1" t="s">
        <v>2544</v>
      </c>
      <c r="E1800" s="1" t="s">
        <v>2545</v>
      </c>
      <c r="F1800" s="1" t="s">
        <v>1799</v>
      </c>
      <c r="G1800" s="1" t="s">
        <v>1810</v>
      </c>
      <c r="H1800" s="1" t="s">
        <v>2560</v>
      </c>
      <c r="I1800" s="1" t="s">
        <v>2561</v>
      </c>
      <c r="J1800" s="1" t="s">
        <v>2566</v>
      </c>
      <c r="K1800" s="1" t="s">
        <v>2567</v>
      </c>
      <c r="L1800" s="1" t="s">
        <v>1804</v>
      </c>
      <c r="M1800" s="2">
        <v>4</v>
      </c>
      <c r="N1800" s="443">
        <f t="shared" si="171"/>
        <v>0.17222222222222222</v>
      </c>
      <c r="O1800">
        <f t="shared" si="172"/>
        <v>0</v>
      </c>
      <c r="P1800">
        <f t="shared" si="173"/>
        <v>180</v>
      </c>
    </row>
    <row r="1801" spans="1:16" x14ac:dyDescent="0.25">
      <c r="A1801" t="str">
        <f t="shared" si="168"/>
        <v>0466</v>
      </c>
      <c r="B1801" t="str">
        <f t="shared" si="169"/>
        <v>0774</v>
      </c>
      <c r="C1801" t="str">
        <f t="shared" si="170"/>
        <v>04660774</v>
      </c>
      <c r="D1801" s="1" t="s">
        <v>2544</v>
      </c>
      <c r="E1801" s="1" t="s">
        <v>2545</v>
      </c>
      <c r="F1801" s="1" t="s">
        <v>1799</v>
      </c>
      <c r="G1801" s="1" t="s">
        <v>1812</v>
      </c>
      <c r="H1801" s="1" t="s">
        <v>2562</v>
      </c>
      <c r="I1801" s="1" t="s">
        <v>2563</v>
      </c>
      <c r="J1801" s="1" t="s">
        <v>2566</v>
      </c>
      <c r="K1801" s="1" t="s">
        <v>2567</v>
      </c>
      <c r="L1801" s="1" t="s">
        <v>1804</v>
      </c>
      <c r="M1801" s="2">
        <v>1</v>
      </c>
      <c r="N1801" s="443">
        <f t="shared" si="171"/>
        <v>0.17222222222222222</v>
      </c>
      <c r="O1801">
        <f t="shared" si="172"/>
        <v>0</v>
      </c>
      <c r="P1801">
        <f t="shared" si="173"/>
        <v>180</v>
      </c>
    </row>
    <row r="1802" spans="1:16" x14ac:dyDescent="0.25">
      <c r="A1802" t="str">
        <f t="shared" si="168"/>
        <v>0466</v>
      </c>
      <c r="B1802" t="str">
        <f t="shared" si="169"/>
        <v>0774</v>
      </c>
      <c r="C1802" t="str">
        <f t="shared" si="170"/>
        <v>04660774</v>
      </c>
      <c r="D1802" s="1" t="s">
        <v>2544</v>
      </c>
      <c r="E1802" s="1" t="s">
        <v>2545</v>
      </c>
      <c r="F1802" s="1" t="s">
        <v>1799</v>
      </c>
      <c r="G1802" s="1" t="s">
        <v>1812</v>
      </c>
      <c r="H1802" s="1" t="s">
        <v>2560</v>
      </c>
      <c r="I1802" s="1" t="s">
        <v>2561</v>
      </c>
      <c r="J1802" s="1" t="s">
        <v>2566</v>
      </c>
      <c r="K1802" s="1" t="s">
        <v>2567</v>
      </c>
      <c r="L1802" s="1" t="s">
        <v>1804</v>
      </c>
      <c r="M1802" s="2">
        <v>4</v>
      </c>
      <c r="N1802" s="443">
        <f t="shared" si="171"/>
        <v>0.17222222222222222</v>
      </c>
      <c r="O1802">
        <f t="shared" si="172"/>
        <v>0</v>
      </c>
      <c r="P1802">
        <f t="shared" si="173"/>
        <v>180</v>
      </c>
    </row>
    <row r="1803" spans="1:16" x14ac:dyDescent="0.25">
      <c r="A1803" t="str">
        <f t="shared" si="168"/>
        <v>0469</v>
      </c>
      <c r="B1803" t="str">
        <f t="shared" si="169"/>
        <v>0016</v>
      </c>
      <c r="C1803" t="str">
        <f t="shared" si="170"/>
        <v>04690016</v>
      </c>
      <c r="D1803" s="1" t="s">
        <v>2568</v>
      </c>
      <c r="E1803" s="1" t="s">
        <v>2569</v>
      </c>
      <c r="F1803" s="1" t="s">
        <v>1799</v>
      </c>
      <c r="G1803" s="1" t="s">
        <v>2035</v>
      </c>
      <c r="H1803" s="1" t="s">
        <v>2091</v>
      </c>
      <c r="I1803" s="1" t="s">
        <v>2092</v>
      </c>
      <c r="J1803" s="1" t="s">
        <v>2091</v>
      </c>
      <c r="K1803" s="1" t="s">
        <v>2093</v>
      </c>
      <c r="L1803" s="1" t="s">
        <v>1804</v>
      </c>
      <c r="M1803" s="2">
        <v>1</v>
      </c>
      <c r="N1803" s="443">
        <f t="shared" si="171"/>
        <v>8.3333333333333339E-4</v>
      </c>
      <c r="O1803">
        <f t="shared" si="172"/>
        <v>0</v>
      </c>
      <c r="P1803">
        <f t="shared" si="173"/>
        <v>1250</v>
      </c>
    </row>
    <row r="1804" spans="1:16" x14ac:dyDescent="0.25">
      <c r="A1804" t="str">
        <f t="shared" si="168"/>
        <v>0469</v>
      </c>
      <c r="B1804" t="str">
        <f t="shared" si="169"/>
        <v>0018</v>
      </c>
      <c r="C1804" t="str">
        <f t="shared" si="170"/>
        <v>04690018</v>
      </c>
      <c r="D1804" s="1" t="s">
        <v>2568</v>
      </c>
      <c r="E1804" s="1" t="s">
        <v>2569</v>
      </c>
      <c r="F1804" s="1" t="s">
        <v>1799</v>
      </c>
      <c r="G1804" s="1" t="s">
        <v>1805</v>
      </c>
      <c r="H1804" s="1" t="s">
        <v>2021</v>
      </c>
      <c r="I1804" s="1" t="s">
        <v>2022</v>
      </c>
      <c r="J1804" s="1" t="s">
        <v>2021</v>
      </c>
      <c r="K1804" s="1" t="s">
        <v>2023</v>
      </c>
      <c r="L1804" s="1" t="s">
        <v>1804</v>
      </c>
      <c r="M1804" s="2">
        <v>1</v>
      </c>
      <c r="N1804" s="443">
        <f t="shared" si="171"/>
        <v>8.3333333333333339E-4</v>
      </c>
      <c r="O1804">
        <f t="shared" si="172"/>
        <v>0</v>
      </c>
      <c r="P1804">
        <f t="shared" si="173"/>
        <v>1250</v>
      </c>
    </row>
    <row r="1805" spans="1:16" x14ac:dyDescent="0.25">
      <c r="A1805" t="str">
        <f t="shared" si="168"/>
        <v>0469</v>
      </c>
      <c r="B1805" t="str">
        <f t="shared" si="169"/>
        <v>0035</v>
      </c>
      <c r="C1805" t="str">
        <f t="shared" si="170"/>
        <v>04690035</v>
      </c>
      <c r="D1805" s="1" t="s">
        <v>2568</v>
      </c>
      <c r="E1805" s="1" t="s">
        <v>2569</v>
      </c>
      <c r="F1805" s="1" t="s">
        <v>1799</v>
      </c>
      <c r="G1805" s="1" t="s">
        <v>1800</v>
      </c>
      <c r="H1805" s="1" t="s">
        <v>1816</v>
      </c>
      <c r="I1805" s="1" t="s">
        <v>1817</v>
      </c>
      <c r="J1805" s="1" t="s">
        <v>1816</v>
      </c>
      <c r="K1805" s="1" t="s">
        <v>1818</v>
      </c>
      <c r="L1805" s="1" t="s">
        <v>1804</v>
      </c>
      <c r="M1805" s="2">
        <v>94</v>
      </c>
      <c r="N1805" s="443">
        <f t="shared" si="171"/>
        <v>0.96</v>
      </c>
      <c r="O1805">
        <f t="shared" si="172"/>
        <v>0</v>
      </c>
      <c r="P1805">
        <f t="shared" si="173"/>
        <v>1250</v>
      </c>
    </row>
    <row r="1806" spans="1:16" x14ac:dyDescent="0.25">
      <c r="A1806" t="str">
        <f t="shared" si="168"/>
        <v>0469</v>
      </c>
      <c r="B1806" t="str">
        <f t="shared" si="169"/>
        <v>0035</v>
      </c>
      <c r="C1806" t="str">
        <f t="shared" si="170"/>
        <v>04690035</v>
      </c>
      <c r="D1806" s="1" t="s">
        <v>2568</v>
      </c>
      <c r="E1806" s="1" t="s">
        <v>2569</v>
      </c>
      <c r="F1806" s="1" t="s">
        <v>1799</v>
      </c>
      <c r="G1806" s="1" t="s">
        <v>1805</v>
      </c>
      <c r="H1806" s="1" t="s">
        <v>1816</v>
      </c>
      <c r="I1806" s="1" t="s">
        <v>1817</v>
      </c>
      <c r="J1806" s="1" t="s">
        <v>1816</v>
      </c>
      <c r="K1806" s="1" t="s">
        <v>1818</v>
      </c>
      <c r="L1806" s="1" t="s">
        <v>1804</v>
      </c>
      <c r="M1806" s="2">
        <v>93</v>
      </c>
      <c r="N1806" s="443">
        <f t="shared" si="171"/>
        <v>0.96</v>
      </c>
      <c r="O1806">
        <f t="shared" si="172"/>
        <v>0</v>
      </c>
      <c r="P1806">
        <f t="shared" si="173"/>
        <v>1250</v>
      </c>
    </row>
    <row r="1807" spans="1:16" x14ac:dyDescent="0.25">
      <c r="A1807" t="str">
        <f t="shared" si="168"/>
        <v>0469</v>
      </c>
      <c r="B1807" t="str">
        <f t="shared" si="169"/>
        <v>0035</v>
      </c>
      <c r="C1807" t="str">
        <f t="shared" si="170"/>
        <v>04690035</v>
      </c>
      <c r="D1807" s="1" t="s">
        <v>2568</v>
      </c>
      <c r="E1807" s="1" t="s">
        <v>2569</v>
      </c>
      <c r="F1807" s="1" t="s">
        <v>1799</v>
      </c>
      <c r="G1807" s="1" t="s">
        <v>1806</v>
      </c>
      <c r="H1807" s="1" t="s">
        <v>1816</v>
      </c>
      <c r="I1807" s="1" t="s">
        <v>1817</v>
      </c>
      <c r="J1807" s="1" t="s">
        <v>1816</v>
      </c>
      <c r="K1807" s="1" t="s">
        <v>1818</v>
      </c>
      <c r="L1807" s="1" t="s">
        <v>1804</v>
      </c>
      <c r="M1807" s="2">
        <v>86</v>
      </c>
      <c r="N1807" s="443">
        <f t="shared" si="171"/>
        <v>0.96</v>
      </c>
      <c r="O1807">
        <f t="shared" si="172"/>
        <v>0</v>
      </c>
      <c r="P1807">
        <f t="shared" si="173"/>
        <v>1250</v>
      </c>
    </row>
    <row r="1808" spans="1:16" x14ac:dyDescent="0.25">
      <c r="A1808" t="str">
        <f t="shared" si="168"/>
        <v>0469</v>
      </c>
      <c r="B1808" t="str">
        <f t="shared" si="169"/>
        <v>0035</v>
      </c>
      <c r="C1808" t="str">
        <f t="shared" si="170"/>
        <v>04690035</v>
      </c>
      <c r="D1808" s="1" t="s">
        <v>2568</v>
      </c>
      <c r="E1808" s="1" t="s">
        <v>2569</v>
      </c>
      <c r="F1808" s="1" t="s">
        <v>1799</v>
      </c>
      <c r="G1808" s="1" t="s">
        <v>1807</v>
      </c>
      <c r="H1808" s="1" t="s">
        <v>1816</v>
      </c>
      <c r="I1808" s="1" t="s">
        <v>1817</v>
      </c>
      <c r="J1808" s="1" t="s">
        <v>1816</v>
      </c>
      <c r="K1808" s="1" t="s">
        <v>1818</v>
      </c>
      <c r="L1808" s="1" t="s">
        <v>1804</v>
      </c>
      <c r="M1808" s="2">
        <v>95</v>
      </c>
      <c r="N1808" s="443">
        <f t="shared" si="171"/>
        <v>0.96</v>
      </c>
      <c r="O1808">
        <f t="shared" si="172"/>
        <v>0</v>
      </c>
      <c r="P1808">
        <f t="shared" si="173"/>
        <v>1250</v>
      </c>
    </row>
    <row r="1809" spans="1:16" x14ac:dyDescent="0.25">
      <c r="A1809" t="str">
        <f t="shared" si="168"/>
        <v>0469</v>
      </c>
      <c r="B1809" t="str">
        <f t="shared" si="169"/>
        <v>0035</v>
      </c>
      <c r="C1809" t="str">
        <f t="shared" si="170"/>
        <v>04690035</v>
      </c>
      <c r="D1809" s="1" t="s">
        <v>2568</v>
      </c>
      <c r="E1809" s="1" t="s">
        <v>2569</v>
      </c>
      <c r="F1809" s="1" t="s">
        <v>1799</v>
      </c>
      <c r="G1809" s="1" t="s">
        <v>1808</v>
      </c>
      <c r="H1809" s="1" t="s">
        <v>1816</v>
      </c>
      <c r="I1809" s="1" t="s">
        <v>1817</v>
      </c>
      <c r="J1809" s="1" t="s">
        <v>1816</v>
      </c>
      <c r="K1809" s="1" t="s">
        <v>1818</v>
      </c>
      <c r="L1809" s="1" t="s">
        <v>1804</v>
      </c>
      <c r="M1809" s="2">
        <v>93</v>
      </c>
      <c r="N1809" s="443">
        <f t="shared" si="171"/>
        <v>0.96</v>
      </c>
      <c r="O1809">
        <f t="shared" si="172"/>
        <v>0</v>
      </c>
      <c r="P1809">
        <f t="shared" si="173"/>
        <v>1250</v>
      </c>
    </row>
    <row r="1810" spans="1:16" x14ac:dyDescent="0.25">
      <c r="A1810" t="str">
        <f t="shared" si="168"/>
        <v>0469</v>
      </c>
      <c r="B1810" t="str">
        <f t="shared" si="169"/>
        <v>0035</v>
      </c>
      <c r="C1810" t="str">
        <f t="shared" si="170"/>
        <v>04690035</v>
      </c>
      <c r="D1810" s="1" t="s">
        <v>2568</v>
      </c>
      <c r="E1810" s="1" t="s">
        <v>2569</v>
      </c>
      <c r="F1810" s="1" t="s">
        <v>1799</v>
      </c>
      <c r="G1810" s="1" t="s">
        <v>1809</v>
      </c>
      <c r="H1810" s="1" t="s">
        <v>1816</v>
      </c>
      <c r="I1810" s="1" t="s">
        <v>1817</v>
      </c>
      <c r="J1810" s="1" t="s">
        <v>1816</v>
      </c>
      <c r="K1810" s="1" t="s">
        <v>1818</v>
      </c>
      <c r="L1810" s="1" t="s">
        <v>1804</v>
      </c>
      <c r="M1810" s="2">
        <v>79</v>
      </c>
      <c r="N1810" s="443">
        <f t="shared" si="171"/>
        <v>0.96</v>
      </c>
      <c r="O1810">
        <f t="shared" si="172"/>
        <v>0</v>
      </c>
      <c r="P1810">
        <f t="shared" si="173"/>
        <v>1250</v>
      </c>
    </row>
    <row r="1811" spans="1:16" x14ac:dyDescent="0.25">
      <c r="A1811" t="str">
        <f t="shared" si="168"/>
        <v>0469</v>
      </c>
      <c r="B1811" t="str">
        <f t="shared" si="169"/>
        <v>0035</v>
      </c>
      <c r="C1811" t="str">
        <f t="shared" si="170"/>
        <v>04690035</v>
      </c>
      <c r="D1811" s="1" t="s">
        <v>2568</v>
      </c>
      <c r="E1811" s="1" t="s">
        <v>2569</v>
      </c>
      <c r="F1811" s="1" t="s">
        <v>1799</v>
      </c>
      <c r="G1811" s="1" t="s">
        <v>1810</v>
      </c>
      <c r="H1811" s="1" t="s">
        <v>1816</v>
      </c>
      <c r="I1811" s="1" t="s">
        <v>1817</v>
      </c>
      <c r="J1811" s="1" t="s">
        <v>1816</v>
      </c>
      <c r="K1811" s="1" t="s">
        <v>1818</v>
      </c>
      <c r="L1811" s="1" t="s">
        <v>1804</v>
      </c>
      <c r="M1811" s="2">
        <v>84</v>
      </c>
      <c r="N1811" s="443">
        <f t="shared" si="171"/>
        <v>0.96</v>
      </c>
      <c r="O1811">
        <f t="shared" si="172"/>
        <v>0</v>
      </c>
      <c r="P1811">
        <f t="shared" si="173"/>
        <v>1250</v>
      </c>
    </row>
    <row r="1812" spans="1:16" x14ac:dyDescent="0.25">
      <c r="A1812" t="str">
        <f t="shared" si="168"/>
        <v>0469</v>
      </c>
      <c r="B1812" t="str">
        <f t="shared" si="169"/>
        <v>0035</v>
      </c>
      <c r="C1812" t="str">
        <f t="shared" si="170"/>
        <v>04690035</v>
      </c>
      <c r="D1812" s="1" t="s">
        <v>2568</v>
      </c>
      <c r="E1812" s="1" t="s">
        <v>2569</v>
      </c>
      <c r="F1812" s="1" t="s">
        <v>1799</v>
      </c>
      <c r="G1812" s="1" t="s">
        <v>1811</v>
      </c>
      <c r="H1812" s="1" t="s">
        <v>1816</v>
      </c>
      <c r="I1812" s="1" t="s">
        <v>1817</v>
      </c>
      <c r="J1812" s="1" t="s">
        <v>1816</v>
      </c>
      <c r="K1812" s="1" t="s">
        <v>1818</v>
      </c>
      <c r="L1812" s="1" t="s">
        <v>1804</v>
      </c>
      <c r="M1812" s="2">
        <v>86</v>
      </c>
      <c r="N1812" s="443">
        <f t="shared" si="171"/>
        <v>0.96</v>
      </c>
      <c r="O1812">
        <f t="shared" si="172"/>
        <v>0</v>
      </c>
      <c r="P1812">
        <f t="shared" si="173"/>
        <v>1250</v>
      </c>
    </row>
    <row r="1813" spans="1:16" x14ac:dyDescent="0.25">
      <c r="A1813" t="str">
        <f t="shared" si="168"/>
        <v>0469</v>
      </c>
      <c r="B1813" t="str">
        <f t="shared" si="169"/>
        <v>0035</v>
      </c>
      <c r="C1813" t="str">
        <f t="shared" si="170"/>
        <v>04690035</v>
      </c>
      <c r="D1813" s="1" t="s">
        <v>2568</v>
      </c>
      <c r="E1813" s="1" t="s">
        <v>2569</v>
      </c>
      <c r="F1813" s="1" t="s">
        <v>1799</v>
      </c>
      <c r="G1813" s="1" t="s">
        <v>1815</v>
      </c>
      <c r="H1813" s="1" t="s">
        <v>1816</v>
      </c>
      <c r="I1813" s="1" t="s">
        <v>1817</v>
      </c>
      <c r="J1813" s="1" t="s">
        <v>1816</v>
      </c>
      <c r="K1813" s="1" t="s">
        <v>1818</v>
      </c>
      <c r="L1813" s="1" t="s">
        <v>1804</v>
      </c>
      <c r="M1813" s="2">
        <v>84</v>
      </c>
      <c r="N1813" s="443">
        <f t="shared" si="171"/>
        <v>0.96</v>
      </c>
      <c r="O1813">
        <f t="shared" si="172"/>
        <v>0</v>
      </c>
      <c r="P1813">
        <f t="shared" si="173"/>
        <v>1250</v>
      </c>
    </row>
    <row r="1814" spans="1:16" x14ac:dyDescent="0.25">
      <c r="A1814" t="str">
        <f t="shared" si="168"/>
        <v>0469</v>
      </c>
      <c r="B1814" t="str">
        <f t="shared" si="169"/>
        <v>0035</v>
      </c>
      <c r="C1814" t="str">
        <f t="shared" si="170"/>
        <v>04690035</v>
      </c>
      <c r="D1814" s="1" t="s">
        <v>2568</v>
      </c>
      <c r="E1814" s="1" t="s">
        <v>2569</v>
      </c>
      <c r="F1814" s="1" t="s">
        <v>1799</v>
      </c>
      <c r="G1814" s="1" t="s">
        <v>1819</v>
      </c>
      <c r="H1814" s="1" t="s">
        <v>1816</v>
      </c>
      <c r="I1814" s="1" t="s">
        <v>1817</v>
      </c>
      <c r="J1814" s="1" t="s">
        <v>1816</v>
      </c>
      <c r="K1814" s="1" t="s">
        <v>1818</v>
      </c>
      <c r="L1814" s="1" t="s">
        <v>1804</v>
      </c>
      <c r="M1814" s="2">
        <v>75</v>
      </c>
      <c r="N1814" s="443">
        <f t="shared" si="171"/>
        <v>0.96</v>
      </c>
      <c r="O1814">
        <f t="shared" si="172"/>
        <v>0</v>
      </c>
      <c r="P1814">
        <f t="shared" si="173"/>
        <v>1250</v>
      </c>
    </row>
    <row r="1815" spans="1:16" x14ac:dyDescent="0.25">
      <c r="A1815" t="str">
        <f t="shared" si="168"/>
        <v>0469</v>
      </c>
      <c r="B1815" t="str">
        <f t="shared" si="169"/>
        <v>0035</v>
      </c>
      <c r="C1815" t="str">
        <f t="shared" si="170"/>
        <v>04690035</v>
      </c>
      <c r="D1815" s="1" t="s">
        <v>2568</v>
      </c>
      <c r="E1815" s="1" t="s">
        <v>2569</v>
      </c>
      <c r="F1815" s="1" t="s">
        <v>1799</v>
      </c>
      <c r="G1815" s="1" t="s">
        <v>1820</v>
      </c>
      <c r="H1815" s="1" t="s">
        <v>1816</v>
      </c>
      <c r="I1815" s="1" t="s">
        <v>1817</v>
      </c>
      <c r="J1815" s="1" t="s">
        <v>1816</v>
      </c>
      <c r="K1815" s="1" t="s">
        <v>1818</v>
      </c>
      <c r="L1815" s="1" t="s">
        <v>1804</v>
      </c>
      <c r="M1815" s="2">
        <v>58</v>
      </c>
      <c r="N1815" s="443">
        <f t="shared" si="171"/>
        <v>0.96</v>
      </c>
      <c r="O1815">
        <f t="shared" si="172"/>
        <v>0</v>
      </c>
      <c r="P1815">
        <f t="shared" si="173"/>
        <v>1250</v>
      </c>
    </row>
    <row r="1816" spans="1:16" x14ac:dyDescent="0.25">
      <c r="A1816" t="str">
        <f t="shared" si="168"/>
        <v>0469</v>
      </c>
      <c r="B1816" t="str">
        <f t="shared" si="169"/>
        <v>0035</v>
      </c>
      <c r="C1816" t="str">
        <f t="shared" si="170"/>
        <v>04690035</v>
      </c>
      <c r="D1816" s="1" t="s">
        <v>2568</v>
      </c>
      <c r="E1816" s="1" t="s">
        <v>2569</v>
      </c>
      <c r="F1816" s="1" t="s">
        <v>1799</v>
      </c>
      <c r="G1816" s="1" t="s">
        <v>1821</v>
      </c>
      <c r="H1816" s="1" t="s">
        <v>1816</v>
      </c>
      <c r="I1816" s="1" t="s">
        <v>1817</v>
      </c>
      <c r="J1816" s="1" t="s">
        <v>1816</v>
      </c>
      <c r="K1816" s="1" t="s">
        <v>1818</v>
      </c>
      <c r="L1816" s="1" t="s">
        <v>1804</v>
      </c>
      <c r="M1816" s="2">
        <v>53</v>
      </c>
      <c r="N1816" s="443">
        <f t="shared" si="171"/>
        <v>0.96</v>
      </c>
      <c r="O1816">
        <f t="shared" si="172"/>
        <v>0</v>
      </c>
      <c r="P1816">
        <f t="shared" si="173"/>
        <v>1250</v>
      </c>
    </row>
    <row r="1817" spans="1:16" x14ac:dyDescent="0.25">
      <c r="A1817" t="str">
        <f t="shared" si="168"/>
        <v>0469</v>
      </c>
      <c r="B1817" t="str">
        <f t="shared" si="169"/>
        <v>0035</v>
      </c>
      <c r="C1817" t="str">
        <f t="shared" si="170"/>
        <v>04690035</v>
      </c>
      <c r="D1817" s="1" t="s">
        <v>2568</v>
      </c>
      <c r="E1817" s="1" t="s">
        <v>2569</v>
      </c>
      <c r="F1817" s="1" t="s">
        <v>1799</v>
      </c>
      <c r="G1817" s="1" t="s">
        <v>1812</v>
      </c>
      <c r="H1817" s="1" t="s">
        <v>1816</v>
      </c>
      <c r="I1817" s="1" t="s">
        <v>1817</v>
      </c>
      <c r="J1817" s="1" t="s">
        <v>1816</v>
      </c>
      <c r="K1817" s="1" t="s">
        <v>1818</v>
      </c>
      <c r="L1817" s="1" t="s">
        <v>1804</v>
      </c>
      <c r="M1817" s="2">
        <v>83</v>
      </c>
      <c r="N1817" s="443">
        <f t="shared" si="171"/>
        <v>0.96</v>
      </c>
      <c r="O1817">
        <f t="shared" si="172"/>
        <v>0</v>
      </c>
      <c r="P1817">
        <f t="shared" si="173"/>
        <v>1250</v>
      </c>
    </row>
    <row r="1818" spans="1:16" x14ac:dyDescent="0.25">
      <c r="A1818" t="str">
        <f t="shared" si="168"/>
        <v>0469</v>
      </c>
      <c r="B1818" t="str">
        <f t="shared" si="169"/>
        <v>0035</v>
      </c>
      <c r="C1818" t="str">
        <f t="shared" si="170"/>
        <v>04690035</v>
      </c>
      <c r="D1818" s="1" t="s">
        <v>2568</v>
      </c>
      <c r="E1818" s="1" t="s">
        <v>2569</v>
      </c>
      <c r="F1818" s="1" t="s">
        <v>1799</v>
      </c>
      <c r="G1818" s="1" t="s">
        <v>2035</v>
      </c>
      <c r="H1818" s="1" t="s">
        <v>1816</v>
      </c>
      <c r="I1818" s="1" t="s">
        <v>1817</v>
      </c>
      <c r="J1818" s="1" t="s">
        <v>1816</v>
      </c>
      <c r="K1818" s="1" t="s">
        <v>1818</v>
      </c>
      <c r="L1818" s="1" t="s">
        <v>1804</v>
      </c>
      <c r="M1818" s="2">
        <v>89</v>
      </c>
      <c r="N1818" s="443">
        <f t="shared" si="171"/>
        <v>0.96</v>
      </c>
      <c r="O1818">
        <f t="shared" si="172"/>
        <v>0</v>
      </c>
      <c r="P1818">
        <f t="shared" si="173"/>
        <v>1250</v>
      </c>
    </row>
    <row r="1819" spans="1:16" x14ac:dyDescent="0.25">
      <c r="A1819" t="str">
        <f t="shared" si="168"/>
        <v>0469</v>
      </c>
      <c r="B1819" t="str">
        <f t="shared" si="169"/>
        <v>0044</v>
      </c>
      <c r="C1819" t="str">
        <f t="shared" si="170"/>
        <v>04690044</v>
      </c>
      <c r="D1819" s="1" t="s">
        <v>2568</v>
      </c>
      <c r="E1819" s="1" t="s">
        <v>2569</v>
      </c>
      <c r="F1819" s="1" t="s">
        <v>1799</v>
      </c>
      <c r="G1819" s="1" t="s">
        <v>1806</v>
      </c>
      <c r="H1819" s="1" t="s">
        <v>1828</v>
      </c>
      <c r="I1819" s="1" t="s">
        <v>1829</v>
      </c>
      <c r="J1819" s="1" t="s">
        <v>1828</v>
      </c>
      <c r="K1819" s="1" t="s">
        <v>1830</v>
      </c>
      <c r="L1819" s="1" t="s">
        <v>1804</v>
      </c>
      <c r="M1819" s="2">
        <v>2</v>
      </c>
      <c r="N1819" s="443">
        <f t="shared" si="171"/>
        <v>6.6666666666666671E-3</v>
      </c>
      <c r="O1819">
        <f t="shared" si="172"/>
        <v>0</v>
      </c>
      <c r="P1819">
        <f t="shared" si="173"/>
        <v>1250</v>
      </c>
    </row>
    <row r="1820" spans="1:16" x14ac:dyDescent="0.25">
      <c r="A1820" t="str">
        <f t="shared" si="168"/>
        <v>0469</v>
      </c>
      <c r="B1820" t="str">
        <f t="shared" si="169"/>
        <v>0044</v>
      </c>
      <c r="C1820" t="str">
        <f t="shared" si="170"/>
        <v>04690044</v>
      </c>
      <c r="D1820" s="1" t="s">
        <v>2568</v>
      </c>
      <c r="E1820" s="1" t="s">
        <v>2569</v>
      </c>
      <c r="F1820" s="1" t="s">
        <v>1799</v>
      </c>
      <c r="G1820" s="1" t="s">
        <v>1808</v>
      </c>
      <c r="H1820" s="1" t="s">
        <v>1828</v>
      </c>
      <c r="I1820" s="1" t="s">
        <v>1829</v>
      </c>
      <c r="J1820" s="1" t="s">
        <v>1828</v>
      </c>
      <c r="K1820" s="1" t="s">
        <v>1830</v>
      </c>
      <c r="L1820" s="1" t="s">
        <v>1804</v>
      </c>
      <c r="M1820" s="2">
        <v>1</v>
      </c>
      <c r="N1820" s="443">
        <f t="shared" si="171"/>
        <v>6.6666666666666671E-3</v>
      </c>
      <c r="O1820">
        <f t="shared" si="172"/>
        <v>0</v>
      </c>
      <c r="P1820">
        <f t="shared" si="173"/>
        <v>1250</v>
      </c>
    </row>
    <row r="1821" spans="1:16" x14ac:dyDescent="0.25">
      <c r="A1821" t="str">
        <f t="shared" si="168"/>
        <v>0469</v>
      </c>
      <c r="B1821" t="str">
        <f t="shared" si="169"/>
        <v>0044</v>
      </c>
      <c r="C1821" t="str">
        <f t="shared" si="170"/>
        <v>04690044</v>
      </c>
      <c r="D1821" s="1" t="s">
        <v>2568</v>
      </c>
      <c r="E1821" s="1" t="s">
        <v>2569</v>
      </c>
      <c r="F1821" s="1" t="s">
        <v>1799</v>
      </c>
      <c r="G1821" s="1" t="s">
        <v>1809</v>
      </c>
      <c r="H1821" s="1" t="s">
        <v>1828</v>
      </c>
      <c r="I1821" s="1" t="s">
        <v>1829</v>
      </c>
      <c r="J1821" s="1" t="s">
        <v>1828</v>
      </c>
      <c r="K1821" s="1" t="s">
        <v>1830</v>
      </c>
      <c r="L1821" s="1" t="s">
        <v>1804</v>
      </c>
      <c r="M1821" s="2">
        <v>1</v>
      </c>
      <c r="N1821" s="443">
        <f t="shared" si="171"/>
        <v>6.6666666666666671E-3</v>
      </c>
      <c r="O1821">
        <f t="shared" si="172"/>
        <v>0</v>
      </c>
      <c r="P1821">
        <f t="shared" si="173"/>
        <v>1250</v>
      </c>
    </row>
    <row r="1822" spans="1:16" x14ac:dyDescent="0.25">
      <c r="A1822" t="str">
        <f t="shared" si="168"/>
        <v>0469</v>
      </c>
      <c r="B1822" t="str">
        <f t="shared" si="169"/>
        <v>0044</v>
      </c>
      <c r="C1822" t="str">
        <f t="shared" si="170"/>
        <v>04690044</v>
      </c>
      <c r="D1822" s="1" t="s">
        <v>2568</v>
      </c>
      <c r="E1822" s="1" t="s">
        <v>2569</v>
      </c>
      <c r="F1822" s="1" t="s">
        <v>1799</v>
      </c>
      <c r="G1822" s="1" t="s">
        <v>1810</v>
      </c>
      <c r="H1822" s="1" t="s">
        <v>1828</v>
      </c>
      <c r="I1822" s="1" t="s">
        <v>1829</v>
      </c>
      <c r="J1822" s="1" t="s">
        <v>1828</v>
      </c>
      <c r="K1822" s="1" t="s">
        <v>1830</v>
      </c>
      <c r="L1822" s="1" t="s">
        <v>1804</v>
      </c>
      <c r="M1822" s="2">
        <v>3</v>
      </c>
      <c r="N1822" s="443">
        <f t="shared" si="171"/>
        <v>6.6666666666666671E-3</v>
      </c>
      <c r="O1822">
        <f t="shared" si="172"/>
        <v>0</v>
      </c>
      <c r="P1822">
        <f t="shared" si="173"/>
        <v>1250</v>
      </c>
    </row>
    <row r="1823" spans="1:16" x14ac:dyDescent="0.25">
      <c r="A1823" t="str">
        <f t="shared" si="168"/>
        <v>0469</v>
      </c>
      <c r="B1823" t="str">
        <f t="shared" si="169"/>
        <v>0044</v>
      </c>
      <c r="C1823" t="str">
        <f t="shared" si="170"/>
        <v>04690044</v>
      </c>
      <c r="D1823" s="1" t="s">
        <v>2568</v>
      </c>
      <c r="E1823" s="1" t="s">
        <v>2569</v>
      </c>
      <c r="F1823" s="1" t="s">
        <v>1799</v>
      </c>
      <c r="G1823" s="1" t="s">
        <v>1815</v>
      </c>
      <c r="H1823" s="1" t="s">
        <v>1828</v>
      </c>
      <c r="I1823" s="1" t="s">
        <v>1829</v>
      </c>
      <c r="J1823" s="1" t="s">
        <v>1828</v>
      </c>
      <c r="K1823" s="1" t="s">
        <v>1830</v>
      </c>
      <c r="L1823" s="1" t="s">
        <v>1804</v>
      </c>
      <c r="M1823" s="2">
        <v>1</v>
      </c>
      <c r="N1823" s="443">
        <f t="shared" si="171"/>
        <v>6.6666666666666671E-3</v>
      </c>
      <c r="O1823">
        <f t="shared" si="172"/>
        <v>0</v>
      </c>
      <c r="P1823">
        <f t="shared" si="173"/>
        <v>1250</v>
      </c>
    </row>
    <row r="1824" spans="1:16" x14ac:dyDescent="0.25">
      <c r="A1824" t="str">
        <f t="shared" si="168"/>
        <v>0469</v>
      </c>
      <c r="B1824" t="str">
        <f t="shared" si="169"/>
        <v>0048</v>
      </c>
      <c r="C1824" t="str">
        <f t="shared" si="170"/>
        <v>04690048</v>
      </c>
      <c r="D1824" s="1" t="s">
        <v>2568</v>
      </c>
      <c r="E1824" s="1" t="s">
        <v>2569</v>
      </c>
      <c r="F1824" s="1" t="s">
        <v>1799</v>
      </c>
      <c r="G1824" s="1" t="s">
        <v>1815</v>
      </c>
      <c r="H1824" s="1" t="s">
        <v>2570</v>
      </c>
      <c r="I1824" s="1" t="s">
        <v>2571</v>
      </c>
      <c r="J1824" s="1" t="s">
        <v>2570</v>
      </c>
      <c r="K1824" s="1" t="s">
        <v>2572</v>
      </c>
      <c r="L1824" s="1" t="s">
        <v>1804</v>
      </c>
      <c r="M1824" s="2">
        <v>1</v>
      </c>
      <c r="N1824" s="443">
        <f t="shared" si="171"/>
        <v>8.3333333333333339E-4</v>
      </c>
      <c r="O1824">
        <f t="shared" si="172"/>
        <v>0</v>
      </c>
      <c r="P1824">
        <f t="shared" si="173"/>
        <v>1250</v>
      </c>
    </row>
    <row r="1825" spans="1:16" x14ac:dyDescent="0.25">
      <c r="A1825" t="str">
        <f t="shared" si="168"/>
        <v>0469</v>
      </c>
      <c r="B1825" t="str">
        <f t="shared" si="169"/>
        <v>0049</v>
      </c>
      <c r="C1825" t="str">
        <f t="shared" si="170"/>
        <v>04690049</v>
      </c>
      <c r="D1825" s="1" t="s">
        <v>2568</v>
      </c>
      <c r="E1825" s="1" t="s">
        <v>2569</v>
      </c>
      <c r="F1825" s="1" t="s">
        <v>1799</v>
      </c>
      <c r="G1825" s="1" t="s">
        <v>1821</v>
      </c>
      <c r="H1825" s="1" t="s">
        <v>2100</v>
      </c>
      <c r="I1825" s="1" t="s">
        <v>2101</v>
      </c>
      <c r="J1825" s="1" t="s">
        <v>2100</v>
      </c>
      <c r="K1825" s="1" t="s">
        <v>2102</v>
      </c>
      <c r="L1825" s="1" t="s">
        <v>1804</v>
      </c>
      <c r="M1825" s="2">
        <v>1</v>
      </c>
      <c r="N1825" s="443">
        <f t="shared" si="171"/>
        <v>8.3333333333333339E-4</v>
      </c>
      <c r="O1825">
        <f t="shared" si="172"/>
        <v>0</v>
      </c>
      <c r="P1825">
        <f t="shared" si="173"/>
        <v>1250</v>
      </c>
    </row>
    <row r="1826" spans="1:16" x14ac:dyDescent="0.25">
      <c r="A1826" t="str">
        <f t="shared" si="168"/>
        <v>0469</v>
      </c>
      <c r="B1826" t="str">
        <f t="shared" si="169"/>
        <v>0050</v>
      </c>
      <c r="C1826" t="str">
        <f t="shared" si="170"/>
        <v>04690050</v>
      </c>
      <c r="D1826" s="1" t="s">
        <v>2568</v>
      </c>
      <c r="E1826" s="1" t="s">
        <v>2569</v>
      </c>
      <c r="F1826" s="1" t="s">
        <v>1799</v>
      </c>
      <c r="G1826" s="1" t="s">
        <v>1806</v>
      </c>
      <c r="H1826" s="1" t="s">
        <v>1870</v>
      </c>
      <c r="I1826" s="1" t="s">
        <v>1871</v>
      </c>
      <c r="J1826" s="1" t="s">
        <v>1870</v>
      </c>
      <c r="K1826" s="1" t="s">
        <v>1872</v>
      </c>
      <c r="L1826" s="1" t="s">
        <v>1804</v>
      </c>
      <c r="M1826" s="2">
        <v>1</v>
      </c>
      <c r="N1826" s="443">
        <f t="shared" si="171"/>
        <v>8.3333333333333339E-4</v>
      </c>
      <c r="O1826">
        <f t="shared" si="172"/>
        <v>0</v>
      </c>
      <c r="P1826">
        <f t="shared" si="173"/>
        <v>1250</v>
      </c>
    </row>
    <row r="1827" spans="1:16" x14ac:dyDescent="0.25">
      <c r="A1827" t="str">
        <f t="shared" si="168"/>
        <v>0469</v>
      </c>
      <c r="B1827" t="str">
        <f t="shared" si="169"/>
        <v>0073</v>
      </c>
      <c r="C1827" t="str">
        <f t="shared" si="170"/>
        <v>04690073</v>
      </c>
      <c r="D1827" s="1" t="s">
        <v>2568</v>
      </c>
      <c r="E1827" s="1" t="s">
        <v>2569</v>
      </c>
      <c r="F1827" s="1" t="s">
        <v>1799</v>
      </c>
      <c r="G1827" s="1" t="s">
        <v>1806</v>
      </c>
      <c r="H1827" s="1" t="s">
        <v>1873</v>
      </c>
      <c r="I1827" s="1" t="s">
        <v>1874</v>
      </c>
      <c r="J1827" s="1" t="s">
        <v>1873</v>
      </c>
      <c r="K1827" s="1" t="s">
        <v>1875</v>
      </c>
      <c r="L1827" s="1" t="s">
        <v>1804</v>
      </c>
      <c r="M1827" s="2">
        <v>1</v>
      </c>
      <c r="N1827" s="443">
        <f t="shared" si="171"/>
        <v>4.1666666666666666E-3</v>
      </c>
      <c r="O1827">
        <f t="shared" si="172"/>
        <v>0</v>
      </c>
      <c r="P1827">
        <f t="shared" si="173"/>
        <v>1250</v>
      </c>
    </row>
    <row r="1828" spans="1:16" x14ac:dyDescent="0.25">
      <c r="A1828" t="str">
        <f t="shared" si="168"/>
        <v>0469</v>
      </c>
      <c r="B1828" t="str">
        <f t="shared" si="169"/>
        <v>0073</v>
      </c>
      <c r="C1828" t="str">
        <f t="shared" si="170"/>
        <v>04690073</v>
      </c>
      <c r="D1828" s="1" t="s">
        <v>2568</v>
      </c>
      <c r="E1828" s="1" t="s">
        <v>2569</v>
      </c>
      <c r="F1828" s="1" t="s">
        <v>1799</v>
      </c>
      <c r="G1828" s="1" t="s">
        <v>1808</v>
      </c>
      <c r="H1828" s="1" t="s">
        <v>1873</v>
      </c>
      <c r="I1828" s="1" t="s">
        <v>1874</v>
      </c>
      <c r="J1828" s="1" t="s">
        <v>1873</v>
      </c>
      <c r="K1828" s="1" t="s">
        <v>1875</v>
      </c>
      <c r="L1828" s="1" t="s">
        <v>1804</v>
      </c>
      <c r="M1828" s="2">
        <v>1</v>
      </c>
      <c r="N1828" s="443">
        <f t="shared" si="171"/>
        <v>4.1666666666666666E-3</v>
      </c>
      <c r="O1828">
        <f t="shared" si="172"/>
        <v>0</v>
      </c>
      <c r="P1828">
        <f t="shared" si="173"/>
        <v>1250</v>
      </c>
    </row>
    <row r="1829" spans="1:16" x14ac:dyDescent="0.25">
      <c r="A1829" t="str">
        <f t="shared" si="168"/>
        <v>0469</v>
      </c>
      <c r="B1829" t="str">
        <f t="shared" si="169"/>
        <v>0073</v>
      </c>
      <c r="C1829" t="str">
        <f t="shared" si="170"/>
        <v>04690073</v>
      </c>
      <c r="D1829" s="1" t="s">
        <v>2568</v>
      </c>
      <c r="E1829" s="1" t="s">
        <v>2569</v>
      </c>
      <c r="F1829" s="1" t="s">
        <v>1799</v>
      </c>
      <c r="G1829" s="1" t="s">
        <v>1811</v>
      </c>
      <c r="H1829" s="1" t="s">
        <v>1873</v>
      </c>
      <c r="I1829" s="1" t="s">
        <v>1874</v>
      </c>
      <c r="J1829" s="1" t="s">
        <v>1873</v>
      </c>
      <c r="K1829" s="1" t="s">
        <v>1875</v>
      </c>
      <c r="L1829" s="1" t="s">
        <v>1804</v>
      </c>
      <c r="M1829" s="2">
        <v>1</v>
      </c>
      <c r="N1829" s="443">
        <f t="shared" si="171"/>
        <v>4.1666666666666666E-3</v>
      </c>
      <c r="O1829">
        <f t="shared" si="172"/>
        <v>0</v>
      </c>
      <c r="P1829">
        <f t="shared" si="173"/>
        <v>1250</v>
      </c>
    </row>
    <row r="1830" spans="1:16" x14ac:dyDescent="0.25">
      <c r="A1830" t="str">
        <f t="shared" si="168"/>
        <v>0469</v>
      </c>
      <c r="B1830" t="str">
        <f t="shared" si="169"/>
        <v>0073</v>
      </c>
      <c r="C1830" t="str">
        <f t="shared" si="170"/>
        <v>04690073</v>
      </c>
      <c r="D1830" s="1" t="s">
        <v>2568</v>
      </c>
      <c r="E1830" s="1" t="s">
        <v>2569</v>
      </c>
      <c r="F1830" s="1" t="s">
        <v>1799</v>
      </c>
      <c r="G1830" s="1" t="s">
        <v>1819</v>
      </c>
      <c r="H1830" s="1" t="s">
        <v>1873</v>
      </c>
      <c r="I1830" s="1" t="s">
        <v>1874</v>
      </c>
      <c r="J1830" s="1" t="s">
        <v>1873</v>
      </c>
      <c r="K1830" s="1" t="s">
        <v>1875</v>
      </c>
      <c r="L1830" s="1" t="s">
        <v>1804</v>
      </c>
      <c r="M1830" s="2">
        <v>1</v>
      </c>
      <c r="N1830" s="443">
        <f t="shared" si="171"/>
        <v>4.1666666666666666E-3</v>
      </c>
      <c r="O1830">
        <f t="shared" si="172"/>
        <v>0</v>
      </c>
      <c r="P1830">
        <f t="shared" si="173"/>
        <v>1250</v>
      </c>
    </row>
    <row r="1831" spans="1:16" x14ac:dyDescent="0.25">
      <c r="A1831" t="str">
        <f t="shared" si="168"/>
        <v>0469</v>
      </c>
      <c r="B1831" t="str">
        <f t="shared" si="169"/>
        <v>0073</v>
      </c>
      <c r="C1831" t="str">
        <f t="shared" si="170"/>
        <v>04690073</v>
      </c>
      <c r="D1831" s="1" t="s">
        <v>2568</v>
      </c>
      <c r="E1831" s="1" t="s">
        <v>2569</v>
      </c>
      <c r="F1831" s="1" t="s">
        <v>1799</v>
      </c>
      <c r="G1831" s="1" t="s">
        <v>1812</v>
      </c>
      <c r="H1831" s="1" t="s">
        <v>1873</v>
      </c>
      <c r="I1831" s="1" t="s">
        <v>1874</v>
      </c>
      <c r="J1831" s="1" t="s">
        <v>1873</v>
      </c>
      <c r="K1831" s="1" t="s">
        <v>1875</v>
      </c>
      <c r="L1831" s="1" t="s">
        <v>1804</v>
      </c>
      <c r="M1831" s="2">
        <v>1</v>
      </c>
      <c r="N1831" s="443">
        <f t="shared" si="171"/>
        <v>4.1666666666666666E-3</v>
      </c>
      <c r="O1831">
        <f t="shared" si="172"/>
        <v>0</v>
      </c>
      <c r="P1831">
        <f t="shared" si="173"/>
        <v>1250</v>
      </c>
    </row>
    <row r="1832" spans="1:16" x14ac:dyDescent="0.25">
      <c r="A1832" t="str">
        <f t="shared" si="168"/>
        <v>0469</v>
      </c>
      <c r="B1832" t="str">
        <f t="shared" si="169"/>
        <v>0083</v>
      </c>
      <c r="C1832" t="str">
        <f t="shared" si="170"/>
        <v>04690083</v>
      </c>
      <c r="D1832" s="1" t="s">
        <v>2568</v>
      </c>
      <c r="E1832" s="1" t="s">
        <v>2569</v>
      </c>
      <c r="F1832" s="1" t="s">
        <v>1799</v>
      </c>
      <c r="G1832" s="1" t="s">
        <v>1815</v>
      </c>
      <c r="H1832" s="1" t="s">
        <v>2573</v>
      </c>
      <c r="I1832" s="1" t="s">
        <v>2574</v>
      </c>
      <c r="J1832" s="1" t="s">
        <v>2573</v>
      </c>
      <c r="K1832" s="1" t="s">
        <v>2575</v>
      </c>
      <c r="L1832" s="1" t="s">
        <v>1804</v>
      </c>
      <c r="M1832" s="2">
        <v>1</v>
      </c>
      <c r="N1832" s="443">
        <f t="shared" si="171"/>
        <v>8.3333333333333339E-4</v>
      </c>
      <c r="O1832">
        <f t="shared" si="172"/>
        <v>0</v>
      </c>
      <c r="P1832">
        <f t="shared" si="173"/>
        <v>1250</v>
      </c>
    </row>
    <row r="1833" spans="1:16" x14ac:dyDescent="0.25">
      <c r="A1833" t="str">
        <f t="shared" si="168"/>
        <v>0469</v>
      </c>
      <c r="B1833" t="str">
        <f t="shared" si="169"/>
        <v>0093</v>
      </c>
      <c r="C1833" t="str">
        <f t="shared" si="170"/>
        <v>04690093</v>
      </c>
      <c r="D1833" s="1" t="s">
        <v>2568</v>
      </c>
      <c r="E1833" s="1" t="s">
        <v>2569</v>
      </c>
      <c r="F1833" s="1" t="s">
        <v>1799</v>
      </c>
      <c r="G1833" s="1" t="s">
        <v>1815</v>
      </c>
      <c r="H1833" s="1" t="s">
        <v>1834</v>
      </c>
      <c r="I1833" s="1" t="s">
        <v>1835</v>
      </c>
      <c r="J1833" s="1" t="s">
        <v>1834</v>
      </c>
      <c r="K1833" s="1" t="s">
        <v>1836</v>
      </c>
      <c r="L1833" s="1" t="s">
        <v>1804</v>
      </c>
      <c r="M1833" s="2">
        <v>1</v>
      </c>
      <c r="N1833" s="443">
        <f t="shared" si="171"/>
        <v>8.3333333333333339E-4</v>
      </c>
      <c r="O1833">
        <f t="shared" si="172"/>
        <v>0</v>
      </c>
      <c r="P1833">
        <f t="shared" si="173"/>
        <v>1250</v>
      </c>
    </row>
    <row r="1834" spans="1:16" x14ac:dyDescent="0.25">
      <c r="A1834" t="str">
        <f t="shared" si="168"/>
        <v>0469</v>
      </c>
      <c r="B1834" t="str">
        <f t="shared" si="169"/>
        <v>0133</v>
      </c>
      <c r="C1834" t="str">
        <f t="shared" si="170"/>
        <v>04690133</v>
      </c>
      <c r="D1834" s="1" t="s">
        <v>2568</v>
      </c>
      <c r="E1834" s="1" t="s">
        <v>2569</v>
      </c>
      <c r="F1834" s="1" t="s">
        <v>1799</v>
      </c>
      <c r="G1834" s="1" t="s">
        <v>1815</v>
      </c>
      <c r="H1834" s="1" t="s">
        <v>2027</v>
      </c>
      <c r="I1834" s="1" t="s">
        <v>2028</v>
      </c>
      <c r="J1834" s="1" t="s">
        <v>2027</v>
      </c>
      <c r="K1834" s="1" t="s">
        <v>2029</v>
      </c>
      <c r="L1834" s="1" t="s">
        <v>1804</v>
      </c>
      <c r="M1834" s="2">
        <v>1</v>
      </c>
      <c r="N1834" s="443">
        <f t="shared" si="171"/>
        <v>8.3333333333333339E-4</v>
      </c>
      <c r="O1834">
        <f t="shared" si="172"/>
        <v>0</v>
      </c>
      <c r="P1834">
        <f t="shared" si="173"/>
        <v>1250</v>
      </c>
    </row>
    <row r="1835" spans="1:16" x14ac:dyDescent="0.25">
      <c r="A1835" t="str">
        <f t="shared" si="168"/>
        <v>0469</v>
      </c>
      <c r="B1835" t="str">
        <f t="shared" si="169"/>
        <v>0163</v>
      </c>
      <c r="C1835" t="str">
        <f t="shared" si="170"/>
        <v>04690163</v>
      </c>
      <c r="D1835" s="1" t="s">
        <v>2568</v>
      </c>
      <c r="E1835" s="1" t="s">
        <v>2569</v>
      </c>
      <c r="F1835" s="1" t="s">
        <v>1799</v>
      </c>
      <c r="G1835" s="1" t="s">
        <v>1800</v>
      </c>
      <c r="H1835" s="1" t="s">
        <v>1843</v>
      </c>
      <c r="I1835" s="1" t="s">
        <v>1844</v>
      </c>
      <c r="J1835" s="1" t="s">
        <v>1843</v>
      </c>
      <c r="K1835" s="1" t="s">
        <v>1845</v>
      </c>
      <c r="L1835" s="1" t="s">
        <v>1804</v>
      </c>
      <c r="M1835" s="2">
        <v>1</v>
      </c>
      <c r="N1835" s="443">
        <f t="shared" si="171"/>
        <v>4.1666666666666666E-3</v>
      </c>
      <c r="O1835">
        <f t="shared" si="172"/>
        <v>0</v>
      </c>
      <c r="P1835">
        <f t="shared" si="173"/>
        <v>1250</v>
      </c>
    </row>
    <row r="1836" spans="1:16" x14ac:dyDescent="0.25">
      <c r="A1836" t="str">
        <f t="shared" si="168"/>
        <v>0469</v>
      </c>
      <c r="B1836" t="str">
        <f t="shared" si="169"/>
        <v>0163</v>
      </c>
      <c r="C1836" t="str">
        <f t="shared" si="170"/>
        <v>04690163</v>
      </c>
      <c r="D1836" s="1" t="s">
        <v>2568</v>
      </c>
      <c r="E1836" s="1" t="s">
        <v>2569</v>
      </c>
      <c r="F1836" s="1" t="s">
        <v>1799</v>
      </c>
      <c r="G1836" s="1" t="s">
        <v>1805</v>
      </c>
      <c r="H1836" s="1" t="s">
        <v>1843</v>
      </c>
      <c r="I1836" s="1" t="s">
        <v>1844</v>
      </c>
      <c r="J1836" s="1" t="s">
        <v>1843</v>
      </c>
      <c r="K1836" s="1" t="s">
        <v>1845</v>
      </c>
      <c r="L1836" s="1" t="s">
        <v>1804</v>
      </c>
      <c r="M1836" s="2">
        <v>1</v>
      </c>
      <c r="N1836" s="443">
        <f t="shared" si="171"/>
        <v>4.1666666666666666E-3</v>
      </c>
      <c r="O1836">
        <f t="shared" si="172"/>
        <v>0</v>
      </c>
      <c r="P1836">
        <f t="shared" si="173"/>
        <v>1250</v>
      </c>
    </row>
    <row r="1837" spans="1:16" x14ac:dyDescent="0.25">
      <c r="A1837" t="str">
        <f t="shared" si="168"/>
        <v>0469</v>
      </c>
      <c r="B1837" t="str">
        <f t="shared" si="169"/>
        <v>0163</v>
      </c>
      <c r="C1837" t="str">
        <f t="shared" si="170"/>
        <v>04690163</v>
      </c>
      <c r="D1837" s="1" t="s">
        <v>2568</v>
      </c>
      <c r="E1837" s="1" t="s">
        <v>2569</v>
      </c>
      <c r="F1837" s="1" t="s">
        <v>1799</v>
      </c>
      <c r="G1837" s="1" t="s">
        <v>1806</v>
      </c>
      <c r="H1837" s="1" t="s">
        <v>1843</v>
      </c>
      <c r="I1837" s="1" t="s">
        <v>1844</v>
      </c>
      <c r="J1837" s="1" t="s">
        <v>1843</v>
      </c>
      <c r="K1837" s="1" t="s">
        <v>1845</v>
      </c>
      <c r="L1837" s="1" t="s">
        <v>1804</v>
      </c>
      <c r="M1837" s="2">
        <v>1</v>
      </c>
      <c r="N1837" s="443">
        <f t="shared" si="171"/>
        <v>4.1666666666666666E-3</v>
      </c>
      <c r="O1837">
        <f t="shared" si="172"/>
        <v>0</v>
      </c>
      <c r="P1837">
        <f t="shared" si="173"/>
        <v>1250</v>
      </c>
    </row>
    <row r="1838" spans="1:16" x14ac:dyDescent="0.25">
      <c r="A1838" t="str">
        <f t="shared" si="168"/>
        <v>0469</v>
      </c>
      <c r="B1838" t="str">
        <f t="shared" si="169"/>
        <v>0163</v>
      </c>
      <c r="C1838" t="str">
        <f t="shared" si="170"/>
        <v>04690163</v>
      </c>
      <c r="D1838" s="1" t="s">
        <v>2568</v>
      </c>
      <c r="E1838" s="1" t="s">
        <v>2569</v>
      </c>
      <c r="F1838" s="1" t="s">
        <v>1799</v>
      </c>
      <c r="G1838" s="1" t="s">
        <v>1809</v>
      </c>
      <c r="H1838" s="1" t="s">
        <v>1843</v>
      </c>
      <c r="I1838" s="1" t="s">
        <v>1844</v>
      </c>
      <c r="J1838" s="1" t="s">
        <v>1843</v>
      </c>
      <c r="K1838" s="1" t="s">
        <v>1845</v>
      </c>
      <c r="L1838" s="1" t="s">
        <v>1804</v>
      </c>
      <c r="M1838" s="2">
        <v>1</v>
      </c>
      <c r="N1838" s="443">
        <f t="shared" si="171"/>
        <v>4.1666666666666666E-3</v>
      </c>
      <c r="O1838">
        <f t="shared" si="172"/>
        <v>0</v>
      </c>
      <c r="P1838">
        <f t="shared" si="173"/>
        <v>1250</v>
      </c>
    </row>
    <row r="1839" spans="1:16" x14ac:dyDescent="0.25">
      <c r="A1839" t="str">
        <f t="shared" si="168"/>
        <v>0469</v>
      </c>
      <c r="B1839" t="str">
        <f t="shared" si="169"/>
        <v>0163</v>
      </c>
      <c r="C1839" t="str">
        <f t="shared" si="170"/>
        <v>04690163</v>
      </c>
      <c r="D1839" s="1" t="s">
        <v>2568</v>
      </c>
      <c r="E1839" s="1" t="s">
        <v>2569</v>
      </c>
      <c r="F1839" s="1" t="s">
        <v>1799</v>
      </c>
      <c r="G1839" s="1" t="s">
        <v>1819</v>
      </c>
      <c r="H1839" s="1" t="s">
        <v>1843</v>
      </c>
      <c r="I1839" s="1" t="s">
        <v>1844</v>
      </c>
      <c r="J1839" s="1" t="s">
        <v>1843</v>
      </c>
      <c r="K1839" s="1" t="s">
        <v>1845</v>
      </c>
      <c r="L1839" s="1" t="s">
        <v>1804</v>
      </c>
      <c r="M1839" s="2">
        <v>1</v>
      </c>
      <c r="N1839" s="443">
        <f t="shared" si="171"/>
        <v>4.1666666666666666E-3</v>
      </c>
      <c r="O1839">
        <f t="shared" si="172"/>
        <v>0</v>
      </c>
      <c r="P1839">
        <f t="shared" si="173"/>
        <v>1250</v>
      </c>
    </row>
    <row r="1840" spans="1:16" x14ac:dyDescent="0.25">
      <c r="A1840" t="str">
        <f t="shared" si="168"/>
        <v>0469</v>
      </c>
      <c r="B1840" t="str">
        <f t="shared" si="169"/>
        <v>0165</v>
      </c>
      <c r="C1840" t="str">
        <f t="shared" si="170"/>
        <v>04690165</v>
      </c>
      <c r="D1840" s="1" t="s">
        <v>2568</v>
      </c>
      <c r="E1840" s="1" t="s">
        <v>2569</v>
      </c>
      <c r="F1840" s="1" t="s">
        <v>1799</v>
      </c>
      <c r="G1840" s="1" t="s">
        <v>1820</v>
      </c>
      <c r="H1840" s="1" t="s">
        <v>1846</v>
      </c>
      <c r="I1840" s="1" t="s">
        <v>1847</v>
      </c>
      <c r="J1840" s="1" t="s">
        <v>1846</v>
      </c>
      <c r="K1840" s="1" t="s">
        <v>1848</v>
      </c>
      <c r="L1840" s="1" t="s">
        <v>1804</v>
      </c>
      <c r="M1840" s="2">
        <v>1</v>
      </c>
      <c r="N1840" s="443">
        <f t="shared" si="171"/>
        <v>8.3333333333333339E-4</v>
      </c>
      <c r="O1840">
        <f t="shared" si="172"/>
        <v>0</v>
      </c>
      <c r="P1840">
        <f t="shared" si="173"/>
        <v>1250</v>
      </c>
    </row>
    <row r="1841" spans="1:16" x14ac:dyDescent="0.25">
      <c r="A1841" t="str">
        <f t="shared" si="168"/>
        <v>0469</v>
      </c>
      <c r="B1841" t="str">
        <f t="shared" si="169"/>
        <v>0189</v>
      </c>
      <c r="C1841" t="str">
        <f t="shared" si="170"/>
        <v>04690189</v>
      </c>
      <c r="D1841" s="1" t="s">
        <v>2568</v>
      </c>
      <c r="E1841" s="1" t="s">
        <v>2569</v>
      </c>
      <c r="F1841" s="1" t="s">
        <v>1799</v>
      </c>
      <c r="G1841" s="1" t="s">
        <v>1805</v>
      </c>
      <c r="H1841" s="1" t="s">
        <v>2030</v>
      </c>
      <c r="I1841" s="1" t="s">
        <v>2031</v>
      </c>
      <c r="J1841" s="1" t="s">
        <v>2030</v>
      </c>
      <c r="K1841" s="1" t="s">
        <v>2032</v>
      </c>
      <c r="L1841" s="1" t="s">
        <v>1804</v>
      </c>
      <c r="M1841" s="2">
        <v>1</v>
      </c>
      <c r="N1841" s="443">
        <f t="shared" si="171"/>
        <v>1.6666666666666668E-3</v>
      </c>
      <c r="O1841">
        <f t="shared" si="172"/>
        <v>0</v>
      </c>
      <c r="P1841">
        <f t="shared" si="173"/>
        <v>1250</v>
      </c>
    </row>
    <row r="1842" spans="1:16" x14ac:dyDescent="0.25">
      <c r="A1842" t="str">
        <f t="shared" si="168"/>
        <v>0469</v>
      </c>
      <c r="B1842" t="str">
        <f t="shared" si="169"/>
        <v>0189</v>
      </c>
      <c r="C1842" t="str">
        <f t="shared" si="170"/>
        <v>04690189</v>
      </c>
      <c r="D1842" s="1" t="s">
        <v>2568</v>
      </c>
      <c r="E1842" s="1" t="s">
        <v>2569</v>
      </c>
      <c r="F1842" s="1" t="s">
        <v>1799</v>
      </c>
      <c r="G1842" s="1" t="s">
        <v>1809</v>
      </c>
      <c r="H1842" s="1" t="s">
        <v>2030</v>
      </c>
      <c r="I1842" s="1" t="s">
        <v>2031</v>
      </c>
      <c r="J1842" s="1" t="s">
        <v>2030</v>
      </c>
      <c r="K1842" s="1" t="s">
        <v>2032</v>
      </c>
      <c r="L1842" s="1" t="s">
        <v>1804</v>
      </c>
      <c r="M1842" s="2">
        <v>1</v>
      </c>
      <c r="N1842" s="443">
        <f t="shared" si="171"/>
        <v>1.6666666666666668E-3</v>
      </c>
      <c r="O1842">
        <f t="shared" si="172"/>
        <v>0</v>
      </c>
      <c r="P1842">
        <f t="shared" si="173"/>
        <v>1250</v>
      </c>
    </row>
    <row r="1843" spans="1:16" x14ac:dyDescent="0.25">
      <c r="A1843" t="str">
        <f t="shared" si="168"/>
        <v>0469</v>
      </c>
      <c r="B1843" t="str">
        <f t="shared" si="169"/>
        <v>0220</v>
      </c>
      <c r="C1843" t="str">
        <f t="shared" si="170"/>
        <v>04690220</v>
      </c>
      <c r="D1843" s="1" t="s">
        <v>2568</v>
      </c>
      <c r="E1843" s="1" t="s">
        <v>2569</v>
      </c>
      <c r="F1843" s="1" t="s">
        <v>1799</v>
      </c>
      <c r="G1843" s="1" t="s">
        <v>1806</v>
      </c>
      <c r="H1843" s="1" t="s">
        <v>1882</v>
      </c>
      <c r="I1843" s="1" t="s">
        <v>1883</v>
      </c>
      <c r="J1843" s="1" t="s">
        <v>1882</v>
      </c>
      <c r="K1843" s="1" t="s">
        <v>1884</v>
      </c>
      <c r="L1843" s="1" t="s">
        <v>1804</v>
      </c>
      <c r="M1843" s="2">
        <v>1</v>
      </c>
      <c r="N1843" s="443">
        <f t="shared" si="171"/>
        <v>8.3333333333333339E-4</v>
      </c>
      <c r="O1843">
        <f t="shared" si="172"/>
        <v>0</v>
      </c>
      <c r="P1843">
        <f t="shared" si="173"/>
        <v>1250</v>
      </c>
    </row>
    <row r="1844" spans="1:16" x14ac:dyDescent="0.25">
      <c r="A1844" t="str">
        <f t="shared" si="168"/>
        <v>0469</v>
      </c>
      <c r="B1844" t="str">
        <f t="shared" si="169"/>
        <v>0243</v>
      </c>
      <c r="C1844" t="str">
        <f t="shared" si="170"/>
        <v>04690243</v>
      </c>
      <c r="D1844" s="1" t="s">
        <v>2568</v>
      </c>
      <c r="E1844" s="1" t="s">
        <v>2569</v>
      </c>
      <c r="F1844" s="1" t="s">
        <v>1799</v>
      </c>
      <c r="G1844" s="1" t="s">
        <v>1806</v>
      </c>
      <c r="H1844" s="1" t="s">
        <v>1885</v>
      </c>
      <c r="I1844" s="1" t="s">
        <v>1886</v>
      </c>
      <c r="J1844" s="1" t="s">
        <v>1885</v>
      </c>
      <c r="K1844" s="1" t="s">
        <v>1887</v>
      </c>
      <c r="L1844" s="1" t="s">
        <v>1804</v>
      </c>
      <c r="M1844" s="2">
        <v>2</v>
      </c>
      <c r="N1844" s="443">
        <f t="shared" si="171"/>
        <v>2.5000000000000001E-3</v>
      </c>
      <c r="O1844">
        <f t="shared" si="172"/>
        <v>0</v>
      </c>
      <c r="P1844">
        <f t="shared" si="173"/>
        <v>1250</v>
      </c>
    </row>
    <row r="1845" spans="1:16" x14ac:dyDescent="0.25">
      <c r="A1845" t="str">
        <f t="shared" si="168"/>
        <v>0469</v>
      </c>
      <c r="B1845" t="str">
        <f t="shared" si="169"/>
        <v>0243</v>
      </c>
      <c r="C1845" t="str">
        <f t="shared" si="170"/>
        <v>04690243</v>
      </c>
      <c r="D1845" s="1" t="s">
        <v>2568</v>
      </c>
      <c r="E1845" s="1" t="s">
        <v>2569</v>
      </c>
      <c r="F1845" s="1" t="s">
        <v>1799</v>
      </c>
      <c r="G1845" s="1" t="s">
        <v>1819</v>
      </c>
      <c r="H1845" s="1" t="s">
        <v>1885</v>
      </c>
      <c r="I1845" s="1" t="s">
        <v>1886</v>
      </c>
      <c r="J1845" s="1" t="s">
        <v>1885</v>
      </c>
      <c r="K1845" s="1" t="s">
        <v>1887</v>
      </c>
      <c r="L1845" s="1" t="s">
        <v>1804</v>
      </c>
      <c r="M1845" s="2">
        <v>1</v>
      </c>
      <c r="N1845" s="443">
        <f t="shared" si="171"/>
        <v>2.5000000000000001E-3</v>
      </c>
      <c r="O1845">
        <f t="shared" si="172"/>
        <v>0</v>
      </c>
      <c r="P1845">
        <f t="shared" si="173"/>
        <v>1250</v>
      </c>
    </row>
    <row r="1846" spans="1:16" x14ac:dyDescent="0.25">
      <c r="A1846" t="str">
        <f t="shared" si="168"/>
        <v>0469</v>
      </c>
      <c r="B1846" t="str">
        <f t="shared" si="169"/>
        <v>0244</v>
      </c>
      <c r="C1846" t="str">
        <f t="shared" si="170"/>
        <v>04690244</v>
      </c>
      <c r="D1846" s="1" t="s">
        <v>2568</v>
      </c>
      <c r="E1846" s="1" t="s">
        <v>2569</v>
      </c>
      <c r="F1846" s="1" t="s">
        <v>1799</v>
      </c>
      <c r="G1846" s="1" t="s">
        <v>1806</v>
      </c>
      <c r="H1846" s="1" t="s">
        <v>1855</v>
      </c>
      <c r="I1846" s="1" t="s">
        <v>1856</v>
      </c>
      <c r="J1846" s="1" t="s">
        <v>1855</v>
      </c>
      <c r="K1846" s="1" t="s">
        <v>1857</v>
      </c>
      <c r="L1846" s="1" t="s">
        <v>1804</v>
      </c>
      <c r="M1846" s="2">
        <v>1</v>
      </c>
      <c r="N1846" s="443">
        <f t="shared" si="171"/>
        <v>9.1666666666666667E-3</v>
      </c>
      <c r="O1846">
        <f t="shared" si="172"/>
        <v>0</v>
      </c>
      <c r="P1846">
        <f t="shared" si="173"/>
        <v>1250</v>
      </c>
    </row>
    <row r="1847" spans="1:16" x14ac:dyDescent="0.25">
      <c r="A1847" t="str">
        <f t="shared" si="168"/>
        <v>0469</v>
      </c>
      <c r="B1847" t="str">
        <f t="shared" si="169"/>
        <v>0244</v>
      </c>
      <c r="C1847" t="str">
        <f t="shared" si="170"/>
        <v>04690244</v>
      </c>
      <c r="D1847" s="1" t="s">
        <v>2568</v>
      </c>
      <c r="E1847" s="1" t="s">
        <v>2569</v>
      </c>
      <c r="F1847" s="1" t="s">
        <v>1799</v>
      </c>
      <c r="G1847" s="1" t="s">
        <v>1807</v>
      </c>
      <c r="H1847" s="1" t="s">
        <v>1855</v>
      </c>
      <c r="I1847" s="1" t="s">
        <v>1856</v>
      </c>
      <c r="J1847" s="1" t="s">
        <v>1855</v>
      </c>
      <c r="K1847" s="1" t="s">
        <v>1857</v>
      </c>
      <c r="L1847" s="1" t="s">
        <v>1804</v>
      </c>
      <c r="M1847" s="2">
        <v>1</v>
      </c>
      <c r="N1847" s="443">
        <f t="shared" si="171"/>
        <v>9.1666666666666667E-3</v>
      </c>
      <c r="O1847">
        <f t="shared" si="172"/>
        <v>0</v>
      </c>
      <c r="P1847">
        <f t="shared" si="173"/>
        <v>1250</v>
      </c>
    </row>
    <row r="1848" spans="1:16" x14ac:dyDescent="0.25">
      <c r="A1848" t="str">
        <f t="shared" si="168"/>
        <v>0469</v>
      </c>
      <c r="B1848" t="str">
        <f t="shared" si="169"/>
        <v>0244</v>
      </c>
      <c r="C1848" t="str">
        <f t="shared" si="170"/>
        <v>04690244</v>
      </c>
      <c r="D1848" s="1" t="s">
        <v>2568</v>
      </c>
      <c r="E1848" s="1" t="s">
        <v>2569</v>
      </c>
      <c r="F1848" s="1" t="s">
        <v>1799</v>
      </c>
      <c r="G1848" s="1" t="s">
        <v>1809</v>
      </c>
      <c r="H1848" s="1" t="s">
        <v>1855</v>
      </c>
      <c r="I1848" s="1" t="s">
        <v>1856</v>
      </c>
      <c r="J1848" s="1" t="s">
        <v>1855</v>
      </c>
      <c r="K1848" s="1" t="s">
        <v>1857</v>
      </c>
      <c r="L1848" s="1" t="s">
        <v>1804</v>
      </c>
      <c r="M1848" s="2">
        <v>3</v>
      </c>
      <c r="N1848" s="443">
        <f t="shared" si="171"/>
        <v>9.1666666666666667E-3</v>
      </c>
      <c r="O1848">
        <f t="shared" si="172"/>
        <v>0</v>
      </c>
      <c r="P1848">
        <f t="shared" si="173"/>
        <v>1250</v>
      </c>
    </row>
    <row r="1849" spans="1:16" x14ac:dyDescent="0.25">
      <c r="A1849" t="str">
        <f t="shared" si="168"/>
        <v>0469</v>
      </c>
      <c r="B1849" t="str">
        <f t="shared" si="169"/>
        <v>0244</v>
      </c>
      <c r="C1849" t="str">
        <f t="shared" si="170"/>
        <v>04690244</v>
      </c>
      <c r="D1849" s="1" t="s">
        <v>2568</v>
      </c>
      <c r="E1849" s="1" t="s">
        <v>2569</v>
      </c>
      <c r="F1849" s="1" t="s">
        <v>1799</v>
      </c>
      <c r="G1849" s="1" t="s">
        <v>1810</v>
      </c>
      <c r="H1849" s="1" t="s">
        <v>1855</v>
      </c>
      <c r="I1849" s="1" t="s">
        <v>1856</v>
      </c>
      <c r="J1849" s="1" t="s">
        <v>1855</v>
      </c>
      <c r="K1849" s="1" t="s">
        <v>1857</v>
      </c>
      <c r="L1849" s="1" t="s">
        <v>1804</v>
      </c>
      <c r="M1849" s="2">
        <v>1</v>
      </c>
      <c r="N1849" s="443">
        <f t="shared" si="171"/>
        <v>9.1666666666666667E-3</v>
      </c>
      <c r="O1849">
        <f t="shared" si="172"/>
        <v>0</v>
      </c>
      <c r="P1849">
        <f t="shared" si="173"/>
        <v>1250</v>
      </c>
    </row>
    <row r="1850" spans="1:16" x14ac:dyDescent="0.25">
      <c r="A1850" t="str">
        <f t="shared" si="168"/>
        <v>0469</v>
      </c>
      <c r="B1850" t="str">
        <f t="shared" si="169"/>
        <v>0244</v>
      </c>
      <c r="C1850" t="str">
        <f t="shared" si="170"/>
        <v>04690244</v>
      </c>
      <c r="D1850" s="1" t="s">
        <v>2568</v>
      </c>
      <c r="E1850" s="1" t="s">
        <v>2569</v>
      </c>
      <c r="F1850" s="1" t="s">
        <v>1799</v>
      </c>
      <c r="G1850" s="1" t="s">
        <v>1815</v>
      </c>
      <c r="H1850" s="1" t="s">
        <v>1855</v>
      </c>
      <c r="I1850" s="1" t="s">
        <v>1856</v>
      </c>
      <c r="J1850" s="1" t="s">
        <v>1855</v>
      </c>
      <c r="K1850" s="1" t="s">
        <v>1857</v>
      </c>
      <c r="L1850" s="1" t="s">
        <v>1804</v>
      </c>
      <c r="M1850" s="2">
        <v>1</v>
      </c>
      <c r="N1850" s="443">
        <f t="shared" si="171"/>
        <v>9.1666666666666667E-3</v>
      </c>
      <c r="O1850">
        <f t="shared" si="172"/>
        <v>0</v>
      </c>
      <c r="P1850">
        <f t="shared" si="173"/>
        <v>1250</v>
      </c>
    </row>
    <row r="1851" spans="1:16" x14ac:dyDescent="0.25">
      <c r="A1851" t="str">
        <f t="shared" si="168"/>
        <v>0469</v>
      </c>
      <c r="B1851" t="str">
        <f t="shared" si="169"/>
        <v>0244</v>
      </c>
      <c r="C1851" t="str">
        <f t="shared" si="170"/>
        <v>04690244</v>
      </c>
      <c r="D1851" s="1" t="s">
        <v>2568</v>
      </c>
      <c r="E1851" s="1" t="s">
        <v>2569</v>
      </c>
      <c r="F1851" s="1" t="s">
        <v>1799</v>
      </c>
      <c r="G1851" s="1" t="s">
        <v>1819</v>
      </c>
      <c r="H1851" s="1" t="s">
        <v>1855</v>
      </c>
      <c r="I1851" s="1" t="s">
        <v>1856</v>
      </c>
      <c r="J1851" s="1" t="s">
        <v>1855</v>
      </c>
      <c r="K1851" s="1" t="s">
        <v>1857</v>
      </c>
      <c r="L1851" s="1" t="s">
        <v>1804</v>
      </c>
      <c r="M1851" s="2">
        <v>1</v>
      </c>
      <c r="N1851" s="443">
        <f t="shared" si="171"/>
        <v>9.1666666666666667E-3</v>
      </c>
      <c r="O1851">
        <f t="shared" si="172"/>
        <v>0</v>
      </c>
      <c r="P1851">
        <f t="shared" si="173"/>
        <v>1250</v>
      </c>
    </row>
    <row r="1852" spans="1:16" x14ac:dyDescent="0.25">
      <c r="A1852" t="str">
        <f t="shared" si="168"/>
        <v>0469</v>
      </c>
      <c r="B1852" t="str">
        <f t="shared" si="169"/>
        <v>0244</v>
      </c>
      <c r="C1852" t="str">
        <f t="shared" si="170"/>
        <v>04690244</v>
      </c>
      <c r="D1852" s="1" t="s">
        <v>2568</v>
      </c>
      <c r="E1852" s="1" t="s">
        <v>2569</v>
      </c>
      <c r="F1852" s="1" t="s">
        <v>1799</v>
      </c>
      <c r="G1852" s="1" t="s">
        <v>1820</v>
      </c>
      <c r="H1852" s="1" t="s">
        <v>1855</v>
      </c>
      <c r="I1852" s="1" t="s">
        <v>1856</v>
      </c>
      <c r="J1852" s="1" t="s">
        <v>1855</v>
      </c>
      <c r="K1852" s="1" t="s">
        <v>1857</v>
      </c>
      <c r="L1852" s="1" t="s">
        <v>1804</v>
      </c>
      <c r="M1852" s="2">
        <v>1</v>
      </c>
      <c r="N1852" s="443">
        <f t="shared" si="171"/>
        <v>9.1666666666666667E-3</v>
      </c>
      <c r="O1852">
        <f t="shared" si="172"/>
        <v>0</v>
      </c>
      <c r="P1852">
        <f t="shared" si="173"/>
        <v>1250</v>
      </c>
    </row>
    <row r="1853" spans="1:16" x14ac:dyDescent="0.25">
      <c r="A1853" t="str">
        <f t="shared" si="168"/>
        <v>0469</v>
      </c>
      <c r="B1853" t="str">
        <f t="shared" si="169"/>
        <v>0244</v>
      </c>
      <c r="C1853" t="str">
        <f t="shared" si="170"/>
        <v>04690244</v>
      </c>
      <c r="D1853" s="1" t="s">
        <v>2568</v>
      </c>
      <c r="E1853" s="1" t="s">
        <v>2569</v>
      </c>
      <c r="F1853" s="1" t="s">
        <v>1799</v>
      </c>
      <c r="G1853" s="1" t="s">
        <v>1821</v>
      </c>
      <c r="H1853" s="1" t="s">
        <v>1855</v>
      </c>
      <c r="I1853" s="1" t="s">
        <v>1856</v>
      </c>
      <c r="J1853" s="1" t="s">
        <v>1855</v>
      </c>
      <c r="K1853" s="1" t="s">
        <v>1857</v>
      </c>
      <c r="L1853" s="1" t="s">
        <v>1804</v>
      </c>
      <c r="M1853" s="2">
        <v>1</v>
      </c>
      <c r="N1853" s="443">
        <f t="shared" si="171"/>
        <v>9.1666666666666667E-3</v>
      </c>
      <c r="O1853">
        <f t="shared" si="172"/>
        <v>0</v>
      </c>
      <c r="P1853">
        <f t="shared" si="173"/>
        <v>1250</v>
      </c>
    </row>
    <row r="1854" spans="1:16" x14ac:dyDescent="0.25">
      <c r="A1854" t="str">
        <f t="shared" si="168"/>
        <v>0469</v>
      </c>
      <c r="B1854" t="str">
        <f t="shared" si="169"/>
        <v>0244</v>
      </c>
      <c r="C1854" t="str">
        <f t="shared" si="170"/>
        <v>04690244</v>
      </c>
      <c r="D1854" s="1" t="s">
        <v>2568</v>
      </c>
      <c r="E1854" s="1" t="s">
        <v>2569</v>
      </c>
      <c r="F1854" s="1" t="s">
        <v>1799</v>
      </c>
      <c r="G1854" s="1" t="s">
        <v>1812</v>
      </c>
      <c r="H1854" s="1" t="s">
        <v>1855</v>
      </c>
      <c r="I1854" s="1" t="s">
        <v>1856</v>
      </c>
      <c r="J1854" s="1" t="s">
        <v>1855</v>
      </c>
      <c r="K1854" s="1" t="s">
        <v>1857</v>
      </c>
      <c r="L1854" s="1" t="s">
        <v>1804</v>
      </c>
      <c r="M1854" s="2">
        <v>1</v>
      </c>
      <c r="N1854" s="443">
        <f t="shared" si="171"/>
        <v>9.1666666666666667E-3</v>
      </c>
      <c r="O1854">
        <f t="shared" si="172"/>
        <v>0</v>
      </c>
      <c r="P1854">
        <f t="shared" si="173"/>
        <v>1250</v>
      </c>
    </row>
    <row r="1855" spans="1:16" x14ac:dyDescent="0.25">
      <c r="A1855" t="str">
        <f t="shared" si="168"/>
        <v>0469</v>
      </c>
      <c r="B1855" t="str">
        <f t="shared" si="169"/>
        <v>0274</v>
      </c>
      <c r="C1855" t="str">
        <f t="shared" si="170"/>
        <v>04690274</v>
      </c>
      <c r="D1855" s="1" t="s">
        <v>2568</v>
      </c>
      <c r="E1855" s="1" t="s">
        <v>2569</v>
      </c>
      <c r="F1855" s="1" t="s">
        <v>1799</v>
      </c>
      <c r="G1855" s="1" t="s">
        <v>1819</v>
      </c>
      <c r="H1855" s="1" t="s">
        <v>1888</v>
      </c>
      <c r="I1855" s="1" t="s">
        <v>1889</v>
      </c>
      <c r="J1855" s="1" t="s">
        <v>1888</v>
      </c>
      <c r="K1855" s="1" t="s">
        <v>1890</v>
      </c>
      <c r="L1855" s="1" t="s">
        <v>1804</v>
      </c>
      <c r="M1855" s="2">
        <v>1</v>
      </c>
      <c r="N1855" s="443">
        <f t="shared" si="171"/>
        <v>8.3333333333333339E-4</v>
      </c>
      <c r="O1855">
        <f t="shared" si="172"/>
        <v>0</v>
      </c>
      <c r="P1855">
        <f t="shared" si="173"/>
        <v>1250</v>
      </c>
    </row>
    <row r="1856" spans="1:16" x14ac:dyDescent="0.25">
      <c r="A1856" t="str">
        <f t="shared" si="168"/>
        <v>0469</v>
      </c>
      <c r="B1856" t="str">
        <f t="shared" si="169"/>
        <v>0285</v>
      </c>
      <c r="C1856" t="str">
        <f t="shared" si="170"/>
        <v>04690285</v>
      </c>
      <c r="D1856" s="1" t="s">
        <v>2568</v>
      </c>
      <c r="E1856" s="1" t="s">
        <v>2569</v>
      </c>
      <c r="F1856" s="1" t="s">
        <v>1799</v>
      </c>
      <c r="G1856" s="1" t="s">
        <v>1800</v>
      </c>
      <c r="H1856" s="1" t="s">
        <v>1891</v>
      </c>
      <c r="I1856" s="1" t="s">
        <v>1892</v>
      </c>
      <c r="J1856" s="1" t="s">
        <v>1891</v>
      </c>
      <c r="K1856" s="1" t="s">
        <v>1893</v>
      </c>
      <c r="L1856" s="1" t="s">
        <v>1804</v>
      </c>
      <c r="M1856" s="2">
        <v>1</v>
      </c>
      <c r="N1856" s="443">
        <f t="shared" si="171"/>
        <v>2.5000000000000001E-3</v>
      </c>
      <c r="O1856">
        <f t="shared" si="172"/>
        <v>0</v>
      </c>
      <c r="P1856">
        <f t="shared" si="173"/>
        <v>1250</v>
      </c>
    </row>
    <row r="1857" spans="1:16" x14ac:dyDescent="0.25">
      <c r="A1857" t="str">
        <f t="shared" si="168"/>
        <v>0469</v>
      </c>
      <c r="B1857" t="str">
        <f t="shared" si="169"/>
        <v>0285</v>
      </c>
      <c r="C1857" t="str">
        <f t="shared" si="170"/>
        <v>04690285</v>
      </c>
      <c r="D1857" s="1" t="s">
        <v>2568</v>
      </c>
      <c r="E1857" s="1" t="s">
        <v>2569</v>
      </c>
      <c r="F1857" s="1" t="s">
        <v>1799</v>
      </c>
      <c r="G1857" s="1" t="s">
        <v>1806</v>
      </c>
      <c r="H1857" s="1" t="s">
        <v>1891</v>
      </c>
      <c r="I1857" s="1" t="s">
        <v>1892</v>
      </c>
      <c r="J1857" s="1" t="s">
        <v>1891</v>
      </c>
      <c r="K1857" s="1" t="s">
        <v>1893</v>
      </c>
      <c r="L1857" s="1" t="s">
        <v>1804</v>
      </c>
      <c r="M1857" s="2">
        <v>1</v>
      </c>
      <c r="N1857" s="443">
        <f t="shared" si="171"/>
        <v>2.5000000000000001E-3</v>
      </c>
      <c r="O1857">
        <f t="shared" si="172"/>
        <v>0</v>
      </c>
      <c r="P1857">
        <f t="shared" si="173"/>
        <v>1250</v>
      </c>
    </row>
    <row r="1858" spans="1:16" x14ac:dyDescent="0.25">
      <c r="A1858" t="str">
        <f t="shared" ref="A1858:A1921" si="174">TEXT(LEFT(E1858,4),"0000")</f>
        <v>0469</v>
      </c>
      <c r="B1858" t="str">
        <f t="shared" ref="B1858:B1921" si="175">LEFT(K1858,4)</f>
        <v>0285</v>
      </c>
      <c r="C1858" t="str">
        <f t="shared" ref="C1858:C1921" si="176">A1858&amp;B1858</f>
        <v>04690285</v>
      </c>
      <c r="D1858" s="1" t="s">
        <v>2568</v>
      </c>
      <c r="E1858" s="1" t="s">
        <v>2569</v>
      </c>
      <c r="F1858" s="1" t="s">
        <v>1799</v>
      </c>
      <c r="G1858" s="1" t="s">
        <v>1808</v>
      </c>
      <c r="H1858" s="1" t="s">
        <v>1891</v>
      </c>
      <c r="I1858" s="1" t="s">
        <v>1892</v>
      </c>
      <c r="J1858" s="1" t="s">
        <v>1891</v>
      </c>
      <c r="K1858" s="1" t="s">
        <v>1893</v>
      </c>
      <c r="L1858" s="1" t="s">
        <v>1804</v>
      </c>
      <c r="M1858" s="2">
        <v>1</v>
      </c>
      <c r="N1858" s="443">
        <f t="shared" ref="N1858:N1921" si="177">VLOOKUP(C1858,DistPercent,3,FALSE)</f>
        <v>2.5000000000000001E-3</v>
      </c>
      <c r="O1858">
        <f t="shared" ref="O1858:O1921" si="178">IFERROR(VALUE(VLOOKUP(C1858,SubCaps,5,FALSE)),0)</f>
        <v>0</v>
      </c>
      <c r="P1858">
        <f t="shared" ref="P1858:P1921" si="179">VLOOKUP(A1858,MaxEnro,8,FALSE)</f>
        <v>1250</v>
      </c>
    </row>
    <row r="1859" spans="1:16" x14ac:dyDescent="0.25">
      <c r="A1859" t="str">
        <f t="shared" si="174"/>
        <v>0470</v>
      </c>
      <c r="B1859" t="str">
        <f t="shared" si="175"/>
        <v>0010</v>
      </c>
      <c r="C1859" t="str">
        <f t="shared" si="176"/>
        <v>04700010</v>
      </c>
      <c r="D1859" s="1" t="s">
        <v>2576</v>
      </c>
      <c r="E1859" s="1" t="s">
        <v>2577</v>
      </c>
      <c r="F1859" s="1" t="s">
        <v>1799</v>
      </c>
      <c r="G1859" s="1" t="s">
        <v>1805</v>
      </c>
      <c r="H1859" s="1" t="s">
        <v>2088</v>
      </c>
      <c r="I1859" s="1" t="s">
        <v>2089</v>
      </c>
      <c r="J1859" s="1" t="s">
        <v>2088</v>
      </c>
      <c r="K1859" s="1" t="s">
        <v>2090</v>
      </c>
      <c r="L1859" s="1" t="s">
        <v>1804</v>
      </c>
      <c r="M1859" s="2">
        <v>1</v>
      </c>
      <c r="N1859" s="443">
        <f t="shared" si="177"/>
        <v>1.1422044545973729E-3</v>
      </c>
      <c r="O1859">
        <f t="shared" si="178"/>
        <v>0</v>
      </c>
      <c r="P1859">
        <f t="shared" si="179"/>
        <v>1900</v>
      </c>
    </row>
    <row r="1860" spans="1:16" x14ac:dyDescent="0.25">
      <c r="A1860" t="str">
        <f t="shared" si="174"/>
        <v>0470</v>
      </c>
      <c r="B1860" t="str">
        <f t="shared" si="175"/>
        <v>0010</v>
      </c>
      <c r="C1860" t="str">
        <f t="shared" si="176"/>
        <v>04700010</v>
      </c>
      <c r="D1860" s="1" t="s">
        <v>2576</v>
      </c>
      <c r="E1860" s="1" t="s">
        <v>2577</v>
      </c>
      <c r="F1860" s="1" t="s">
        <v>1799</v>
      </c>
      <c r="G1860" s="1" t="s">
        <v>1807</v>
      </c>
      <c r="H1860" s="1" t="s">
        <v>2088</v>
      </c>
      <c r="I1860" s="1" t="s">
        <v>2089</v>
      </c>
      <c r="J1860" s="1" t="s">
        <v>2088</v>
      </c>
      <c r="K1860" s="1" t="s">
        <v>2090</v>
      </c>
      <c r="L1860" s="1" t="s">
        <v>1804</v>
      </c>
      <c r="M1860" s="2">
        <v>1</v>
      </c>
      <c r="N1860" s="443">
        <f t="shared" si="177"/>
        <v>1.1422044545973729E-3</v>
      </c>
      <c r="O1860">
        <f t="shared" si="178"/>
        <v>0</v>
      </c>
      <c r="P1860">
        <f t="shared" si="179"/>
        <v>1900</v>
      </c>
    </row>
    <row r="1861" spans="1:16" x14ac:dyDescent="0.25">
      <c r="A1861" t="str">
        <f t="shared" si="174"/>
        <v>0470</v>
      </c>
      <c r="B1861" t="str">
        <f t="shared" si="175"/>
        <v>0031</v>
      </c>
      <c r="C1861" t="str">
        <f t="shared" si="176"/>
        <v>04700031</v>
      </c>
      <c r="D1861" s="1" t="s">
        <v>2576</v>
      </c>
      <c r="E1861" s="1" t="s">
        <v>2577</v>
      </c>
      <c r="F1861" s="1" t="s">
        <v>1799</v>
      </c>
      <c r="G1861" s="1" t="s">
        <v>1808</v>
      </c>
      <c r="H1861" s="1" t="s">
        <v>2097</v>
      </c>
      <c r="I1861" s="1" t="s">
        <v>2098</v>
      </c>
      <c r="J1861" s="1" t="s">
        <v>2097</v>
      </c>
      <c r="K1861" s="1" t="s">
        <v>2099</v>
      </c>
      <c r="L1861" s="1" t="s">
        <v>1804</v>
      </c>
      <c r="M1861" s="2">
        <v>1</v>
      </c>
      <c r="N1861" s="443">
        <f t="shared" si="177"/>
        <v>1.1422044545973729E-3</v>
      </c>
      <c r="O1861">
        <f t="shared" si="178"/>
        <v>0</v>
      </c>
      <c r="P1861">
        <f t="shared" si="179"/>
        <v>1900</v>
      </c>
    </row>
    <row r="1862" spans="1:16" x14ac:dyDescent="0.25">
      <c r="A1862" t="str">
        <f t="shared" si="174"/>
        <v>0470</v>
      </c>
      <c r="B1862" t="str">
        <f t="shared" si="175"/>
        <v>0031</v>
      </c>
      <c r="C1862" t="str">
        <f t="shared" si="176"/>
        <v>04700031</v>
      </c>
      <c r="D1862" s="1" t="s">
        <v>2576</v>
      </c>
      <c r="E1862" s="1" t="s">
        <v>2577</v>
      </c>
      <c r="F1862" s="1" t="s">
        <v>1799</v>
      </c>
      <c r="G1862" s="1" t="s">
        <v>1820</v>
      </c>
      <c r="H1862" s="1" t="s">
        <v>2097</v>
      </c>
      <c r="I1862" s="1" t="s">
        <v>2098</v>
      </c>
      <c r="J1862" s="1" t="s">
        <v>2097</v>
      </c>
      <c r="K1862" s="1" t="s">
        <v>2099</v>
      </c>
      <c r="L1862" s="1" t="s">
        <v>1804</v>
      </c>
      <c r="M1862" s="2">
        <v>1</v>
      </c>
      <c r="N1862" s="443">
        <f t="shared" si="177"/>
        <v>1.1422044545973729E-3</v>
      </c>
      <c r="O1862">
        <f t="shared" si="178"/>
        <v>0</v>
      </c>
      <c r="P1862">
        <f t="shared" si="179"/>
        <v>1900</v>
      </c>
    </row>
    <row r="1863" spans="1:16" x14ac:dyDescent="0.25">
      <c r="A1863" t="str">
        <f t="shared" si="174"/>
        <v>0470</v>
      </c>
      <c r="B1863" t="str">
        <f t="shared" si="175"/>
        <v>0035</v>
      </c>
      <c r="C1863" t="str">
        <f t="shared" si="176"/>
        <v>04700035</v>
      </c>
      <c r="D1863" s="1" t="s">
        <v>2576</v>
      </c>
      <c r="E1863" s="1" t="s">
        <v>2577</v>
      </c>
      <c r="F1863" s="1" t="s">
        <v>1799</v>
      </c>
      <c r="G1863" s="1" t="s">
        <v>1807</v>
      </c>
      <c r="H1863" s="1" t="s">
        <v>1816</v>
      </c>
      <c r="I1863" s="1" t="s">
        <v>1817</v>
      </c>
      <c r="J1863" s="1" t="s">
        <v>1816</v>
      </c>
      <c r="K1863" s="1" t="s">
        <v>1818</v>
      </c>
      <c r="L1863" s="1" t="s">
        <v>1804</v>
      </c>
      <c r="M1863" s="2">
        <v>1</v>
      </c>
      <c r="N1863" s="443">
        <f t="shared" si="177"/>
        <v>2.2844089091947459E-3</v>
      </c>
      <c r="O1863">
        <f t="shared" si="178"/>
        <v>0</v>
      </c>
      <c r="P1863">
        <f t="shared" si="179"/>
        <v>1900</v>
      </c>
    </row>
    <row r="1864" spans="1:16" x14ac:dyDescent="0.25">
      <c r="A1864" t="str">
        <f t="shared" si="174"/>
        <v>0470</v>
      </c>
      <c r="B1864" t="str">
        <f t="shared" si="175"/>
        <v>0035</v>
      </c>
      <c r="C1864" t="str">
        <f t="shared" si="176"/>
        <v>04700035</v>
      </c>
      <c r="D1864" s="1" t="s">
        <v>2576</v>
      </c>
      <c r="E1864" s="1" t="s">
        <v>2577</v>
      </c>
      <c r="F1864" s="1" t="s">
        <v>1799</v>
      </c>
      <c r="G1864" s="1" t="s">
        <v>1809</v>
      </c>
      <c r="H1864" s="1" t="s">
        <v>1816</v>
      </c>
      <c r="I1864" s="1" t="s">
        <v>1817</v>
      </c>
      <c r="J1864" s="1" t="s">
        <v>1816</v>
      </c>
      <c r="K1864" s="1" t="s">
        <v>1818</v>
      </c>
      <c r="L1864" s="1" t="s">
        <v>1804</v>
      </c>
      <c r="M1864" s="2">
        <v>2</v>
      </c>
      <c r="N1864" s="443">
        <f t="shared" si="177"/>
        <v>2.2844089091947459E-3</v>
      </c>
      <c r="O1864">
        <f t="shared" si="178"/>
        <v>0</v>
      </c>
      <c r="P1864">
        <f t="shared" si="179"/>
        <v>1900</v>
      </c>
    </row>
    <row r="1865" spans="1:16" x14ac:dyDescent="0.25">
      <c r="A1865" t="str">
        <f t="shared" si="174"/>
        <v>0470</v>
      </c>
      <c r="B1865" t="str">
        <f t="shared" si="175"/>
        <v>0035</v>
      </c>
      <c r="C1865" t="str">
        <f t="shared" si="176"/>
        <v>04700035</v>
      </c>
      <c r="D1865" s="1" t="s">
        <v>2576</v>
      </c>
      <c r="E1865" s="1" t="s">
        <v>2577</v>
      </c>
      <c r="F1865" s="1" t="s">
        <v>1799</v>
      </c>
      <c r="G1865" s="1" t="s">
        <v>1821</v>
      </c>
      <c r="H1865" s="1" t="s">
        <v>1816</v>
      </c>
      <c r="I1865" s="1" t="s">
        <v>1817</v>
      </c>
      <c r="J1865" s="1" t="s">
        <v>1816</v>
      </c>
      <c r="K1865" s="1" t="s">
        <v>1818</v>
      </c>
      <c r="L1865" s="1" t="s">
        <v>1804</v>
      </c>
      <c r="M1865" s="2">
        <v>1</v>
      </c>
      <c r="N1865" s="443">
        <f t="shared" si="177"/>
        <v>2.2844089091947459E-3</v>
      </c>
      <c r="O1865">
        <f t="shared" si="178"/>
        <v>0</v>
      </c>
      <c r="P1865">
        <f t="shared" si="179"/>
        <v>1900</v>
      </c>
    </row>
    <row r="1866" spans="1:16" x14ac:dyDescent="0.25">
      <c r="A1866" t="str">
        <f t="shared" si="174"/>
        <v>0470</v>
      </c>
      <c r="B1866" t="str">
        <f t="shared" si="175"/>
        <v>0044</v>
      </c>
      <c r="C1866" t="str">
        <f t="shared" si="176"/>
        <v>04700044</v>
      </c>
      <c r="D1866" s="1" t="s">
        <v>2576</v>
      </c>
      <c r="E1866" s="1" t="s">
        <v>2577</v>
      </c>
      <c r="F1866" s="1" t="s">
        <v>1799</v>
      </c>
      <c r="G1866" s="1" t="s">
        <v>1807</v>
      </c>
      <c r="H1866" s="1" t="s">
        <v>1828</v>
      </c>
      <c r="I1866" s="1" t="s">
        <v>1829</v>
      </c>
      <c r="J1866" s="1" t="s">
        <v>1828</v>
      </c>
      <c r="K1866" s="1" t="s">
        <v>1830</v>
      </c>
      <c r="L1866" s="1" t="s">
        <v>1804</v>
      </c>
      <c r="M1866" s="2">
        <v>1</v>
      </c>
      <c r="N1866" s="443">
        <f t="shared" si="177"/>
        <v>5.7110222729868647E-4</v>
      </c>
      <c r="O1866">
        <f t="shared" si="178"/>
        <v>0</v>
      </c>
      <c r="P1866">
        <f t="shared" si="179"/>
        <v>1900</v>
      </c>
    </row>
    <row r="1867" spans="1:16" x14ac:dyDescent="0.25">
      <c r="A1867" t="str">
        <f t="shared" si="174"/>
        <v>0470</v>
      </c>
      <c r="B1867" t="str">
        <f t="shared" si="175"/>
        <v>0057</v>
      </c>
      <c r="C1867" t="str">
        <f t="shared" si="176"/>
        <v>04700057</v>
      </c>
      <c r="D1867" s="1" t="s">
        <v>2576</v>
      </c>
      <c r="E1867" s="1" t="s">
        <v>2577</v>
      </c>
      <c r="F1867" s="1" t="s">
        <v>1799</v>
      </c>
      <c r="G1867" s="1" t="s">
        <v>1806</v>
      </c>
      <c r="H1867" s="1" t="s">
        <v>1831</v>
      </c>
      <c r="I1867" s="1" t="s">
        <v>1832</v>
      </c>
      <c r="J1867" s="1" t="s">
        <v>1831</v>
      </c>
      <c r="K1867" s="1" t="s">
        <v>1833</v>
      </c>
      <c r="L1867" s="1" t="s">
        <v>1804</v>
      </c>
      <c r="M1867" s="2">
        <v>1</v>
      </c>
      <c r="N1867" s="443">
        <f t="shared" si="177"/>
        <v>1.1422044545973729E-3</v>
      </c>
      <c r="O1867">
        <f t="shared" si="178"/>
        <v>0</v>
      </c>
      <c r="P1867">
        <f t="shared" si="179"/>
        <v>1900</v>
      </c>
    </row>
    <row r="1868" spans="1:16" x14ac:dyDescent="0.25">
      <c r="A1868" t="str">
        <f t="shared" si="174"/>
        <v>0470</v>
      </c>
      <c r="B1868" t="str">
        <f t="shared" si="175"/>
        <v>0057</v>
      </c>
      <c r="C1868" t="str">
        <f t="shared" si="176"/>
        <v>04700057</v>
      </c>
      <c r="D1868" s="1" t="s">
        <v>2576</v>
      </c>
      <c r="E1868" s="1" t="s">
        <v>2577</v>
      </c>
      <c r="F1868" s="1" t="s">
        <v>1799</v>
      </c>
      <c r="G1868" s="1" t="s">
        <v>1809</v>
      </c>
      <c r="H1868" s="1" t="s">
        <v>1831</v>
      </c>
      <c r="I1868" s="1" t="s">
        <v>1832</v>
      </c>
      <c r="J1868" s="1" t="s">
        <v>1831</v>
      </c>
      <c r="K1868" s="1" t="s">
        <v>1833</v>
      </c>
      <c r="L1868" s="1" t="s">
        <v>1804</v>
      </c>
      <c r="M1868" s="2">
        <v>1</v>
      </c>
      <c r="N1868" s="443">
        <f t="shared" si="177"/>
        <v>1.1422044545973729E-3</v>
      </c>
      <c r="O1868">
        <f t="shared" si="178"/>
        <v>0</v>
      </c>
      <c r="P1868">
        <f t="shared" si="179"/>
        <v>1900</v>
      </c>
    </row>
    <row r="1869" spans="1:16" x14ac:dyDescent="0.25">
      <c r="A1869" t="str">
        <f t="shared" si="174"/>
        <v>0470</v>
      </c>
      <c r="B1869" t="str">
        <f t="shared" si="175"/>
        <v>0071</v>
      </c>
      <c r="C1869" t="str">
        <f t="shared" si="176"/>
        <v>04700071</v>
      </c>
      <c r="D1869" s="1" t="s">
        <v>2576</v>
      </c>
      <c r="E1869" s="1" t="s">
        <v>2577</v>
      </c>
      <c r="F1869" s="1" t="s">
        <v>1799</v>
      </c>
      <c r="G1869" s="1" t="s">
        <v>1810</v>
      </c>
      <c r="H1869" s="1" t="s">
        <v>2161</v>
      </c>
      <c r="I1869" s="1" t="s">
        <v>2162</v>
      </c>
      <c r="J1869" s="1" t="s">
        <v>2161</v>
      </c>
      <c r="K1869" s="1" t="s">
        <v>2163</v>
      </c>
      <c r="L1869" s="1" t="s">
        <v>1804</v>
      </c>
      <c r="M1869" s="2">
        <v>1</v>
      </c>
      <c r="N1869" s="443">
        <f t="shared" si="177"/>
        <v>1.1422044545973729E-3</v>
      </c>
      <c r="O1869">
        <f t="shared" si="178"/>
        <v>0</v>
      </c>
      <c r="P1869">
        <f t="shared" si="179"/>
        <v>1900</v>
      </c>
    </row>
    <row r="1870" spans="1:16" x14ac:dyDescent="0.25">
      <c r="A1870" t="str">
        <f t="shared" si="174"/>
        <v>0470</v>
      </c>
      <c r="B1870" t="str">
        <f t="shared" si="175"/>
        <v>0071</v>
      </c>
      <c r="C1870" t="str">
        <f t="shared" si="176"/>
        <v>04700071</v>
      </c>
      <c r="D1870" s="1" t="s">
        <v>2576</v>
      </c>
      <c r="E1870" s="1" t="s">
        <v>2577</v>
      </c>
      <c r="F1870" s="1" t="s">
        <v>1799</v>
      </c>
      <c r="G1870" s="1" t="s">
        <v>1820</v>
      </c>
      <c r="H1870" s="1" t="s">
        <v>2161</v>
      </c>
      <c r="I1870" s="1" t="s">
        <v>2162</v>
      </c>
      <c r="J1870" s="1" t="s">
        <v>2161</v>
      </c>
      <c r="K1870" s="1" t="s">
        <v>2163</v>
      </c>
      <c r="L1870" s="1" t="s">
        <v>1804</v>
      </c>
      <c r="M1870" s="2">
        <v>1</v>
      </c>
      <c r="N1870" s="443">
        <f t="shared" si="177"/>
        <v>1.1422044545973729E-3</v>
      </c>
      <c r="O1870">
        <f t="shared" si="178"/>
        <v>0</v>
      </c>
      <c r="P1870">
        <f t="shared" si="179"/>
        <v>1900</v>
      </c>
    </row>
    <row r="1871" spans="1:16" x14ac:dyDescent="0.25">
      <c r="A1871" t="str">
        <f t="shared" si="174"/>
        <v>0470</v>
      </c>
      <c r="B1871" t="str">
        <f t="shared" si="175"/>
        <v>0093</v>
      </c>
      <c r="C1871" t="str">
        <f t="shared" si="176"/>
        <v>04700093</v>
      </c>
      <c r="D1871" s="1" t="s">
        <v>2576</v>
      </c>
      <c r="E1871" s="1" t="s">
        <v>2577</v>
      </c>
      <c r="F1871" s="1" t="s">
        <v>1799</v>
      </c>
      <c r="G1871" s="1" t="s">
        <v>1800</v>
      </c>
      <c r="H1871" s="1" t="s">
        <v>1834</v>
      </c>
      <c r="I1871" s="1" t="s">
        <v>1835</v>
      </c>
      <c r="J1871" s="1" t="s">
        <v>1834</v>
      </c>
      <c r="K1871" s="1" t="s">
        <v>1836</v>
      </c>
      <c r="L1871" s="1" t="s">
        <v>1804</v>
      </c>
      <c r="M1871" s="2">
        <v>53</v>
      </c>
      <c r="N1871" s="443">
        <f t="shared" si="177"/>
        <v>0.17133066818960593</v>
      </c>
      <c r="O1871">
        <f t="shared" si="178"/>
        <v>300</v>
      </c>
      <c r="P1871">
        <f t="shared" si="179"/>
        <v>1900</v>
      </c>
    </row>
    <row r="1872" spans="1:16" x14ac:dyDescent="0.25">
      <c r="A1872" t="str">
        <f t="shared" si="174"/>
        <v>0470</v>
      </c>
      <c r="B1872" t="str">
        <f t="shared" si="175"/>
        <v>0093</v>
      </c>
      <c r="C1872" t="str">
        <f t="shared" si="176"/>
        <v>04700093</v>
      </c>
      <c r="D1872" s="1" t="s">
        <v>2576</v>
      </c>
      <c r="E1872" s="1" t="s">
        <v>2577</v>
      </c>
      <c r="F1872" s="1" t="s">
        <v>1799</v>
      </c>
      <c r="G1872" s="1" t="s">
        <v>1805</v>
      </c>
      <c r="H1872" s="1" t="s">
        <v>1834</v>
      </c>
      <c r="I1872" s="1" t="s">
        <v>1835</v>
      </c>
      <c r="J1872" s="1" t="s">
        <v>1834</v>
      </c>
      <c r="K1872" s="1" t="s">
        <v>1836</v>
      </c>
      <c r="L1872" s="1" t="s">
        <v>1804</v>
      </c>
      <c r="M1872" s="2">
        <v>42</v>
      </c>
      <c r="N1872" s="443">
        <f t="shared" si="177"/>
        <v>0.17133066818960593</v>
      </c>
      <c r="O1872">
        <f t="shared" si="178"/>
        <v>300</v>
      </c>
      <c r="P1872">
        <f t="shared" si="179"/>
        <v>1900</v>
      </c>
    </row>
    <row r="1873" spans="1:16" x14ac:dyDescent="0.25">
      <c r="A1873" t="str">
        <f t="shared" si="174"/>
        <v>0470</v>
      </c>
      <c r="B1873" t="str">
        <f t="shared" si="175"/>
        <v>0093</v>
      </c>
      <c r="C1873" t="str">
        <f t="shared" si="176"/>
        <v>04700093</v>
      </c>
      <c r="D1873" s="1" t="s">
        <v>2576</v>
      </c>
      <c r="E1873" s="1" t="s">
        <v>2577</v>
      </c>
      <c r="F1873" s="1" t="s">
        <v>1799</v>
      </c>
      <c r="G1873" s="1" t="s">
        <v>1806</v>
      </c>
      <c r="H1873" s="1" t="s">
        <v>1834</v>
      </c>
      <c r="I1873" s="1" t="s">
        <v>1835</v>
      </c>
      <c r="J1873" s="1" t="s">
        <v>1834</v>
      </c>
      <c r="K1873" s="1" t="s">
        <v>1836</v>
      </c>
      <c r="L1873" s="1" t="s">
        <v>1804</v>
      </c>
      <c r="M1873" s="2">
        <v>35</v>
      </c>
      <c r="N1873" s="443">
        <f t="shared" si="177"/>
        <v>0.17133066818960593</v>
      </c>
      <c r="O1873">
        <f t="shared" si="178"/>
        <v>300</v>
      </c>
      <c r="P1873">
        <f t="shared" si="179"/>
        <v>1900</v>
      </c>
    </row>
    <row r="1874" spans="1:16" x14ac:dyDescent="0.25">
      <c r="A1874" t="str">
        <f t="shared" si="174"/>
        <v>0470</v>
      </c>
      <c r="B1874" t="str">
        <f t="shared" si="175"/>
        <v>0093</v>
      </c>
      <c r="C1874" t="str">
        <f t="shared" si="176"/>
        <v>04700093</v>
      </c>
      <c r="D1874" s="1" t="s">
        <v>2576</v>
      </c>
      <c r="E1874" s="1" t="s">
        <v>2577</v>
      </c>
      <c r="F1874" s="1" t="s">
        <v>1799</v>
      </c>
      <c r="G1874" s="1" t="s">
        <v>1807</v>
      </c>
      <c r="H1874" s="1" t="s">
        <v>1834</v>
      </c>
      <c r="I1874" s="1" t="s">
        <v>1835</v>
      </c>
      <c r="J1874" s="1" t="s">
        <v>1834</v>
      </c>
      <c r="K1874" s="1" t="s">
        <v>1836</v>
      </c>
      <c r="L1874" s="1" t="s">
        <v>1804</v>
      </c>
      <c r="M1874" s="2">
        <v>17</v>
      </c>
      <c r="N1874" s="443">
        <f t="shared" si="177"/>
        <v>0.17133066818960593</v>
      </c>
      <c r="O1874">
        <f t="shared" si="178"/>
        <v>300</v>
      </c>
      <c r="P1874">
        <f t="shared" si="179"/>
        <v>1900</v>
      </c>
    </row>
    <row r="1875" spans="1:16" x14ac:dyDescent="0.25">
      <c r="A1875" t="str">
        <f t="shared" si="174"/>
        <v>0470</v>
      </c>
      <c r="B1875" t="str">
        <f t="shared" si="175"/>
        <v>0093</v>
      </c>
      <c r="C1875" t="str">
        <f t="shared" si="176"/>
        <v>04700093</v>
      </c>
      <c r="D1875" s="1" t="s">
        <v>2576</v>
      </c>
      <c r="E1875" s="1" t="s">
        <v>2577</v>
      </c>
      <c r="F1875" s="1" t="s">
        <v>1799</v>
      </c>
      <c r="G1875" s="1" t="s">
        <v>1808</v>
      </c>
      <c r="H1875" s="1" t="s">
        <v>1834</v>
      </c>
      <c r="I1875" s="1" t="s">
        <v>1835</v>
      </c>
      <c r="J1875" s="1" t="s">
        <v>1834</v>
      </c>
      <c r="K1875" s="1" t="s">
        <v>1836</v>
      </c>
      <c r="L1875" s="1" t="s">
        <v>1804</v>
      </c>
      <c r="M1875" s="2">
        <v>22</v>
      </c>
      <c r="N1875" s="443">
        <f t="shared" si="177"/>
        <v>0.17133066818960593</v>
      </c>
      <c r="O1875">
        <f t="shared" si="178"/>
        <v>300</v>
      </c>
      <c r="P1875">
        <f t="shared" si="179"/>
        <v>1900</v>
      </c>
    </row>
    <row r="1876" spans="1:16" x14ac:dyDescent="0.25">
      <c r="A1876" t="str">
        <f t="shared" si="174"/>
        <v>0470</v>
      </c>
      <c r="B1876" t="str">
        <f t="shared" si="175"/>
        <v>0093</v>
      </c>
      <c r="C1876" t="str">
        <f t="shared" si="176"/>
        <v>04700093</v>
      </c>
      <c r="D1876" s="1" t="s">
        <v>2576</v>
      </c>
      <c r="E1876" s="1" t="s">
        <v>2577</v>
      </c>
      <c r="F1876" s="1" t="s">
        <v>1799</v>
      </c>
      <c r="G1876" s="1" t="s">
        <v>1809</v>
      </c>
      <c r="H1876" s="1" t="s">
        <v>1834</v>
      </c>
      <c r="I1876" s="1" t="s">
        <v>1835</v>
      </c>
      <c r="J1876" s="1" t="s">
        <v>1834</v>
      </c>
      <c r="K1876" s="1" t="s">
        <v>1836</v>
      </c>
      <c r="L1876" s="1" t="s">
        <v>1804</v>
      </c>
      <c r="M1876" s="2">
        <v>19</v>
      </c>
      <c r="N1876" s="443">
        <f t="shared" si="177"/>
        <v>0.17133066818960593</v>
      </c>
      <c r="O1876">
        <f t="shared" si="178"/>
        <v>300</v>
      </c>
      <c r="P1876">
        <f t="shared" si="179"/>
        <v>1900</v>
      </c>
    </row>
    <row r="1877" spans="1:16" x14ac:dyDescent="0.25">
      <c r="A1877" t="str">
        <f t="shared" si="174"/>
        <v>0470</v>
      </c>
      <c r="B1877" t="str">
        <f t="shared" si="175"/>
        <v>0093</v>
      </c>
      <c r="C1877" t="str">
        <f t="shared" si="176"/>
        <v>04700093</v>
      </c>
      <c r="D1877" s="1" t="s">
        <v>2576</v>
      </c>
      <c r="E1877" s="1" t="s">
        <v>2577</v>
      </c>
      <c r="F1877" s="1" t="s">
        <v>1799</v>
      </c>
      <c r="G1877" s="1" t="s">
        <v>1810</v>
      </c>
      <c r="H1877" s="1" t="s">
        <v>1834</v>
      </c>
      <c r="I1877" s="1" t="s">
        <v>1835</v>
      </c>
      <c r="J1877" s="1" t="s">
        <v>1834</v>
      </c>
      <c r="K1877" s="1" t="s">
        <v>1836</v>
      </c>
      <c r="L1877" s="1" t="s">
        <v>1804</v>
      </c>
      <c r="M1877" s="2">
        <v>23</v>
      </c>
      <c r="N1877" s="443">
        <f t="shared" si="177"/>
        <v>0.17133066818960593</v>
      </c>
      <c r="O1877">
        <f t="shared" si="178"/>
        <v>300</v>
      </c>
      <c r="P1877">
        <f t="shared" si="179"/>
        <v>1900</v>
      </c>
    </row>
    <row r="1878" spans="1:16" x14ac:dyDescent="0.25">
      <c r="A1878" t="str">
        <f t="shared" si="174"/>
        <v>0470</v>
      </c>
      <c r="B1878" t="str">
        <f t="shared" si="175"/>
        <v>0093</v>
      </c>
      <c r="C1878" t="str">
        <f t="shared" si="176"/>
        <v>04700093</v>
      </c>
      <c r="D1878" s="1" t="s">
        <v>2576</v>
      </c>
      <c r="E1878" s="1" t="s">
        <v>2577</v>
      </c>
      <c r="F1878" s="1" t="s">
        <v>1799</v>
      </c>
      <c r="G1878" s="1" t="s">
        <v>1811</v>
      </c>
      <c r="H1878" s="1" t="s">
        <v>1834</v>
      </c>
      <c r="I1878" s="1" t="s">
        <v>1835</v>
      </c>
      <c r="J1878" s="1" t="s">
        <v>1834</v>
      </c>
      <c r="K1878" s="1" t="s">
        <v>1836</v>
      </c>
      <c r="L1878" s="1" t="s">
        <v>1804</v>
      </c>
      <c r="M1878" s="2">
        <v>29</v>
      </c>
      <c r="N1878" s="443">
        <f t="shared" si="177"/>
        <v>0.17133066818960593</v>
      </c>
      <c r="O1878">
        <f t="shared" si="178"/>
        <v>300</v>
      </c>
      <c r="P1878">
        <f t="shared" si="179"/>
        <v>1900</v>
      </c>
    </row>
    <row r="1879" spans="1:16" x14ac:dyDescent="0.25">
      <c r="A1879" t="str">
        <f t="shared" si="174"/>
        <v>0470</v>
      </c>
      <c r="B1879" t="str">
        <f t="shared" si="175"/>
        <v>0093</v>
      </c>
      <c r="C1879" t="str">
        <f t="shared" si="176"/>
        <v>04700093</v>
      </c>
      <c r="D1879" s="1" t="s">
        <v>2576</v>
      </c>
      <c r="E1879" s="1" t="s">
        <v>2577</v>
      </c>
      <c r="F1879" s="1" t="s">
        <v>1799</v>
      </c>
      <c r="G1879" s="1" t="s">
        <v>1815</v>
      </c>
      <c r="H1879" s="1" t="s">
        <v>1834</v>
      </c>
      <c r="I1879" s="1" t="s">
        <v>1835</v>
      </c>
      <c r="J1879" s="1" t="s">
        <v>1834</v>
      </c>
      <c r="K1879" s="1" t="s">
        <v>1836</v>
      </c>
      <c r="L1879" s="1" t="s">
        <v>1804</v>
      </c>
      <c r="M1879" s="2">
        <v>16</v>
      </c>
      <c r="N1879" s="443">
        <f t="shared" si="177"/>
        <v>0.17133066818960593</v>
      </c>
      <c r="O1879">
        <f t="shared" si="178"/>
        <v>300</v>
      </c>
      <c r="P1879">
        <f t="shared" si="179"/>
        <v>1900</v>
      </c>
    </row>
    <row r="1880" spans="1:16" x14ac:dyDescent="0.25">
      <c r="A1880" t="str">
        <f t="shared" si="174"/>
        <v>0470</v>
      </c>
      <c r="B1880" t="str">
        <f t="shared" si="175"/>
        <v>0093</v>
      </c>
      <c r="C1880" t="str">
        <f t="shared" si="176"/>
        <v>04700093</v>
      </c>
      <c r="D1880" s="1" t="s">
        <v>2576</v>
      </c>
      <c r="E1880" s="1" t="s">
        <v>2577</v>
      </c>
      <c r="F1880" s="1" t="s">
        <v>1799</v>
      </c>
      <c r="G1880" s="1" t="s">
        <v>1819</v>
      </c>
      <c r="H1880" s="1" t="s">
        <v>1834</v>
      </c>
      <c r="I1880" s="1" t="s">
        <v>1835</v>
      </c>
      <c r="J1880" s="1" t="s">
        <v>1834</v>
      </c>
      <c r="K1880" s="1" t="s">
        <v>1836</v>
      </c>
      <c r="L1880" s="1" t="s">
        <v>1804</v>
      </c>
      <c r="M1880" s="2">
        <v>10</v>
      </c>
      <c r="N1880" s="443">
        <f t="shared" si="177"/>
        <v>0.17133066818960593</v>
      </c>
      <c r="O1880">
        <f t="shared" si="178"/>
        <v>300</v>
      </c>
      <c r="P1880">
        <f t="shared" si="179"/>
        <v>1900</v>
      </c>
    </row>
    <row r="1881" spans="1:16" x14ac:dyDescent="0.25">
      <c r="A1881" t="str">
        <f t="shared" si="174"/>
        <v>0470</v>
      </c>
      <c r="B1881" t="str">
        <f t="shared" si="175"/>
        <v>0093</v>
      </c>
      <c r="C1881" t="str">
        <f t="shared" si="176"/>
        <v>04700093</v>
      </c>
      <c r="D1881" s="1" t="s">
        <v>2576</v>
      </c>
      <c r="E1881" s="1" t="s">
        <v>2577</v>
      </c>
      <c r="F1881" s="1" t="s">
        <v>1799</v>
      </c>
      <c r="G1881" s="1" t="s">
        <v>1820</v>
      </c>
      <c r="H1881" s="1" t="s">
        <v>1834</v>
      </c>
      <c r="I1881" s="1" t="s">
        <v>1835</v>
      </c>
      <c r="J1881" s="1" t="s">
        <v>1834</v>
      </c>
      <c r="K1881" s="1" t="s">
        <v>1836</v>
      </c>
      <c r="L1881" s="1" t="s">
        <v>1804</v>
      </c>
      <c r="M1881" s="2">
        <v>6</v>
      </c>
      <c r="N1881" s="443">
        <f t="shared" si="177"/>
        <v>0.17133066818960593</v>
      </c>
      <c r="O1881">
        <f t="shared" si="178"/>
        <v>300</v>
      </c>
      <c r="P1881">
        <f t="shared" si="179"/>
        <v>1900</v>
      </c>
    </row>
    <row r="1882" spans="1:16" x14ac:dyDescent="0.25">
      <c r="A1882" t="str">
        <f t="shared" si="174"/>
        <v>0470</v>
      </c>
      <c r="B1882" t="str">
        <f t="shared" si="175"/>
        <v>0093</v>
      </c>
      <c r="C1882" t="str">
        <f t="shared" si="176"/>
        <v>04700093</v>
      </c>
      <c r="D1882" s="1" t="s">
        <v>2576</v>
      </c>
      <c r="E1882" s="1" t="s">
        <v>2577</v>
      </c>
      <c r="F1882" s="1" t="s">
        <v>1799</v>
      </c>
      <c r="G1882" s="1" t="s">
        <v>1821</v>
      </c>
      <c r="H1882" s="1" t="s">
        <v>1834</v>
      </c>
      <c r="I1882" s="1" t="s">
        <v>1835</v>
      </c>
      <c r="J1882" s="1" t="s">
        <v>1834</v>
      </c>
      <c r="K1882" s="1" t="s">
        <v>1836</v>
      </c>
      <c r="L1882" s="1" t="s">
        <v>1804</v>
      </c>
      <c r="M1882" s="2">
        <v>13</v>
      </c>
      <c r="N1882" s="443">
        <f t="shared" si="177"/>
        <v>0.17133066818960593</v>
      </c>
      <c r="O1882">
        <f t="shared" si="178"/>
        <v>300</v>
      </c>
      <c r="P1882">
        <f t="shared" si="179"/>
        <v>1900</v>
      </c>
    </row>
    <row r="1883" spans="1:16" x14ac:dyDescent="0.25">
      <c r="A1883" t="str">
        <f t="shared" si="174"/>
        <v>0470</v>
      </c>
      <c r="B1883" t="str">
        <f t="shared" si="175"/>
        <v>0093</v>
      </c>
      <c r="C1883" t="str">
        <f t="shared" si="176"/>
        <v>04700093</v>
      </c>
      <c r="D1883" s="1" t="s">
        <v>2576</v>
      </c>
      <c r="E1883" s="1" t="s">
        <v>2577</v>
      </c>
      <c r="F1883" s="1" t="s">
        <v>1799</v>
      </c>
      <c r="G1883" s="1" t="s">
        <v>1812</v>
      </c>
      <c r="H1883" s="1" t="s">
        <v>1834</v>
      </c>
      <c r="I1883" s="1" t="s">
        <v>1835</v>
      </c>
      <c r="J1883" s="1" t="s">
        <v>1834</v>
      </c>
      <c r="K1883" s="1" t="s">
        <v>1836</v>
      </c>
      <c r="L1883" s="1" t="s">
        <v>1804</v>
      </c>
      <c r="M1883" s="2">
        <v>15</v>
      </c>
      <c r="N1883" s="443">
        <f t="shared" si="177"/>
        <v>0.17133066818960593</v>
      </c>
      <c r="O1883">
        <f t="shared" si="178"/>
        <v>300</v>
      </c>
      <c r="P1883">
        <f t="shared" si="179"/>
        <v>1900</v>
      </c>
    </row>
    <row r="1884" spans="1:16" x14ac:dyDescent="0.25">
      <c r="A1884" t="str">
        <f t="shared" si="174"/>
        <v>0470</v>
      </c>
      <c r="B1884" t="str">
        <f t="shared" si="175"/>
        <v>0128</v>
      </c>
      <c r="C1884" t="str">
        <f t="shared" si="176"/>
        <v>04700128</v>
      </c>
      <c r="D1884" s="1" t="s">
        <v>2576</v>
      </c>
      <c r="E1884" s="1" t="s">
        <v>2577</v>
      </c>
      <c r="F1884" s="1" t="s">
        <v>1799</v>
      </c>
      <c r="G1884" s="1" t="s">
        <v>1806</v>
      </c>
      <c r="H1884" s="1" t="s">
        <v>2109</v>
      </c>
      <c r="I1884" s="1" t="s">
        <v>2110</v>
      </c>
      <c r="J1884" s="1" t="s">
        <v>2109</v>
      </c>
      <c r="K1884" s="1" t="s">
        <v>2111</v>
      </c>
      <c r="L1884" s="1" t="s">
        <v>1804</v>
      </c>
      <c r="M1884" s="2">
        <v>1</v>
      </c>
      <c r="N1884" s="443">
        <f t="shared" si="177"/>
        <v>1.7133066818960593E-3</v>
      </c>
      <c r="O1884">
        <f t="shared" si="178"/>
        <v>0</v>
      </c>
      <c r="P1884">
        <f t="shared" si="179"/>
        <v>1900</v>
      </c>
    </row>
    <row r="1885" spans="1:16" x14ac:dyDescent="0.25">
      <c r="A1885" t="str">
        <f t="shared" si="174"/>
        <v>0470</v>
      </c>
      <c r="B1885" t="str">
        <f t="shared" si="175"/>
        <v>0128</v>
      </c>
      <c r="C1885" t="str">
        <f t="shared" si="176"/>
        <v>04700128</v>
      </c>
      <c r="D1885" s="1" t="s">
        <v>2576</v>
      </c>
      <c r="E1885" s="1" t="s">
        <v>2577</v>
      </c>
      <c r="F1885" s="1" t="s">
        <v>1799</v>
      </c>
      <c r="G1885" s="1" t="s">
        <v>1819</v>
      </c>
      <c r="H1885" s="1" t="s">
        <v>2109</v>
      </c>
      <c r="I1885" s="1" t="s">
        <v>2110</v>
      </c>
      <c r="J1885" s="1" t="s">
        <v>2109</v>
      </c>
      <c r="K1885" s="1" t="s">
        <v>2111</v>
      </c>
      <c r="L1885" s="1" t="s">
        <v>1804</v>
      </c>
      <c r="M1885" s="2">
        <v>1</v>
      </c>
      <c r="N1885" s="443">
        <f t="shared" si="177"/>
        <v>1.7133066818960593E-3</v>
      </c>
      <c r="O1885">
        <f t="shared" si="178"/>
        <v>0</v>
      </c>
      <c r="P1885">
        <f t="shared" si="179"/>
        <v>1900</v>
      </c>
    </row>
    <row r="1886" spans="1:16" x14ac:dyDescent="0.25">
      <c r="A1886" t="str">
        <f t="shared" si="174"/>
        <v>0470</v>
      </c>
      <c r="B1886" t="str">
        <f t="shared" si="175"/>
        <v>0128</v>
      </c>
      <c r="C1886" t="str">
        <f t="shared" si="176"/>
        <v>04700128</v>
      </c>
      <c r="D1886" s="1" t="s">
        <v>2576</v>
      </c>
      <c r="E1886" s="1" t="s">
        <v>2577</v>
      </c>
      <c r="F1886" s="1" t="s">
        <v>1799</v>
      </c>
      <c r="G1886" s="1" t="s">
        <v>1820</v>
      </c>
      <c r="H1886" s="1" t="s">
        <v>2109</v>
      </c>
      <c r="I1886" s="1" t="s">
        <v>2110</v>
      </c>
      <c r="J1886" s="1" t="s">
        <v>2109</v>
      </c>
      <c r="K1886" s="1" t="s">
        <v>2111</v>
      </c>
      <c r="L1886" s="1" t="s">
        <v>1804</v>
      </c>
      <c r="M1886" s="2">
        <v>1</v>
      </c>
      <c r="N1886" s="443">
        <f t="shared" si="177"/>
        <v>1.7133066818960593E-3</v>
      </c>
      <c r="O1886">
        <f t="shared" si="178"/>
        <v>0</v>
      </c>
      <c r="P1886">
        <f t="shared" si="179"/>
        <v>1900</v>
      </c>
    </row>
    <row r="1887" spans="1:16" x14ac:dyDescent="0.25">
      <c r="A1887" t="str">
        <f t="shared" si="174"/>
        <v>0470</v>
      </c>
      <c r="B1887" t="str">
        <f t="shared" si="175"/>
        <v>0163</v>
      </c>
      <c r="C1887" t="str">
        <f t="shared" si="176"/>
        <v>04700163</v>
      </c>
      <c r="D1887" s="1" t="s">
        <v>2576</v>
      </c>
      <c r="E1887" s="1" t="s">
        <v>2577</v>
      </c>
      <c r="F1887" s="1" t="s">
        <v>1799</v>
      </c>
      <c r="G1887" s="1" t="s">
        <v>1800</v>
      </c>
      <c r="H1887" s="1" t="s">
        <v>1843</v>
      </c>
      <c r="I1887" s="1" t="s">
        <v>1844</v>
      </c>
      <c r="J1887" s="1" t="s">
        <v>1843</v>
      </c>
      <c r="K1887" s="1" t="s">
        <v>1845</v>
      </c>
      <c r="L1887" s="1" t="s">
        <v>1804</v>
      </c>
      <c r="M1887" s="2">
        <v>3</v>
      </c>
      <c r="N1887" s="443">
        <f t="shared" si="177"/>
        <v>2.1701884637350087E-2</v>
      </c>
      <c r="O1887">
        <f t="shared" si="178"/>
        <v>0</v>
      </c>
      <c r="P1887">
        <f t="shared" si="179"/>
        <v>1900</v>
      </c>
    </row>
    <row r="1888" spans="1:16" x14ac:dyDescent="0.25">
      <c r="A1888" t="str">
        <f t="shared" si="174"/>
        <v>0470</v>
      </c>
      <c r="B1888" t="str">
        <f t="shared" si="175"/>
        <v>0163</v>
      </c>
      <c r="C1888" t="str">
        <f t="shared" si="176"/>
        <v>04700163</v>
      </c>
      <c r="D1888" s="1" t="s">
        <v>2576</v>
      </c>
      <c r="E1888" s="1" t="s">
        <v>2577</v>
      </c>
      <c r="F1888" s="1" t="s">
        <v>1799</v>
      </c>
      <c r="G1888" s="1" t="s">
        <v>1805</v>
      </c>
      <c r="H1888" s="1" t="s">
        <v>1843</v>
      </c>
      <c r="I1888" s="1" t="s">
        <v>1844</v>
      </c>
      <c r="J1888" s="1" t="s">
        <v>1843</v>
      </c>
      <c r="K1888" s="1" t="s">
        <v>1845</v>
      </c>
      <c r="L1888" s="1" t="s">
        <v>1804</v>
      </c>
      <c r="M1888" s="2">
        <v>8</v>
      </c>
      <c r="N1888" s="443">
        <f t="shared" si="177"/>
        <v>2.1701884637350087E-2</v>
      </c>
      <c r="O1888">
        <f t="shared" si="178"/>
        <v>0</v>
      </c>
      <c r="P1888">
        <f t="shared" si="179"/>
        <v>1900</v>
      </c>
    </row>
    <row r="1889" spans="1:16" x14ac:dyDescent="0.25">
      <c r="A1889" t="str">
        <f t="shared" si="174"/>
        <v>0470</v>
      </c>
      <c r="B1889" t="str">
        <f t="shared" si="175"/>
        <v>0163</v>
      </c>
      <c r="C1889" t="str">
        <f t="shared" si="176"/>
        <v>04700163</v>
      </c>
      <c r="D1889" s="1" t="s">
        <v>2576</v>
      </c>
      <c r="E1889" s="1" t="s">
        <v>2577</v>
      </c>
      <c r="F1889" s="1" t="s">
        <v>1799</v>
      </c>
      <c r="G1889" s="1" t="s">
        <v>1806</v>
      </c>
      <c r="H1889" s="1" t="s">
        <v>1843</v>
      </c>
      <c r="I1889" s="1" t="s">
        <v>1844</v>
      </c>
      <c r="J1889" s="1" t="s">
        <v>1843</v>
      </c>
      <c r="K1889" s="1" t="s">
        <v>1845</v>
      </c>
      <c r="L1889" s="1" t="s">
        <v>1804</v>
      </c>
      <c r="M1889" s="2">
        <v>6</v>
      </c>
      <c r="N1889" s="443">
        <f t="shared" si="177"/>
        <v>2.1701884637350087E-2</v>
      </c>
      <c r="O1889">
        <f t="shared" si="178"/>
        <v>0</v>
      </c>
      <c r="P1889">
        <f t="shared" si="179"/>
        <v>1900</v>
      </c>
    </row>
    <row r="1890" spans="1:16" x14ac:dyDescent="0.25">
      <c r="A1890" t="str">
        <f t="shared" si="174"/>
        <v>0470</v>
      </c>
      <c r="B1890" t="str">
        <f t="shared" si="175"/>
        <v>0163</v>
      </c>
      <c r="C1890" t="str">
        <f t="shared" si="176"/>
        <v>04700163</v>
      </c>
      <c r="D1890" s="1" t="s">
        <v>2576</v>
      </c>
      <c r="E1890" s="1" t="s">
        <v>2577</v>
      </c>
      <c r="F1890" s="1" t="s">
        <v>1799</v>
      </c>
      <c r="G1890" s="1" t="s">
        <v>1807</v>
      </c>
      <c r="H1890" s="1" t="s">
        <v>1843</v>
      </c>
      <c r="I1890" s="1" t="s">
        <v>1844</v>
      </c>
      <c r="J1890" s="1" t="s">
        <v>1843</v>
      </c>
      <c r="K1890" s="1" t="s">
        <v>1845</v>
      </c>
      <c r="L1890" s="1" t="s">
        <v>1804</v>
      </c>
      <c r="M1890" s="2">
        <v>3</v>
      </c>
      <c r="N1890" s="443">
        <f t="shared" si="177"/>
        <v>2.1701884637350087E-2</v>
      </c>
      <c r="O1890">
        <f t="shared" si="178"/>
        <v>0</v>
      </c>
      <c r="P1890">
        <f t="shared" si="179"/>
        <v>1900</v>
      </c>
    </row>
    <row r="1891" spans="1:16" x14ac:dyDescent="0.25">
      <c r="A1891" t="str">
        <f t="shared" si="174"/>
        <v>0470</v>
      </c>
      <c r="B1891" t="str">
        <f t="shared" si="175"/>
        <v>0163</v>
      </c>
      <c r="C1891" t="str">
        <f t="shared" si="176"/>
        <v>04700163</v>
      </c>
      <c r="D1891" s="1" t="s">
        <v>2576</v>
      </c>
      <c r="E1891" s="1" t="s">
        <v>2577</v>
      </c>
      <c r="F1891" s="1" t="s">
        <v>1799</v>
      </c>
      <c r="G1891" s="1" t="s">
        <v>1808</v>
      </c>
      <c r="H1891" s="1" t="s">
        <v>1843</v>
      </c>
      <c r="I1891" s="1" t="s">
        <v>1844</v>
      </c>
      <c r="J1891" s="1" t="s">
        <v>1843</v>
      </c>
      <c r="K1891" s="1" t="s">
        <v>1845</v>
      </c>
      <c r="L1891" s="1" t="s">
        <v>1804</v>
      </c>
      <c r="M1891" s="2">
        <v>3</v>
      </c>
      <c r="N1891" s="443">
        <f t="shared" si="177"/>
        <v>2.1701884637350087E-2</v>
      </c>
      <c r="O1891">
        <f t="shared" si="178"/>
        <v>0</v>
      </c>
      <c r="P1891">
        <f t="shared" si="179"/>
        <v>1900</v>
      </c>
    </row>
    <row r="1892" spans="1:16" x14ac:dyDescent="0.25">
      <c r="A1892" t="str">
        <f t="shared" si="174"/>
        <v>0470</v>
      </c>
      <c r="B1892" t="str">
        <f t="shared" si="175"/>
        <v>0163</v>
      </c>
      <c r="C1892" t="str">
        <f t="shared" si="176"/>
        <v>04700163</v>
      </c>
      <c r="D1892" s="1" t="s">
        <v>2576</v>
      </c>
      <c r="E1892" s="1" t="s">
        <v>2577</v>
      </c>
      <c r="F1892" s="1" t="s">
        <v>1799</v>
      </c>
      <c r="G1892" s="1" t="s">
        <v>1809</v>
      </c>
      <c r="H1892" s="1" t="s">
        <v>1843</v>
      </c>
      <c r="I1892" s="1" t="s">
        <v>1844</v>
      </c>
      <c r="J1892" s="1" t="s">
        <v>1843</v>
      </c>
      <c r="K1892" s="1" t="s">
        <v>1845</v>
      </c>
      <c r="L1892" s="1" t="s">
        <v>1804</v>
      </c>
      <c r="M1892" s="2">
        <v>2</v>
      </c>
      <c r="N1892" s="443">
        <f t="shared" si="177"/>
        <v>2.1701884637350087E-2</v>
      </c>
      <c r="O1892">
        <f t="shared" si="178"/>
        <v>0</v>
      </c>
      <c r="P1892">
        <f t="shared" si="179"/>
        <v>1900</v>
      </c>
    </row>
    <row r="1893" spans="1:16" x14ac:dyDescent="0.25">
      <c r="A1893" t="str">
        <f t="shared" si="174"/>
        <v>0470</v>
      </c>
      <c r="B1893" t="str">
        <f t="shared" si="175"/>
        <v>0163</v>
      </c>
      <c r="C1893" t="str">
        <f t="shared" si="176"/>
        <v>04700163</v>
      </c>
      <c r="D1893" s="1" t="s">
        <v>2576</v>
      </c>
      <c r="E1893" s="1" t="s">
        <v>2577</v>
      </c>
      <c r="F1893" s="1" t="s">
        <v>1799</v>
      </c>
      <c r="G1893" s="1" t="s">
        <v>1810</v>
      </c>
      <c r="H1893" s="1" t="s">
        <v>1843</v>
      </c>
      <c r="I1893" s="1" t="s">
        <v>1844</v>
      </c>
      <c r="J1893" s="1" t="s">
        <v>1843</v>
      </c>
      <c r="K1893" s="1" t="s">
        <v>1845</v>
      </c>
      <c r="L1893" s="1" t="s">
        <v>1804</v>
      </c>
      <c r="M1893" s="2">
        <v>3</v>
      </c>
      <c r="N1893" s="443">
        <f t="shared" si="177"/>
        <v>2.1701884637350087E-2</v>
      </c>
      <c r="O1893">
        <f t="shared" si="178"/>
        <v>0</v>
      </c>
      <c r="P1893">
        <f t="shared" si="179"/>
        <v>1900</v>
      </c>
    </row>
    <row r="1894" spans="1:16" x14ac:dyDescent="0.25">
      <c r="A1894" t="str">
        <f t="shared" si="174"/>
        <v>0470</v>
      </c>
      <c r="B1894" t="str">
        <f t="shared" si="175"/>
        <v>0163</v>
      </c>
      <c r="C1894" t="str">
        <f t="shared" si="176"/>
        <v>04700163</v>
      </c>
      <c r="D1894" s="1" t="s">
        <v>2576</v>
      </c>
      <c r="E1894" s="1" t="s">
        <v>2577</v>
      </c>
      <c r="F1894" s="1" t="s">
        <v>1799</v>
      </c>
      <c r="G1894" s="1" t="s">
        <v>1811</v>
      </c>
      <c r="H1894" s="1" t="s">
        <v>1843</v>
      </c>
      <c r="I1894" s="1" t="s">
        <v>1844</v>
      </c>
      <c r="J1894" s="1" t="s">
        <v>1843</v>
      </c>
      <c r="K1894" s="1" t="s">
        <v>1845</v>
      </c>
      <c r="L1894" s="1" t="s">
        <v>1804</v>
      </c>
      <c r="M1894" s="2">
        <v>4</v>
      </c>
      <c r="N1894" s="443">
        <f t="shared" si="177"/>
        <v>2.1701884637350087E-2</v>
      </c>
      <c r="O1894">
        <f t="shared" si="178"/>
        <v>0</v>
      </c>
      <c r="P1894">
        <f t="shared" si="179"/>
        <v>1900</v>
      </c>
    </row>
    <row r="1895" spans="1:16" x14ac:dyDescent="0.25">
      <c r="A1895" t="str">
        <f t="shared" si="174"/>
        <v>0470</v>
      </c>
      <c r="B1895" t="str">
        <f t="shared" si="175"/>
        <v>0163</v>
      </c>
      <c r="C1895" t="str">
        <f t="shared" si="176"/>
        <v>04700163</v>
      </c>
      <c r="D1895" s="1" t="s">
        <v>2576</v>
      </c>
      <c r="E1895" s="1" t="s">
        <v>2577</v>
      </c>
      <c r="F1895" s="1" t="s">
        <v>1799</v>
      </c>
      <c r="G1895" s="1" t="s">
        <v>1819</v>
      </c>
      <c r="H1895" s="1" t="s">
        <v>1843</v>
      </c>
      <c r="I1895" s="1" t="s">
        <v>1844</v>
      </c>
      <c r="J1895" s="1" t="s">
        <v>1843</v>
      </c>
      <c r="K1895" s="1" t="s">
        <v>1845</v>
      </c>
      <c r="L1895" s="1" t="s">
        <v>1804</v>
      </c>
      <c r="M1895" s="2">
        <v>2</v>
      </c>
      <c r="N1895" s="443">
        <f t="shared" si="177"/>
        <v>2.1701884637350087E-2</v>
      </c>
      <c r="O1895">
        <f t="shared" si="178"/>
        <v>0</v>
      </c>
      <c r="P1895">
        <f t="shared" si="179"/>
        <v>1900</v>
      </c>
    </row>
    <row r="1896" spans="1:16" x14ac:dyDescent="0.25">
      <c r="A1896" t="str">
        <f t="shared" si="174"/>
        <v>0470</v>
      </c>
      <c r="B1896" t="str">
        <f t="shared" si="175"/>
        <v>0163</v>
      </c>
      <c r="C1896" t="str">
        <f t="shared" si="176"/>
        <v>04700163</v>
      </c>
      <c r="D1896" s="1" t="s">
        <v>2576</v>
      </c>
      <c r="E1896" s="1" t="s">
        <v>2577</v>
      </c>
      <c r="F1896" s="1" t="s">
        <v>1799</v>
      </c>
      <c r="G1896" s="1" t="s">
        <v>1821</v>
      </c>
      <c r="H1896" s="1" t="s">
        <v>1843</v>
      </c>
      <c r="I1896" s="1" t="s">
        <v>1844</v>
      </c>
      <c r="J1896" s="1" t="s">
        <v>1843</v>
      </c>
      <c r="K1896" s="1" t="s">
        <v>1845</v>
      </c>
      <c r="L1896" s="1" t="s">
        <v>1804</v>
      </c>
      <c r="M1896" s="2">
        <v>1</v>
      </c>
      <c r="N1896" s="443">
        <f t="shared" si="177"/>
        <v>2.1701884637350087E-2</v>
      </c>
      <c r="O1896">
        <f t="shared" si="178"/>
        <v>0</v>
      </c>
      <c r="P1896">
        <f t="shared" si="179"/>
        <v>1900</v>
      </c>
    </row>
    <row r="1897" spans="1:16" x14ac:dyDescent="0.25">
      <c r="A1897" t="str">
        <f t="shared" si="174"/>
        <v>0470</v>
      </c>
      <c r="B1897" t="str">
        <f t="shared" si="175"/>
        <v>0163</v>
      </c>
      <c r="C1897" t="str">
        <f t="shared" si="176"/>
        <v>04700163</v>
      </c>
      <c r="D1897" s="1" t="s">
        <v>2576</v>
      </c>
      <c r="E1897" s="1" t="s">
        <v>2577</v>
      </c>
      <c r="F1897" s="1" t="s">
        <v>1799</v>
      </c>
      <c r="G1897" s="1" t="s">
        <v>1812</v>
      </c>
      <c r="H1897" s="1" t="s">
        <v>1843</v>
      </c>
      <c r="I1897" s="1" t="s">
        <v>1844</v>
      </c>
      <c r="J1897" s="1" t="s">
        <v>1843</v>
      </c>
      <c r="K1897" s="1" t="s">
        <v>1845</v>
      </c>
      <c r="L1897" s="1" t="s">
        <v>1804</v>
      </c>
      <c r="M1897" s="2">
        <v>3</v>
      </c>
      <c r="N1897" s="443">
        <f t="shared" si="177"/>
        <v>2.1701884637350087E-2</v>
      </c>
      <c r="O1897">
        <f t="shared" si="178"/>
        <v>0</v>
      </c>
      <c r="P1897">
        <f t="shared" si="179"/>
        <v>1900</v>
      </c>
    </row>
    <row r="1898" spans="1:16" x14ac:dyDescent="0.25">
      <c r="A1898" t="str">
        <f t="shared" si="174"/>
        <v>0470</v>
      </c>
      <c r="B1898" t="str">
        <f t="shared" si="175"/>
        <v>0164</v>
      </c>
      <c r="C1898" t="str">
        <f t="shared" si="176"/>
        <v>04700164</v>
      </c>
      <c r="D1898" s="1" t="s">
        <v>2576</v>
      </c>
      <c r="E1898" s="1" t="s">
        <v>2577</v>
      </c>
      <c r="F1898" s="1" t="s">
        <v>1799</v>
      </c>
      <c r="G1898" s="1" t="s">
        <v>1800</v>
      </c>
      <c r="H1898" s="1" t="s">
        <v>2578</v>
      </c>
      <c r="I1898" s="1" t="s">
        <v>2579</v>
      </c>
      <c r="J1898" s="1" t="s">
        <v>2578</v>
      </c>
      <c r="K1898" s="1" t="s">
        <v>2580</v>
      </c>
      <c r="L1898" s="1" t="s">
        <v>1804</v>
      </c>
      <c r="M1898" s="2">
        <v>1</v>
      </c>
      <c r="N1898" s="443">
        <f t="shared" si="177"/>
        <v>2.2844089091947459E-3</v>
      </c>
      <c r="O1898">
        <f t="shared" si="178"/>
        <v>0</v>
      </c>
      <c r="P1898">
        <f t="shared" si="179"/>
        <v>1900</v>
      </c>
    </row>
    <row r="1899" spans="1:16" x14ac:dyDescent="0.25">
      <c r="A1899" t="str">
        <f t="shared" si="174"/>
        <v>0470</v>
      </c>
      <c r="B1899" t="str">
        <f t="shared" si="175"/>
        <v>0164</v>
      </c>
      <c r="C1899" t="str">
        <f t="shared" si="176"/>
        <v>04700164</v>
      </c>
      <c r="D1899" s="1" t="s">
        <v>2576</v>
      </c>
      <c r="E1899" s="1" t="s">
        <v>2577</v>
      </c>
      <c r="F1899" s="1" t="s">
        <v>1799</v>
      </c>
      <c r="G1899" s="1" t="s">
        <v>1809</v>
      </c>
      <c r="H1899" s="1" t="s">
        <v>2578</v>
      </c>
      <c r="I1899" s="1" t="s">
        <v>2579</v>
      </c>
      <c r="J1899" s="1" t="s">
        <v>2578</v>
      </c>
      <c r="K1899" s="1" t="s">
        <v>2580</v>
      </c>
      <c r="L1899" s="1" t="s">
        <v>1804</v>
      </c>
      <c r="M1899" s="2">
        <v>1</v>
      </c>
      <c r="N1899" s="443">
        <f t="shared" si="177"/>
        <v>2.2844089091947459E-3</v>
      </c>
      <c r="O1899">
        <f t="shared" si="178"/>
        <v>0</v>
      </c>
      <c r="P1899">
        <f t="shared" si="179"/>
        <v>1900</v>
      </c>
    </row>
    <row r="1900" spans="1:16" x14ac:dyDescent="0.25">
      <c r="A1900" t="str">
        <f t="shared" si="174"/>
        <v>0470</v>
      </c>
      <c r="B1900" t="str">
        <f t="shared" si="175"/>
        <v>0164</v>
      </c>
      <c r="C1900" t="str">
        <f t="shared" si="176"/>
        <v>04700164</v>
      </c>
      <c r="D1900" s="1" t="s">
        <v>2576</v>
      </c>
      <c r="E1900" s="1" t="s">
        <v>2577</v>
      </c>
      <c r="F1900" s="1" t="s">
        <v>1799</v>
      </c>
      <c r="G1900" s="1" t="s">
        <v>1810</v>
      </c>
      <c r="H1900" s="1" t="s">
        <v>2578</v>
      </c>
      <c r="I1900" s="1" t="s">
        <v>2579</v>
      </c>
      <c r="J1900" s="1" t="s">
        <v>2578</v>
      </c>
      <c r="K1900" s="1" t="s">
        <v>2580</v>
      </c>
      <c r="L1900" s="1" t="s">
        <v>1804</v>
      </c>
      <c r="M1900" s="2">
        <v>1</v>
      </c>
      <c r="N1900" s="443">
        <f t="shared" si="177"/>
        <v>2.2844089091947459E-3</v>
      </c>
      <c r="O1900">
        <f t="shared" si="178"/>
        <v>0</v>
      </c>
      <c r="P1900">
        <f t="shared" si="179"/>
        <v>1900</v>
      </c>
    </row>
    <row r="1901" spans="1:16" x14ac:dyDescent="0.25">
      <c r="A1901" t="str">
        <f t="shared" si="174"/>
        <v>0470</v>
      </c>
      <c r="B1901" t="str">
        <f t="shared" si="175"/>
        <v>0164</v>
      </c>
      <c r="C1901" t="str">
        <f t="shared" si="176"/>
        <v>04700164</v>
      </c>
      <c r="D1901" s="1" t="s">
        <v>2576</v>
      </c>
      <c r="E1901" s="1" t="s">
        <v>2577</v>
      </c>
      <c r="F1901" s="1" t="s">
        <v>1799</v>
      </c>
      <c r="G1901" s="1" t="s">
        <v>1819</v>
      </c>
      <c r="H1901" s="1" t="s">
        <v>2578</v>
      </c>
      <c r="I1901" s="1" t="s">
        <v>2579</v>
      </c>
      <c r="J1901" s="1" t="s">
        <v>2578</v>
      </c>
      <c r="K1901" s="1" t="s">
        <v>2580</v>
      </c>
      <c r="L1901" s="1" t="s">
        <v>1804</v>
      </c>
      <c r="M1901" s="2">
        <v>1</v>
      </c>
      <c r="N1901" s="443">
        <f t="shared" si="177"/>
        <v>2.2844089091947459E-3</v>
      </c>
      <c r="O1901">
        <f t="shared" si="178"/>
        <v>0</v>
      </c>
      <c r="P1901">
        <f t="shared" si="179"/>
        <v>1900</v>
      </c>
    </row>
    <row r="1902" spans="1:16" x14ac:dyDescent="0.25">
      <c r="A1902" t="str">
        <f t="shared" si="174"/>
        <v>0470</v>
      </c>
      <c r="B1902" t="str">
        <f t="shared" si="175"/>
        <v>0165</v>
      </c>
      <c r="C1902" t="str">
        <f t="shared" si="176"/>
        <v>04700165</v>
      </c>
      <c r="D1902" s="1" t="s">
        <v>2576</v>
      </c>
      <c r="E1902" s="1" t="s">
        <v>2577</v>
      </c>
      <c r="F1902" s="1" t="s">
        <v>1799</v>
      </c>
      <c r="G1902" s="1" t="s">
        <v>1800</v>
      </c>
      <c r="H1902" s="1" t="s">
        <v>1846</v>
      </c>
      <c r="I1902" s="1" t="s">
        <v>1847</v>
      </c>
      <c r="J1902" s="1" t="s">
        <v>1846</v>
      </c>
      <c r="K1902" s="1" t="s">
        <v>1848</v>
      </c>
      <c r="L1902" s="1" t="s">
        <v>1804</v>
      </c>
      <c r="M1902" s="2">
        <v>36</v>
      </c>
      <c r="N1902" s="443">
        <f t="shared" si="177"/>
        <v>0.27127355796687608</v>
      </c>
      <c r="O1902">
        <f t="shared" si="178"/>
        <v>835</v>
      </c>
      <c r="P1902">
        <f t="shared" si="179"/>
        <v>1900</v>
      </c>
    </row>
    <row r="1903" spans="1:16" x14ac:dyDescent="0.25">
      <c r="A1903" t="str">
        <f t="shared" si="174"/>
        <v>0470</v>
      </c>
      <c r="B1903" t="str">
        <f t="shared" si="175"/>
        <v>0165</v>
      </c>
      <c r="C1903" t="str">
        <f t="shared" si="176"/>
        <v>04700165</v>
      </c>
      <c r="D1903" s="1" t="s">
        <v>2576</v>
      </c>
      <c r="E1903" s="1" t="s">
        <v>2577</v>
      </c>
      <c r="F1903" s="1" t="s">
        <v>1799</v>
      </c>
      <c r="G1903" s="1" t="s">
        <v>1805</v>
      </c>
      <c r="H1903" s="1" t="s">
        <v>1846</v>
      </c>
      <c r="I1903" s="1" t="s">
        <v>1847</v>
      </c>
      <c r="J1903" s="1" t="s">
        <v>1846</v>
      </c>
      <c r="K1903" s="1" t="s">
        <v>1848</v>
      </c>
      <c r="L1903" s="1" t="s">
        <v>1804</v>
      </c>
      <c r="M1903" s="2">
        <v>28</v>
      </c>
      <c r="N1903" s="443">
        <f t="shared" si="177"/>
        <v>0.27127355796687608</v>
      </c>
      <c r="O1903">
        <f t="shared" si="178"/>
        <v>835</v>
      </c>
      <c r="P1903">
        <f t="shared" si="179"/>
        <v>1900</v>
      </c>
    </row>
    <row r="1904" spans="1:16" x14ac:dyDescent="0.25">
      <c r="A1904" t="str">
        <f t="shared" si="174"/>
        <v>0470</v>
      </c>
      <c r="B1904" t="str">
        <f t="shared" si="175"/>
        <v>0165</v>
      </c>
      <c r="C1904" t="str">
        <f t="shared" si="176"/>
        <v>04700165</v>
      </c>
      <c r="D1904" s="1" t="s">
        <v>2576</v>
      </c>
      <c r="E1904" s="1" t="s">
        <v>2577</v>
      </c>
      <c r="F1904" s="1" t="s">
        <v>1799</v>
      </c>
      <c r="G1904" s="1" t="s">
        <v>1806</v>
      </c>
      <c r="H1904" s="1" t="s">
        <v>1846</v>
      </c>
      <c r="I1904" s="1" t="s">
        <v>1847</v>
      </c>
      <c r="J1904" s="1" t="s">
        <v>1846</v>
      </c>
      <c r="K1904" s="1" t="s">
        <v>1848</v>
      </c>
      <c r="L1904" s="1" t="s">
        <v>1804</v>
      </c>
      <c r="M1904" s="2">
        <v>28</v>
      </c>
      <c r="N1904" s="443">
        <f t="shared" si="177"/>
        <v>0.27127355796687608</v>
      </c>
      <c r="O1904">
        <f t="shared" si="178"/>
        <v>835</v>
      </c>
      <c r="P1904">
        <f t="shared" si="179"/>
        <v>1900</v>
      </c>
    </row>
    <row r="1905" spans="1:16" x14ac:dyDescent="0.25">
      <c r="A1905" t="str">
        <f t="shared" si="174"/>
        <v>0470</v>
      </c>
      <c r="B1905" t="str">
        <f t="shared" si="175"/>
        <v>0165</v>
      </c>
      <c r="C1905" t="str">
        <f t="shared" si="176"/>
        <v>04700165</v>
      </c>
      <c r="D1905" s="1" t="s">
        <v>2576</v>
      </c>
      <c r="E1905" s="1" t="s">
        <v>2577</v>
      </c>
      <c r="F1905" s="1" t="s">
        <v>1799</v>
      </c>
      <c r="G1905" s="1" t="s">
        <v>1807</v>
      </c>
      <c r="H1905" s="1" t="s">
        <v>1846</v>
      </c>
      <c r="I1905" s="1" t="s">
        <v>1847</v>
      </c>
      <c r="J1905" s="1" t="s">
        <v>1846</v>
      </c>
      <c r="K1905" s="1" t="s">
        <v>1848</v>
      </c>
      <c r="L1905" s="1" t="s">
        <v>1804</v>
      </c>
      <c r="M1905" s="2">
        <v>33</v>
      </c>
      <c r="N1905" s="443">
        <f t="shared" si="177"/>
        <v>0.27127355796687608</v>
      </c>
      <c r="O1905">
        <f t="shared" si="178"/>
        <v>835</v>
      </c>
      <c r="P1905">
        <f t="shared" si="179"/>
        <v>1900</v>
      </c>
    </row>
    <row r="1906" spans="1:16" x14ac:dyDescent="0.25">
      <c r="A1906" t="str">
        <f t="shared" si="174"/>
        <v>0470</v>
      </c>
      <c r="B1906" t="str">
        <f t="shared" si="175"/>
        <v>0165</v>
      </c>
      <c r="C1906" t="str">
        <f t="shared" si="176"/>
        <v>04700165</v>
      </c>
      <c r="D1906" s="1" t="s">
        <v>2576</v>
      </c>
      <c r="E1906" s="1" t="s">
        <v>2577</v>
      </c>
      <c r="F1906" s="1" t="s">
        <v>1799</v>
      </c>
      <c r="G1906" s="1" t="s">
        <v>1808</v>
      </c>
      <c r="H1906" s="1" t="s">
        <v>1846</v>
      </c>
      <c r="I1906" s="1" t="s">
        <v>1847</v>
      </c>
      <c r="J1906" s="1" t="s">
        <v>1846</v>
      </c>
      <c r="K1906" s="1" t="s">
        <v>1848</v>
      </c>
      <c r="L1906" s="1" t="s">
        <v>1804</v>
      </c>
      <c r="M1906" s="2">
        <v>32</v>
      </c>
      <c r="N1906" s="443">
        <f t="shared" si="177"/>
        <v>0.27127355796687608</v>
      </c>
      <c r="O1906">
        <f t="shared" si="178"/>
        <v>835</v>
      </c>
      <c r="P1906">
        <f t="shared" si="179"/>
        <v>1900</v>
      </c>
    </row>
    <row r="1907" spans="1:16" x14ac:dyDescent="0.25">
      <c r="A1907" t="str">
        <f t="shared" si="174"/>
        <v>0470</v>
      </c>
      <c r="B1907" t="str">
        <f t="shared" si="175"/>
        <v>0165</v>
      </c>
      <c r="C1907" t="str">
        <f t="shared" si="176"/>
        <v>04700165</v>
      </c>
      <c r="D1907" s="1" t="s">
        <v>2576</v>
      </c>
      <c r="E1907" s="1" t="s">
        <v>2577</v>
      </c>
      <c r="F1907" s="1" t="s">
        <v>1799</v>
      </c>
      <c r="G1907" s="1" t="s">
        <v>1809</v>
      </c>
      <c r="H1907" s="1" t="s">
        <v>1846</v>
      </c>
      <c r="I1907" s="1" t="s">
        <v>1847</v>
      </c>
      <c r="J1907" s="1" t="s">
        <v>1846</v>
      </c>
      <c r="K1907" s="1" t="s">
        <v>1848</v>
      </c>
      <c r="L1907" s="1" t="s">
        <v>1804</v>
      </c>
      <c r="M1907" s="2">
        <v>48</v>
      </c>
      <c r="N1907" s="443">
        <f t="shared" si="177"/>
        <v>0.27127355796687608</v>
      </c>
      <c r="O1907">
        <f t="shared" si="178"/>
        <v>835</v>
      </c>
      <c r="P1907">
        <f t="shared" si="179"/>
        <v>1900</v>
      </c>
    </row>
    <row r="1908" spans="1:16" x14ac:dyDescent="0.25">
      <c r="A1908" t="str">
        <f t="shared" si="174"/>
        <v>0470</v>
      </c>
      <c r="B1908" t="str">
        <f t="shared" si="175"/>
        <v>0165</v>
      </c>
      <c r="C1908" t="str">
        <f t="shared" si="176"/>
        <v>04700165</v>
      </c>
      <c r="D1908" s="1" t="s">
        <v>2576</v>
      </c>
      <c r="E1908" s="1" t="s">
        <v>2577</v>
      </c>
      <c r="F1908" s="1" t="s">
        <v>1799</v>
      </c>
      <c r="G1908" s="1" t="s">
        <v>1810</v>
      </c>
      <c r="H1908" s="1" t="s">
        <v>1846</v>
      </c>
      <c r="I1908" s="1" t="s">
        <v>1847</v>
      </c>
      <c r="J1908" s="1" t="s">
        <v>1846</v>
      </c>
      <c r="K1908" s="1" t="s">
        <v>1848</v>
      </c>
      <c r="L1908" s="1" t="s">
        <v>1804</v>
      </c>
      <c r="M1908" s="2">
        <v>44</v>
      </c>
      <c r="N1908" s="443">
        <f t="shared" si="177"/>
        <v>0.27127355796687608</v>
      </c>
      <c r="O1908">
        <f t="shared" si="178"/>
        <v>835</v>
      </c>
      <c r="P1908">
        <f t="shared" si="179"/>
        <v>1900</v>
      </c>
    </row>
    <row r="1909" spans="1:16" x14ac:dyDescent="0.25">
      <c r="A1909" t="str">
        <f t="shared" si="174"/>
        <v>0470</v>
      </c>
      <c r="B1909" t="str">
        <f t="shared" si="175"/>
        <v>0165</v>
      </c>
      <c r="C1909" t="str">
        <f t="shared" si="176"/>
        <v>04700165</v>
      </c>
      <c r="D1909" s="1" t="s">
        <v>2576</v>
      </c>
      <c r="E1909" s="1" t="s">
        <v>2577</v>
      </c>
      <c r="F1909" s="1" t="s">
        <v>1799</v>
      </c>
      <c r="G1909" s="1" t="s">
        <v>1811</v>
      </c>
      <c r="H1909" s="1" t="s">
        <v>1846</v>
      </c>
      <c r="I1909" s="1" t="s">
        <v>1847</v>
      </c>
      <c r="J1909" s="1" t="s">
        <v>1846</v>
      </c>
      <c r="K1909" s="1" t="s">
        <v>1848</v>
      </c>
      <c r="L1909" s="1" t="s">
        <v>1804</v>
      </c>
      <c r="M1909" s="2">
        <v>35</v>
      </c>
      <c r="N1909" s="443">
        <f t="shared" si="177"/>
        <v>0.27127355796687608</v>
      </c>
      <c r="O1909">
        <f t="shared" si="178"/>
        <v>835</v>
      </c>
      <c r="P1909">
        <f t="shared" si="179"/>
        <v>1900</v>
      </c>
    </row>
    <row r="1910" spans="1:16" x14ac:dyDescent="0.25">
      <c r="A1910" t="str">
        <f t="shared" si="174"/>
        <v>0470</v>
      </c>
      <c r="B1910" t="str">
        <f t="shared" si="175"/>
        <v>0165</v>
      </c>
      <c r="C1910" t="str">
        <f t="shared" si="176"/>
        <v>04700165</v>
      </c>
      <c r="D1910" s="1" t="s">
        <v>2576</v>
      </c>
      <c r="E1910" s="1" t="s">
        <v>2577</v>
      </c>
      <c r="F1910" s="1" t="s">
        <v>1799</v>
      </c>
      <c r="G1910" s="1" t="s">
        <v>1815</v>
      </c>
      <c r="H1910" s="1" t="s">
        <v>1846</v>
      </c>
      <c r="I1910" s="1" t="s">
        <v>1847</v>
      </c>
      <c r="J1910" s="1" t="s">
        <v>1846</v>
      </c>
      <c r="K1910" s="1" t="s">
        <v>1848</v>
      </c>
      <c r="L1910" s="1" t="s">
        <v>1804</v>
      </c>
      <c r="M1910" s="2">
        <v>41</v>
      </c>
      <c r="N1910" s="443">
        <f t="shared" si="177"/>
        <v>0.27127355796687608</v>
      </c>
      <c r="O1910">
        <f t="shared" si="178"/>
        <v>835</v>
      </c>
      <c r="P1910">
        <f t="shared" si="179"/>
        <v>1900</v>
      </c>
    </row>
    <row r="1911" spans="1:16" x14ac:dyDescent="0.25">
      <c r="A1911" t="str">
        <f t="shared" si="174"/>
        <v>0470</v>
      </c>
      <c r="B1911" t="str">
        <f t="shared" si="175"/>
        <v>0165</v>
      </c>
      <c r="C1911" t="str">
        <f t="shared" si="176"/>
        <v>04700165</v>
      </c>
      <c r="D1911" s="1" t="s">
        <v>2576</v>
      </c>
      <c r="E1911" s="1" t="s">
        <v>2577</v>
      </c>
      <c r="F1911" s="1" t="s">
        <v>1799</v>
      </c>
      <c r="G1911" s="1" t="s">
        <v>1819</v>
      </c>
      <c r="H1911" s="1" t="s">
        <v>1846</v>
      </c>
      <c r="I1911" s="1" t="s">
        <v>1847</v>
      </c>
      <c r="J1911" s="1" t="s">
        <v>1846</v>
      </c>
      <c r="K1911" s="1" t="s">
        <v>1848</v>
      </c>
      <c r="L1911" s="1" t="s">
        <v>1804</v>
      </c>
      <c r="M1911" s="2">
        <v>36</v>
      </c>
      <c r="N1911" s="443">
        <f t="shared" si="177"/>
        <v>0.27127355796687608</v>
      </c>
      <c r="O1911">
        <f t="shared" si="178"/>
        <v>835</v>
      </c>
      <c r="P1911">
        <f t="shared" si="179"/>
        <v>1900</v>
      </c>
    </row>
    <row r="1912" spans="1:16" x14ac:dyDescent="0.25">
      <c r="A1912" t="str">
        <f t="shared" si="174"/>
        <v>0470</v>
      </c>
      <c r="B1912" t="str">
        <f t="shared" si="175"/>
        <v>0165</v>
      </c>
      <c r="C1912" t="str">
        <f t="shared" si="176"/>
        <v>04700165</v>
      </c>
      <c r="D1912" s="1" t="s">
        <v>2576</v>
      </c>
      <c r="E1912" s="1" t="s">
        <v>2577</v>
      </c>
      <c r="F1912" s="1" t="s">
        <v>1799</v>
      </c>
      <c r="G1912" s="1" t="s">
        <v>1820</v>
      </c>
      <c r="H1912" s="1" t="s">
        <v>1846</v>
      </c>
      <c r="I1912" s="1" t="s">
        <v>1847</v>
      </c>
      <c r="J1912" s="1" t="s">
        <v>1846</v>
      </c>
      <c r="K1912" s="1" t="s">
        <v>1848</v>
      </c>
      <c r="L1912" s="1" t="s">
        <v>1804</v>
      </c>
      <c r="M1912" s="2">
        <v>31</v>
      </c>
      <c r="N1912" s="443">
        <f t="shared" si="177"/>
        <v>0.27127355796687608</v>
      </c>
      <c r="O1912">
        <f t="shared" si="178"/>
        <v>835</v>
      </c>
      <c r="P1912">
        <f t="shared" si="179"/>
        <v>1900</v>
      </c>
    </row>
    <row r="1913" spans="1:16" x14ac:dyDescent="0.25">
      <c r="A1913" t="str">
        <f t="shared" si="174"/>
        <v>0470</v>
      </c>
      <c r="B1913" t="str">
        <f t="shared" si="175"/>
        <v>0165</v>
      </c>
      <c r="C1913" t="str">
        <f t="shared" si="176"/>
        <v>04700165</v>
      </c>
      <c r="D1913" s="1" t="s">
        <v>2576</v>
      </c>
      <c r="E1913" s="1" t="s">
        <v>2577</v>
      </c>
      <c r="F1913" s="1" t="s">
        <v>1799</v>
      </c>
      <c r="G1913" s="1" t="s">
        <v>1821</v>
      </c>
      <c r="H1913" s="1" t="s">
        <v>1846</v>
      </c>
      <c r="I1913" s="1" t="s">
        <v>1847</v>
      </c>
      <c r="J1913" s="1" t="s">
        <v>1846</v>
      </c>
      <c r="K1913" s="1" t="s">
        <v>1848</v>
      </c>
      <c r="L1913" s="1" t="s">
        <v>1804</v>
      </c>
      <c r="M1913" s="2">
        <v>31</v>
      </c>
      <c r="N1913" s="443">
        <f t="shared" si="177"/>
        <v>0.27127355796687608</v>
      </c>
      <c r="O1913">
        <f t="shared" si="178"/>
        <v>835</v>
      </c>
      <c r="P1913">
        <f t="shared" si="179"/>
        <v>1900</v>
      </c>
    </row>
    <row r="1914" spans="1:16" x14ac:dyDescent="0.25">
      <c r="A1914" t="str">
        <f t="shared" si="174"/>
        <v>0470</v>
      </c>
      <c r="B1914" t="str">
        <f t="shared" si="175"/>
        <v>0165</v>
      </c>
      <c r="C1914" t="str">
        <f t="shared" si="176"/>
        <v>04700165</v>
      </c>
      <c r="D1914" s="1" t="s">
        <v>2576</v>
      </c>
      <c r="E1914" s="1" t="s">
        <v>2577</v>
      </c>
      <c r="F1914" s="1" t="s">
        <v>1799</v>
      </c>
      <c r="G1914" s="1" t="s">
        <v>1812</v>
      </c>
      <c r="H1914" s="1" t="s">
        <v>1846</v>
      </c>
      <c r="I1914" s="1" t="s">
        <v>1847</v>
      </c>
      <c r="J1914" s="1" t="s">
        <v>1846</v>
      </c>
      <c r="K1914" s="1" t="s">
        <v>1848</v>
      </c>
      <c r="L1914" s="1" t="s">
        <v>1804</v>
      </c>
      <c r="M1914" s="2">
        <v>52</v>
      </c>
      <c r="N1914" s="443">
        <f t="shared" si="177"/>
        <v>0.27127355796687608</v>
      </c>
      <c r="O1914">
        <f t="shared" si="178"/>
        <v>835</v>
      </c>
      <c r="P1914">
        <f t="shared" si="179"/>
        <v>1900</v>
      </c>
    </row>
    <row r="1915" spans="1:16" x14ac:dyDescent="0.25">
      <c r="A1915" t="str">
        <f t="shared" si="174"/>
        <v>0470</v>
      </c>
      <c r="B1915" t="str">
        <f t="shared" si="175"/>
        <v>0176</v>
      </c>
      <c r="C1915" t="str">
        <f t="shared" si="176"/>
        <v>04700176</v>
      </c>
      <c r="D1915" s="1" t="s">
        <v>2576</v>
      </c>
      <c r="E1915" s="1" t="s">
        <v>2577</v>
      </c>
      <c r="F1915" s="1" t="s">
        <v>1799</v>
      </c>
      <c r="G1915" s="1" t="s">
        <v>1800</v>
      </c>
      <c r="H1915" s="1" t="s">
        <v>1849</v>
      </c>
      <c r="I1915" s="1" t="s">
        <v>1850</v>
      </c>
      <c r="J1915" s="1" t="s">
        <v>1849</v>
      </c>
      <c r="K1915" s="1" t="s">
        <v>1851</v>
      </c>
      <c r="L1915" s="1" t="s">
        <v>1804</v>
      </c>
      <c r="M1915" s="2">
        <v>10</v>
      </c>
      <c r="N1915" s="443">
        <f t="shared" si="177"/>
        <v>0.11707595659623073</v>
      </c>
      <c r="O1915">
        <f t="shared" si="178"/>
        <v>0</v>
      </c>
      <c r="P1915">
        <f t="shared" si="179"/>
        <v>1900</v>
      </c>
    </row>
    <row r="1916" spans="1:16" x14ac:dyDescent="0.25">
      <c r="A1916" t="str">
        <f t="shared" si="174"/>
        <v>0470</v>
      </c>
      <c r="B1916" t="str">
        <f t="shared" si="175"/>
        <v>0176</v>
      </c>
      <c r="C1916" t="str">
        <f t="shared" si="176"/>
        <v>04700176</v>
      </c>
      <c r="D1916" s="1" t="s">
        <v>2576</v>
      </c>
      <c r="E1916" s="1" t="s">
        <v>2577</v>
      </c>
      <c r="F1916" s="1" t="s">
        <v>1799</v>
      </c>
      <c r="G1916" s="1" t="s">
        <v>1805</v>
      </c>
      <c r="H1916" s="1" t="s">
        <v>1849</v>
      </c>
      <c r="I1916" s="1" t="s">
        <v>1850</v>
      </c>
      <c r="J1916" s="1" t="s">
        <v>1849</v>
      </c>
      <c r="K1916" s="1" t="s">
        <v>1851</v>
      </c>
      <c r="L1916" s="1" t="s">
        <v>1804</v>
      </c>
      <c r="M1916" s="2">
        <v>15</v>
      </c>
      <c r="N1916" s="443">
        <f t="shared" si="177"/>
        <v>0.11707595659623073</v>
      </c>
      <c r="O1916">
        <f t="shared" si="178"/>
        <v>0</v>
      </c>
      <c r="P1916">
        <f t="shared" si="179"/>
        <v>1900</v>
      </c>
    </row>
    <row r="1917" spans="1:16" x14ac:dyDescent="0.25">
      <c r="A1917" t="str">
        <f t="shared" si="174"/>
        <v>0470</v>
      </c>
      <c r="B1917" t="str">
        <f t="shared" si="175"/>
        <v>0176</v>
      </c>
      <c r="C1917" t="str">
        <f t="shared" si="176"/>
        <v>04700176</v>
      </c>
      <c r="D1917" s="1" t="s">
        <v>2576</v>
      </c>
      <c r="E1917" s="1" t="s">
        <v>2577</v>
      </c>
      <c r="F1917" s="1" t="s">
        <v>1799</v>
      </c>
      <c r="G1917" s="1" t="s">
        <v>1806</v>
      </c>
      <c r="H1917" s="1" t="s">
        <v>1849</v>
      </c>
      <c r="I1917" s="1" t="s">
        <v>1850</v>
      </c>
      <c r="J1917" s="1" t="s">
        <v>1849</v>
      </c>
      <c r="K1917" s="1" t="s">
        <v>1851</v>
      </c>
      <c r="L1917" s="1" t="s">
        <v>1804</v>
      </c>
      <c r="M1917" s="2">
        <v>12</v>
      </c>
      <c r="N1917" s="443">
        <f t="shared" si="177"/>
        <v>0.11707595659623073</v>
      </c>
      <c r="O1917">
        <f t="shared" si="178"/>
        <v>0</v>
      </c>
      <c r="P1917">
        <f t="shared" si="179"/>
        <v>1900</v>
      </c>
    </row>
    <row r="1918" spans="1:16" x14ac:dyDescent="0.25">
      <c r="A1918" t="str">
        <f t="shared" si="174"/>
        <v>0470</v>
      </c>
      <c r="B1918" t="str">
        <f t="shared" si="175"/>
        <v>0176</v>
      </c>
      <c r="C1918" t="str">
        <f t="shared" si="176"/>
        <v>04700176</v>
      </c>
      <c r="D1918" s="1" t="s">
        <v>2576</v>
      </c>
      <c r="E1918" s="1" t="s">
        <v>2577</v>
      </c>
      <c r="F1918" s="1" t="s">
        <v>1799</v>
      </c>
      <c r="G1918" s="1" t="s">
        <v>1807</v>
      </c>
      <c r="H1918" s="1" t="s">
        <v>1849</v>
      </c>
      <c r="I1918" s="1" t="s">
        <v>1850</v>
      </c>
      <c r="J1918" s="1" t="s">
        <v>1849</v>
      </c>
      <c r="K1918" s="1" t="s">
        <v>1851</v>
      </c>
      <c r="L1918" s="1" t="s">
        <v>1804</v>
      </c>
      <c r="M1918" s="2">
        <v>30</v>
      </c>
      <c r="N1918" s="443">
        <f t="shared" si="177"/>
        <v>0.11707595659623073</v>
      </c>
      <c r="O1918">
        <f t="shared" si="178"/>
        <v>0</v>
      </c>
      <c r="P1918">
        <f t="shared" si="179"/>
        <v>1900</v>
      </c>
    </row>
    <row r="1919" spans="1:16" x14ac:dyDescent="0.25">
      <c r="A1919" t="str">
        <f t="shared" si="174"/>
        <v>0470</v>
      </c>
      <c r="B1919" t="str">
        <f t="shared" si="175"/>
        <v>0176</v>
      </c>
      <c r="C1919" t="str">
        <f t="shared" si="176"/>
        <v>04700176</v>
      </c>
      <c r="D1919" s="1" t="s">
        <v>2576</v>
      </c>
      <c r="E1919" s="1" t="s">
        <v>2577</v>
      </c>
      <c r="F1919" s="1" t="s">
        <v>1799</v>
      </c>
      <c r="G1919" s="1" t="s">
        <v>1808</v>
      </c>
      <c r="H1919" s="1" t="s">
        <v>1849</v>
      </c>
      <c r="I1919" s="1" t="s">
        <v>1850</v>
      </c>
      <c r="J1919" s="1" t="s">
        <v>1849</v>
      </c>
      <c r="K1919" s="1" t="s">
        <v>1851</v>
      </c>
      <c r="L1919" s="1" t="s">
        <v>1804</v>
      </c>
      <c r="M1919" s="2">
        <v>27</v>
      </c>
      <c r="N1919" s="443">
        <f t="shared" si="177"/>
        <v>0.11707595659623073</v>
      </c>
      <c r="O1919">
        <f t="shared" si="178"/>
        <v>0</v>
      </c>
      <c r="P1919">
        <f t="shared" si="179"/>
        <v>1900</v>
      </c>
    </row>
    <row r="1920" spans="1:16" x14ac:dyDescent="0.25">
      <c r="A1920" t="str">
        <f t="shared" si="174"/>
        <v>0470</v>
      </c>
      <c r="B1920" t="str">
        <f t="shared" si="175"/>
        <v>0176</v>
      </c>
      <c r="C1920" t="str">
        <f t="shared" si="176"/>
        <v>04700176</v>
      </c>
      <c r="D1920" s="1" t="s">
        <v>2576</v>
      </c>
      <c r="E1920" s="1" t="s">
        <v>2577</v>
      </c>
      <c r="F1920" s="1" t="s">
        <v>1799</v>
      </c>
      <c r="G1920" s="1" t="s">
        <v>1809</v>
      </c>
      <c r="H1920" s="1" t="s">
        <v>1849</v>
      </c>
      <c r="I1920" s="1" t="s">
        <v>1850</v>
      </c>
      <c r="J1920" s="1" t="s">
        <v>1849</v>
      </c>
      <c r="K1920" s="1" t="s">
        <v>1851</v>
      </c>
      <c r="L1920" s="1" t="s">
        <v>1804</v>
      </c>
      <c r="M1920" s="2">
        <v>26</v>
      </c>
      <c r="N1920" s="443">
        <f t="shared" si="177"/>
        <v>0.11707595659623073</v>
      </c>
      <c r="O1920">
        <f t="shared" si="178"/>
        <v>0</v>
      </c>
      <c r="P1920">
        <f t="shared" si="179"/>
        <v>1900</v>
      </c>
    </row>
    <row r="1921" spans="1:16" x14ac:dyDescent="0.25">
      <c r="A1921" t="str">
        <f t="shared" si="174"/>
        <v>0470</v>
      </c>
      <c r="B1921" t="str">
        <f t="shared" si="175"/>
        <v>0176</v>
      </c>
      <c r="C1921" t="str">
        <f t="shared" si="176"/>
        <v>04700176</v>
      </c>
      <c r="D1921" s="1" t="s">
        <v>2576</v>
      </c>
      <c r="E1921" s="1" t="s">
        <v>2577</v>
      </c>
      <c r="F1921" s="1" t="s">
        <v>1799</v>
      </c>
      <c r="G1921" s="1" t="s">
        <v>1810</v>
      </c>
      <c r="H1921" s="1" t="s">
        <v>1849</v>
      </c>
      <c r="I1921" s="1" t="s">
        <v>1850</v>
      </c>
      <c r="J1921" s="1" t="s">
        <v>1849</v>
      </c>
      <c r="K1921" s="1" t="s">
        <v>1851</v>
      </c>
      <c r="L1921" s="1" t="s">
        <v>1804</v>
      </c>
      <c r="M1921" s="2">
        <v>23</v>
      </c>
      <c r="N1921" s="443">
        <f t="shared" si="177"/>
        <v>0.11707595659623073</v>
      </c>
      <c r="O1921">
        <f t="shared" si="178"/>
        <v>0</v>
      </c>
      <c r="P1921">
        <f t="shared" si="179"/>
        <v>1900</v>
      </c>
    </row>
    <row r="1922" spans="1:16" x14ac:dyDescent="0.25">
      <c r="A1922" t="str">
        <f t="shared" ref="A1922:A1985" si="180">TEXT(LEFT(E1922,4),"0000")</f>
        <v>0470</v>
      </c>
      <c r="B1922" t="str">
        <f t="shared" ref="B1922:B1985" si="181">LEFT(K1922,4)</f>
        <v>0176</v>
      </c>
      <c r="C1922" t="str">
        <f t="shared" ref="C1922:C1985" si="182">A1922&amp;B1922</f>
        <v>04700176</v>
      </c>
      <c r="D1922" s="1" t="s">
        <v>2576</v>
      </c>
      <c r="E1922" s="1" t="s">
        <v>2577</v>
      </c>
      <c r="F1922" s="1" t="s">
        <v>1799</v>
      </c>
      <c r="G1922" s="1" t="s">
        <v>1811</v>
      </c>
      <c r="H1922" s="1" t="s">
        <v>1849</v>
      </c>
      <c r="I1922" s="1" t="s">
        <v>1850</v>
      </c>
      <c r="J1922" s="1" t="s">
        <v>1849</v>
      </c>
      <c r="K1922" s="1" t="s">
        <v>1851</v>
      </c>
      <c r="L1922" s="1" t="s">
        <v>1804</v>
      </c>
      <c r="M1922" s="2">
        <v>10</v>
      </c>
      <c r="N1922" s="443">
        <f t="shared" ref="N1922:N1985" si="183">VLOOKUP(C1922,DistPercent,3,FALSE)</f>
        <v>0.11707595659623073</v>
      </c>
      <c r="O1922">
        <f t="shared" ref="O1922:O1985" si="184">IFERROR(VALUE(VLOOKUP(C1922,SubCaps,5,FALSE)),0)</f>
        <v>0</v>
      </c>
      <c r="P1922">
        <f t="shared" ref="P1922:P1985" si="185">VLOOKUP(A1922,MaxEnro,8,FALSE)</f>
        <v>1900</v>
      </c>
    </row>
    <row r="1923" spans="1:16" x14ac:dyDescent="0.25">
      <c r="A1923" t="str">
        <f t="shared" si="180"/>
        <v>0470</v>
      </c>
      <c r="B1923" t="str">
        <f t="shared" si="181"/>
        <v>0176</v>
      </c>
      <c r="C1923" t="str">
        <f t="shared" si="182"/>
        <v>04700176</v>
      </c>
      <c r="D1923" s="1" t="s">
        <v>2576</v>
      </c>
      <c r="E1923" s="1" t="s">
        <v>2577</v>
      </c>
      <c r="F1923" s="1" t="s">
        <v>1799</v>
      </c>
      <c r="G1923" s="1" t="s">
        <v>1815</v>
      </c>
      <c r="H1923" s="1" t="s">
        <v>1849</v>
      </c>
      <c r="I1923" s="1" t="s">
        <v>1850</v>
      </c>
      <c r="J1923" s="1" t="s">
        <v>1849</v>
      </c>
      <c r="K1923" s="1" t="s">
        <v>1851</v>
      </c>
      <c r="L1923" s="1" t="s">
        <v>1804</v>
      </c>
      <c r="M1923" s="2">
        <v>13</v>
      </c>
      <c r="N1923" s="443">
        <f t="shared" si="183"/>
        <v>0.11707595659623073</v>
      </c>
      <c r="O1923">
        <f t="shared" si="184"/>
        <v>0</v>
      </c>
      <c r="P1923">
        <f t="shared" si="185"/>
        <v>1900</v>
      </c>
    </row>
    <row r="1924" spans="1:16" x14ac:dyDescent="0.25">
      <c r="A1924" t="str">
        <f t="shared" si="180"/>
        <v>0470</v>
      </c>
      <c r="B1924" t="str">
        <f t="shared" si="181"/>
        <v>0176</v>
      </c>
      <c r="C1924" t="str">
        <f t="shared" si="182"/>
        <v>04700176</v>
      </c>
      <c r="D1924" s="1" t="s">
        <v>2576</v>
      </c>
      <c r="E1924" s="1" t="s">
        <v>2577</v>
      </c>
      <c r="F1924" s="1" t="s">
        <v>1799</v>
      </c>
      <c r="G1924" s="1" t="s">
        <v>1819</v>
      </c>
      <c r="H1924" s="1" t="s">
        <v>1849</v>
      </c>
      <c r="I1924" s="1" t="s">
        <v>1850</v>
      </c>
      <c r="J1924" s="1" t="s">
        <v>1849</v>
      </c>
      <c r="K1924" s="1" t="s">
        <v>1851</v>
      </c>
      <c r="L1924" s="1" t="s">
        <v>1804</v>
      </c>
      <c r="M1924" s="2">
        <v>9</v>
      </c>
      <c r="N1924" s="443">
        <f t="shared" si="183"/>
        <v>0.11707595659623073</v>
      </c>
      <c r="O1924">
        <f t="shared" si="184"/>
        <v>0</v>
      </c>
      <c r="P1924">
        <f t="shared" si="185"/>
        <v>1900</v>
      </c>
    </row>
    <row r="1925" spans="1:16" x14ac:dyDescent="0.25">
      <c r="A1925" t="str">
        <f t="shared" si="180"/>
        <v>0470</v>
      </c>
      <c r="B1925" t="str">
        <f t="shared" si="181"/>
        <v>0176</v>
      </c>
      <c r="C1925" t="str">
        <f t="shared" si="182"/>
        <v>04700176</v>
      </c>
      <c r="D1925" s="1" t="s">
        <v>2576</v>
      </c>
      <c r="E1925" s="1" t="s">
        <v>2577</v>
      </c>
      <c r="F1925" s="1" t="s">
        <v>1799</v>
      </c>
      <c r="G1925" s="1" t="s">
        <v>1820</v>
      </c>
      <c r="H1925" s="1" t="s">
        <v>1849</v>
      </c>
      <c r="I1925" s="1" t="s">
        <v>1850</v>
      </c>
      <c r="J1925" s="1" t="s">
        <v>1849</v>
      </c>
      <c r="K1925" s="1" t="s">
        <v>1851</v>
      </c>
      <c r="L1925" s="1" t="s">
        <v>1804</v>
      </c>
      <c r="M1925" s="2">
        <v>17</v>
      </c>
      <c r="N1925" s="443">
        <f t="shared" si="183"/>
        <v>0.11707595659623073</v>
      </c>
      <c r="O1925">
        <f t="shared" si="184"/>
        <v>0</v>
      </c>
      <c r="P1925">
        <f t="shared" si="185"/>
        <v>1900</v>
      </c>
    </row>
    <row r="1926" spans="1:16" x14ac:dyDescent="0.25">
      <c r="A1926" t="str">
        <f t="shared" si="180"/>
        <v>0470</v>
      </c>
      <c r="B1926" t="str">
        <f t="shared" si="181"/>
        <v>0176</v>
      </c>
      <c r="C1926" t="str">
        <f t="shared" si="182"/>
        <v>04700176</v>
      </c>
      <c r="D1926" s="1" t="s">
        <v>2576</v>
      </c>
      <c r="E1926" s="1" t="s">
        <v>2577</v>
      </c>
      <c r="F1926" s="1" t="s">
        <v>1799</v>
      </c>
      <c r="G1926" s="1" t="s">
        <v>1821</v>
      </c>
      <c r="H1926" s="1" t="s">
        <v>1849</v>
      </c>
      <c r="I1926" s="1" t="s">
        <v>1850</v>
      </c>
      <c r="J1926" s="1" t="s">
        <v>1849</v>
      </c>
      <c r="K1926" s="1" t="s">
        <v>1851</v>
      </c>
      <c r="L1926" s="1" t="s">
        <v>1804</v>
      </c>
      <c r="M1926" s="2">
        <v>5</v>
      </c>
      <c r="N1926" s="443">
        <f t="shared" si="183"/>
        <v>0.11707595659623073</v>
      </c>
      <c r="O1926">
        <f t="shared" si="184"/>
        <v>0</v>
      </c>
      <c r="P1926">
        <f t="shared" si="185"/>
        <v>1900</v>
      </c>
    </row>
    <row r="1927" spans="1:16" x14ac:dyDescent="0.25">
      <c r="A1927" t="str">
        <f t="shared" si="180"/>
        <v>0470</v>
      </c>
      <c r="B1927" t="str">
        <f t="shared" si="181"/>
        <v>0176</v>
      </c>
      <c r="C1927" t="str">
        <f t="shared" si="182"/>
        <v>04700176</v>
      </c>
      <c r="D1927" s="1" t="s">
        <v>2576</v>
      </c>
      <c r="E1927" s="1" t="s">
        <v>2577</v>
      </c>
      <c r="F1927" s="1" t="s">
        <v>1799</v>
      </c>
      <c r="G1927" s="1" t="s">
        <v>1812</v>
      </c>
      <c r="H1927" s="1" t="s">
        <v>1849</v>
      </c>
      <c r="I1927" s="1" t="s">
        <v>1850</v>
      </c>
      <c r="J1927" s="1" t="s">
        <v>1849</v>
      </c>
      <c r="K1927" s="1" t="s">
        <v>1851</v>
      </c>
      <c r="L1927" s="1" t="s">
        <v>1804</v>
      </c>
      <c r="M1927" s="2">
        <v>8</v>
      </c>
      <c r="N1927" s="443">
        <f t="shared" si="183"/>
        <v>0.11707595659623073</v>
      </c>
      <c r="O1927">
        <f t="shared" si="184"/>
        <v>0</v>
      </c>
      <c r="P1927">
        <f t="shared" si="185"/>
        <v>1900</v>
      </c>
    </row>
    <row r="1928" spans="1:16" x14ac:dyDescent="0.25">
      <c r="A1928" t="str">
        <f t="shared" si="180"/>
        <v>0470</v>
      </c>
      <c r="B1928" t="str">
        <f t="shared" si="181"/>
        <v>0178</v>
      </c>
      <c r="C1928" t="str">
        <f t="shared" si="182"/>
        <v>04700178</v>
      </c>
      <c r="D1928" s="1" t="s">
        <v>2576</v>
      </c>
      <c r="E1928" s="1" t="s">
        <v>2577</v>
      </c>
      <c r="F1928" s="1" t="s">
        <v>1799</v>
      </c>
      <c r="G1928" s="1" t="s">
        <v>1800</v>
      </c>
      <c r="H1928" s="1" t="s">
        <v>2581</v>
      </c>
      <c r="I1928" s="1" t="s">
        <v>2582</v>
      </c>
      <c r="J1928" s="1" t="s">
        <v>2581</v>
      </c>
      <c r="K1928" s="1" t="s">
        <v>2583</v>
      </c>
      <c r="L1928" s="1" t="s">
        <v>1804</v>
      </c>
      <c r="M1928" s="2">
        <v>26</v>
      </c>
      <c r="N1928" s="443">
        <f t="shared" si="183"/>
        <v>0.15819531696173614</v>
      </c>
      <c r="O1928">
        <f t="shared" si="184"/>
        <v>0</v>
      </c>
      <c r="P1928">
        <f t="shared" si="185"/>
        <v>1900</v>
      </c>
    </row>
    <row r="1929" spans="1:16" x14ac:dyDescent="0.25">
      <c r="A1929" t="str">
        <f t="shared" si="180"/>
        <v>0470</v>
      </c>
      <c r="B1929" t="str">
        <f t="shared" si="181"/>
        <v>0178</v>
      </c>
      <c r="C1929" t="str">
        <f t="shared" si="182"/>
        <v>04700178</v>
      </c>
      <c r="D1929" s="1" t="s">
        <v>2576</v>
      </c>
      <c r="E1929" s="1" t="s">
        <v>2577</v>
      </c>
      <c r="F1929" s="1" t="s">
        <v>1799</v>
      </c>
      <c r="G1929" s="1" t="s">
        <v>1805</v>
      </c>
      <c r="H1929" s="1" t="s">
        <v>2581</v>
      </c>
      <c r="I1929" s="1" t="s">
        <v>2582</v>
      </c>
      <c r="J1929" s="1" t="s">
        <v>2581</v>
      </c>
      <c r="K1929" s="1" t="s">
        <v>2583</v>
      </c>
      <c r="L1929" s="1" t="s">
        <v>1804</v>
      </c>
      <c r="M1929" s="2">
        <v>27</v>
      </c>
      <c r="N1929" s="443">
        <f t="shared" si="183"/>
        <v>0.15819531696173614</v>
      </c>
      <c r="O1929">
        <f t="shared" si="184"/>
        <v>0</v>
      </c>
      <c r="P1929">
        <f t="shared" si="185"/>
        <v>1900</v>
      </c>
    </row>
    <row r="1930" spans="1:16" x14ac:dyDescent="0.25">
      <c r="A1930" t="str">
        <f t="shared" si="180"/>
        <v>0470</v>
      </c>
      <c r="B1930" t="str">
        <f t="shared" si="181"/>
        <v>0178</v>
      </c>
      <c r="C1930" t="str">
        <f t="shared" si="182"/>
        <v>04700178</v>
      </c>
      <c r="D1930" s="1" t="s">
        <v>2576</v>
      </c>
      <c r="E1930" s="1" t="s">
        <v>2577</v>
      </c>
      <c r="F1930" s="1" t="s">
        <v>1799</v>
      </c>
      <c r="G1930" s="1" t="s">
        <v>1806</v>
      </c>
      <c r="H1930" s="1" t="s">
        <v>2581</v>
      </c>
      <c r="I1930" s="1" t="s">
        <v>2582</v>
      </c>
      <c r="J1930" s="1" t="s">
        <v>2581</v>
      </c>
      <c r="K1930" s="1" t="s">
        <v>2583</v>
      </c>
      <c r="L1930" s="1" t="s">
        <v>1804</v>
      </c>
      <c r="M1930" s="2">
        <v>28</v>
      </c>
      <c r="N1930" s="443">
        <f t="shared" si="183"/>
        <v>0.15819531696173614</v>
      </c>
      <c r="O1930">
        <f t="shared" si="184"/>
        <v>0</v>
      </c>
      <c r="P1930">
        <f t="shared" si="185"/>
        <v>1900</v>
      </c>
    </row>
    <row r="1931" spans="1:16" x14ac:dyDescent="0.25">
      <c r="A1931" t="str">
        <f t="shared" si="180"/>
        <v>0470</v>
      </c>
      <c r="B1931" t="str">
        <f t="shared" si="181"/>
        <v>0178</v>
      </c>
      <c r="C1931" t="str">
        <f t="shared" si="182"/>
        <v>04700178</v>
      </c>
      <c r="D1931" s="1" t="s">
        <v>2576</v>
      </c>
      <c r="E1931" s="1" t="s">
        <v>2577</v>
      </c>
      <c r="F1931" s="1" t="s">
        <v>1799</v>
      </c>
      <c r="G1931" s="1" t="s">
        <v>1807</v>
      </c>
      <c r="H1931" s="1" t="s">
        <v>2581</v>
      </c>
      <c r="I1931" s="1" t="s">
        <v>2582</v>
      </c>
      <c r="J1931" s="1" t="s">
        <v>2581</v>
      </c>
      <c r="K1931" s="1" t="s">
        <v>2583</v>
      </c>
      <c r="L1931" s="1" t="s">
        <v>1804</v>
      </c>
      <c r="M1931" s="2">
        <v>29</v>
      </c>
      <c r="N1931" s="443">
        <f t="shared" si="183"/>
        <v>0.15819531696173614</v>
      </c>
      <c r="O1931">
        <f t="shared" si="184"/>
        <v>0</v>
      </c>
      <c r="P1931">
        <f t="shared" si="185"/>
        <v>1900</v>
      </c>
    </row>
    <row r="1932" spans="1:16" x14ac:dyDescent="0.25">
      <c r="A1932" t="str">
        <f t="shared" si="180"/>
        <v>0470</v>
      </c>
      <c r="B1932" t="str">
        <f t="shared" si="181"/>
        <v>0178</v>
      </c>
      <c r="C1932" t="str">
        <f t="shared" si="182"/>
        <v>04700178</v>
      </c>
      <c r="D1932" s="1" t="s">
        <v>2576</v>
      </c>
      <c r="E1932" s="1" t="s">
        <v>2577</v>
      </c>
      <c r="F1932" s="1" t="s">
        <v>1799</v>
      </c>
      <c r="G1932" s="1" t="s">
        <v>1808</v>
      </c>
      <c r="H1932" s="1" t="s">
        <v>2581</v>
      </c>
      <c r="I1932" s="1" t="s">
        <v>2582</v>
      </c>
      <c r="J1932" s="1" t="s">
        <v>2581</v>
      </c>
      <c r="K1932" s="1" t="s">
        <v>2583</v>
      </c>
      <c r="L1932" s="1" t="s">
        <v>1804</v>
      </c>
      <c r="M1932" s="2">
        <v>27</v>
      </c>
      <c r="N1932" s="443">
        <f t="shared" si="183"/>
        <v>0.15819531696173614</v>
      </c>
      <c r="O1932">
        <f t="shared" si="184"/>
        <v>0</v>
      </c>
      <c r="P1932">
        <f t="shared" si="185"/>
        <v>1900</v>
      </c>
    </row>
    <row r="1933" spans="1:16" x14ac:dyDescent="0.25">
      <c r="A1933" t="str">
        <f t="shared" si="180"/>
        <v>0470</v>
      </c>
      <c r="B1933" t="str">
        <f t="shared" si="181"/>
        <v>0178</v>
      </c>
      <c r="C1933" t="str">
        <f t="shared" si="182"/>
        <v>04700178</v>
      </c>
      <c r="D1933" s="1" t="s">
        <v>2576</v>
      </c>
      <c r="E1933" s="1" t="s">
        <v>2577</v>
      </c>
      <c r="F1933" s="1" t="s">
        <v>1799</v>
      </c>
      <c r="G1933" s="1" t="s">
        <v>1809</v>
      </c>
      <c r="H1933" s="1" t="s">
        <v>2581</v>
      </c>
      <c r="I1933" s="1" t="s">
        <v>2582</v>
      </c>
      <c r="J1933" s="1" t="s">
        <v>2581</v>
      </c>
      <c r="K1933" s="1" t="s">
        <v>2583</v>
      </c>
      <c r="L1933" s="1" t="s">
        <v>1804</v>
      </c>
      <c r="M1933" s="2">
        <v>17</v>
      </c>
      <c r="N1933" s="443">
        <f t="shared" si="183"/>
        <v>0.15819531696173614</v>
      </c>
      <c r="O1933">
        <f t="shared" si="184"/>
        <v>0</v>
      </c>
      <c r="P1933">
        <f t="shared" si="185"/>
        <v>1900</v>
      </c>
    </row>
    <row r="1934" spans="1:16" x14ac:dyDescent="0.25">
      <c r="A1934" t="str">
        <f t="shared" si="180"/>
        <v>0470</v>
      </c>
      <c r="B1934" t="str">
        <f t="shared" si="181"/>
        <v>0178</v>
      </c>
      <c r="C1934" t="str">
        <f t="shared" si="182"/>
        <v>04700178</v>
      </c>
      <c r="D1934" s="1" t="s">
        <v>2576</v>
      </c>
      <c r="E1934" s="1" t="s">
        <v>2577</v>
      </c>
      <c r="F1934" s="1" t="s">
        <v>1799</v>
      </c>
      <c r="G1934" s="1" t="s">
        <v>1810</v>
      </c>
      <c r="H1934" s="1" t="s">
        <v>2581</v>
      </c>
      <c r="I1934" s="1" t="s">
        <v>2582</v>
      </c>
      <c r="J1934" s="1" t="s">
        <v>2581</v>
      </c>
      <c r="K1934" s="1" t="s">
        <v>2583</v>
      </c>
      <c r="L1934" s="1" t="s">
        <v>1804</v>
      </c>
      <c r="M1934" s="2">
        <v>15</v>
      </c>
      <c r="N1934" s="443">
        <f t="shared" si="183"/>
        <v>0.15819531696173614</v>
      </c>
      <c r="O1934">
        <f t="shared" si="184"/>
        <v>0</v>
      </c>
      <c r="P1934">
        <f t="shared" si="185"/>
        <v>1900</v>
      </c>
    </row>
    <row r="1935" spans="1:16" x14ac:dyDescent="0.25">
      <c r="A1935" t="str">
        <f t="shared" si="180"/>
        <v>0470</v>
      </c>
      <c r="B1935" t="str">
        <f t="shared" si="181"/>
        <v>0178</v>
      </c>
      <c r="C1935" t="str">
        <f t="shared" si="182"/>
        <v>04700178</v>
      </c>
      <c r="D1935" s="1" t="s">
        <v>2576</v>
      </c>
      <c r="E1935" s="1" t="s">
        <v>2577</v>
      </c>
      <c r="F1935" s="1" t="s">
        <v>1799</v>
      </c>
      <c r="G1935" s="1" t="s">
        <v>1811</v>
      </c>
      <c r="H1935" s="1" t="s">
        <v>2581</v>
      </c>
      <c r="I1935" s="1" t="s">
        <v>2582</v>
      </c>
      <c r="J1935" s="1" t="s">
        <v>2581</v>
      </c>
      <c r="K1935" s="1" t="s">
        <v>2583</v>
      </c>
      <c r="L1935" s="1" t="s">
        <v>1804</v>
      </c>
      <c r="M1935" s="2">
        <v>16</v>
      </c>
      <c r="N1935" s="443">
        <f t="shared" si="183"/>
        <v>0.15819531696173614</v>
      </c>
      <c r="O1935">
        <f t="shared" si="184"/>
        <v>0</v>
      </c>
      <c r="P1935">
        <f t="shared" si="185"/>
        <v>1900</v>
      </c>
    </row>
    <row r="1936" spans="1:16" x14ac:dyDescent="0.25">
      <c r="A1936" t="str">
        <f t="shared" si="180"/>
        <v>0470</v>
      </c>
      <c r="B1936" t="str">
        <f t="shared" si="181"/>
        <v>0178</v>
      </c>
      <c r="C1936" t="str">
        <f t="shared" si="182"/>
        <v>04700178</v>
      </c>
      <c r="D1936" s="1" t="s">
        <v>2576</v>
      </c>
      <c r="E1936" s="1" t="s">
        <v>2577</v>
      </c>
      <c r="F1936" s="1" t="s">
        <v>1799</v>
      </c>
      <c r="G1936" s="1" t="s">
        <v>1815</v>
      </c>
      <c r="H1936" s="1" t="s">
        <v>2581</v>
      </c>
      <c r="I1936" s="1" t="s">
        <v>2582</v>
      </c>
      <c r="J1936" s="1" t="s">
        <v>2581</v>
      </c>
      <c r="K1936" s="1" t="s">
        <v>2583</v>
      </c>
      <c r="L1936" s="1" t="s">
        <v>1804</v>
      </c>
      <c r="M1936" s="2">
        <v>11</v>
      </c>
      <c r="N1936" s="443">
        <f t="shared" si="183"/>
        <v>0.15819531696173614</v>
      </c>
      <c r="O1936">
        <f t="shared" si="184"/>
        <v>0</v>
      </c>
      <c r="P1936">
        <f t="shared" si="185"/>
        <v>1900</v>
      </c>
    </row>
    <row r="1937" spans="1:16" x14ac:dyDescent="0.25">
      <c r="A1937" t="str">
        <f t="shared" si="180"/>
        <v>0470</v>
      </c>
      <c r="B1937" t="str">
        <f t="shared" si="181"/>
        <v>0178</v>
      </c>
      <c r="C1937" t="str">
        <f t="shared" si="182"/>
        <v>04700178</v>
      </c>
      <c r="D1937" s="1" t="s">
        <v>2576</v>
      </c>
      <c r="E1937" s="1" t="s">
        <v>2577</v>
      </c>
      <c r="F1937" s="1" t="s">
        <v>1799</v>
      </c>
      <c r="G1937" s="1" t="s">
        <v>1819</v>
      </c>
      <c r="H1937" s="1" t="s">
        <v>2581</v>
      </c>
      <c r="I1937" s="1" t="s">
        <v>2582</v>
      </c>
      <c r="J1937" s="1" t="s">
        <v>2581</v>
      </c>
      <c r="K1937" s="1" t="s">
        <v>2583</v>
      </c>
      <c r="L1937" s="1" t="s">
        <v>1804</v>
      </c>
      <c r="M1937" s="2">
        <v>12</v>
      </c>
      <c r="N1937" s="443">
        <f t="shared" si="183"/>
        <v>0.15819531696173614</v>
      </c>
      <c r="O1937">
        <f t="shared" si="184"/>
        <v>0</v>
      </c>
      <c r="P1937">
        <f t="shared" si="185"/>
        <v>1900</v>
      </c>
    </row>
    <row r="1938" spans="1:16" x14ac:dyDescent="0.25">
      <c r="A1938" t="str">
        <f t="shared" si="180"/>
        <v>0470</v>
      </c>
      <c r="B1938" t="str">
        <f t="shared" si="181"/>
        <v>0178</v>
      </c>
      <c r="C1938" t="str">
        <f t="shared" si="182"/>
        <v>04700178</v>
      </c>
      <c r="D1938" s="1" t="s">
        <v>2576</v>
      </c>
      <c r="E1938" s="1" t="s">
        <v>2577</v>
      </c>
      <c r="F1938" s="1" t="s">
        <v>1799</v>
      </c>
      <c r="G1938" s="1" t="s">
        <v>1820</v>
      </c>
      <c r="H1938" s="1" t="s">
        <v>2581</v>
      </c>
      <c r="I1938" s="1" t="s">
        <v>2582</v>
      </c>
      <c r="J1938" s="1" t="s">
        <v>2581</v>
      </c>
      <c r="K1938" s="1" t="s">
        <v>2583</v>
      </c>
      <c r="L1938" s="1" t="s">
        <v>1804</v>
      </c>
      <c r="M1938" s="2">
        <v>10</v>
      </c>
      <c r="N1938" s="443">
        <f t="shared" si="183"/>
        <v>0.15819531696173614</v>
      </c>
      <c r="O1938">
        <f t="shared" si="184"/>
        <v>0</v>
      </c>
      <c r="P1938">
        <f t="shared" si="185"/>
        <v>1900</v>
      </c>
    </row>
    <row r="1939" spans="1:16" x14ac:dyDescent="0.25">
      <c r="A1939" t="str">
        <f t="shared" si="180"/>
        <v>0470</v>
      </c>
      <c r="B1939" t="str">
        <f t="shared" si="181"/>
        <v>0178</v>
      </c>
      <c r="C1939" t="str">
        <f t="shared" si="182"/>
        <v>04700178</v>
      </c>
      <c r="D1939" s="1" t="s">
        <v>2576</v>
      </c>
      <c r="E1939" s="1" t="s">
        <v>2577</v>
      </c>
      <c r="F1939" s="1" t="s">
        <v>1799</v>
      </c>
      <c r="G1939" s="1" t="s">
        <v>1821</v>
      </c>
      <c r="H1939" s="1" t="s">
        <v>2581</v>
      </c>
      <c r="I1939" s="1" t="s">
        <v>2582</v>
      </c>
      <c r="J1939" s="1" t="s">
        <v>2581</v>
      </c>
      <c r="K1939" s="1" t="s">
        <v>2583</v>
      </c>
      <c r="L1939" s="1" t="s">
        <v>1804</v>
      </c>
      <c r="M1939" s="2">
        <v>8</v>
      </c>
      <c r="N1939" s="443">
        <f t="shared" si="183"/>
        <v>0.15819531696173614</v>
      </c>
      <c r="O1939">
        <f t="shared" si="184"/>
        <v>0</v>
      </c>
      <c r="P1939">
        <f t="shared" si="185"/>
        <v>1900</v>
      </c>
    </row>
    <row r="1940" spans="1:16" x14ac:dyDescent="0.25">
      <c r="A1940" t="str">
        <f t="shared" si="180"/>
        <v>0470</v>
      </c>
      <c r="B1940" t="str">
        <f t="shared" si="181"/>
        <v>0178</v>
      </c>
      <c r="C1940" t="str">
        <f t="shared" si="182"/>
        <v>04700178</v>
      </c>
      <c r="D1940" s="1" t="s">
        <v>2576</v>
      </c>
      <c r="E1940" s="1" t="s">
        <v>2577</v>
      </c>
      <c r="F1940" s="1" t="s">
        <v>1799</v>
      </c>
      <c r="G1940" s="1" t="s">
        <v>1812</v>
      </c>
      <c r="H1940" s="1" t="s">
        <v>2581</v>
      </c>
      <c r="I1940" s="1" t="s">
        <v>2582</v>
      </c>
      <c r="J1940" s="1" t="s">
        <v>2581</v>
      </c>
      <c r="K1940" s="1" t="s">
        <v>2583</v>
      </c>
      <c r="L1940" s="1" t="s">
        <v>1804</v>
      </c>
      <c r="M1940" s="2">
        <v>51</v>
      </c>
      <c r="N1940" s="443">
        <f t="shared" si="183"/>
        <v>0.15819531696173614</v>
      </c>
      <c r="O1940">
        <f t="shared" si="184"/>
        <v>0</v>
      </c>
      <c r="P1940">
        <f t="shared" si="185"/>
        <v>1900</v>
      </c>
    </row>
    <row r="1941" spans="1:16" x14ac:dyDescent="0.25">
      <c r="A1941" t="str">
        <f t="shared" si="180"/>
        <v>0470</v>
      </c>
      <c r="B1941" t="str">
        <f t="shared" si="181"/>
        <v>0181</v>
      </c>
      <c r="C1941" t="str">
        <f t="shared" si="182"/>
        <v>04700181</v>
      </c>
      <c r="D1941" s="1" t="s">
        <v>2576</v>
      </c>
      <c r="E1941" s="1" t="s">
        <v>2577</v>
      </c>
      <c r="F1941" s="1" t="s">
        <v>1799</v>
      </c>
      <c r="G1941" s="1" t="s">
        <v>1806</v>
      </c>
      <c r="H1941" s="1" t="s">
        <v>2118</v>
      </c>
      <c r="I1941" s="1" t="s">
        <v>2119</v>
      </c>
      <c r="J1941" s="1" t="s">
        <v>2118</v>
      </c>
      <c r="K1941" s="1" t="s">
        <v>2120</v>
      </c>
      <c r="L1941" s="1" t="s">
        <v>1804</v>
      </c>
      <c r="M1941" s="2">
        <v>1</v>
      </c>
      <c r="N1941" s="443">
        <f t="shared" si="183"/>
        <v>1.1422044545973729E-3</v>
      </c>
      <c r="O1941">
        <f t="shared" si="184"/>
        <v>0</v>
      </c>
      <c r="P1941">
        <f t="shared" si="185"/>
        <v>1900</v>
      </c>
    </row>
    <row r="1942" spans="1:16" x14ac:dyDescent="0.25">
      <c r="A1942" t="str">
        <f t="shared" si="180"/>
        <v>0470</v>
      </c>
      <c r="B1942" t="str">
        <f t="shared" si="181"/>
        <v>0181</v>
      </c>
      <c r="C1942" t="str">
        <f t="shared" si="182"/>
        <v>04700181</v>
      </c>
      <c r="D1942" s="1" t="s">
        <v>2576</v>
      </c>
      <c r="E1942" s="1" t="s">
        <v>2577</v>
      </c>
      <c r="F1942" s="1" t="s">
        <v>1799</v>
      </c>
      <c r="G1942" s="1" t="s">
        <v>1812</v>
      </c>
      <c r="H1942" s="1" t="s">
        <v>2118</v>
      </c>
      <c r="I1942" s="1" t="s">
        <v>2119</v>
      </c>
      <c r="J1942" s="1" t="s">
        <v>2118</v>
      </c>
      <c r="K1942" s="1" t="s">
        <v>2120</v>
      </c>
      <c r="L1942" s="1" t="s">
        <v>1804</v>
      </c>
      <c r="M1942" s="2">
        <v>1</v>
      </c>
      <c r="N1942" s="443">
        <f t="shared" si="183"/>
        <v>1.1422044545973729E-3</v>
      </c>
      <c r="O1942">
        <f t="shared" si="184"/>
        <v>0</v>
      </c>
      <c r="P1942">
        <f t="shared" si="185"/>
        <v>1900</v>
      </c>
    </row>
    <row r="1943" spans="1:16" x14ac:dyDescent="0.25">
      <c r="A1943" t="str">
        <f t="shared" si="180"/>
        <v>0470</v>
      </c>
      <c r="B1943" t="str">
        <f t="shared" si="181"/>
        <v>0217</v>
      </c>
      <c r="C1943" t="str">
        <f t="shared" si="182"/>
        <v>04700217</v>
      </c>
      <c r="D1943" s="1" t="s">
        <v>2576</v>
      </c>
      <c r="E1943" s="1" t="s">
        <v>2577</v>
      </c>
      <c r="F1943" s="1" t="s">
        <v>1799</v>
      </c>
      <c r="G1943" s="1" t="s">
        <v>1800</v>
      </c>
      <c r="H1943" s="1" t="s">
        <v>2584</v>
      </c>
      <c r="I1943" s="1" t="s">
        <v>2585</v>
      </c>
      <c r="J1943" s="1" t="s">
        <v>2584</v>
      </c>
      <c r="K1943" s="1" t="s">
        <v>2586</v>
      </c>
      <c r="L1943" s="1" t="s">
        <v>1804</v>
      </c>
      <c r="M1943" s="2">
        <v>1</v>
      </c>
      <c r="N1943" s="443">
        <f t="shared" si="183"/>
        <v>5.7110222729868647E-4</v>
      </c>
      <c r="O1943">
        <f t="shared" si="184"/>
        <v>0</v>
      </c>
      <c r="P1943">
        <f t="shared" si="185"/>
        <v>1900</v>
      </c>
    </row>
    <row r="1944" spans="1:16" x14ac:dyDescent="0.25">
      <c r="A1944" t="str">
        <f t="shared" si="180"/>
        <v>0470</v>
      </c>
      <c r="B1944" t="str">
        <f t="shared" si="181"/>
        <v>0229</v>
      </c>
      <c r="C1944" t="str">
        <f t="shared" si="182"/>
        <v>04700229</v>
      </c>
      <c r="D1944" s="1" t="s">
        <v>2576</v>
      </c>
      <c r="E1944" s="1" t="s">
        <v>2577</v>
      </c>
      <c r="F1944" s="1" t="s">
        <v>1799</v>
      </c>
      <c r="G1944" s="1" t="s">
        <v>1805</v>
      </c>
      <c r="H1944" s="1" t="s">
        <v>1852</v>
      </c>
      <c r="I1944" s="1" t="s">
        <v>1853</v>
      </c>
      <c r="J1944" s="1" t="s">
        <v>1852</v>
      </c>
      <c r="K1944" s="1" t="s">
        <v>1854</v>
      </c>
      <c r="L1944" s="1" t="s">
        <v>1804</v>
      </c>
      <c r="M1944" s="2">
        <v>1</v>
      </c>
      <c r="N1944" s="443">
        <f t="shared" si="183"/>
        <v>4.5688178183894918E-3</v>
      </c>
      <c r="O1944">
        <f t="shared" si="184"/>
        <v>0</v>
      </c>
      <c r="P1944">
        <f t="shared" si="185"/>
        <v>1900</v>
      </c>
    </row>
    <row r="1945" spans="1:16" x14ac:dyDescent="0.25">
      <c r="A1945" t="str">
        <f t="shared" si="180"/>
        <v>0470</v>
      </c>
      <c r="B1945" t="str">
        <f t="shared" si="181"/>
        <v>0229</v>
      </c>
      <c r="C1945" t="str">
        <f t="shared" si="182"/>
        <v>04700229</v>
      </c>
      <c r="D1945" s="1" t="s">
        <v>2576</v>
      </c>
      <c r="E1945" s="1" t="s">
        <v>2577</v>
      </c>
      <c r="F1945" s="1" t="s">
        <v>1799</v>
      </c>
      <c r="G1945" s="1" t="s">
        <v>1807</v>
      </c>
      <c r="H1945" s="1" t="s">
        <v>1852</v>
      </c>
      <c r="I1945" s="1" t="s">
        <v>1853</v>
      </c>
      <c r="J1945" s="1" t="s">
        <v>1852</v>
      </c>
      <c r="K1945" s="1" t="s">
        <v>1854</v>
      </c>
      <c r="L1945" s="1" t="s">
        <v>1804</v>
      </c>
      <c r="M1945" s="2">
        <v>1</v>
      </c>
      <c r="N1945" s="443">
        <f t="shared" si="183"/>
        <v>4.5688178183894918E-3</v>
      </c>
      <c r="O1945">
        <f t="shared" si="184"/>
        <v>0</v>
      </c>
      <c r="P1945">
        <f t="shared" si="185"/>
        <v>1900</v>
      </c>
    </row>
    <row r="1946" spans="1:16" x14ac:dyDescent="0.25">
      <c r="A1946" t="str">
        <f t="shared" si="180"/>
        <v>0470</v>
      </c>
      <c r="B1946" t="str">
        <f t="shared" si="181"/>
        <v>0229</v>
      </c>
      <c r="C1946" t="str">
        <f t="shared" si="182"/>
        <v>04700229</v>
      </c>
      <c r="D1946" s="1" t="s">
        <v>2576</v>
      </c>
      <c r="E1946" s="1" t="s">
        <v>2577</v>
      </c>
      <c r="F1946" s="1" t="s">
        <v>1799</v>
      </c>
      <c r="G1946" s="1" t="s">
        <v>1809</v>
      </c>
      <c r="H1946" s="1" t="s">
        <v>1852</v>
      </c>
      <c r="I1946" s="1" t="s">
        <v>1853</v>
      </c>
      <c r="J1946" s="1" t="s">
        <v>1852</v>
      </c>
      <c r="K1946" s="1" t="s">
        <v>1854</v>
      </c>
      <c r="L1946" s="1" t="s">
        <v>1804</v>
      </c>
      <c r="M1946" s="2">
        <v>2</v>
      </c>
      <c r="N1946" s="443">
        <f t="shared" si="183"/>
        <v>4.5688178183894918E-3</v>
      </c>
      <c r="O1946">
        <f t="shared" si="184"/>
        <v>0</v>
      </c>
      <c r="P1946">
        <f t="shared" si="185"/>
        <v>1900</v>
      </c>
    </row>
    <row r="1947" spans="1:16" x14ac:dyDescent="0.25">
      <c r="A1947" t="str">
        <f t="shared" si="180"/>
        <v>0470</v>
      </c>
      <c r="B1947" t="str">
        <f t="shared" si="181"/>
        <v>0229</v>
      </c>
      <c r="C1947" t="str">
        <f t="shared" si="182"/>
        <v>04700229</v>
      </c>
      <c r="D1947" s="1" t="s">
        <v>2576</v>
      </c>
      <c r="E1947" s="1" t="s">
        <v>2577</v>
      </c>
      <c r="F1947" s="1" t="s">
        <v>1799</v>
      </c>
      <c r="G1947" s="1" t="s">
        <v>1810</v>
      </c>
      <c r="H1947" s="1" t="s">
        <v>1852</v>
      </c>
      <c r="I1947" s="1" t="s">
        <v>1853</v>
      </c>
      <c r="J1947" s="1" t="s">
        <v>1852</v>
      </c>
      <c r="K1947" s="1" t="s">
        <v>1854</v>
      </c>
      <c r="L1947" s="1" t="s">
        <v>1804</v>
      </c>
      <c r="M1947" s="2">
        <v>2</v>
      </c>
      <c r="N1947" s="443">
        <f t="shared" si="183"/>
        <v>4.5688178183894918E-3</v>
      </c>
      <c r="O1947">
        <f t="shared" si="184"/>
        <v>0</v>
      </c>
      <c r="P1947">
        <f t="shared" si="185"/>
        <v>1900</v>
      </c>
    </row>
    <row r="1948" spans="1:16" x14ac:dyDescent="0.25">
      <c r="A1948" t="str">
        <f t="shared" si="180"/>
        <v>0470</v>
      </c>
      <c r="B1948" t="str">
        <f t="shared" si="181"/>
        <v>0229</v>
      </c>
      <c r="C1948" t="str">
        <f t="shared" si="182"/>
        <v>04700229</v>
      </c>
      <c r="D1948" s="1" t="s">
        <v>2576</v>
      </c>
      <c r="E1948" s="1" t="s">
        <v>2577</v>
      </c>
      <c r="F1948" s="1" t="s">
        <v>1799</v>
      </c>
      <c r="G1948" s="1" t="s">
        <v>1819</v>
      </c>
      <c r="H1948" s="1" t="s">
        <v>1852</v>
      </c>
      <c r="I1948" s="1" t="s">
        <v>1853</v>
      </c>
      <c r="J1948" s="1" t="s">
        <v>1852</v>
      </c>
      <c r="K1948" s="1" t="s">
        <v>1854</v>
      </c>
      <c r="L1948" s="1" t="s">
        <v>1804</v>
      </c>
      <c r="M1948" s="2">
        <v>2</v>
      </c>
      <c r="N1948" s="443">
        <f t="shared" si="183"/>
        <v>4.5688178183894918E-3</v>
      </c>
      <c r="O1948">
        <f t="shared" si="184"/>
        <v>0</v>
      </c>
      <c r="P1948">
        <f t="shared" si="185"/>
        <v>1900</v>
      </c>
    </row>
    <row r="1949" spans="1:16" x14ac:dyDescent="0.25">
      <c r="A1949" t="str">
        <f t="shared" si="180"/>
        <v>0470</v>
      </c>
      <c r="B1949" t="str">
        <f t="shared" si="181"/>
        <v>0246</v>
      </c>
      <c r="C1949" t="str">
        <f t="shared" si="182"/>
        <v>04700246</v>
      </c>
      <c r="D1949" s="1" t="s">
        <v>2576</v>
      </c>
      <c r="E1949" s="1" t="s">
        <v>2577</v>
      </c>
      <c r="F1949" s="1" t="s">
        <v>1799</v>
      </c>
      <c r="G1949" s="1" t="s">
        <v>1809</v>
      </c>
      <c r="H1949" s="1" t="s">
        <v>2167</v>
      </c>
      <c r="I1949" s="1" t="s">
        <v>2168</v>
      </c>
      <c r="J1949" s="1" t="s">
        <v>2167</v>
      </c>
      <c r="K1949" s="1" t="s">
        <v>2169</v>
      </c>
      <c r="L1949" s="1" t="s">
        <v>1804</v>
      </c>
      <c r="M1949" s="2">
        <v>1</v>
      </c>
      <c r="N1949" s="443">
        <f t="shared" si="183"/>
        <v>5.7110222729868647E-4</v>
      </c>
      <c r="O1949">
        <f t="shared" si="184"/>
        <v>0</v>
      </c>
      <c r="P1949">
        <f t="shared" si="185"/>
        <v>1900</v>
      </c>
    </row>
    <row r="1950" spans="1:16" x14ac:dyDescent="0.25">
      <c r="A1950" t="str">
        <f t="shared" si="180"/>
        <v>0470</v>
      </c>
      <c r="B1950" t="str">
        <f t="shared" si="181"/>
        <v>0248</v>
      </c>
      <c r="C1950" t="str">
        <f t="shared" si="182"/>
        <v>04700248</v>
      </c>
      <c r="D1950" s="1" t="s">
        <v>2576</v>
      </c>
      <c r="E1950" s="1" t="s">
        <v>2577</v>
      </c>
      <c r="F1950" s="1" t="s">
        <v>1799</v>
      </c>
      <c r="G1950" s="1" t="s">
        <v>1800</v>
      </c>
      <c r="H1950" s="1" t="s">
        <v>1858</v>
      </c>
      <c r="I1950" s="1" t="s">
        <v>1859</v>
      </c>
      <c r="J1950" s="1" t="s">
        <v>1858</v>
      </c>
      <c r="K1950" s="1" t="s">
        <v>1860</v>
      </c>
      <c r="L1950" s="1" t="s">
        <v>1804</v>
      </c>
      <c r="M1950" s="2">
        <v>5</v>
      </c>
      <c r="N1950" s="443">
        <f t="shared" si="183"/>
        <v>2.3415191319246145E-2</v>
      </c>
      <c r="O1950">
        <f t="shared" si="184"/>
        <v>0</v>
      </c>
      <c r="P1950">
        <f t="shared" si="185"/>
        <v>1900</v>
      </c>
    </row>
    <row r="1951" spans="1:16" x14ac:dyDescent="0.25">
      <c r="A1951" t="str">
        <f t="shared" si="180"/>
        <v>0470</v>
      </c>
      <c r="B1951" t="str">
        <f t="shared" si="181"/>
        <v>0248</v>
      </c>
      <c r="C1951" t="str">
        <f t="shared" si="182"/>
        <v>04700248</v>
      </c>
      <c r="D1951" s="1" t="s">
        <v>2576</v>
      </c>
      <c r="E1951" s="1" t="s">
        <v>2577</v>
      </c>
      <c r="F1951" s="1" t="s">
        <v>1799</v>
      </c>
      <c r="G1951" s="1" t="s">
        <v>1805</v>
      </c>
      <c r="H1951" s="1" t="s">
        <v>1858</v>
      </c>
      <c r="I1951" s="1" t="s">
        <v>1859</v>
      </c>
      <c r="J1951" s="1" t="s">
        <v>1858</v>
      </c>
      <c r="K1951" s="1" t="s">
        <v>1860</v>
      </c>
      <c r="L1951" s="1" t="s">
        <v>1804</v>
      </c>
      <c r="M1951" s="2">
        <v>5</v>
      </c>
      <c r="N1951" s="443">
        <f t="shared" si="183"/>
        <v>2.3415191319246145E-2</v>
      </c>
      <c r="O1951">
        <f t="shared" si="184"/>
        <v>0</v>
      </c>
      <c r="P1951">
        <f t="shared" si="185"/>
        <v>1900</v>
      </c>
    </row>
    <row r="1952" spans="1:16" x14ac:dyDescent="0.25">
      <c r="A1952" t="str">
        <f t="shared" si="180"/>
        <v>0470</v>
      </c>
      <c r="B1952" t="str">
        <f t="shared" si="181"/>
        <v>0248</v>
      </c>
      <c r="C1952" t="str">
        <f t="shared" si="182"/>
        <v>04700248</v>
      </c>
      <c r="D1952" s="1" t="s">
        <v>2576</v>
      </c>
      <c r="E1952" s="1" t="s">
        <v>2577</v>
      </c>
      <c r="F1952" s="1" t="s">
        <v>1799</v>
      </c>
      <c r="G1952" s="1" t="s">
        <v>1806</v>
      </c>
      <c r="H1952" s="1" t="s">
        <v>1858</v>
      </c>
      <c r="I1952" s="1" t="s">
        <v>1859</v>
      </c>
      <c r="J1952" s="1" t="s">
        <v>1858</v>
      </c>
      <c r="K1952" s="1" t="s">
        <v>1860</v>
      </c>
      <c r="L1952" s="1" t="s">
        <v>1804</v>
      </c>
      <c r="M1952" s="2">
        <v>6</v>
      </c>
      <c r="N1952" s="443">
        <f t="shared" si="183"/>
        <v>2.3415191319246145E-2</v>
      </c>
      <c r="O1952">
        <f t="shared" si="184"/>
        <v>0</v>
      </c>
      <c r="P1952">
        <f t="shared" si="185"/>
        <v>1900</v>
      </c>
    </row>
    <row r="1953" spans="1:16" x14ac:dyDescent="0.25">
      <c r="A1953" t="str">
        <f t="shared" si="180"/>
        <v>0470</v>
      </c>
      <c r="B1953" t="str">
        <f t="shared" si="181"/>
        <v>0248</v>
      </c>
      <c r="C1953" t="str">
        <f t="shared" si="182"/>
        <v>04700248</v>
      </c>
      <c r="D1953" s="1" t="s">
        <v>2576</v>
      </c>
      <c r="E1953" s="1" t="s">
        <v>2577</v>
      </c>
      <c r="F1953" s="1" t="s">
        <v>1799</v>
      </c>
      <c r="G1953" s="1" t="s">
        <v>1807</v>
      </c>
      <c r="H1953" s="1" t="s">
        <v>1858</v>
      </c>
      <c r="I1953" s="1" t="s">
        <v>1859</v>
      </c>
      <c r="J1953" s="1" t="s">
        <v>1858</v>
      </c>
      <c r="K1953" s="1" t="s">
        <v>1860</v>
      </c>
      <c r="L1953" s="1" t="s">
        <v>1804</v>
      </c>
      <c r="M1953" s="2">
        <v>10</v>
      </c>
      <c r="N1953" s="443">
        <f t="shared" si="183"/>
        <v>2.3415191319246145E-2</v>
      </c>
      <c r="O1953">
        <f t="shared" si="184"/>
        <v>0</v>
      </c>
      <c r="P1953">
        <f t="shared" si="185"/>
        <v>1900</v>
      </c>
    </row>
    <row r="1954" spans="1:16" x14ac:dyDescent="0.25">
      <c r="A1954" t="str">
        <f t="shared" si="180"/>
        <v>0470</v>
      </c>
      <c r="B1954" t="str">
        <f t="shared" si="181"/>
        <v>0248</v>
      </c>
      <c r="C1954" t="str">
        <f t="shared" si="182"/>
        <v>04700248</v>
      </c>
      <c r="D1954" s="1" t="s">
        <v>2576</v>
      </c>
      <c r="E1954" s="1" t="s">
        <v>2577</v>
      </c>
      <c r="F1954" s="1" t="s">
        <v>1799</v>
      </c>
      <c r="G1954" s="1" t="s">
        <v>1809</v>
      </c>
      <c r="H1954" s="1" t="s">
        <v>1858</v>
      </c>
      <c r="I1954" s="1" t="s">
        <v>1859</v>
      </c>
      <c r="J1954" s="1" t="s">
        <v>1858</v>
      </c>
      <c r="K1954" s="1" t="s">
        <v>1860</v>
      </c>
      <c r="L1954" s="1" t="s">
        <v>1804</v>
      </c>
      <c r="M1954" s="2">
        <v>2</v>
      </c>
      <c r="N1954" s="443">
        <f t="shared" si="183"/>
        <v>2.3415191319246145E-2</v>
      </c>
      <c r="O1954">
        <f t="shared" si="184"/>
        <v>0</v>
      </c>
      <c r="P1954">
        <f t="shared" si="185"/>
        <v>1900</v>
      </c>
    </row>
    <row r="1955" spans="1:16" x14ac:dyDescent="0.25">
      <c r="A1955" t="str">
        <f t="shared" si="180"/>
        <v>0470</v>
      </c>
      <c r="B1955" t="str">
        <f t="shared" si="181"/>
        <v>0248</v>
      </c>
      <c r="C1955" t="str">
        <f t="shared" si="182"/>
        <v>04700248</v>
      </c>
      <c r="D1955" s="1" t="s">
        <v>2576</v>
      </c>
      <c r="E1955" s="1" t="s">
        <v>2577</v>
      </c>
      <c r="F1955" s="1" t="s">
        <v>1799</v>
      </c>
      <c r="G1955" s="1" t="s">
        <v>1810</v>
      </c>
      <c r="H1955" s="1" t="s">
        <v>1858</v>
      </c>
      <c r="I1955" s="1" t="s">
        <v>1859</v>
      </c>
      <c r="J1955" s="1" t="s">
        <v>1858</v>
      </c>
      <c r="K1955" s="1" t="s">
        <v>1860</v>
      </c>
      <c r="L1955" s="1" t="s">
        <v>1804</v>
      </c>
      <c r="M1955" s="2">
        <v>4</v>
      </c>
      <c r="N1955" s="443">
        <f t="shared" si="183"/>
        <v>2.3415191319246145E-2</v>
      </c>
      <c r="O1955">
        <f t="shared" si="184"/>
        <v>0</v>
      </c>
      <c r="P1955">
        <f t="shared" si="185"/>
        <v>1900</v>
      </c>
    </row>
    <row r="1956" spans="1:16" x14ac:dyDescent="0.25">
      <c r="A1956" t="str">
        <f t="shared" si="180"/>
        <v>0470</v>
      </c>
      <c r="B1956" t="str">
        <f t="shared" si="181"/>
        <v>0248</v>
      </c>
      <c r="C1956" t="str">
        <f t="shared" si="182"/>
        <v>04700248</v>
      </c>
      <c r="D1956" s="1" t="s">
        <v>2576</v>
      </c>
      <c r="E1956" s="1" t="s">
        <v>2577</v>
      </c>
      <c r="F1956" s="1" t="s">
        <v>1799</v>
      </c>
      <c r="G1956" s="1" t="s">
        <v>1811</v>
      </c>
      <c r="H1956" s="1" t="s">
        <v>1858</v>
      </c>
      <c r="I1956" s="1" t="s">
        <v>1859</v>
      </c>
      <c r="J1956" s="1" t="s">
        <v>1858</v>
      </c>
      <c r="K1956" s="1" t="s">
        <v>1860</v>
      </c>
      <c r="L1956" s="1" t="s">
        <v>1804</v>
      </c>
      <c r="M1956" s="2">
        <v>2</v>
      </c>
      <c r="N1956" s="443">
        <f t="shared" si="183"/>
        <v>2.3415191319246145E-2</v>
      </c>
      <c r="O1956">
        <f t="shared" si="184"/>
        <v>0</v>
      </c>
      <c r="P1956">
        <f t="shared" si="185"/>
        <v>1900</v>
      </c>
    </row>
    <row r="1957" spans="1:16" x14ac:dyDescent="0.25">
      <c r="A1957" t="str">
        <f t="shared" si="180"/>
        <v>0470</v>
      </c>
      <c r="B1957" t="str">
        <f t="shared" si="181"/>
        <v>0248</v>
      </c>
      <c r="C1957" t="str">
        <f t="shared" si="182"/>
        <v>04700248</v>
      </c>
      <c r="D1957" s="1" t="s">
        <v>2576</v>
      </c>
      <c r="E1957" s="1" t="s">
        <v>2577</v>
      </c>
      <c r="F1957" s="1" t="s">
        <v>1799</v>
      </c>
      <c r="G1957" s="1" t="s">
        <v>1815</v>
      </c>
      <c r="H1957" s="1" t="s">
        <v>1858</v>
      </c>
      <c r="I1957" s="1" t="s">
        <v>1859</v>
      </c>
      <c r="J1957" s="1" t="s">
        <v>1858</v>
      </c>
      <c r="K1957" s="1" t="s">
        <v>1860</v>
      </c>
      <c r="L1957" s="1" t="s">
        <v>1804</v>
      </c>
      <c r="M1957" s="2">
        <v>3</v>
      </c>
      <c r="N1957" s="443">
        <f t="shared" si="183"/>
        <v>2.3415191319246145E-2</v>
      </c>
      <c r="O1957">
        <f t="shared" si="184"/>
        <v>0</v>
      </c>
      <c r="P1957">
        <f t="shared" si="185"/>
        <v>1900</v>
      </c>
    </row>
    <row r="1958" spans="1:16" x14ac:dyDescent="0.25">
      <c r="A1958" t="str">
        <f t="shared" si="180"/>
        <v>0470</v>
      </c>
      <c r="B1958" t="str">
        <f t="shared" si="181"/>
        <v>0248</v>
      </c>
      <c r="C1958" t="str">
        <f t="shared" si="182"/>
        <v>04700248</v>
      </c>
      <c r="D1958" s="1" t="s">
        <v>2576</v>
      </c>
      <c r="E1958" s="1" t="s">
        <v>2577</v>
      </c>
      <c r="F1958" s="1" t="s">
        <v>1799</v>
      </c>
      <c r="G1958" s="1" t="s">
        <v>1819</v>
      </c>
      <c r="H1958" s="1" t="s">
        <v>1858</v>
      </c>
      <c r="I1958" s="1" t="s">
        <v>1859</v>
      </c>
      <c r="J1958" s="1" t="s">
        <v>1858</v>
      </c>
      <c r="K1958" s="1" t="s">
        <v>1860</v>
      </c>
      <c r="L1958" s="1" t="s">
        <v>1804</v>
      </c>
      <c r="M1958" s="2">
        <v>1</v>
      </c>
      <c r="N1958" s="443">
        <f t="shared" si="183"/>
        <v>2.3415191319246145E-2</v>
      </c>
      <c r="O1958">
        <f t="shared" si="184"/>
        <v>0</v>
      </c>
      <c r="P1958">
        <f t="shared" si="185"/>
        <v>1900</v>
      </c>
    </row>
    <row r="1959" spans="1:16" x14ac:dyDescent="0.25">
      <c r="A1959" t="str">
        <f t="shared" si="180"/>
        <v>0470</v>
      </c>
      <c r="B1959" t="str">
        <f t="shared" si="181"/>
        <v>0248</v>
      </c>
      <c r="C1959" t="str">
        <f t="shared" si="182"/>
        <v>04700248</v>
      </c>
      <c r="D1959" s="1" t="s">
        <v>2576</v>
      </c>
      <c r="E1959" s="1" t="s">
        <v>2577</v>
      </c>
      <c r="F1959" s="1" t="s">
        <v>1799</v>
      </c>
      <c r="G1959" s="1" t="s">
        <v>1821</v>
      </c>
      <c r="H1959" s="1" t="s">
        <v>1858</v>
      </c>
      <c r="I1959" s="1" t="s">
        <v>1859</v>
      </c>
      <c r="J1959" s="1" t="s">
        <v>1858</v>
      </c>
      <c r="K1959" s="1" t="s">
        <v>1860</v>
      </c>
      <c r="L1959" s="1" t="s">
        <v>1804</v>
      </c>
      <c r="M1959" s="2">
        <v>1</v>
      </c>
      <c r="N1959" s="443">
        <f t="shared" si="183"/>
        <v>2.3415191319246145E-2</v>
      </c>
      <c r="O1959">
        <f t="shared" si="184"/>
        <v>0</v>
      </c>
      <c r="P1959">
        <f t="shared" si="185"/>
        <v>1900</v>
      </c>
    </row>
    <row r="1960" spans="1:16" x14ac:dyDescent="0.25">
      <c r="A1960" t="str">
        <f t="shared" si="180"/>
        <v>0470</v>
      </c>
      <c r="B1960" t="str">
        <f t="shared" si="181"/>
        <v>0248</v>
      </c>
      <c r="C1960" t="str">
        <f t="shared" si="182"/>
        <v>04700248</v>
      </c>
      <c r="D1960" s="1" t="s">
        <v>2576</v>
      </c>
      <c r="E1960" s="1" t="s">
        <v>2577</v>
      </c>
      <c r="F1960" s="1" t="s">
        <v>1799</v>
      </c>
      <c r="G1960" s="1" t="s">
        <v>1812</v>
      </c>
      <c r="H1960" s="1" t="s">
        <v>1858</v>
      </c>
      <c r="I1960" s="1" t="s">
        <v>1859</v>
      </c>
      <c r="J1960" s="1" t="s">
        <v>1858</v>
      </c>
      <c r="K1960" s="1" t="s">
        <v>1860</v>
      </c>
      <c r="L1960" s="1" t="s">
        <v>1804</v>
      </c>
      <c r="M1960" s="2">
        <v>2</v>
      </c>
      <c r="N1960" s="443">
        <f t="shared" si="183"/>
        <v>2.3415191319246145E-2</v>
      </c>
      <c r="O1960">
        <f t="shared" si="184"/>
        <v>0</v>
      </c>
      <c r="P1960">
        <f t="shared" si="185"/>
        <v>1900</v>
      </c>
    </row>
    <row r="1961" spans="1:16" x14ac:dyDescent="0.25">
      <c r="A1961" t="str">
        <f t="shared" si="180"/>
        <v>0470</v>
      </c>
      <c r="B1961" t="str">
        <f t="shared" si="181"/>
        <v>0262</v>
      </c>
      <c r="C1961" t="str">
        <f t="shared" si="182"/>
        <v>04700262</v>
      </c>
      <c r="D1961" s="1" t="s">
        <v>2576</v>
      </c>
      <c r="E1961" s="1" t="s">
        <v>2577</v>
      </c>
      <c r="F1961" s="1" t="s">
        <v>1799</v>
      </c>
      <c r="G1961" s="1" t="s">
        <v>1800</v>
      </c>
      <c r="H1961" s="1" t="s">
        <v>1861</v>
      </c>
      <c r="I1961" s="1" t="s">
        <v>1862</v>
      </c>
      <c r="J1961" s="1" t="s">
        <v>1861</v>
      </c>
      <c r="K1961" s="1" t="s">
        <v>1863</v>
      </c>
      <c r="L1961" s="1" t="s">
        <v>1804</v>
      </c>
      <c r="M1961" s="2">
        <v>4</v>
      </c>
      <c r="N1961" s="443">
        <f t="shared" si="183"/>
        <v>5.311250713877784E-2</v>
      </c>
      <c r="O1961">
        <f t="shared" si="184"/>
        <v>0</v>
      </c>
      <c r="P1961">
        <f t="shared" si="185"/>
        <v>1900</v>
      </c>
    </row>
    <row r="1962" spans="1:16" x14ac:dyDescent="0.25">
      <c r="A1962" t="str">
        <f t="shared" si="180"/>
        <v>0470</v>
      </c>
      <c r="B1962" t="str">
        <f t="shared" si="181"/>
        <v>0262</v>
      </c>
      <c r="C1962" t="str">
        <f t="shared" si="182"/>
        <v>04700262</v>
      </c>
      <c r="D1962" s="1" t="s">
        <v>2576</v>
      </c>
      <c r="E1962" s="1" t="s">
        <v>2577</v>
      </c>
      <c r="F1962" s="1" t="s">
        <v>1799</v>
      </c>
      <c r="G1962" s="1" t="s">
        <v>1805</v>
      </c>
      <c r="H1962" s="1" t="s">
        <v>1861</v>
      </c>
      <c r="I1962" s="1" t="s">
        <v>1862</v>
      </c>
      <c r="J1962" s="1" t="s">
        <v>1861</v>
      </c>
      <c r="K1962" s="1" t="s">
        <v>1863</v>
      </c>
      <c r="L1962" s="1" t="s">
        <v>1804</v>
      </c>
      <c r="M1962" s="2">
        <v>4</v>
      </c>
      <c r="N1962" s="443">
        <f t="shared" si="183"/>
        <v>5.311250713877784E-2</v>
      </c>
      <c r="O1962">
        <f t="shared" si="184"/>
        <v>0</v>
      </c>
      <c r="P1962">
        <f t="shared" si="185"/>
        <v>1900</v>
      </c>
    </row>
    <row r="1963" spans="1:16" x14ac:dyDescent="0.25">
      <c r="A1963" t="str">
        <f t="shared" si="180"/>
        <v>0470</v>
      </c>
      <c r="B1963" t="str">
        <f t="shared" si="181"/>
        <v>0262</v>
      </c>
      <c r="C1963" t="str">
        <f t="shared" si="182"/>
        <v>04700262</v>
      </c>
      <c r="D1963" s="1" t="s">
        <v>2576</v>
      </c>
      <c r="E1963" s="1" t="s">
        <v>2577</v>
      </c>
      <c r="F1963" s="1" t="s">
        <v>1799</v>
      </c>
      <c r="G1963" s="1" t="s">
        <v>1806</v>
      </c>
      <c r="H1963" s="1" t="s">
        <v>1861</v>
      </c>
      <c r="I1963" s="1" t="s">
        <v>1862</v>
      </c>
      <c r="J1963" s="1" t="s">
        <v>1861</v>
      </c>
      <c r="K1963" s="1" t="s">
        <v>1863</v>
      </c>
      <c r="L1963" s="1" t="s">
        <v>1804</v>
      </c>
      <c r="M1963" s="2">
        <v>10</v>
      </c>
      <c r="N1963" s="443">
        <f t="shared" si="183"/>
        <v>5.311250713877784E-2</v>
      </c>
      <c r="O1963">
        <f t="shared" si="184"/>
        <v>0</v>
      </c>
      <c r="P1963">
        <f t="shared" si="185"/>
        <v>1900</v>
      </c>
    </row>
    <row r="1964" spans="1:16" x14ac:dyDescent="0.25">
      <c r="A1964" t="str">
        <f t="shared" si="180"/>
        <v>0470</v>
      </c>
      <c r="B1964" t="str">
        <f t="shared" si="181"/>
        <v>0262</v>
      </c>
      <c r="C1964" t="str">
        <f t="shared" si="182"/>
        <v>04700262</v>
      </c>
      <c r="D1964" s="1" t="s">
        <v>2576</v>
      </c>
      <c r="E1964" s="1" t="s">
        <v>2577</v>
      </c>
      <c r="F1964" s="1" t="s">
        <v>1799</v>
      </c>
      <c r="G1964" s="1" t="s">
        <v>1807</v>
      </c>
      <c r="H1964" s="1" t="s">
        <v>1861</v>
      </c>
      <c r="I1964" s="1" t="s">
        <v>1862</v>
      </c>
      <c r="J1964" s="1" t="s">
        <v>1861</v>
      </c>
      <c r="K1964" s="1" t="s">
        <v>1863</v>
      </c>
      <c r="L1964" s="1" t="s">
        <v>1804</v>
      </c>
      <c r="M1964" s="2">
        <v>12</v>
      </c>
      <c r="N1964" s="443">
        <f t="shared" si="183"/>
        <v>5.311250713877784E-2</v>
      </c>
      <c r="O1964">
        <f t="shared" si="184"/>
        <v>0</v>
      </c>
      <c r="P1964">
        <f t="shared" si="185"/>
        <v>1900</v>
      </c>
    </row>
    <row r="1965" spans="1:16" x14ac:dyDescent="0.25">
      <c r="A1965" t="str">
        <f t="shared" si="180"/>
        <v>0470</v>
      </c>
      <c r="B1965" t="str">
        <f t="shared" si="181"/>
        <v>0262</v>
      </c>
      <c r="C1965" t="str">
        <f t="shared" si="182"/>
        <v>04700262</v>
      </c>
      <c r="D1965" s="1" t="s">
        <v>2576</v>
      </c>
      <c r="E1965" s="1" t="s">
        <v>2577</v>
      </c>
      <c r="F1965" s="1" t="s">
        <v>1799</v>
      </c>
      <c r="G1965" s="1" t="s">
        <v>1808</v>
      </c>
      <c r="H1965" s="1" t="s">
        <v>1861</v>
      </c>
      <c r="I1965" s="1" t="s">
        <v>1862</v>
      </c>
      <c r="J1965" s="1" t="s">
        <v>1861</v>
      </c>
      <c r="K1965" s="1" t="s">
        <v>1863</v>
      </c>
      <c r="L1965" s="1" t="s">
        <v>1804</v>
      </c>
      <c r="M1965" s="2">
        <v>7</v>
      </c>
      <c r="N1965" s="443">
        <f t="shared" si="183"/>
        <v>5.311250713877784E-2</v>
      </c>
      <c r="O1965">
        <f t="shared" si="184"/>
        <v>0</v>
      </c>
      <c r="P1965">
        <f t="shared" si="185"/>
        <v>1900</v>
      </c>
    </row>
    <row r="1966" spans="1:16" x14ac:dyDescent="0.25">
      <c r="A1966" t="str">
        <f t="shared" si="180"/>
        <v>0470</v>
      </c>
      <c r="B1966" t="str">
        <f t="shared" si="181"/>
        <v>0262</v>
      </c>
      <c r="C1966" t="str">
        <f t="shared" si="182"/>
        <v>04700262</v>
      </c>
      <c r="D1966" s="1" t="s">
        <v>2576</v>
      </c>
      <c r="E1966" s="1" t="s">
        <v>2577</v>
      </c>
      <c r="F1966" s="1" t="s">
        <v>1799</v>
      </c>
      <c r="G1966" s="1" t="s">
        <v>1809</v>
      </c>
      <c r="H1966" s="1" t="s">
        <v>1861</v>
      </c>
      <c r="I1966" s="1" t="s">
        <v>1862</v>
      </c>
      <c r="J1966" s="1" t="s">
        <v>1861</v>
      </c>
      <c r="K1966" s="1" t="s">
        <v>1863</v>
      </c>
      <c r="L1966" s="1" t="s">
        <v>1804</v>
      </c>
      <c r="M1966" s="2">
        <v>9</v>
      </c>
      <c r="N1966" s="443">
        <f t="shared" si="183"/>
        <v>5.311250713877784E-2</v>
      </c>
      <c r="O1966">
        <f t="shared" si="184"/>
        <v>0</v>
      </c>
      <c r="P1966">
        <f t="shared" si="185"/>
        <v>1900</v>
      </c>
    </row>
    <row r="1967" spans="1:16" x14ac:dyDescent="0.25">
      <c r="A1967" t="str">
        <f t="shared" si="180"/>
        <v>0470</v>
      </c>
      <c r="B1967" t="str">
        <f t="shared" si="181"/>
        <v>0262</v>
      </c>
      <c r="C1967" t="str">
        <f t="shared" si="182"/>
        <v>04700262</v>
      </c>
      <c r="D1967" s="1" t="s">
        <v>2576</v>
      </c>
      <c r="E1967" s="1" t="s">
        <v>2577</v>
      </c>
      <c r="F1967" s="1" t="s">
        <v>1799</v>
      </c>
      <c r="G1967" s="1" t="s">
        <v>1810</v>
      </c>
      <c r="H1967" s="1" t="s">
        <v>1861</v>
      </c>
      <c r="I1967" s="1" t="s">
        <v>1862</v>
      </c>
      <c r="J1967" s="1" t="s">
        <v>1861</v>
      </c>
      <c r="K1967" s="1" t="s">
        <v>1863</v>
      </c>
      <c r="L1967" s="1" t="s">
        <v>1804</v>
      </c>
      <c r="M1967" s="2">
        <v>12</v>
      </c>
      <c r="N1967" s="443">
        <f t="shared" si="183"/>
        <v>5.311250713877784E-2</v>
      </c>
      <c r="O1967">
        <f t="shared" si="184"/>
        <v>0</v>
      </c>
      <c r="P1967">
        <f t="shared" si="185"/>
        <v>1900</v>
      </c>
    </row>
    <row r="1968" spans="1:16" x14ac:dyDescent="0.25">
      <c r="A1968" t="str">
        <f t="shared" si="180"/>
        <v>0470</v>
      </c>
      <c r="B1968" t="str">
        <f t="shared" si="181"/>
        <v>0262</v>
      </c>
      <c r="C1968" t="str">
        <f t="shared" si="182"/>
        <v>04700262</v>
      </c>
      <c r="D1968" s="1" t="s">
        <v>2576</v>
      </c>
      <c r="E1968" s="1" t="s">
        <v>2577</v>
      </c>
      <c r="F1968" s="1" t="s">
        <v>1799</v>
      </c>
      <c r="G1968" s="1" t="s">
        <v>1811</v>
      </c>
      <c r="H1968" s="1" t="s">
        <v>1861</v>
      </c>
      <c r="I1968" s="1" t="s">
        <v>1862</v>
      </c>
      <c r="J1968" s="1" t="s">
        <v>1861</v>
      </c>
      <c r="K1968" s="1" t="s">
        <v>1863</v>
      </c>
      <c r="L1968" s="1" t="s">
        <v>1804</v>
      </c>
      <c r="M1968" s="2">
        <v>10</v>
      </c>
      <c r="N1968" s="443">
        <f t="shared" si="183"/>
        <v>5.311250713877784E-2</v>
      </c>
      <c r="O1968">
        <f t="shared" si="184"/>
        <v>0</v>
      </c>
      <c r="P1968">
        <f t="shared" si="185"/>
        <v>1900</v>
      </c>
    </row>
    <row r="1969" spans="1:16" x14ac:dyDescent="0.25">
      <c r="A1969" t="str">
        <f t="shared" si="180"/>
        <v>0470</v>
      </c>
      <c r="B1969" t="str">
        <f t="shared" si="181"/>
        <v>0262</v>
      </c>
      <c r="C1969" t="str">
        <f t="shared" si="182"/>
        <v>04700262</v>
      </c>
      <c r="D1969" s="1" t="s">
        <v>2576</v>
      </c>
      <c r="E1969" s="1" t="s">
        <v>2577</v>
      </c>
      <c r="F1969" s="1" t="s">
        <v>1799</v>
      </c>
      <c r="G1969" s="1" t="s">
        <v>1815</v>
      </c>
      <c r="H1969" s="1" t="s">
        <v>1861</v>
      </c>
      <c r="I1969" s="1" t="s">
        <v>1862</v>
      </c>
      <c r="J1969" s="1" t="s">
        <v>1861</v>
      </c>
      <c r="K1969" s="1" t="s">
        <v>1863</v>
      </c>
      <c r="L1969" s="1" t="s">
        <v>1804</v>
      </c>
      <c r="M1969" s="2">
        <v>8</v>
      </c>
      <c r="N1969" s="443">
        <f t="shared" si="183"/>
        <v>5.311250713877784E-2</v>
      </c>
      <c r="O1969">
        <f t="shared" si="184"/>
        <v>0</v>
      </c>
      <c r="P1969">
        <f t="shared" si="185"/>
        <v>1900</v>
      </c>
    </row>
    <row r="1970" spans="1:16" x14ac:dyDescent="0.25">
      <c r="A1970" t="str">
        <f t="shared" si="180"/>
        <v>0470</v>
      </c>
      <c r="B1970" t="str">
        <f t="shared" si="181"/>
        <v>0262</v>
      </c>
      <c r="C1970" t="str">
        <f t="shared" si="182"/>
        <v>04700262</v>
      </c>
      <c r="D1970" s="1" t="s">
        <v>2576</v>
      </c>
      <c r="E1970" s="1" t="s">
        <v>2577</v>
      </c>
      <c r="F1970" s="1" t="s">
        <v>1799</v>
      </c>
      <c r="G1970" s="1" t="s">
        <v>1819</v>
      </c>
      <c r="H1970" s="1" t="s">
        <v>1861</v>
      </c>
      <c r="I1970" s="1" t="s">
        <v>1862</v>
      </c>
      <c r="J1970" s="1" t="s">
        <v>1861</v>
      </c>
      <c r="K1970" s="1" t="s">
        <v>1863</v>
      </c>
      <c r="L1970" s="1" t="s">
        <v>1804</v>
      </c>
      <c r="M1970" s="2">
        <v>3</v>
      </c>
      <c r="N1970" s="443">
        <f t="shared" si="183"/>
        <v>5.311250713877784E-2</v>
      </c>
      <c r="O1970">
        <f t="shared" si="184"/>
        <v>0</v>
      </c>
      <c r="P1970">
        <f t="shared" si="185"/>
        <v>1900</v>
      </c>
    </row>
    <row r="1971" spans="1:16" x14ac:dyDescent="0.25">
      <c r="A1971" t="str">
        <f t="shared" si="180"/>
        <v>0470</v>
      </c>
      <c r="B1971" t="str">
        <f t="shared" si="181"/>
        <v>0262</v>
      </c>
      <c r="C1971" t="str">
        <f t="shared" si="182"/>
        <v>04700262</v>
      </c>
      <c r="D1971" s="1" t="s">
        <v>2576</v>
      </c>
      <c r="E1971" s="1" t="s">
        <v>2577</v>
      </c>
      <c r="F1971" s="1" t="s">
        <v>1799</v>
      </c>
      <c r="G1971" s="1" t="s">
        <v>1820</v>
      </c>
      <c r="H1971" s="1" t="s">
        <v>1861</v>
      </c>
      <c r="I1971" s="1" t="s">
        <v>1862</v>
      </c>
      <c r="J1971" s="1" t="s">
        <v>1861</v>
      </c>
      <c r="K1971" s="1" t="s">
        <v>1863</v>
      </c>
      <c r="L1971" s="1" t="s">
        <v>1804</v>
      </c>
      <c r="M1971" s="2">
        <v>8</v>
      </c>
      <c r="N1971" s="443">
        <f t="shared" si="183"/>
        <v>5.311250713877784E-2</v>
      </c>
      <c r="O1971">
        <f t="shared" si="184"/>
        <v>0</v>
      </c>
      <c r="P1971">
        <f t="shared" si="185"/>
        <v>1900</v>
      </c>
    </row>
    <row r="1972" spans="1:16" x14ac:dyDescent="0.25">
      <c r="A1972" t="str">
        <f t="shared" si="180"/>
        <v>0470</v>
      </c>
      <c r="B1972" t="str">
        <f t="shared" si="181"/>
        <v>0262</v>
      </c>
      <c r="C1972" t="str">
        <f t="shared" si="182"/>
        <v>04700262</v>
      </c>
      <c r="D1972" s="1" t="s">
        <v>2576</v>
      </c>
      <c r="E1972" s="1" t="s">
        <v>2577</v>
      </c>
      <c r="F1972" s="1" t="s">
        <v>1799</v>
      </c>
      <c r="G1972" s="1" t="s">
        <v>1821</v>
      </c>
      <c r="H1972" s="1" t="s">
        <v>1861</v>
      </c>
      <c r="I1972" s="1" t="s">
        <v>1862</v>
      </c>
      <c r="J1972" s="1" t="s">
        <v>1861</v>
      </c>
      <c r="K1972" s="1" t="s">
        <v>1863</v>
      </c>
      <c r="L1972" s="1" t="s">
        <v>1804</v>
      </c>
      <c r="M1972" s="2">
        <v>5</v>
      </c>
      <c r="N1972" s="443">
        <f t="shared" si="183"/>
        <v>5.311250713877784E-2</v>
      </c>
      <c r="O1972">
        <f t="shared" si="184"/>
        <v>0</v>
      </c>
      <c r="P1972">
        <f t="shared" si="185"/>
        <v>1900</v>
      </c>
    </row>
    <row r="1973" spans="1:16" x14ac:dyDescent="0.25">
      <c r="A1973" t="str">
        <f t="shared" si="180"/>
        <v>0470</v>
      </c>
      <c r="B1973" t="str">
        <f t="shared" si="181"/>
        <v>0262</v>
      </c>
      <c r="C1973" t="str">
        <f t="shared" si="182"/>
        <v>04700262</v>
      </c>
      <c r="D1973" s="1" t="s">
        <v>2576</v>
      </c>
      <c r="E1973" s="1" t="s">
        <v>2577</v>
      </c>
      <c r="F1973" s="1" t="s">
        <v>1799</v>
      </c>
      <c r="G1973" s="1" t="s">
        <v>1812</v>
      </c>
      <c r="H1973" s="1" t="s">
        <v>1861</v>
      </c>
      <c r="I1973" s="1" t="s">
        <v>1862</v>
      </c>
      <c r="J1973" s="1" t="s">
        <v>1861</v>
      </c>
      <c r="K1973" s="1" t="s">
        <v>1863</v>
      </c>
      <c r="L1973" s="1" t="s">
        <v>1804</v>
      </c>
      <c r="M1973" s="2">
        <v>1</v>
      </c>
      <c r="N1973" s="443">
        <f t="shared" si="183"/>
        <v>5.311250713877784E-2</v>
      </c>
      <c r="O1973">
        <f t="shared" si="184"/>
        <v>0</v>
      </c>
      <c r="P1973">
        <f t="shared" si="185"/>
        <v>1900</v>
      </c>
    </row>
    <row r="1974" spans="1:16" x14ac:dyDescent="0.25">
      <c r="A1974" t="str">
        <f t="shared" si="180"/>
        <v>0470</v>
      </c>
      <c r="B1974" t="str">
        <f t="shared" si="181"/>
        <v>0274</v>
      </c>
      <c r="C1974" t="str">
        <f t="shared" si="182"/>
        <v>04700274</v>
      </c>
      <c r="D1974" s="1" t="s">
        <v>2576</v>
      </c>
      <c r="E1974" s="1" t="s">
        <v>2577</v>
      </c>
      <c r="F1974" s="1" t="s">
        <v>1799</v>
      </c>
      <c r="G1974" s="1" t="s">
        <v>1805</v>
      </c>
      <c r="H1974" s="1" t="s">
        <v>1888</v>
      </c>
      <c r="I1974" s="1" t="s">
        <v>1889</v>
      </c>
      <c r="J1974" s="1" t="s">
        <v>1888</v>
      </c>
      <c r="K1974" s="1" t="s">
        <v>1890</v>
      </c>
      <c r="L1974" s="1" t="s">
        <v>1804</v>
      </c>
      <c r="M1974" s="2">
        <v>1</v>
      </c>
      <c r="N1974" s="443">
        <f t="shared" si="183"/>
        <v>1.1422044545973729E-3</v>
      </c>
      <c r="O1974">
        <f t="shared" si="184"/>
        <v>0</v>
      </c>
      <c r="P1974">
        <f t="shared" si="185"/>
        <v>1900</v>
      </c>
    </row>
    <row r="1975" spans="1:16" x14ac:dyDescent="0.25">
      <c r="A1975" t="str">
        <f t="shared" si="180"/>
        <v>0470</v>
      </c>
      <c r="B1975" t="str">
        <f t="shared" si="181"/>
        <v>0274</v>
      </c>
      <c r="C1975" t="str">
        <f t="shared" si="182"/>
        <v>04700274</v>
      </c>
      <c r="D1975" s="1" t="s">
        <v>2576</v>
      </c>
      <c r="E1975" s="1" t="s">
        <v>2577</v>
      </c>
      <c r="F1975" s="1" t="s">
        <v>1799</v>
      </c>
      <c r="G1975" s="1" t="s">
        <v>1807</v>
      </c>
      <c r="H1975" s="1" t="s">
        <v>1888</v>
      </c>
      <c r="I1975" s="1" t="s">
        <v>1889</v>
      </c>
      <c r="J1975" s="1" t="s">
        <v>1888</v>
      </c>
      <c r="K1975" s="1" t="s">
        <v>1890</v>
      </c>
      <c r="L1975" s="1" t="s">
        <v>1804</v>
      </c>
      <c r="M1975" s="2">
        <v>1</v>
      </c>
      <c r="N1975" s="443">
        <f t="shared" si="183"/>
        <v>1.1422044545973729E-3</v>
      </c>
      <c r="O1975">
        <f t="shared" si="184"/>
        <v>0</v>
      </c>
      <c r="P1975">
        <f t="shared" si="185"/>
        <v>1900</v>
      </c>
    </row>
    <row r="1976" spans="1:16" x14ac:dyDescent="0.25">
      <c r="A1976" t="str">
        <f t="shared" si="180"/>
        <v>0470</v>
      </c>
      <c r="B1976" t="str">
        <f t="shared" si="181"/>
        <v>0284</v>
      </c>
      <c r="C1976" t="str">
        <f t="shared" si="182"/>
        <v>04700284</v>
      </c>
      <c r="D1976" s="1" t="s">
        <v>2576</v>
      </c>
      <c r="E1976" s="1" t="s">
        <v>2577</v>
      </c>
      <c r="F1976" s="1" t="s">
        <v>1799</v>
      </c>
      <c r="G1976" s="1" t="s">
        <v>1800</v>
      </c>
      <c r="H1976" s="1" t="s">
        <v>2127</v>
      </c>
      <c r="I1976" s="1" t="s">
        <v>2128</v>
      </c>
      <c r="J1976" s="1" t="s">
        <v>2127</v>
      </c>
      <c r="K1976" s="1" t="s">
        <v>2129</v>
      </c>
      <c r="L1976" s="1" t="s">
        <v>1804</v>
      </c>
      <c r="M1976" s="2">
        <v>15</v>
      </c>
      <c r="N1976" s="443">
        <f t="shared" si="183"/>
        <v>0.1010850942318675</v>
      </c>
      <c r="O1976">
        <f t="shared" si="184"/>
        <v>0</v>
      </c>
      <c r="P1976">
        <f t="shared" si="185"/>
        <v>1900</v>
      </c>
    </row>
    <row r="1977" spans="1:16" x14ac:dyDescent="0.25">
      <c r="A1977" t="str">
        <f t="shared" si="180"/>
        <v>0470</v>
      </c>
      <c r="B1977" t="str">
        <f t="shared" si="181"/>
        <v>0284</v>
      </c>
      <c r="C1977" t="str">
        <f t="shared" si="182"/>
        <v>04700284</v>
      </c>
      <c r="D1977" s="1" t="s">
        <v>2576</v>
      </c>
      <c r="E1977" s="1" t="s">
        <v>2577</v>
      </c>
      <c r="F1977" s="1" t="s">
        <v>1799</v>
      </c>
      <c r="G1977" s="1" t="s">
        <v>1805</v>
      </c>
      <c r="H1977" s="1" t="s">
        <v>2127</v>
      </c>
      <c r="I1977" s="1" t="s">
        <v>2128</v>
      </c>
      <c r="J1977" s="1" t="s">
        <v>2127</v>
      </c>
      <c r="K1977" s="1" t="s">
        <v>2129</v>
      </c>
      <c r="L1977" s="1" t="s">
        <v>1804</v>
      </c>
      <c r="M1977" s="2">
        <v>20</v>
      </c>
      <c r="N1977" s="443">
        <f t="shared" si="183"/>
        <v>0.1010850942318675</v>
      </c>
      <c r="O1977">
        <f t="shared" si="184"/>
        <v>0</v>
      </c>
      <c r="P1977">
        <f t="shared" si="185"/>
        <v>1900</v>
      </c>
    </row>
    <row r="1978" spans="1:16" x14ac:dyDescent="0.25">
      <c r="A1978" t="str">
        <f t="shared" si="180"/>
        <v>0470</v>
      </c>
      <c r="B1978" t="str">
        <f t="shared" si="181"/>
        <v>0284</v>
      </c>
      <c r="C1978" t="str">
        <f t="shared" si="182"/>
        <v>04700284</v>
      </c>
      <c r="D1978" s="1" t="s">
        <v>2576</v>
      </c>
      <c r="E1978" s="1" t="s">
        <v>2577</v>
      </c>
      <c r="F1978" s="1" t="s">
        <v>1799</v>
      </c>
      <c r="G1978" s="1" t="s">
        <v>1806</v>
      </c>
      <c r="H1978" s="1" t="s">
        <v>2127</v>
      </c>
      <c r="I1978" s="1" t="s">
        <v>2128</v>
      </c>
      <c r="J1978" s="1" t="s">
        <v>2127</v>
      </c>
      <c r="K1978" s="1" t="s">
        <v>2129</v>
      </c>
      <c r="L1978" s="1" t="s">
        <v>1804</v>
      </c>
      <c r="M1978" s="2">
        <v>22</v>
      </c>
      <c r="N1978" s="443">
        <f t="shared" si="183"/>
        <v>0.1010850942318675</v>
      </c>
      <c r="O1978">
        <f t="shared" si="184"/>
        <v>0</v>
      </c>
      <c r="P1978">
        <f t="shared" si="185"/>
        <v>1900</v>
      </c>
    </row>
    <row r="1979" spans="1:16" x14ac:dyDescent="0.25">
      <c r="A1979" t="str">
        <f t="shared" si="180"/>
        <v>0470</v>
      </c>
      <c r="B1979" t="str">
        <f t="shared" si="181"/>
        <v>0284</v>
      </c>
      <c r="C1979" t="str">
        <f t="shared" si="182"/>
        <v>04700284</v>
      </c>
      <c r="D1979" s="1" t="s">
        <v>2576</v>
      </c>
      <c r="E1979" s="1" t="s">
        <v>2577</v>
      </c>
      <c r="F1979" s="1" t="s">
        <v>1799</v>
      </c>
      <c r="G1979" s="1" t="s">
        <v>1807</v>
      </c>
      <c r="H1979" s="1" t="s">
        <v>2127</v>
      </c>
      <c r="I1979" s="1" t="s">
        <v>2128</v>
      </c>
      <c r="J1979" s="1" t="s">
        <v>2127</v>
      </c>
      <c r="K1979" s="1" t="s">
        <v>2129</v>
      </c>
      <c r="L1979" s="1" t="s">
        <v>1804</v>
      </c>
      <c r="M1979" s="2">
        <v>12</v>
      </c>
      <c r="N1979" s="443">
        <f t="shared" si="183"/>
        <v>0.1010850942318675</v>
      </c>
      <c r="O1979">
        <f t="shared" si="184"/>
        <v>0</v>
      </c>
      <c r="P1979">
        <f t="shared" si="185"/>
        <v>1900</v>
      </c>
    </row>
    <row r="1980" spans="1:16" x14ac:dyDescent="0.25">
      <c r="A1980" t="str">
        <f t="shared" si="180"/>
        <v>0470</v>
      </c>
      <c r="B1980" t="str">
        <f t="shared" si="181"/>
        <v>0284</v>
      </c>
      <c r="C1980" t="str">
        <f t="shared" si="182"/>
        <v>04700284</v>
      </c>
      <c r="D1980" s="1" t="s">
        <v>2576</v>
      </c>
      <c r="E1980" s="1" t="s">
        <v>2577</v>
      </c>
      <c r="F1980" s="1" t="s">
        <v>1799</v>
      </c>
      <c r="G1980" s="1" t="s">
        <v>1808</v>
      </c>
      <c r="H1980" s="1" t="s">
        <v>2127</v>
      </c>
      <c r="I1980" s="1" t="s">
        <v>2128</v>
      </c>
      <c r="J1980" s="1" t="s">
        <v>2127</v>
      </c>
      <c r="K1980" s="1" t="s">
        <v>2129</v>
      </c>
      <c r="L1980" s="1" t="s">
        <v>1804</v>
      </c>
      <c r="M1980" s="2">
        <v>16</v>
      </c>
      <c r="N1980" s="443">
        <f t="shared" si="183"/>
        <v>0.1010850942318675</v>
      </c>
      <c r="O1980">
        <f t="shared" si="184"/>
        <v>0</v>
      </c>
      <c r="P1980">
        <f t="shared" si="185"/>
        <v>1900</v>
      </c>
    </row>
    <row r="1981" spans="1:16" x14ac:dyDescent="0.25">
      <c r="A1981" t="str">
        <f t="shared" si="180"/>
        <v>0470</v>
      </c>
      <c r="B1981" t="str">
        <f t="shared" si="181"/>
        <v>0284</v>
      </c>
      <c r="C1981" t="str">
        <f t="shared" si="182"/>
        <v>04700284</v>
      </c>
      <c r="D1981" s="1" t="s">
        <v>2576</v>
      </c>
      <c r="E1981" s="1" t="s">
        <v>2577</v>
      </c>
      <c r="F1981" s="1" t="s">
        <v>1799</v>
      </c>
      <c r="G1981" s="1" t="s">
        <v>1809</v>
      </c>
      <c r="H1981" s="1" t="s">
        <v>2127</v>
      </c>
      <c r="I1981" s="1" t="s">
        <v>2128</v>
      </c>
      <c r="J1981" s="1" t="s">
        <v>2127</v>
      </c>
      <c r="K1981" s="1" t="s">
        <v>2129</v>
      </c>
      <c r="L1981" s="1" t="s">
        <v>1804</v>
      </c>
      <c r="M1981" s="2">
        <v>14</v>
      </c>
      <c r="N1981" s="443">
        <f t="shared" si="183"/>
        <v>0.1010850942318675</v>
      </c>
      <c r="O1981">
        <f t="shared" si="184"/>
        <v>0</v>
      </c>
      <c r="P1981">
        <f t="shared" si="185"/>
        <v>1900</v>
      </c>
    </row>
    <row r="1982" spans="1:16" x14ac:dyDescent="0.25">
      <c r="A1982" t="str">
        <f t="shared" si="180"/>
        <v>0470</v>
      </c>
      <c r="B1982" t="str">
        <f t="shared" si="181"/>
        <v>0284</v>
      </c>
      <c r="C1982" t="str">
        <f t="shared" si="182"/>
        <v>04700284</v>
      </c>
      <c r="D1982" s="1" t="s">
        <v>2576</v>
      </c>
      <c r="E1982" s="1" t="s">
        <v>2577</v>
      </c>
      <c r="F1982" s="1" t="s">
        <v>1799</v>
      </c>
      <c r="G1982" s="1" t="s">
        <v>1810</v>
      </c>
      <c r="H1982" s="1" t="s">
        <v>2127</v>
      </c>
      <c r="I1982" s="1" t="s">
        <v>2128</v>
      </c>
      <c r="J1982" s="1" t="s">
        <v>2127</v>
      </c>
      <c r="K1982" s="1" t="s">
        <v>2129</v>
      </c>
      <c r="L1982" s="1" t="s">
        <v>1804</v>
      </c>
      <c r="M1982" s="2">
        <v>13</v>
      </c>
      <c r="N1982" s="443">
        <f t="shared" si="183"/>
        <v>0.1010850942318675</v>
      </c>
      <c r="O1982">
        <f t="shared" si="184"/>
        <v>0</v>
      </c>
      <c r="P1982">
        <f t="shared" si="185"/>
        <v>1900</v>
      </c>
    </row>
    <row r="1983" spans="1:16" x14ac:dyDescent="0.25">
      <c r="A1983" t="str">
        <f t="shared" si="180"/>
        <v>0470</v>
      </c>
      <c r="B1983" t="str">
        <f t="shared" si="181"/>
        <v>0284</v>
      </c>
      <c r="C1983" t="str">
        <f t="shared" si="182"/>
        <v>04700284</v>
      </c>
      <c r="D1983" s="1" t="s">
        <v>2576</v>
      </c>
      <c r="E1983" s="1" t="s">
        <v>2577</v>
      </c>
      <c r="F1983" s="1" t="s">
        <v>1799</v>
      </c>
      <c r="G1983" s="1" t="s">
        <v>1811</v>
      </c>
      <c r="H1983" s="1" t="s">
        <v>2127</v>
      </c>
      <c r="I1983" s="1" t="s">
        <v>2128</v>
      </c>
      <c r="J1983" s="1" t="s">
        <v>2127</v>
      </c>
      <c r="K1983" s="1" t="s">
        <v>2129</v>
      </c>
      <c r="L1983" s="1" t="s">
        <v>1804</v>
      </c>
      <c r="M1983" s="2">
        <v>7</v>
      </c>
      <c r="N1983" s="443">
        <f t="shared" si="183"/>
        <v>0.1010850942318675</v>
      </c>
      <c r="O1983">
        <f t="shared" si="184"/>
        <v>0</v>
      </c>
      <c r="P1983">
        <f t="shared" si="185"/>
        <v>1900</v>
      </c>
    </row>
    <row r="1984" spans="1:16" x14ac:dyDescent="0.25">
      <c r="A1984" t="str">
        <f t="shared" si="180"/>
        <v>0470</v>
      </c>
      <c r="B1984" t="str">
        <f t="shared" si="181"/>
        <v>0284</v>
      </c>
      <c r="C1984" t="str">
        <f t="shared" si="182"/>
        <v>04700284</v>
      </c>
      <c r="D1984" s="1" t="s">
        <v>2576</v>
      </c>
      <c r="E1984" s="1" t="s">
        <v>2577</v>
      </c>
      <c r="F1984" s="1" t="s">
        <v>1799</v>
      </c>
      <c r="G1984" s="1" t="s">
        <v>1815</v>
      </c>
      <c r="H1984" s="1" t="s">
        <v>2127</v>
      </c>
      <c r="I1984" s="1" t="s">
        <v>2128</v>
      </c>
      <c r="J1984" s="1" t="s">
        <v>2127</v>
      </c>
      <c r="K1984" s="1" t="s">
        <v>2129</v>
      </c>
      <c r="L1984" s="1" t="s">
        <v>1804</v>
      </c>
      <c r="M1984" s="2">
        <v>12</v>
      </c>
      <c r="N1984" s="443">
        <f t="shared" si="183"/>
        <v>0.1010850942318675</v>
      </c>
      <c r="O1984">
        <f t="shared" si="184"/>
        <v>0</v>
      </c>
      <c r="P1984">
        <f t="shared" si="185"/>
        <v>1900</v>
      </c>
    </row>
    <row r="1985" spans="1:16" x14ac:dyDescent="0.25">
      <c r="A1985" t="str">
        <f t="shared" si="180"/>
        <v>0470</v>
      </c>
      <c r="B1985" t="str">
        <f t="shared" si="181"/>
        <v>0284</v>
      </c>
      <c r="C1985" t="str">
        <f t="shared" si="182"/>
        <v>04700284</v>
      </c>
      <c r="D1985" s="1" t="s">
        <v>2576</v>
      </c>
      <c r="E1985" s="1" t="s">
        <v>2577</v>
      </c>
      <c r="F1985" s="1" t="s">
        <v>1799</v>
      </c>
      <c r="G1985" s="1" t="s">
        <v>1819</v>
      </c>
      <c r="H1985" s="1" t="s">
        <v>2127</v>
      </c>
      <c r="I1985" s="1" t="s">
        <v>2128</v>
      </c>
      <c r="J1985" s="1" t="s">
        <v>2127</v>
      </c>
      <c r="K1985" s="1" t="s">
        <v>2129</v>
      </c>
      <c r="L1985" s="1" t="s">
        <v>1804</v>
      </c>
      <c r="M1985" s="2">
        <v>8</v>
      </c>
      <c r="N1985" s="443">
        <f t="shared" si="183"/>
        <v>0.1010850942318675</v>
      </c>
      <c r="O1985">
        <f t="shared" si="184"/>
        <v>0</v>
      </c>
      <c r="P1985">
        <f t="shared" si="185"/>
        <v>1900</v>
      </c>
    </row>
    <row r="1986" spans="1:16" x14ac:dyDescent="0.25">
      <c r="A1986" t="str">
        <f t="shared" ref="A1986:A2049" si="186">TEXT(LEFT(E1986,4),"0000")</f>
        <v>0470</v>
      </c>
      <c r="B1986" t="str">
        <f t="shared" ref="B1986:B2049" si="187">LEFT(K1986,4)</f>
        <v>0284</v>
      </c>
      <c r="C1986" t="str">
        <f t="shared" ref="C1986:C2049" si="188">A1986&amp;B1986</f>
        <v>04700284</v>
      </c>
      <c r="D1986" s="1" t="s">
        <v>2576</v>
      </c>
      <c r="E1986" s="1" t="s">
        <v>2577</v>
      </c>
      <c r="F1986" s="1" t="s">
        <v>1799</v>
      </c>
      <c r="G1986" s="1" t="s">
        <v>1820</v>
      </c>
      <c r="H1986" s="1" t="s">
        <v>2127</v>
      </c>
      <c r="I1986" s="1" t="s">
        <v>2128</v>
      </c>
      <c r="J1986" s="1" t="s">
        <v>2127</v>
      </c>
      <c r="K1986" s="1" t="s">
        <v>2129</v>
      </c>
      <c r="L1986" s="1" t="s">
        <v>1804</v>
      </c>
      <c r="M1986" s="2">
        <v>9</v>
      </c>
      <c r="N1986" s="443">
        <f t="shared" ref="N1986:N2049" si="189">VLOOKUP(C1986,DistPercent,3,FALSE)</f>
        <v>0.1010850942318675</v>
      </c>
      <c r="O1986">
        <f t="shared" ref="O1986:O2049" si="190">IFERROR(VALUE(VLOOKUP(C1986,SubCaps,5,FALSE)),0)</f>
        <v>0</v>
      </c>
      <c r="P1986">
        <f t="shared" ref="P1986:P2049" si="191">VLOOKUP(A1986,MaxEnro,8,FALSE)</f>
        <v>1900</v>
      </c>
    </row>
    <row r="1987" spans="1:16" x14ac:dyDescent="0.25">
      <c r="A1987" t="str">
        <f t="shared" si="186"/>
        <v>0470</v>
      </c>
      <c r="B1987" t="str">
        <f t="shared" si="187"/>
        <v>0284</v>
      </c>
      <c r="C1987" t="str">
        <f t="shared" si="188"/>
        <v>04700284</v>
      </c>
      <c r="D1987" s="1" t="s">
        <v>2576</v>
      </c>
      <c r="E1987" s="1" t="s">
        <v>2577</v>
      </c>
      <c r="F1987" s="1" t="s">
        <v>1799</v>
      </c>
      <c r="G1987" s="1" t="s">
        <v>1821</v>
      </c>
      <c r="H1987" s="1" t="s">
        <v>2127</v>
      </c>
      <c r="I1987" s="1" t="s">
        <v>2128</v>
      </c>
      <c r="J1987" s="1" t="s">
        <v>2127</v>
      </c>
      <c r="K1987" s="1" t="s">
        <v>2129</v>
      </c>
      <c r="L1987" s="1" t="s">
        <v>1804</v>
      </c>
      <c r="M1987" s="2">
        <v>7</v>
      </c>
      <c r="N1987" s="443">
        <f t="shared" si="189"/>
        <v>0.1010850942318675</v>
      </c>
      <c r="O1987">
        <f t="shared" si="190"/>
        <v>0</v>
      </c>
      <c r="P1987">
        <f t="shared" si="191"/>
        <v>1900</v>
      </c>
    </row>
    <row r="1988" spans="1:16" x14ac:dyDescent="0.25">
      <c r="A1988" t="str">
        <f t="shared" si="186"/>
        <v>0470</v>
      </c>
      <c r="B1988" t="str">
        <f t="shared" si="187"/>
        <v>0284</v>
      </c>
      <c r="C1988" t="str">
        <f t="shared" si="188"/>
        <v>04700284</v>
      </c>
      <c r="D1988" s="1" t="s">
        <v>2576</v>
      </c>
      <c r="E1988" s="1" t="s">
        <v>2577</v>
      </c>
      <c r="F1988" s="1" t="s">
        <v>1799</v>
      </c>
      <c r="G1988" s="1" t="s">
        <v>1812</v>
      </c>
      <c r="H1988" s="1" t="s">
        <v>2127</v>
      </c>
      <c r="I1988" s="1" t="s">
        <v>2128</v>
      </c>
      <c r="J1988" s="1" t="s">
        <v>2127</v>
      </c>
      <c r="K1988" s="1" t="s">
        <v>2129</v>
      </c>
      <c r="L1988" s="1" t="s">
        <v>1804</v>
      </c>
      <c r="M1988" s="2">
        <v>22</v>
      </c>
      <c r="N1988" s="443">
        <f t="shared" si="189"/>
        <v>0.1010850942318675</v>
      </c>
      <c r="O1988">
        <f t="shared" si="190"/>
        <v>0</v>
      </c>
      <c r="P1988">
        <f t="shared" si="191"/>
        <v>1900</v>
      </c>
    </row>
    <row r="1989" spans="1:16" x14ac:dyDescent="0.25">
      <c r="A1989" t="str">
        <f t="shared" si="186"/>
        <v>0470</v>
      </c>
      <c r="B1989" t="str">
        <f t="shared" si="187"/>
        <v>0295</v>
      </c>
      <c r="C1989" t="str">
        <f t="shared" si="188"/>
        <v>04700295</v>
      </c>
      <c r="D1989" s="1" t="s">
        <v>2576</v>
      </c>
      <c r="E1989" s="1" t="s">
        <v>2577</v>
      </c>
      <c r="F1989" s="1" t="s">
        <v>1799</v>
      </c>
      <c r="G1989" s="1" t="s">
        <v>1806</v>
      </c>
      <c r="H1989" s="1" t="s">
        <v>2130</v>
      </c>
      <c r="I1989" s="1" t="s">
        <v>2131</v>
      </c>
      <c r="J1989" s="1" t="s">
        <v>2130</v>
      </c>
      <c r="K1989" s="1" t="s">
        <v>2132</v>
      </c>
      <c r="L1989" s="1" t="s">
        <v>1804</v>
      </c>
      <c r="M1989" s="2">
        <v>1</v>
      </c>
      <c r="N1989" s="443">
        <f t="shared" si="189"/>
        <v>1.7133066818960593E-3</v>
      </c>
      <c r="O1989">
        <f t="shared" si="190"/>
        <v>0</v>
      </c>
      <c r="P1989">
        <f t="shared" si="191"/>
        <v>1900</v>
      </c>
    </row>
    <row r="1990" spans="1:16" x14ac:dyDescent="0.25">
      <c r="A1990" t="str">
        <f t="shared" si="186"/>
        <v>0470</v>
      </c>
      <c r="B1990" t="str">
        <f t="shared" si="187"/>
        <v>0295</v>
      </c>
      <c r="C1990" t="str">
        <f t="shared" si="188"/>
        <v>04700295</v>
      </c>
      <c r="D1990" s="1" t="s">
        <v>2576</v>
      </c>
      <c r="E1990" s="1" t="s">
        <v>2577</v>
      </c>
      <c r="F1990" s="1" t="s">
        <v>1799</v>
      </c>
      <c r="G1990" s="1" t="s">
        <v>1810</v>
      </c>
      <c r="H1990" s="1" t="s">
        <v>2130</v>
      </c>
      <c r="I1990" s="1" t="s">
        <v>2131</v>
      </c>
      <c r="J1990" s="1" t="s">
        <v>2130</v>
      </c>
      <c r="K1990" s="1" t="s">
        <v>2132</v>
      </c>
      <c r="L1990" s="1" t="s">
        <v>1804</v>
      </c>
      <c r="M1990" s="2">
        <v>2</v>
      </c>
      <c r="N1990" s="443">
        <f t="shared" si="189"/>
        <v>1.7133066818960593E-3</v>
      </c>
      <c r="O1990">
        <f t="shared" si="190"/>
        <v>0</v>
      </c>
      <c r="P1990">
        <f t="shared" si="191"/>
        <v>1900</v>
      </c>
    </row>
    <row r="1991" spans="1:16" x14ac:dyDescent="0.25">
      <c r="A1991" t="str">
        <f t="shared" si="186"/>
        <v>0470</v>
      </c>
      <c r="B1991" t="str">
        <f t="shared" si="187"/>
        <v>0305</v>
      </c>
      <c r="C1991" t="str">
        <f t="shared" si="188"/>
        <v>04700305</v>
      </c>
      <c r="D1991" s="1" t="s">
        <v>2576</v>
      </c>
      <c r="E1991" s="1" t="s">
        <v>2577</v>
      </c>
      <c r="F1991" s="1" t="s">
        <v>1799</v>
      </c>
      <c r="G1991" s="1" t="s">
        <v>1800</v>
      </c>
      <c r="H1991" s="1" t="s">
        <v>2133</v>
      </c>
      <c r="I1991" s="1" t="s">
        <v>2134</v>
      </c>
      <c r="J1991" s="1" t="s">
        <v>2133</v>
      </c>
      <c r="K1991" s="1" t="s">
        <v>2135</v>
      </c>
      <c r="L1991" s="1" t="s">
        <v>1804</v>
      </c>
      <c r="M1991" s="2">
        <v>7</v>
      </c>
      <c r="N1991" s="443">
        <f t="shared" si="189"/>
        <v>4.7401484865790974E-2</v>
      </c>
      <c r="O1991">
        <f t="shared" si="190"/>
        <v>0</v>
      </c>
      <c r="P1991">
        <f t="shared" si="191"/>
        <v>1900</v>
      </c>
    </row>
    <row r="1992" spans="1:16" x14ac:dyDescent="0.25">
      <c r="A1992" t="str">
        <f t="shared" si="186"/>
        <v>0470</v>
      </c>
      <c r="B1992" t="str">
        <f t="shared" si="187"/>
        <v>0305</v>
      </c>
      <c r="C1992" t="str">
        <f t="shared" si="188"/>
        <v>04700305</v>
      </c>
      <c r="D1992" s="1" t="s">
        <v>2576</v>
      </c>
      <c r="E1992" s="1" t="s">
        <v>2577</v>
      </c>
      <c r="F1992" s="1" t="s">
        <v>1799</v>
      </c>
      <c r="G1992" s="1" t="s">
        <v>1805</v>
      </c>
      <c r="H1992" s="1" t="s">
        <v>2133</v>
      </c>
      <c r="I1992" s="1" t="s">
        <v>2134</v>
      </c>
      <c r="J1992" s="1" t="s">
        <v>2133</v>
      </c>
      <c r="K1992" s="1" t="s">
        <v>2135</v>
      </c>
      <c r="L1992" s="1" t="s">
        <v>1804</v>
      </c>
      <c r="M1992" s="2">
        <v>9</v>
      </c>
      <c r="N1992" s="443">
        <f t="shared" si="189"/>
        <v>4.7401484865790974E-2</v>
      </c>
      <c r="O1992">
        <f t="shared" si="190"/>
        <v>0</v>
      </c>
      <c r="P1992">
        <f t="shared" si="191"/>
        <v>1900</v>
      </c>
    </row>
    <row r="1993" spans="1:16" x14ac:dyDescent="0.25">
      <c r="A1993" t="str">
        <f t="shared" si="186"/>
        <v>0470</v>
      </c>
      <c r="B1993" t="str">
        <f t="shared" si="187"/>
        <v>0305</v>
      </c>
      <c r="C1993" t="str">
        <f t="shared" si="188"/>
        <v>04700305</v>
      </c>
      <c r="D1993" s="1" t="s">
        <v>2576</v>
      </c>
      <c r="E1993" s="1" t="s">
        <v>2577</v>
      </c>
      <c r="F1993" s="1" t="s">
        <v>1799</v>
      </c>
      <c r="G1993" s="1" t="s">
        <v>1806</v>
      </c>
      <c r="H1993" s="1" t="s">
        <v>2133</v>
      </c>
      <c r="I1993" s="1" t="s">
        <v>2134</v>
      </c>
      <c r="J1993" s="1" t="s">
        <v>2133</v>
      </c>
      <c r="K1993" s="1" t="s">
        <v>2135</v>
      </c>
      <c r="L1993" s="1" t="s">
        <v>1804</v>
      </c>
      <c r="M1993" s="2">
        <v>8</v>
      </c>
      <c r="N1993" s="443">
        <f t="shared" si="189"/>
        <v>4.7401484865790974E-2</v>
      </c>
      <c r="O1993">
        <f t="shared" si="190"/>
        <v>0</v>
      </c>
      <c r="P1993">
        <f t="shared" si="191"/>
        <v>1900</v>
      </c>
    </row>
    <row r="1994" spans="1:16" x14ac:dyDescent="0.25">
      <c r="A1994" t="str">
        <f t="shared" si="186"/>
        <v>0470</v>
      </c>
      <c r="B1994" t="str">
        <f t="shared" si="187"/>
        <v>0305</v>
      </c>
      <c r="C1994" t="str">
        <f t="shared" si="188"/>
        <v>04700305</v>
      </c>
      <c r="D1994" s="1" t="s">
        <v>2576</v>
      </c>
      <c r="E1994" s="1" t="s">
        <v>2577</v>
      </c>
      <c r="F1994" s="1" t="s">
        <v>1799</v>
      </c>
      <c r="G1994" s="1" t="s">
        <v>1807</v>
      </c>
      <c r="H1994" s="1" t="s">
        <v>2133</v>
      </c>
      <c r="I1994" s="1" t="s">
        <v>2134</v>
      </c>
      <c r="J1994" s="1" t="s">
        <v>2133</v>
      </c>
      <c r="K1994" s="1" t="s">
        <v>2135</v>
      </c>
      <c r="L1994" s="1" t="s">
        <v>1804</v>
      </c>
      <c r="M1994" s="2">
        <v>9</v>
      </c>
      <c r="N1994" s="443">
        <f t="shared" si="189"/>
        <v>4.7401484865790974E-2</v>
      </c>
      <c r="O1994">
        <f t="shared" si="190"/>
        <v>0</v>
      </c>
      <c r="P1994">
        <f t="shared" si="191"/>
        <v>1900</v>
      </c>
    </row>
    <row r="1995" spans="1:16" x14ac:dyDescent="0.25">
      <c r="A1995" t="str">
        <f t="shared" si="186"/>
        <v>0470</v>
      </c>
      <c r="B1995" t="str">
        <f t="shared" si="187"/>
        <v>0305</v>
      </c>
      <c r="C1995" t="str">
        <f t="shared" si="188"/>
        <v>04700305</v>
      </c>
      <c r="D1995" s="1" t="s">
        <v>2576</v>
      </c>
      <c r="E1995" s="1" t="s">
        <v>2577</v>
      </c>
      <c r="F1995" s="1" t="s">
        <v>1799</v>
      </c>
      <c r="G1995" s="1" t="s">
        <v>1808</v>
      </c>
      <c r="H1995" s="1" t="s">
        <v>2133</v>
      </c>
      <c r="I1995" s="1" t="s">
        <v>2134</v>
      </c>
      <c r="J1995" s="1" t="s">
        <v>2133</v>
      </c>
      <c r="K1995" s="1" t="s">
        <v>2135</v>
      </c>
      <c r="L1995" s="1" t="s">
        <v>1804</v>
      </c>
      <c r="M1995" s="2">
        <v>12</v>
      </c>
      <c r="N1995" s="443">
        <f t="shared" si="189"/>
        <v>4.7401484865790974E-2</v>
      </c>
      <c r="O1995">
        <f t="shared" si="190"/>
        <v>0</v>
      </c>
      <c r="P1995">
        <f t="shared" si="191"/>
        <v>1900</v>
      </c>
    </row>
    <row r="1996" spans="1:16" x14ac:dyDescent="0.25">
      <c r="A1996" t="str">
        <f t="shared" si="186"/>
        <v>0470</v>
      </c>
      <c r="B1996" t="str">
        <f t="shared" si="187"/>
        <v>0305</v>
      </c>
      <c r="C1996" t="str">
        <f t="shared" si="188"/>
        <v>04700305</v>
      </c>
      <c r="D1996" s="1" t="s">
        <v>2576</v>
      </c>
      <c r="E1996" s="1" t="s">
        <v>2577</v>
      </c>
      <c r="F1996" s="1" t="s">
        <v>1799</v>
      </c>
      <c r="G1996" s="1" t="s">
        <v>1809</v>
      </c>
      <c r="H1996" s="1" t="s">
        <v>2133</v>
      </c>
      <c r="I1996" s="1" t="s">
        <v>2134</v>
      </c>
      <c r="J1996" s="1" t="s">
        <v>2133</v>
      </c>
      <c r="K1996" s="1" t="s">
        <v>2135</v>
      </c>
      <c r="L1996" s="1" t="s">
        <v>1804</v>
      </c>
      <c r="M1996" s="2">
        <v>4</v>
      </c>
      <c r="N1996" s="443">
        <f t="shared" si="189"/>
        <v>4.7401484865790974E-2</v>
      </c>
      <c r="O1996">
        <f t="shared" si="190"/>
        <v>0</v>
      </c>
      <c r="P1996">
        <f t="shared" si="191"/>
        <v>1900</v>
      </c>
    </row>
    <row r="1997" spans="1:16" x14ac:dyDescent="0.25">
      <c r="A1997" t="str">
        <f t="shared" si="186"/>
        <v>0470</v>
      </c>
      <c r="B1997" t="str">
        <f t="shared" si="187"/>
        <v>0305</v>
      </c>
      <c r="C1997" t="str">
        <f t="shared" si="188"/>
        <v>04700305</v>
      </c>
      <c r="D1997" s="1" t="s">
        <v>2576</v>
      </c>
      <c r="E1997" s="1" t="s">
        <v>2577</v>
      </c>
      <c r="F1997" s="1" t="s">
        <v>1799</v>
      </c>
      <c r="G1997" s="1" t="s">
        <v>1810</v>
      </c>
      <c r="H1997" s="1" t="s">
        <v>2133</v>
      </c>
      <c r="I1997" s="1" t="s">
        <v>2134</v>
      </c>
      <c r="J1997" s="1" t="s">
        <v>2133</v>
      </c>
      <c r="K1997" s="1" t="s">
        <v>2135</v>
      </c>
      <c r="L1997" s="1" t="s">
        <v>1804</v>
      </c>
      <c r="M1997" s="2">
        <v>3</v>
      </c>
      <c r="N1997" s="443">
        <f t="shared" si="189"/>
        <v>4.7401484865790974E-2</v>
      </c>
      <c r="O1997">
        <f t="shared" si="190"/>
        <v>0</v>
      </c>
      <c r="P1997">
        <f t="shared" si="191"/>
        <v>1900</v>
      </c>
    </row>
    <row r="1998" spans="1:16" x14ac:dyDescent="0.25">
      <c r="A1998" t="str">
        <f t="shared" si="186"/>
        <v>0470</v>
      </c>
      <c r="B1998" t="str">
        <f t="shared" si="187"/>
        <v>0305</v>
      </c>
      <c r="C1998" t="str">
        <f t="shared" si="188"/>
        <v>04700305</v>
      </c>
      <c r="D1998" s="1" t="s">
        <v>2576</v>
      </c>
      <c r="E1998" s="1" t="s">
        <v>2577</v>
      </c>
      <c r="F1998" s="1" t="s">
        <v>1799</v>
      </c>
      <c r="G1998" s="1" t="s">
        <v>1811</v>
      </c>
      <c r="H1998" s="1" t="s">
        <v>2133</v>
      </c>
      <c r="I1998" s="1" t="s">
        <v>2134</v>
      </c>
      <c r="J1998" s="1" t="s">
        <v>2133</v>
      </c>
      <c r="K1998" s="1" t="s">
        <v>2135</v>
      </c>
      <c r="L1998" s="1" t="s">
        <v>1804</v>
      </c>
      <c r="M1998" s="2">
        <v>4</v>
      </c>
      <c r="N1998" s="443">
        <f t="shared" si="189"/>
        <v>4.7401484865790974E-2</v>
      </c>
      <c r="O1998">
        <f t="shared" si="190"/>
        <v>0</v>
      </c>
      <c r="P1998">
        <f t="shared" si="191"/>
        <v>1900</v>
      </c>
    </row>
    <row r="1999" spans="1:16" x14ac:dyDescent="0.25">
      <c r="A1999" t="str">
        <f t="shared" si="186"/>
        <v>0470</v>
      </c>
      <c r="B1999" t="str">
        <f t="shared" si="187"/>
        <v>0305</v>
      </c>
      <c r="C1999" t="str">
        <f t="shared" si="188"/>
        <v>04700305</v>
      </c>
      <c r="D1999" s="1" t="s">
        <v>2576</v>
      </c>
      <c r="E1999" s="1" t="s">
        <v>2577</v>
      </c>
      <c r="F1999" s="1" t="s">
        <v>1799</v>
      </c>
      <c r="G1999" s="1" t="s">
        <v>1815</v>
      </c>
      <c r="H1999" s="1" t="s">
        <v>2133</v>
      </c>
      <c r="I1999" s="1" t="s">
        <v>2134</v>
      </c>
      <c r="J1999" s="1" t="s">
        <v>2133</v>
      </c>
      <c r="K1999" s="1" t="s">
        <v>2135</v>
      </c>
      <c r="L1999" s="1" t="s">
        <v>1804</v>
      </c>
      <c r="M1999" s="2">
        <v>6</v>
      </c>
      <c r="N1999" s="443">
        <f t="shared" si="189"/>
        <v>4.7401484865790974E-2</v>
      </c>
      <c r="O1999">
        <f t="shared" si="190"/>
        <v>0</v>
      </c>
      <c r="P1999">
        <f t="shared" si="191"/>
        <v>1900</v>
      </c>
    </row>
    <row r="2000" spans="1:16" x14ac:dyDescent="0.25">
      <c r="A2000" t="str">
        <f t="shared" si="186"/>
        <v>0470</v>
      </c>
      <c r="B2000" t="str">
        <f t="shared" si="187"/>
        <v>0305</v>
      </c>
      <c r="C2000" t="str">
        <f t="shared" si="188"/>
        <v>04700305</v>
      </c>
      <c r="D2000" s="1" t="s">
        <v>2576</v>
      </c>
      <c r="E2000" s="1" t="s">
        <v>2577</v>
      </c>
      <c r="F2000" s="1" t="s">
        <v>1799</v>
      </c>
      <c r="G2000" s="1" t="s">
        <v>1819</v>
      </c>
      <c r="H2000" s="1" t="s">
        <v>2133</v>
      </c>
      <c r="I2000" s="1" t="s">
        <v>2134</v>
      </c>
      <c r="J2000" s="1" t="s">
        <v>2133</v>
      </c>
      <c r="K2000" s="1" t="s">
        <v>2135</v>
      </c>
      <c r="L2000" s="1" t="s">
        <v>1804</v>
      </c>
      <c r="M2000" s="2">
        <v>1</v>
      </c>
      <c r="N2000" s="443">
        <f t="shared" si="189"/>
        <v>4.7401484865790974E-2</v>
      </c>
      <c r="O2000">
        <f t="shared" si="190"/>
        <v>0</v>
      </c>
      <c r="P2000">
        <f t="shared" si="191"/>
        <v>1900</v>
      </c>
    </row>
    <row r="2001" spans="1:16" x14ac:dyDescent="0.25">
      <c r="A2001" t="str">
        <f t="shared" si="186"/>
        <v>0470</v>
      </c>
      <c r="B2001" t="str">
        <f t="shared" si="187"/>
        <v>0305</v>
      </c>
      <c r="C2001" t="str">
        <f t="shared" si="188"/>
        <v>04700305</v>
      </c>
      <c r="D2001" s="1" t="s">
        <v>2576</v>
      </c>
      <c r="E2001" s="1" t="s">
        <v>2577</v>
      </c>
      <c r="F2001" s="1" t="s">
        <v>1799</v>
      </c>
      <c r="G2001" s="1" t="s">
        <v>1820</v>
      </c>
      <c r="H2001" s="1" t="s">
        <v>2133</v>
      </c>
      <c r="I2001" s="1" t="s">
        <v>2134</v>
      </c>
      <c r="J2001" s="1" t="s">
        <v>2133</v>
      </c>
      <c r="K2001" s="1" t="s">
        <v>2135</v>
      </c>
      <c r="L2001" s="1" t="s">
        <v>1804</v>
      </c>
      <c r="M2001" s="2">
        <v>7</v>
      </c>
      <c r="N2001" s="443">
        <f t="shared" si="189"/>
        <v>4.7401484865790974E-2</v>
      </c>
      <c r="O2001">
        <f t="shared" si="190"/>
        <v>0</v>
      </c>
      <c r="P2001">
        <f t="shared" si="191"/>
        <v>1900</v>
      </c>
    </row>
    <row r="2002" spans="1:16" x14ac:dyDescent="0.25">
      <c r="A2002" t="str">
        <f t="shared" si="186"/>
        <v>0470</v>
      </c>
      <c r="B2002" t="str">
        <f t="shared" si="187"/>
        <v>0305</v>
      </c>
      <c r="C2002" t="str">
        <f t="shared" si="188"/>
        <v>04700305</v>
      </c>
      <c r="D2002" s="1" t="s">
        <v>2576</v>
      </c>
      <c r="E2002" s="1" t="s">
        <v>2577</v>
      </c>
      <c r="F2002" s="1" t="s">
        <v>1799</v>
      </c>
      <c r="G2002" s="1" t="s">
        <v>1812</v>
      </c>
      <c r="H2002" s="1" t="s">
        <v>2133</v>
      </c>
      <c r="I2002" s="1" t="s">
        <v>2134</v>
      </c>
      <c r="J2002" s="1" t="s">
        <v>2133</v>
      </c>
      <c r="K2002" s="1" t="s">
        <v>2135</v>
      </c>
      <c r="L2002" s="1" t="s">
        <v>1804</v>
      </c>
      <c r="M2002" s="2">
        <v>13</v>
      </c>
      <c r="N2002" s="443">
        <f t="shared" si="189"/>
        <v>4.7401484865790974E-2</v>
      </c>
      <c r="O2002">
        <f t="shared" si="190"/>
        <v>0</v>
      </c>
      <c r="P2002">
        <f t="shared" si="191"/>
        <v>1900</v>
      </c>
    </row>
    <row r="2003" spans="1:16" x14ac:dyDescent="0.25">
      <c r="A2003" t="str">
        <f t="shared" si="186"/>
        <v>0470</v>
      </c>
      <c r="B2003" t="str">
        <f t="shared" si="187"/>
        <v>0342</v>
      </c>
      <c r="C2003" t="str">
        <f t="shared" si="188"/>
        <v>04700342</v>
      </c>
      <c r="D2003" s="1" t="s">
        <v>2576</v>
      </c>
      <c r="E2003" s="1" t="s">
        <v>2577</v>
      </c>
      <c r="F2003" s="1" t="s">
        <v>1799</v>
      </c>
      <c r="G2003" s="1" t="s">
        <v>1811</v>
      </c>
      <c r="H2003" s="1" t="s">
        <v>2306</v>
      </c>
      <c r="I2003" s="1" t="s">
        <v>2307</v>
      </c>
      <c r="J2003" s="1" t="s">
        <v>2306</v>
      </c>
      <c r="K2003" s="1" t="s">
        <v>2308</v>
      </c>
      <c r="L2003" s="1" t="s">
        <v>1804</v>
      </c>
      <c r="M2003" s="2">
        <v>1</v>
      </c>
      <c r="N2003" s="443">
        <f t="shared" si="189"/>
        <v>1.1422044545973729E-3</v>
      </c>
      <c r="O2003">
        <f t="shared" si="190"/>
        <v>0</v>
      </c>
      <c r="P2003">
        <f t="shared" si="191"/>
        <v>1900</v>
      </c>
    </row>
    <row r="2004" spans="1:16" x14ac:dyDescent="0.25">
      <c r="A2004" t="str">
        <f t="shared" si="186"/>
        <v>0470</v>
      </c>
      <c r="B2004" t="str">
        <f t="shared" si="187"/>
        <v>0342</v>
      </c>
      <c r="C2004" t="str">
        <f t="shared" si="188"/>
        <v>04700342</v>
      </c>
      <c r="D2004" s="1" t="s">
        <v>2576</v>
      </c>
      <c r="E2004" s="1" t="s">
        <v>2577</v>
      </c>
      <c r="F2004" s="1" t="s">
        <v>1799</v>
      </c>
      <c r="G2004" s="1" t="s">
        <v>1820</v>
      </c>
      <c r="H2004" s="1" t="s">
        <v>2306</v>
      </c>
      <c r="I2004" s="1" t="s">
        <v>2307</v>
      </c>
      <c r="J2004" s="1" t="s">
        <v>2306</v>
      </c>
      <c r="K2004" s="1" t="s">
        <v>2308</v>
      </c>
      <c r="L2004" s="1" t="s">
        <v>1804</v>
      </c>
      <c r="M2004" s="2">
        <v>1</v>
      </c>
      <c r="N2004" s="443">
        <f t="shared" si="189"/>
        <v>1.1422044545973729E-3</v>
      </c>
      <c r="O2004">
        <f t="shared" si="190"/>
        <v>0</v>
      </c>
      <c r="P2004">
        <f t="shared" si="191"/>
        <v>1900</v>
      </c>
    </row>
    <row r="2005" spans="1:16" x14ac:dyDescent="0.25">
      <c r="A2005" t="str">
        <f t="shared" si="186"/>
        <v>0470</v>
      </c>
      <c r="B2005" t="str">
        <f t="shared" si="187"/>
        <v>0346</v>
      </c>
      <c r="C2005" t="str">
        <f t="shared" si="188"/>
        <v>04700346</v>
      </c>
      <c r="D2005" s="1" t="s">
        <v>2576</v>
      </c>
      <c r="E2005" s="1" t="s">
        <v>2577</v>
      </c>
      <c r="F2005" s="1" t="s">
        <v>1799</v>
      </c>
      <c r="G2005" s="1" t="s">
        <v>1800</v>
      </c>
      <c r="H2005" s="1" t="s">
        <v>1864</v>
      </c>
      <c r="I2005" s="1" t="s">
        <v>1865</v>
      </c>
      <c r="J2005" s="1" t="s">
        <v>1864</v>
      </c>
      <c r="K2005" s="1" t="s">
        <v>1866</v>
      </c>
      <c r="L2005" s="1" t="s">
        <v>1804</v>
      </c>
      <c r="M2005" s="2">
        <v>1</v>
      </c>
      <c r="N2005" s="443">
        <f t="shared" si="189"/>
        <v>1.7133066818960593E-3</v>
      </c>
      <c r="O2005">
        <f t="shared" si="190"/>
        <v>0</v>
      </c>
      <c r="P2005">
        <f t="shared" si="191"/>
        <v>1900</v>
      </c>
    </row>
    <row r="2006" spans="1:16" x14ac:dyDescent="0.25">
      <c r="A2006" t="str">
        <f t="shared" si="186"/>
        <v>0470</v>
      </c>
      <c r="B2006" t="str">
        <f t="shared" si="187"/>
        <v>0346</v>
      </c>
      <c r="C2006" t="str">
        <f t="shared" si="188"/>
        <v>04700346</v>
      </c>
      <c r="D2006" s="1" t="s">
        <v>2576</v>
      </c>
      <c r="E2006" s="1" t="s">
        <v>2577</v>
      </c>
      <c r="F2006" s="1" t="s">
        <v>1799</v>
      </c>
      <c r="G2006" s="1" t="s">
        <v>1806</v>
      </c>
      <c r="H2006" s="1" t="s">
        <v>1864</v>
      </c>
      <c r="I2006" s="1" t="s">
        <v>1865</v>
      </c>
      <c r="J2006" s="1" t="s">
        <v>1864</v>
      </c>
      <c r="K2006" s="1" t="s">
        <v>1866</v>
      </c>
      <c r="L2006" s="1" t="s">
        <v>1804</v>
      </c>
      <c r="M2006" s="2">
        <v>2</v>
      </c>
      <c r="N2006" s="443">
        <f t="shared" si="189"/>
        <v>1.7133066818960593E-3</v>
      </c>
      <c r="O2006">
        <f t="shared" si="190"/>
        <v>0</v>
      </c>
      <c r="P2006">
        <f t="shared" si="191"/>
        <v>1900</v>
      </c>
    </row>
    <row r="2007" spans="1:16" x14ac:dyDescent="0.25">
      <c r="A2007" t="str">
        <f t="shared" si="186"/>
        <v>0470</v>
      </c>
      <c r="B2007" t="str">
        <f t="shared" si="187"/>
        <v>0347</v>
      </c>
      <c r="C2007" t="str">
        <f t="shared" si="188"/>
        <v>04700347</v>
      </c>
      <c r="D2007" s="1" t="s">
        <v>2576</v>
      </c>
      <c r="E2007" s="1" t="s">
        <v>2577</v>
      </c>
      <c r="F2007" s="1" t="s">
        <v>1799</v>
      </c>
      <c r="G2007" s="1" t="s">
        <v>1800</v>
      </c>
      <c r="H2007" s="1" t="s">
        <v>583</v>
      </c>
      <c r="I2007" s="1" t="s">
        <v>2136</v>
      </c>
      <c r="J2007" s="1" t="s">
        <v>583</v>
      </c>
      <c r="K2007" s="1" t="s">
        <v>2137</v>
      </c>
      <c r="L2007" s="1" t="s">
        <v>1804</v>
      </c>
      <c r="M2007" s="2">
        <v>1</v>
      </c>
      <c r="N2007" s="443">
        <f t="shared" si="189"/>
        <v>7.4243289548829245E-3</v>
      </c>
      <c r="O2007">
        <f t="shared" si="190"/>
        <v>0</v>
      </c>
      <c r="P2007">
        <f t="shared" si="191"/>
        <v>1900</v>
      </c>
    </row>
    <row r="2008" spans="1:16" x14ac:dyDescent="0.25">
      <c r="A2008" t="str">
        <f t="shared" si="186"/>
        <v>0470</v>
      </c>
      <c r="B2008" t="str">
        <f t="shared" si="187"/>
        <v>0347</v>
      </c>
      <c r="C2008" t="str">
        <f t="shared" si="188"/>
        <v>04700347</v>
      </c>
      <c r="D2008" s="1" t="s">
        <v>2576</v>
      </c>
      <c r="E2008" s="1" t="s">
        <v>2577</v>
      </c>
      <c r="F2008" s="1" t="s">
        <v>1799</v>
      </c>
      <c r="G2008" s="1" t="s">
        <v>1805</v>
      </c>
      <c r="H2008" s="1" t="s">
        <v>583</v>
      </c>
      <c r="I2008" s="1" t="s">
        <v>2136</v>
      </c>
      <c r="J2008" s="1" t="s">
        <v>583</v>
      </c>
      <c r="K2008" s="1" t="s">
        <v>2137</v>
      </c>
      <c r="L2008" s="1" t="s">
        <v>1804</v>
      </c>
      <c r="M2008" s="2">
        <v>1</v>
      </c>
      <c r="N2008" s="443">
        <f t="shared" si="189"/>
        <v>7.4243289548829245E-3</v>
      </c>
      <c r="O2008">
        <f t="shared" si="190"/>
        <v>0</v>
      </c>
      <c r="P2008">
        <f t="shared" si="191"/>
        <v>1900</v>
      </c>
    </row>
    <row r="2009" spans="1:16" x14ac:dyDescent="0.25">
      <c r="A2009" t="str">
        <f t="shared" si="186"/>
        <v>0470</v>
      </c>
      <c r="B2009" t="str">
        <f t="shared" si="187"/>
        <v>0347</v>
      </c>
      <c r="C2009" t="str">
        <f t="shared" si="188"/>
        <v>04700347</v>
      </c>
      <c r="D2009" s="1" t="s">
        <v>2576</v>
      </c>
      <c r="E2009" s="1" t="s">
        <v>2577</v>
      </c>
      <c r="F2009" s="1" t="s">
        <v>1799</v>
      </c>
      <c r="G2009" s="1" t="s">
        <v>1806</v>
      </c>
      <c r="H2009" s="1" t="s">
        <v>583</v>
      </c>
      <c r="I2009" s="1" t="s">
        <v>2136</v>
      </c>
      <c r="J2009" s="1" t="s">
        <v>583</v>
      </c>
      <c r="K2009" s="1" t="s">
        <v>2137</v>
      </c>
      <c r="L2009" s="1" t="s">
        <v>1804</v>
      </c>
      <c r="M2009" s="2">
        <v>2</v>
      </c>
      <c r="N2009" s="443">
        <f t="shared" si="189"/>
        <v>7.4243289548829245E-3</v>
      </c>
      <c r="O2009">
        <f t="shared" si="190"/>
        <v>0</v>
      </c>
      <c r="P2009">
        <f t="shared" si="191"/>
        <v>1900</v>
      </c>
    </row>
    <row r="2010" spans="1:16" x14ac:dyDescent="0.25">
      <c r="A2010" t="str">
        <f t="shared" si="186"/>
        <v>0470</v>
      </c>
      <c r="B2010" t="str">
        <f t="shared" si="187"/>
        <v>0347</v>
      </c>
      <c r="C2010" t="str">
        <f t="shared" si="188"/>
        <v>04700347</v>
      </c>
      <c r="D2010" s="1" t="s">
        <v>2576</v>
      </c>
      <c r="E2010" s="1" t="s">
        <v>2577</v>
      </c>
      <c r="F2010" s="1" t="s">
        <v>1799</v>
      </c>
      <c r="G2010" s="1" t="s">
        <v>1807</v>
      </c>
      <c r="H2010" s="1" t="s">
        <v>583</v>
      </c>
      <c r="I2010" s="1" t="s">
        <v>2136</v>
      </c>
      <c r="J2010" s="1" t="s">
        <v>583</v>
      </c>
      <c r="K2010" s="1" t="s">
        <v>2137</v>
      </c>
      <c r="L2010" s="1" t="s">
        <v>1804</v>
      </c>
      <c r="M2010" s="2">
        <v>1</v>
      </c>
      <c r="N2010" s="443">
        <f t="shared" si="189"/>
        <v>7.4243289548829245E-3</v>
      </c>
      <c r="O2010">
        <f t="shared" si="190"/>
        <v>0</v>
      </c>
      <c r="P2010">
        <f t="shared" si="191"/>
        <v>1900</v>
      </c>
    </row>
    <row r="2011" spans="1:16" x14ac:dyDescent="0.25">
      <c r="A2011" t="str">
        <f t="shared" si="186"/>
        <v>0470</v>
      </c>
      <c r="B2011" t="str">
        <f t="shared" si="187"/>
        <v>0347</v>
      </c>
      <c r="C2011" t="str">
        <f t="shared" si="188"/>
        <v>04700347</v>
      </c>
      <c r="D2011" s="1" t="s">
        <v>2576</v>
      </c>
      <c r="E2011" s="1" t="s">
        <v>2577</v>
      </c>
      <c r="F2011" s="1" t="s">
        <v>1799</v>
      </c>
      <c r="G2011" s="1" t="s">
        <v>1808</v>
      </c>
      <c r="H2011" s="1" t="s">
        <v>583</v>
      </c>
      <c r="I2011" s="1" t="s">
        <v>2136</v>
      </c>
      <c r="J2011" s="1" t="s">
        <v>583</v>
      </c>
      <c r="K2011" s="1" t="s">
        <v>2137</v>
      </c>
      <c r="L2011" s="1" t="s">
        <v>1804</v>
      </c>
      <c r="M2011" s="2">
        <v>1</v>
      </c>
      <c r="N2011" s="443">
        <f t="shared" si="189"/>
        <v>7.4243289548829245E-3</v>
      </c>
      <c r="O2011">
        <f t="shared" si="190"/>
        <v>0</v>
      </c>
      <c r="P2011">
        <f t="shared" si="191"/>
        <v>1900</v>
      </c>
    </row>
    <row r="2012" spans="1:16" x14ac:dyDescent="0.25">
      <c r="A2012" t="str">
        <f t="shared" si="186"/>
        <v>0470</v>
      </c>
      <c r="B2012" t="str">
        <f t="shared" si="187"/>
        <v>0347</v>
      </c>
      <c r="C2012" t="str">
        <f t="shared" si="188"/>
        <v>04700347</v>
      </c>
      <c r="D2012" s="1" t="s">
        <v>2576</v>
      </c>
      <c r="E2012" s="1" t="s">
        <v>2577</v>
      </c>
      <c r="F2012" s="1" t="s">
        <v>1799</v>
      </c>
      <c r="G2012" s="1" t="s">
        <v>1810</v>
      </c>
      <c r="H2012" s="1" t="s">
        <v>583</v>
      </c>
      <c r="I2012" s="1" t="s">
        <v>2136</v>
      </c>
      <c r="J2012" s="1" t="s">
        <v>583</v>
      </c>
      <c r="K2012" s="1" t="s">
        <v>2137</v>
      </c>
      <c r="L2012" s="1" t="s">
        <v>1804</v>
      </c>
      <c r="M2012" s="2">
        <v>1</v>
      </c>
      <c r="N2012" s="443">
        <f t="shared" si="189"/>
        <v>7.4243289548829245E-3</v>
      </c>
      <c r="O2012">
        <f t="shared" si="190"/>
        <v>0</v>
      </c>
      <c r="P2012">
        <f t="shared" si="191"/>
        <v>1900</v>
      </c>
    </row>
    <row r="2013" spans="1:16" x14ac:dyDescent="0.25">
      <c r="A2013" t="str">
        <f t="shared" si="186"/>
        <v>0470</v>
      </c>
      <c r="B2013" t="str">
        <f t="shared" si="187"/>
        <v>0347</v>
      </c>
      <c r="C2013" t="str">
        <f t="shared" si="188"/>
        <v>04700347</v>
      </c>
      <c r="D2013" s="1" t="s">
        <v>2576</v>
      </c>
      <c r="E2013" s="1" t="s">
        <v>2577</v>
      </c>
      <c r="F2013" s="1" t="s">
        <v>1799</v>
      </c>
      <c r="G2013" s="1" t="s">
        <v>1811</v>
      </c>
      <c r="H2013" s="1" t="s">
        <v>583</v>
      </c>
      <c r="I2013" s="1" t="s">
        <v>2136</v>
      </c>
      <c r="J2013" s="1" t="s">
        <v>583</v>
      </c>
      <c r="K2013" s="1" t="s">
        <v>2137</v>
      </c>
      <c r="L2013" s="1" t="s">
        <v>1804</v>
      </c>
      <c r="M2013" s="2">
        <v>1</v>
      </c>
      <c r="N2013" s="443">
        <f t="shared" si="189"/>
        <v>7.4243289548829245E-3</v>
      </c>
      <c r="O2013">
        <f t="shared" si="190"/>
        <v>0</v>
      </c>
      <c r="P2013">
        <f t="shared" si="191"/>
        <v>1900</v>
      </c>
    </row>
    <row r="2014" spans="1:16" x14ac:dyDescent="0.25">
      <c r="A2014" t="str">
        <f t="shared" si="186"/>
        <v>0470</v>
      </c>
      <c r="B2014" t="str">
        <f t="shared" si="187"/>
        <v>0347</v>
      </c>
      <c r="C2014" t="str">
        <f t="shared" si="188"/>
        <v>04700347</v>
      </c>
      <c r="D2014" s="1" t="s">
        <v>2576</v>
      </c>
      <c r="E2014" s="1" t="s">
        <v>2577</v>
      </c>
      <c r="F2014" s="1" t="s">
        <v>1799</v>
      </c>
      <c r="G2014" s="1" t="s">
        <v>1815</v>
      </c>
      <c r="H2014" s="1" t="s">
        <v>583</v>
      </c>
      <c r="I2014" s="1" t="s">
        <v>2136</v>
      </c>
      <c r="J2014" s="1" t="s">
        <v>583</v>
      </c>
      <c r="K2014" s="1" t="s">
        <v>2137</v>
      </c>
      <c r="L2014" s="1" t="s">
        <v>1804</v>
      </c>
      <c r="M2014" s="2">
        <v>1</v>
      </c>
      <c r="N2014" s="443">
        <f t="shared" si="189"/>
        <v>7.4243289548829245E-3</v>
      </c>
      <c r="O2014">
        <f t="shared" si="190"/>
        <v>0</v>
      </c>
      <c r="P2014">
        <f t="shared" si="191"/>
        <v>1900</v>
      </c>
    </row>
    <row r="2015" spans="1:16" x14ac:dyDescent="0.25">
      <c r="A2015" t="str">
        <f t="shared" si="186"/>
        <v>0470</v>
      </c>
      <c r="B2015" t="str">
        <f t="shared" si="187"/>
        <v>0347</v>
      </c>
      <c r="C2015" t="str">
        <f t="shared" si="188"/>
        <v>04700347</v>
      </c>
      <c r="D2015" s="1" t="s">
        <v>2576</v>
      </c>
      <c r="E2015" s="1" t="s">
        <v>2577</v>
      </c>
      <c r="F2015" s="1" t="s">
        <v>1799</v>
      </c>
      <c r="G2015" s="1" t="s">
        <v>1819</v>
      </c>
      <c r="H2015" s="1" t="s">
        <v>583</v>
      </c>
      <c r="I2015" s="1" t="s">
        <v>2136</v>
      </c>
      <c r="J2015" s="1" t="s">
        <v>583</v>
      </c>
      <c r="K2015" s="1" t="s">
        <v>2137</v>
      </c>
      <c r="L2015" s="1" t="s">
        <v>1804</v>
      </c>
      <c r="M2015" s="2">
        <v>2</v>
      </c>
      <c r="N2015" s="443">
        <f t="shared" si="189"/>
        <v>7.4243289548829245E-3</v>
      </c>
      <c r="O2015">
        <f t="shared" si="190"/>
        <v>0</v>
      </c>
      <c r="P2015">
        <f t="shared" si="191"/>
        <v>1900</v>
      </c>
    </row>
    <row r="2016" spans="1:16" x14ac:dyDescent="0.25">
      <c r="A2016" t="str">
        <f t="shared" si="186"/>
        <v>0470</v>
      </c>
      <c r="B2016" t="str">
        <f t="shared" si="187"/>
        <v>0347</v>
      </c>
      <c r="C2016" t="str">
        <f t="shared" si="188"/>
        <v>04700347</v>
      </c>
      <c r="D2016" s="1" t="s">
        <v>2576</v>
      </c>
      <c r="E2016" s="1" t="s">
        <v>2577</v>
      </c>
      <c r="F2016" s="1" t="s">
        <v>1799</v>
      </c>
      <c r="G2016" s="1" t="s">
        <v>1820</v>
      </c>
      <c r="H2016" s="1" t="s">
        <v>583</v>
      </c>
      <c r="I2016" s="1" t="s">
        <v>2136</v>
      </c>
      <c r="J2016" s="1" t="s">
        <v>583</v>
      </c>
      <c r="K2016" s="1" t="s">
        <v>2137</v>
      </c>
      <c r="L2016" s="1" t="s">
        <v>1804</v>
      </c>
      <c r="M2016" s="2">
        <v>1</v>
      </c>
      <c r="N2016" s="443">
        <f t="shared" si="189"/>
        <v>7.4243289548829245E-3</v>
      </c>
      <c r="O2016">
        <f t="shared" si="190"/>
        <v>0</v>
      </c>
      <c r="P2016">
        <f t="shared" si="191"/>
        <v>1900</v>
      </c>
    </row>
    <row r="2017" spans="1:16" x14ac:dyDescent="0.25">
      <c r="A2017" t="str">
        <f t="shared" si="186"/>
        <v>0470</v>
      </c>
      <c r="B2017" t="str">
        <f t="shared" si="187"/>
        <v>0347</v>
      </c>
      <c r="C2017" t="str">
        <f t="shared" si="188"/>
        <v>04700347</v>
      </c>
      <c r="D2017" s="1" t="s">
        <v>2576</v>
      </c>
      <c r="E2017" s="1" t="s">
        <v>2577</v>
      </c>
      <c r="F2017" s="1" t="s">
        <v>1799</v>
      </c>
      <c r="G2017" s="1" t="s">
        <v>1821</v>
      </c>
      <c r="H2017" s="1" t="s">
        <v>583</v>
      </c>
      <c r="I2017" s="1" t="s">
        <v>2136</v>
      </c>
      <c r="J2017" s="1" t="s">
        <v>583</v>
      </c>
      <c r="K2017" s="1" t="s">
        <v>2137</v>
      </c>
      <c r="L2017" s="1" t="s">
        <v>1804</v>
      </c>
      <c r="M2017" s="2">
        <v>1</v>
      </c>
      <c r="N2017" s="443">
        <f t="shared" si="189"/>
        <v>7.4243289548829245E-3</v>
      </c>
      <c r="O2017">
        <f t="shared" si="190"/>
        <v>0</v>
      </c>
      <c r="P2017">
        <f t="shared" si="191"/>
        <v>1900</v>
      </c>
    </row>
    <row r="2018" spans="1:16" x14ac:dyDescent="0.25">
      <c r="A2018" t="str">
        <f t="shared" si="186"/>
        <v>0470</v>
      </c>
      <c r="B2018" t="str">
        <f t="shared" si="187"/>
        <v>0705</v>
      </c>
      <c r="C2018" t="str">
        <f t="shared" si="188"/>
        <v>04700705</v>
      </c>
      <c r="D2018" s="1" t="s">
        <v>2576</v>
      </c>
      <c r="E2018" s="1" t="s">
        <v>2577</v>
      </c>
      <c r="F2018" s="1" t="s">
        <v>1799</v>
      </c>
      <c r="G2018" s="1" t="s">
        <v>1810</v>
      </c>
      <c r="H2018" s="1" t="s">
        <v>2121</v>
      </c>
      <c r="I2018" s="1" t="s">
        <v>2122</v>
      </c>
      <c r="J2018" s="1" t="s">
        <v>2587</v>
      </c>
      <c r="K2018" s="1" t="s">
        <v>2588</v>
      </c>
      <c r="L2018" s="1" t="s">
        <v>1804</v>
      </c>
      <c r="M2018" s="2">
        <v>1</v>
      </c>
      <c r="N2018" s="443">
        <f t="shared" si="189"/>
        <v>1.1422044545973729E-3</v>
      </c>
      <c r="O2018">
        <f t="shared" si="190"/>
        <v>0</v>
      </c>
      <c r="P2018">
        <f t="shared" si="191"/>
        <v>1900</v>
      </c>
    </row>
    <row r="2019" spans="1:16" x14ac:dyDescent="0.25">
      <c r="A2019" t="str">
        <f t="shared" si="186"/>
        <v>0470</v>
      </c>
      <c r="B2019" t="str">
        <f t="shared" si="187"/>
        <v>0705</v>
      </c>
      <c r="C2019" t="str">
        <f t="shared" si="188"/>
        <v>04700705</v>
      </c>
      <c r="D2019" s="1" t="s">
        <v>2576</v>
      </c>
      <c r="E2019" s="1" t="s">
        <v>2577</v>
      </c>
      <c r="F2019" s="1" t="s">
        <v>1799</v>
      </c>
      <c r="G2019" s="1" t="s">
        <v>1820</v>
      </c>
      <c r="H2019" s="1" t="s">
        <v>2121</v>
      </c>
      <c r="I2019" s="1" t="s">
        <v>2122</v>
      </c>
      <c r="J2019" s="1" t="s">
        <v>2587</v>
      </c>
      <c r="K2019" s="1" t="s">
        <v>2588</v>
      </c>
      <c r="L2019" s="1" t="s">
        <v>1804</v>
      </c>
      <c r="M2019" s="2">
        <v>1</v>
      </c>
      <c r="N2019" s="443">
        <f t="shared" si="189"/>
        <v>1.1422044545973729E-3</v>
      </c>
      <c r="O2019">
        <f t="shared" si="190"/>
        <v>0</v>
      </c>
      <c r="P2019">
        <f t="shared" si="191"/>
        <v>1900</v>
      </c>
    </row>
    <row r="2020" spans="1:16" x14ac:dyDescent="0.25">
      <c r="A2020" t="str">
        <f t="shared" si="186"/>
        <v>0470</v>
      </c>
      <c r="B2020" t="str">
        <f t="shared" si="187"/>
        <v>0735</v>
      </c>
      <c r="C2020" t="str">
        <f t="shared" si="188"/>
        <v>04700735</v>
      </c>
      <c r="D2020" s="1" t="s">
        <v>2576</v>
      </c>
      <c r="E2020" s="1" t="s">
        <v>2577</v>
      </c>
      <c r="F2020" s="1" t="s">
        <v>1799</v>
      </c>
      <c r="G2020" s="1" t="s">
        <v>1805</v>
      </c>
      <c r="H2020" s="1" t="s">
        <v>2311</v>
      </c>
      <c r="I2020" s="1" t="s">
        <v>2312</v>
      </c>
      <c r="J2020" s="1" t="s">
        <v>2242</v>
      </c>
      <c r="K2020" s="1" t="s">
        <v>2243</v>
      </c>
      <c r="L2020" s="1" t="s">
        <v>1804</v>
      </c>
      <c r="M2020" s="2">
        <v>1</v>
      </c>
      <c r="N2020" s="443">
        <f t="shared" si="189"/>
        <v>2.8555111364934323E-3</v>
      </c>
      <c r="O2020">
        <f t="shared" si="190"/>
        <v>0</v>
      </c>
      <c r="P2020">
        <f t="shared" si="191"/>
        <v>1900</v>
      </c>
    </row>
    <row r="2021" spans="1:16" x14ac:dyDescent="0.25">
      <c r="A2021" t="str">
        <f t="shared" si="186"/>
        <v>0470</v>
      </c>
      <c r="B2021" t="str">
        <f t="shared" si="187"/>
        <v>0735</v>
      </c>
      <c r="C2021" t="str">
        <f t="shared" si="188"/>
        <v>04700735</v>
      </c>
      <c r="D2021" s="1" t="s">
        <v>2576</v>
      </c>
      <c r="E2021" s="1" t="s">
        <v>2577</v>
      </c>
      <c r="F2021" s="1" t="s">
        <v>1799</v>
      </c>
      <c r="G2021" s="1" t="s">
        <v>1809</v>
      </c>
      <c r="H2021" s="1" t="s">
        <v>2311</v>
      </c>
      <c r="I2021" s="1" t="s">
        <v>2312</v>
      </c>
      <c r="J2021" s="1" t="s">
        <v>2242</v>
      </c>
      <c r="K2021" s="1" t="s">
        <v>2243</v>
      </c>
      <c r="L2021" s="1" t="s">
        <v>1804</v>
      </c>
      <c r="M2021" s="2">
        <v>1</v>
      </c>
      <c r="N2021" s="443">
        <f t="shared" si="189"/>
        <v>2.8555111364934323E-3</v>
      </c>
      <c r="O2021">
        <f t="shared" si="190"/>
        <v>0</v>
      </c>
      <c r="P2021">
        <f t="shared" si="191"/>
        <v>1900</v>
      </c>
    </row>
    <row r="2022" spans="1:16" x14ac:dyDescent="0.25">
      <c r="A2022" t="str">
        <f t="shared" si="186"/>
        <v>0470</v>
      </c>
      <c r="B2022" t="str">
        <f t="shared" si="187"/>
        <v>0735</v>
      </c>
      <c r="C2022" t="str">
        <f t="shared" si="188"/>
        <v>04700735</v>
      </c>
      <c r="D2022" s="1" t="s">
        <v>2576</v>
      </c>
      <c r="E2022" s="1" t="s">
        <v>2577</v>
      </c>
      <c r="F2022" s="1" t="s">
        <v>1799</v>
      </c>
      <c r="G2022" s="1" t="s">
        <v>1819</v>
      </c>
      <c r="H2022" s="1" t="s">
        <v>2311</v>
      </c>
      <c r="I2022" s="1" t="s">
        <v>2312</v>
      </c>
      <c r="J2022" s="1" t="s">
        <v>2242</v>
      </c>
      <c r="K2022" s="1" t="s">
        <v>2243</v>
      </c>
      <c r="L2022" s="1" t="s">
        <v>1804</v>
      </c>
      <c r="M2022" s="2">
        <v>1</v>
      </c>
      <c r="N2022" s="443">
        <f t="shared" si="189"/>
        <v>2.8555111364934323E-3</v>
      </c>
      <c r="O2022">
        <f t="shared" si="190"/>
        <v>0</v>
      </c>
      <c r="P2022">
        <f t="shared" si="191"/>
        <v>1900</v>
      </c>
    </row>
    <row r="2023" spans="1:16" x14ac:dyDescent="0.25">
      <c r="A2023" t="str">
        <f t="shared" si="186"/>
        <v>0470</v>
      </c>
      <c r="B2023" t="str">
        <f t="shared" si="187"/>
        <v>0735</v>
      </c>
      <c r="C2023" t="str">
        <f t="shared" si="188"/>
        <v>04700735</v>
      </c>
      <c r="D2023" s="1" t="s">
        <v>2576</v>
      </c>
      <c r="E2023" s="1" t="s">
        <v>2577</v>
      </c>
      <c r="F2023" s="1" t="s">
        <v>1799</v>
      </c>
      <c r="G2023" s="1" t="s">
        <v>1820</v>
      </c>
      <c r="H2023" s="1" t="s">
        <v>2311</v>
      </c>
      <c r="I2023" s="1" t="s">
        <v>2312</v>
      </c>
      <c r="J2023" s="1" t="s">
        <v>2242</v>
      </c>
      <c r="K2023" s="1" t="s">
        <v>2243</v>
      </c>
      <c r="L2023" s="1" t="s">
        <v>1804</v>
      </c>
      <c r="M2023" s="2">
        <v>2</v>
      </c>
      <c r="N2023" s="443">
        <f t="shared" si="189"/>
        <v>2.8555111364934323E-3</v>
      </c>
      <c r="O2023">
        <f t="shared" si="190"/>
        <v>0</v>
      </c>
      <c r="P2023">
        <f t="shared" si="191"/>
        <v>1900</v>
      </c>
    </row>
    <row r="2024" spans="1:16" x14ac:dyDescent="0.25">
      <c r="A2024" t="str">
        <f t="shared" si="186"/>
        <v>0474</v>
      </c>
      <c r="B2024" t="str">
        <f t="shared" si="187"/>
        <v>0064</v>
      </c>
      <c r="C2024" t="str">
        <f t="shared" si="188"/>
        <v>04740064</v>
      </c>
      <c r="D2024" s="1" t="s">
        <v>2589</v>
      </c>
      <c r="E2024" s="1" t="s">
        <v>2590</v>
      </c>
      <c r="F2024" s="1" t="s">
        <v>1799</v>
      </c>
      <c r="G2024" s="1" t="s">
        <v>1811</v>
      </c>
      <c r="H2024" s="1" t="s">
        <v>2178</v>
      </c>
      <c r="I2024" s="1" t="s">
        <v>2179</v>
      </c>
      <c r="J2024" s="1" t="s">
        <v>2178</v>
      </c>
      <c r="K2024" s="1" t="s">
        <v>2180</v>
      </c>
      <c r="L2024" s="1" t="s">
        <v>1804</v>
      </c>
      <c r="M2024" s="2">
        <v>1</v>
      </c>
      <c r="N2024" s="443">
        <f t="shared" si="189"/>
        <v>8.2872928176795577E-3</v>
      </c>
      <c r="O2024">
        <f t="shared" si="190"/>
        <v>0</v>
      </c>
      <c r="P2024">
        <f t="shared" si="191"/>
        <v>400</v>
      </c>
    </row>
    <row r="2025" spans="1:16" x14ac:dyDescent="0.25">
      <c r="A2025" t="str">
        <f t="shared" si="186"/>
        <v>0474</v>
      </c>
      <c r="B2025" t="str">
        <f t="shared" si="187"/>
        <v>0064</v>
      </c>
      <c r="C2025" t="str">
        <f t="shared" si="188"/>
        <v>04740064</v>
      </c>
      <c r="D2025" s="1" t="s">
        <v>2589</v>
      </c>
      <c r="E2025" s="1" t="s">
        <v>2590</v>
      </c>
      <c r="F2025" s="1" t="s">
        <v>1799</v>
      </c>
      <c r="G2025" s="1" t="s">
        <v>1815</v>
      </c>
      <c r="H2025" s="1" t="s">
        <v>2178</v>
      </c>
      <c r="I2025" s="1" t="s">
        <v>2179</v>
      </c>
      <c r="J2025" s="1" t="s">
        <v>2178</v>
      </c>
      <c r="K2025" s="1" t="s">
        <v>2180</v>
      </c>
      <c r="L2025" s="1" t="s">
        <v>1804</v>
      </c>
      <c r="M2025" s="2">
        <v>1</v>
      </c>
      <c r="N2025" s="443">
        <f t="shared" si="189"/>
        <v>8.2872928176795577E-3</v>
      </c>
      <c r="O2025">
        <f t="shared" si="190"/>
        <v>0</v>
      </c>
      <c r="P2025">
        <f t="shared" si="191"/>
        <v>400</v>
      </c>
    </row>
    <row r="2026" spans="1:16" x14ac:dyDescent="0.25">
      <c r="A2026" t="str">
        <f t="shared" si="186"/>
        <v>0474</v>
      </c>
      <c r="B2026" t="str">
        <f t="shared" si="187"/>
        <v>0064</v>
      </c>
      <c r="C2026" t="str">
        <f t="shared" si="188"/>
        <v>04740064</v>
      </c>
      <c r="D2026" s="1" t="s">
        <v>2589</v>
      </c>
      <c r="E2026" s="1" t="s">
        <v>2590</v>
      </c>
      <c r="F2026" s="1" t="s">
        <v>1799</v>
      </c>
      <c r="G2026" s="1" t="s">
        <v>1820</v>
      </c>
      <c r="H2026" s="1" t="s">
        <v>2178</v>
      </c>
      <c r="I2026" s="1" t="s">
        <v>2179</v>
      </c>
      <c r="J2026" s="1" t="s">
        <v>2178</v>
      </c>
      <c r="K2026" s="1" t="s">
        <v>2180</v>
      </c>
      <c r="L2026" s="1" t="s">
        <v>1804</v>
      </c>
      <c r="M2026" s="2">
        <v>1</v>
      </c>
      <c r="N2026" s="443">
        <f t="shared" si="189"/>
        <v>8.2872928176795577E-3</v>
      </c>
      <c r="O2026">
        <f t="shared" si="190"/>
        <v>0</v>
      </c>
      <c r="P2026">
        <f t="shared" si="191"/>
        <v>400</v>
      </c>
    </row>
    <row r="2027" spans="1:16" x14ac:dyDescent="0.25">
      <c r="A2027" t="str">
        <f t="shared" si="186"/>
        <v>0474</v>
      </c>
      <c r="B2027" t="str">
        <f t="shared" si="187"/>
        <v>0097</v>
      </c>
      <c r="C2027" t="str">
        <f t="shared" si="188"/>
        <v>04740097</v>
      </c>
      <c r="D2027" s="1" t="s">
        <v>2589</v>
      </c>
      <c r="E2027" s="1" t="s">
        <v>2590</v>
      </c>
      <c r="F2027" s="1" t="s">
        <v>1799</v>
      </c>
      <c r="G2027" s="1" t="s">
        <v>1810</v>
      </c>
      <c r="H2027" s="1" t="s">
        <v>2106</v>
      </c>
      <c r="I2027" s="1" t="s">
        <v>2107</v>
      </c>
      <c r="J2027" s="1" t="s">
        <v>2106</v>
      </c>
      <c r="K2027" s="1" t="s">
        <v>2108</v>
      </c>
      <c r="L2027" s="1" t="s">
        <v>1804</v>
      </c>
      <c r="M2027" s="2">
        <v>48</v>
      </c>
      <c r="N2027" s="443">
        <f t="shared" si="189"/>
        <v>0.63535911602209949</v>
      </c>
      <c r="O2027">
        <f t="shared" si="190"/>
        <v>0</v>
      </c>
      <c r="P2027">
        <f t="shared" si="191"/>
        <v>400</v>
      </c>
    </row>
    <row r="2028" spans="1:16" x14ac:dyDescent="0.25">
      <c r="A2028" t="str">
        <f t="shared" si="186"/>
        <v>0474</v>
      </c>
      <c r="B2028" t="str">
        <f t="shared" si="187"/>
        <v>0097</v>
      </c>
      <c r="C2028" t="str">
        <f t="shared" si="188"/>
        <v>04740097</v>
      </c>
      <c r="D2028" s="1" t="s">
        <v>2589</v>
      </c>
      <c r="E2028" s="1" t="s">
        <v>2590</v>
      </c>
      <c r="F2028" s="1" t="s">
        <v>1799</v>
      </c>
      <c r="G2028" s="1" t="s">
        <v>1811</v>
      </c>
      <c r="H2028" s="1" t="s">
        <v>2106</v>
      </c>
      <c r="I2028" s="1" t="s">
        <v>2107</v>
      </c>
      <c r="J2028" s="1" t="s">
        <v>2106</v>
      </c>
      <c r="K2028" s="1" t="s">
        <v>2108</v>
      </c>
      <c r="L2028" s="1" t="s">
        <v>1804</v>
      </c>
      <c r="M2028" s="2">
        <v>47</v>
      </c>
      <c r="N2028" s="443">
        <f t="shared" si="189"/>
        <v>0.63535911602209949</v>
      </c>
      <c r="O2028">
        <f t="shared" si="190"/>
        <v>0</v>
      </c>
      <c r="P2028">
        <f t="shared" si="191"/>
        <v>400</v>
      </c>
    </row>
    <row r="2029" spans="1:16" x14ac:dyDescent="0.25">
      <c r="A2029" t="str">
        <f t="shared" si="186"/>
        <v>0474</v>
      </c>
      <c r="B2029" t="str">
        <f t="shared" si="187"/>
        <v>0097</v>
      </c>
      <c r="C2029" t="str">
        <f t="shared" si="188"/>
        <v>04740097</v>
      </c>
      <c r="D2029" s="1" t="s">
        <v>2589</v>
      </c>
      <c r="E2029" s="1" t="s">
        <v>2590</v>
      </c>
      <c r="F2029" s="1" t="s">
        <v>1799</v>
      </c>
      <c r="G2029" s="1" t="s">
        <v>1815</v>
      </c>
      <c r="H2029" s="1" t="s">
        <v>2106</v>
      </c>
      <c r="I2029" s="1" t="s">
        <v>2107</v>
      </c>
      <c r="J2029" s="1" t="s">
        <v>2106</v>
      </c>
      <c r="K2029" s="1" t="s">
        <v>2108</v>
      </c>
      <c r="L2029" s="1" t="s">
        <v>1804</v>
      </c>
      <c r="M2029" s="2">
        <v>48</v>
      </c>
      <c r="N2029" s="443">
        <f t="shared" si="189"/>
        <v>0.63535911602209949</v>
      </c>
      <c r="O2029">
        <f t="shared" si="190"/>
        <v>0</v>
      </c>
      <c r="P2029">
        <f t="shared" si="191"/>
        <v>400</v>
      </c>
    </row>
    <row r="2030" spans="1:16" x14ac:dyDescent="0.25">
      <c r="A2030" t="str">
        <f t="shared" si="186"/>
        <v>0474</v>
      </c>
      <c r="B2030" t="str">
        <f t="shared" si="187"/>
        <v>0097</v>
      </c>
      <c r="C2030" t="str">
        <f t="shared" si="188"/>
        <v>04740097</v>
      </c>
      <c r="D2030" s="1" t="s">
        <v>2589</v>
      </c>
      <c r="E2030" s="1" t="s">
        <v>2590</v>
      </c>
      <c r="F2030" s="1" t="s">
        <v>1799</v>
      </c>
      <c r="G2030" s="1" t="s">
        <v>1819</v>
      </c>
      <c r="H2030" s="1" t="s">
        <v>2106</v>
      </c>
      <c r="I2030" s="1" t="s">
        <v>2107</v>
      </c>
      <c r="J2030" s="1" t="s">
        <v>2106</v>
      </c>
      <c r="K2030" s="1" t="s">
        <v>2108</v>
      </c>
      <c r="L2030" s="1" t="s">
        <v>1804</v>
      </c>
      <c r="M2030" s="2">
        <v>33</v>
      </c>
      <c r="N2030" s="443">
        <f t="shared" si="189"/>
        <v>0.63535911602209949</v>
      </c>
      <c r="O2030">
        <f t="shared" si="190"/>
        <v>0</v>
      </c>
      <c r="P2030">
        <f t="shared" si="191"/>
        <v>400</v>
      </c>
    </row>
    <row r="2031" spans="1:16" x14ac:dyDescent="0.25">
      <c r="A2031" t="str">
        <f t="shared" si="186"/>
        <v>0474</v>
      </c>
      <c r="B2031" t="str">
        <f t="shared" si="187"/>
        <v>0097</v>
      </c>
      <c r="C2031" t="str">
        <f t="shared" si="188"/>
        <v>04740097</v>
      </c>
      <c r="D2031" s="1" t="s">
        <v>2589</v>
      </c>
      <c r="E2031" s="1" t="s">
        <v>2590</v>
      </c>
      <c r="F2031" s="1" t="s">
        <v>1799</v>
      </c>
      <c r="G2031" s="1" t="s">
        <v>1820</v>
      </c>
      <c r="H2031" s="1" t="s">
        <v>2106</v>
      </c>
      <c r="I2031" s="1" t="s">
        <v>2107</v>
      </c>
      <c r="J2031" s="1" t="s">
        <v>2106</v>
      </c>
      <c r="K2031" s="1" t="s">
        <v>2108</v>
      </c>
      <c r="L2031" s="1" t="s">
        <v>1804</v>
      </c>
      <c r="M2031" s="2">
        <v>26</v>
      </c>
      <c r="N2031" s="443">
        <f t="shared" si="189"/>
        <v>0.63535911602209949</v>
      </c>
      <c r="O2031">
        <f t="shared" si="190"/>
        <v>0</v>
      </c>
      <c r="P2031">
        <f t="shared" si="191"/>
        <v>400</v>
      </c>
    </row>
    <row r="2032" spans="1:16" x14ac:dyDescent="0.25">
      <c r="A2032" t="str">
        <f t="shared" si="186"/>
        <v>0474</v>
      </c>
      <c r="B2032" t="str">
        <f t="shared" si="187"/>
        <v>0097</v>
      </c>
      <c r="C2032" t="str">
        <f t="shared" si="188"/>
        <v>04740097</v>
      </c>
      <c r="D2032" s="1" t="s">
        <v>2589</v>
      </c>
      <c r="E2032" s="1" t="s">
        <v>2590</v>
      </c>
      <c r="F2032" s="1" t="s">
        <v>1799</v>
      </c>
      <c r="G2032" s="1" t="s">
        <v>1821</v>
      </c>
      <c r="H2032" s="1" t="s">
        <v>2106</v>
      </c>
      <c r="I2032" s="1" t="s">
        <v>2107</v>
      </c>
      <c r="J2032" s="1" t="s">
        <v>2106</v>
      </c>
      <c r="K2032" s="1" t="s">
        <v>2108</v>
      </c>
      <c r="L2032" s="1" t="s">
        <v>1804</v>
      </c>
      <c r="M2032" s="2">
        <v>28</v>
      </c>
      <c r="N2032" s="443">
        <f t="shared" si="189"/>
        <v>0.63535911602209949</v>
      </c>
      <c r="O2032">
        <f t="shared" si="190"/>
        <v>0</v>
      </c>
      <c r="P2032">
        <f t="shared" si="191"/>
        <v>400</v>
      </c>
    </row>
    <row r="2033" spans="1:16" x14ac:dyDescent="0.25">
      <c r="A2033" t="str">
        <f t="shared" si="186"/>
        <v>0474</v>
      </c>
      <c r="B2033" t="str">
        <f t="shared" si="187"/>
        <v>0103</v>
      </c>
      <c r="C2033" t="str">
        <f t="shared" si="188"/>
        <v>04740103</v>
      </c>
      <c r="D2033" s="1" t="s">
        <v>2589</v>
      </c>
      <c r="E2033" s="1" t="s">
        <v>2590</v>
      </c>
      <c r="F2033" s="1" t="s">
        <v>1799</v>
      </c>
      <c r="G2033" s="1" t="s">
        <v>1810</v>
      </c>
      <c r="H2033" s="1" t="s">
        <v>2591</v>
      </c>
      <c r="I2033" s="1" t="s">
        <v>2592</v>
      </c>
      <c r="J2033" s="1" t="s">
        <v>2591</v>
      </c>
      <c r="K2033" s="1" t="s">
        <v>2593</v>
      </c>
      <c r="L2033" s="1" t="s">
        <v>1804</v>
      </c>
      <c r="M2033" s="2">
        <v>9</v>
      </c>
      <c r="N2033" s="443">
        <f t="shared" si="189"/>
        <v>6.6298342541436461E-2</v>
      </c>
      <c r="O2033">
        <f t="shared" si="190"/>
        <v>0</v>
      </c>
      <c r="P2033">
        <f t="shared" si="191"/>
        <v>400</v>
      </c>
    </row>
    <row r="2034" spans="1:16" x14ac:dyDescent="0.25">
      <c r="A2034" t="str">
        <f t="shared" si="186"/>
        <v>0474</v>
      </c>
      <c r="B2034" t="str">
        <f t="shared" si="187"/>
        <v>0103</v>
      </c>
      <c r="C2034" t="str">
        <f t="shared" si="188"/>
        <v>04740103</v>
      </c>
      <c r="D2034" s="1" t="s">
        <v>2589</v>
      </c>
      <c r="E2034" s="1" t="s">
        <v>2590</v>
      </c>
      <c r="F2034" s="1" t="s">
        <v>1799</v>
      </c>
      <c r="G2034" s="1" t="s">
        <v>1811</v>
      </c>
      <c r="H2034" s="1" t="s">
        <v>2591</v>
      </c>
      <c r="I2034" s="1" t="s">
        <v>2592</v>
      </c>
      <c r="J2034" s="1" t="s">
        <v>2591</v>
      </c>
      <c r="K2034" s="1" t="s">
        <v>2593</v>
      </c>
      <c r="L2034" s="1" t="s">
        <v>1804</v>
      </c>
      <c r="M2034" s="2">
        <v>2</v>
      </c>
      <c r="N2034" s="443">
        <f t="shared" si="189"/>
        <v>6.6298342541436461E-2</v>
      </c>
      <c r="O2034">
        <f t="shared" si="190"/>
        <v>0</v>
      </c>
      <c r="P2034">
        <f t="shared" si="191"/>
        <v>400</v>
      </c>
    </row>
    <row r="2035" spans="1:16" x14ac:dyDescent="0.25">
      <c r="A2035" t="str">
        <f t="shared" si="186"/>
        <v>0474</v>
      </c>
      <c r="B2035" t="str">
        <f t="shared" si="187"/>
        <v>0103</v>
      </c>
      <c r="C2035" t="str">
        <f t="shared" si="188"/>
        <v>04740103</v>
      </c>
      <c r="D2035" s="1" t="s">
        <v>2589</v>
      </c>
      <c r="E2035" s="1" t="s">
        <v>2590</v>
      </c>
      <c r="F2035" s="1" t="s">
        <v>1799</v>
      </c>
      <c r="G2035" s="1" t="s">
        <v>1815</v>
      </c>
      <c r="H2035" s="1" t="s">
        <v>2591</v>
      </c>
      <c r="I2035" s="1" t="s">
        <v>2592</v>
      </c>
      <c r="J2035" s="1" t="s">
        <v>2591</v>
      </c>
      <c r="K2035" s="1" t="s">
        <v>2593</v>
      </c>
      <c r="L2035" s="1" t="s">
        <v>1804</v>
      </c>
      <c r="M2035" s="2">
        <v>6</v>
      </c>
      <c r="N2035" s="443">
        <f t="shared" si="189"/>
        <v>6.6298342541436461E-2</v>
      </c>
      <c r="O2035">
        <f t="shared" si="190"/>
        <v>0</v>
      </c>
      <c r="P2035">
        <f t="shared" si="191"/>
        <v>400</v>
      </c>
    </row>
    <row r="2036" spans="1:16" x14ac:dyDescent="0.25">
      <c r="A2036" t="str">
        <f t="shared" si="186"/>
        <v>0474</v>
      </c>
      <c r="B2036" t="str">
        <f t="shared" si="187"/>
        <v>0103</v>
      </c>
      <c r="C2036" t="str">
        <f t="shared" si="188"/>
        <v>04740103</v>
      </c>
      <c r="D2036" s="1" t="s">
        <v>2589</v>
      </c>
      <c r="E2036" s="1" t="s">
        <v>2590</v>
      </c>
      <c r="F2036" s="1" t="s">
        <v>1799</v>
      </c>
      <c r="G2036" s="1" t="s">
        <v>1819</v>
      </c>
      <c r="H2036" s="1" t="s">
        <v>2591</v>
      </c>
      <c r="I2036" s="1" t="s">
        <v>2592</v>
      </c>
      <c r="J2036" s="1" t="s">
        <v>2591</v>
      </c>
      <c r="K2036" s="1" t="s">
        <v>2593</v>
      </c>
      <c r="L2036" s="1" t="s">
        <v>1804</v>
      </c>
      <c r="M2036" s="2">
        <v>2</v>
      </c>
      <c r="N2036" s="443">
        <f t="shared" si="189"/>
        <v>6.6298342541436461E-2</v>
      </c>
      <c r="O2036">
        <f t="shared" si="190"/>
        <v>0</v>
      </c>
      <c r="P2036">
        <f t="shared" si="191"/>
        <v>400</v>
      </c>
    </row>
    <row r="2037" spans="1:16" x14ac:dyDescent="0.25">
      <c r="A2037" t="str">
        <f t="shared" si="186"/>
        <v>0474</v>
      </c>
      <c r="B2037" t="str">
        <f t="shared" si="187"/>
        <v>0103</v>
      </c>
      <c r="C2037" t="str">
        <f t="shared" si="188"/>
        <v>04740103</v>
      </c>
      <c r="D2037" s="1" t="s">
        <v>2589</v>
      </c>
      <c r="E2037" s="1" t="s">
        <v>2590</v>
      </c>
      <c r="F2037" s="1" t="s">
        <v>1799</v>
      </c>
      <c r="G2037" s="1" t="s">
        <v>1820</v>
      </c>
      <c r="H2037" s="1" t="s">
        <v>2591</v>
      </c>
      <c r="I2037" s="1" t="s">
        <v>2592</v>
      </c>
      <c r="J2037" s="1" t="s">
        <v>2591</v>
      </c>
      <c r="K2037" s="1" t="s">
        <v>2593</v>
      </c>
      <c r="L2037" s="1" t="s">
        <v>1804</v>
      </c>
      <c r="M2037" s="2">
        <v>4</v>
      </c>
      <c r="N2037" s="443">
        <f t="shared" si="189"/>
        <v>6.6298342541436461E-2</v>
      </c>
      <c r="O2037">
        <f t="shared" si="190"/>
        <v>0</v>
      </c>
      <c r="P2037">
        <f t="shared" si="191"/>
        <v>400</v>
      </c>
    </row>
    <row r="2038" spans="1:16" x14ac:dyDescent="0.25">
      <c r="A2038" t="str">
        <f t="shared" si="186"/>
        <v>0474</v>
      </c>
      <c r="B2038" t="str">
        <f t="shared" si="187"/>
        <v>0103</v>
      </c>
      <c r="C2038" t="str">
        <f t="shared" si="188"/>
        <v>04740103</v>
      </c>
      <c r="D2038" s="1" t="s">
        <v>2589</v>
      </c>
      <c r="E2038" s="1" t="s">
        <v>2590</v>
      </c>
      <c r="F2038" s="1" t="s">
        <v>1799</v>
      </c>
      <c r="G2038" s="1" t="s">
        <v>1821</v>
      </c>
      <c r="H2038" s="1" t="s">
        <v>2591</v>
      </c>
      <c r="I2038" s="1" t="s">
        <v>2592</v>
      </c>
      <c r="J2038" s="1" t="s">
        <v>2591</v>
      </c>
      <c r="K2038" s="1" t="s">
        <v>2593</v>
      </c>
      <c r="L2038" s="1" t="s">
        <v>1804</v>
      </c>
      <c r="M2038" s="2">
        <v>1</v>
      </c>
      <c r="N2038" s="443">
        <f t="shared" si="189"/>
        <v>6.6298342541436461E-2</v>
      </c>
      <c r="O2038">
        <f t="shared" si="190"/>
        <v>0</v>
      </c>
      <c r="P2038">
        <f t="shared" si="191"/>
        <v>400</v>
      </c>
    </row>
    <row r="2039" spans="1:16" x14ac:dyDescent="0.25">
      <c r="A2039" t="str">
        <f t="shared" si="186"/>
        <v>0474</v>
      </c>
      <c r="B2039" t="str">
        <f t="shared" si="187"/>
        <v>0153</v>
      </c>
      <c r="C2039" t="str">
        <f t="shared" si="188"/>
        <v>04740153</v>
      </c>
      <c r="D2039" s="1" t="s">
        <v>2589</v>
      </c>
      <c r="E2039" s="1" t="s">
        <v>2590</v>
      </c>
      <c r="F2039" s="1" t="s">
        <v>1799</v>
      </c>
      <c r="G2039" s="1" t="s">
        <v>1810</v>
      </c>
      <c r="H2039" s="1" t="s">
        <v>1837</v>
      </c>
      <c r="I2039" s="1" t="s">
        <v>1838</v>
      </c>
      <c r="J2039" s="1" t="s">
        <v>1837</v>
      </c>
      <c r="K2039" s="1" t="s">
        <v>1839</v>
      </c>
      <c r="L2039" s="1" t="s">
        <v>1804</v>
      </c>
      <c r="M2039" s="2">
        <v>12</v>
      </c>
      <c r="N2039" s="443">
        <f t="shared" si="189"/>
        <v>0.11602209944751381</v>
      </c>
      <c r="O2039">
        <f t="shared" si="190"/>
        <v>0</v>
      </c>
      <c r="P2039">
        <f t="shared" si="191"/>
        <v>400</v>
      </c>
    </row>
    <row r="2040" spans="1:16" x14ac:dyDescent="0.25">
      <c r="A2040" t="str">
        <f t="shared" si="186"/>
        <v>0474</v>
      </c>
      <c r="B2040" t="str">
        <f t="shared" si="187"/>
        <v>0153</v>
      </c>
      <c r="C2040" t="str">
        <f t="shared" si="188"/>
        <v>04740153</v>
      </c>
      <c r="D2040" s="1" t="s">
        <v>2589</v>
      </c>
      <c r="E2040" s="1" t="s">
        <v>2590</v>
      </c>
      <c r="F2040" s="1" t="s">
        <v>1799</v>
      </c>
      <c r="G2040" s="1" t="s">
        <v>1811</v>
      </c>
      <c r="H2040" s="1" t="s">
        <v>1837</v>
      </c>
      <c r="I2040" s="1" t="s">
        <v>1838</v>
      </c>
      <c r="J2040" s="1" t="s">
        <v>1837</v>
      </c>
      <c r="K2040" s="1" t="s">
        <v>1839</v>
      </c>
      <c r="L2040" s="1" t="s">
        <v>1804</v>
      </c>
      <c r="M2040" s="2">
        <v>11</v>
      </c>
      <c r="N2040" s="443">
        <f t="shared" si="189"/>
        <v>0.11602209944751381</v>
      </c>
      <c r="O2040">
        <f t="shared" si="190"/>
        <v>0</v>
      </c>
      <c r="P2040">
        <f t="shared" si="191"/>
        <v>400</v>
      </c>
    </row>
    <row r="2041" spans="1:16" x14ac:dyDescent="0.25">
      <c r="A2041" t="str">
        <f t="shared" si="186"/>
        <v>0474</v>
      </c>
      <c r="B2041" t="str">
        <f t="shared" si="187"/>
        <v>0153</v>
      </c>
      <c r="C2041" t="str">
        <f t="shared" si="188"/>
        <v>04740153</v>
      </c>
      <c r="D2041" s="1" t="s">
        <v>2589</v>
      </c>
      <c r="E2041" s="1" t="s">
        <v>2590</v>
      </c>
      <c r="F2041" s="1" t="s">
        <v>1799</v>
      </c>
      <c r="G2041" s="1" t="s">
        <v>1815</v>
      </c>
      <c r="H2041" s="1" t="s">
        <v>1837</v>
      </c>
      <c r="I2041" s="1" t="s">
        <v>1838</v>
      </c>
      <c r="J2041" s="1" t="s">
        <v>1837</v>
      </c>
      <c r="K2041" s="1" t="s">
        <v>1839</v>
      </c>
      <c r="L2041" s="1" t="s">
        <v>1804</v>
      </c>
      <c r="M2041" s="2">
        <v>5</v>
      </c>
      <c r="N2041" s="443">
        <f t="shared" si="189"/>
        <v>0.11602209944751381</v>
      </c>
      <c r="O2041">
        <f t="shared" si="190"/>
        <v>0</v>
      </c>
      <c r="P2041">
        <f t="shared" si="191"/>
        <v>400</v>
      </c>
    </row>
    <row r="2042" spans="1:16" x14ac:dyDescent="0.25">
      <c r="A2042" t="str">
        <f t="shared" si="186"/>
        <v>0474</v>
      </c>
      <c r="B2042" t="str">
        <f t="shared" si="187"/>
        <v>0153</v>
      </c>
      <c r="C2042" t="str">
        <f t="shared" si="188"/>
        <v>04740153</v>
      </c>
      <c r="D2042" s="1" t="s">
        <v>2589</v>
      </c>
      <c r="E2042" s="1" t="s">
        <v>2590</v>
      </c>
      <c r="F2042" s="1" t="s">
        <v>1799</v>
      </c>
      <c r="G2042" s="1" t="s">
        <v>1819</v>
      </c>
      <c r="H2042" s="1" t="s">
        <v>1837</v>
      </c>
      <c r="I2042" s="1" t="s">
        <v>1838</v>
      </c>
      <c r="J2042" s="1" t="s">
        <v>1837</v>
      </c>
      <c r="K2042" s="1" t="s">
        <v>1839</v>
      </c>
      <c r="L2042" s="1" t="s">
        <v>1804</v>
      </c>
      <c r="M2042" s="2">
        <v>4</v>
      </c>
      <c r="N2042" s="443">
        <f t="shared" si="189"/>
        <v>0.11602209944751381</v>
      </c>
      <c r="O2042">
        <f t="shared" si="190"/>
        <v>0</v>
      </c>
      <c r="P2042">
        <f t="shared" si="191"/>
        <v>400</v>
      </c>
    </row>
    <row r="2043" spans="1:16" x14ac:dyDescent="0.25">
      <c r="A2043" t="str">
        <f t="shared" si="186"/>
        <v>0474</v>
      </c>
      <c r="B2043" t="str">
        <f t="shared" si="187"/>
        <v>0153</v>
      </c>
      <c r="C2043" t="str">
        <f t="shared" si="188"/>
        <v>04740153</v>
      </c>
      <c r="D2043" s="1" t="s">
        <v>2589</v>
      </c>
      <c r="E2043" s="1" t="s">
        <v>2590</v>
      </c>
      <c r="F2043" s="1" t="s">
        <v>1799</v>
      </c>
      <c r="G2043" s="1" t="s">
        <v>1820</v>
      </c>
      <c r="H2043" s="1" t="s">
        <v>1837</v>
      </c>
      <c r="I2043" s="1" t="s">
        <v>1838</v>
      </c>
      <c r="J2043" s="1" t="s">
        <v>1837</v>
      </c>
      <c r="K2043" s="1" t="s">
        <v>1839</v>
      </c>
      <c r="L2043" s="1" t="s">
        <v>1804</v>
      </c>
      <c r="M2043" s="2">
        <v>7</v>
      </c>
      <c r="N2043" s="443">
        <f t="shared" si="189"/>
        <v>0.11602209944751381</v>
      </c>
      <c r="O2043">
        <f t="shared" si="190"/>
        <v>0</v>
      </c>
      <c r="P2043">
        <f t="shared" si="191"/>
        <v>400</v>
      </c>
    </row>
    <row r="2044" spans="1:16" x14ac:dyDescent="0.25">
      <c r="A2044" t="str">
        <f t="shared" si="186"/>
        <v>0474</v>
      </c>
      <c r="B2044" t="str">
        <f t="shared" si="187"/>
        <v>0153</v>
      </c>
      <c r="C2044" t="str">
        <f t="shared" si="188"/>
        <v>04740153</v>
      </c>
      <c r="D2044" s="1" t="s">
        <v>2589</v>
      </c>
      <c r="E2044" s="1" t="s">
        <v>2590</v>
      </c>
      <c r="F2044" s="1" t="s">
        <v>1799</v>
      </c>
      <c r="G2044" s="1" t="s">
        <v>1821</v>
      </c>
      <c r="H2044" s="1" t="s">
        <v>1837</v>
      </c>
      <c r="I2044" s="1" t="s">
        <v>1838</v>
      </c>
      <c r="J2044" s="1" t="s">
        <v>1837</v>
      </c>
      <c r="K2044" s="1" t="s">
        <v>1839</v>
      </c>
      <c r="L2044" s="1" t="s">
        <v>1804</v>
      </c>
      <c r="M2044" s="2">
        <v>3</v>
      </c>
      <c r="N2044" s="443">
        <f t="shared" si="189"/>
        <v>0.11602209944751381</v>
      </c>
      <c r="O2044">
        <f t="shared" si="190"/>
        <v>0</v>
      </c>
      <c r="P2044">
        <f t="shared" si="191"/>
        <v>400</v>
      </c>
    </row>
    <row r="2045" spans="1:16" x14ac:dyDescent="0.25">
      <c r="A2045" t="str">
        <f t="shared" si="186"/>
        <v>0474</v>
      </c>
      <c r="B2045" t="str">
        <f t="shared" si="187"/>
        <v>0155</v>
      </c>
      <c r="C2045" t="str">
        <f t="shared" si="188"/>
        <v>04740155</v>
      </c>
      <c r="D2045" s="1" t="s">
        <v>2589</v>
      </c>
      <c r="E2045" s="1" t="s">
        <v>2590</v>
      </c>
      <c r="F2045" s="1" t="s">
        <v>1799</v>
      </c>
      <c r="G2045" s="1" t="s">
        <v>1820</v>
      </c>
      <c r="H2045" s="1" t="s">
        <v>2115</v>
      </c>
      <c r="I2045" s="1" t="s">
        <v>2116</v>
      </c>
      <c r="J2045" s="1" t="s">
        <v>2115</v>
      </c>
      <c r="K2045" s="1" t="s">
        <v>2117</v>
      </c>
      <c r="L2045" s="1" t="s">
        <v>1804</v>
      </c>
      <c r="M2045" s="2">
        <v>1</v>
      </c>
      <c r="N2045" s="443">
        <f t="shared" si="189"/>
        <v>2.7624309392265192E-3</v>
      </c>
      <c r="O2045">
        <f t="shared" si="190"/>
        <v>0</v>
      </c>
      <c r="P2045">
        <f t="shared" si="191"/>
        <v>400</v>
      </c>
    </row>
    <row r="2046" spans="1:16" x14ac:dyDescent="0.25">
      <c r="A2046" t="str">
        <f t="shared" si="186"/>
        <v>0474</v>
      </c>
      <c r="B2046" t="str">
        <f t="shared" si="187"/>
        <v>0162</v>
      </c>
      <c r="C2046" t="str">
        <f t="shared" si="188"/>
        <v>04740162</v>
      </c>
      <c r="D2046" s="1" t="s">
        <v>2589</v>
      </c>
      <c r="E2046" s="1" t="s">
        <v>2590</v>
      </c>
      <c r="F2046" s="1" t="s">
        <v>1799</v>
      </c>
      <c r="G2046" s="1" t="s">
        <v>1811</v>
      </c>
      <c r="H2046" s="1" t="s">
        <v>2193</v>
      </c>
      <c r="I2046" s="1" t="s">
        <v>2194</v>
      </c>
      <c r="J2046" s="1" t="s">
        <v>2193</v>
      </c>
      <c r="K2046" s="1" t="s">
        <v>2195</v>
      </c>
      <c r="L2046" s="1" t="s">
        <v>1804</v>
      </c>
      <c r="M2046" s="2">
        <v>4</v>
      </c>
      <c r="N2046" s="443">
        <f t="shared" si="189"/>
        <v>4.4198895027624308E-2</v>
      </c>
      <c r="O2046">
        <f t="shared" si="190"/>
        <v>0</v>
      </c>
      <c r="P2046">
        <f t="shared" si="191"/>
        <v>400</v>
      </c>
    </row>
    <row r="2047" spans="1:16" x14ac:dyDescent="0.25">
      <c r="A2047" t="str">
        <f t="shared" si="186"/>
        <v>0474</v>
      </c>
      <c r="B2047" t="str">
        <f t="shared" si="187"/>
        <v>0162</v>
      </c>
      <c r="C2047" t="str">
        <f t="shared" si="188"/>
        <v>04740162</v>
      </c>
      <c r="D2047" s="1" t="s">
        <v>2589</v>
      </c>
      <c r="E2047" s="1" t="s">
        <v>2590</v>
      </c>
      <c r="F2047" s="1" t="s">
        <v>1799</v>
      </c>
      <c r="G2047" s="1" t="s">
        <v>1815</v>
      </c>
      <c r="H2047" s="1" t="s">
        <v>2193</v>
      </c>
      <c r="I2047" s="1" t="s">
        <v>2194</v>
      </c>
      <c r="J2047" s="1" t="s">
        <v>2193</v>
      </c>
      <c r="K2047" s="1" t="s">
        <v>2195</v>
      </c>
      <c r="L2047" s="1" t="s">
        <v>1804</v>
      </c>
      <c r="M2047" s="2">
        <v>6</v>
      </c>
      <c r="N2047" s="443">
        <f t="shared" si="189"/>
        <v>4.4198895027624308E-2</v>
      </c>
      <c r="O2047">
        <f t="shared" si="190"/>
        <v>0</v>
      </c>
      <c r="P2047">
        <f t="shared" si="191"/>
        <v>400</v>
      </c>
    </row>
    <row r="2048" spans="1:16" x14ac:dyDescent="0.25">
      <c r="A2048" t="str">
        <f t="shared" si="186"/>
        <v>0474</v>
      </c>
      <c r="B2048" t="str">
        <f t="shared" si="187"/>
        <v>0162</v>
      </c>
      <c r="C2048" t="str">
        <f t="shared" si="188"/>
        <v>04740162</v>
      </c>
      <c r="D2048" s="1" t="s">
        <v>2589</v>
      </c>
      <c r="E2048" s="1" t="s">
        <v>2590</v>
      </c>
      <c r="F2048" s="1" t="s">
        <v>1799</v>
      </c>
      <c r="G2048" s="1" t="s">
        <v>1819</v>
      </c>
      <c r="H2048" s="1" t="s">
        <v>2193</v>
      </c>
      <c r="I2048" s="1" t="s">
        <v>2194</v>
      </c>
      <c r="J2048" s="1" t="s">
        <v>2193</v>
      </c>
      <c r="K2048" s="1" t="s">
        <v>2195</v>
      </c>
      <c r="L2048" s="1" t="s">
        <v>1804</v>
      </c>
      <c r="M2048" s="2">
        <v>1</v>
      </c>
      <c r="N2048" s="443">
        <f t="shared" si="189"/>
        <v>4.4198895027624308E-2</v>
      </c>
      <c r="O2048">
        <f t="shared" si="190"/>
        <v>0</v>
      </c>
      <c r="P2048">
        <f t="shared" si="191"/>
        <v>400</v>
      </c>
    </row>
    <row r="2049" spans="1:16" x14ac:dyDescent="0.25">
      <c r="A2049" t="str">
        <f t="shared" si="186"/>
        <v>0474</v>
      </c>
      <c r="B2049" t="str">
        <f t="shared" si="187"/>
        <v>0162</v>
      </c>
      <c r="C2049" t="str">
        <f t="shared" si="188"/>
        <v>04740162</v>
      </c>
      <c r="D2049" s="1" t="s">
        <v>2589</v>
      </c>
      <c r="E2049" s="1" t="s">
        <v>2590</v>
      </c>
      <c r="F2049" s="1" t="s">
        <v>1799</v>
      </c>
      <c r="G2049" s="1" t="s">
        <v>1820</v>
      </c>
      <c r="H2049" s="1" t="s">
        <v>2193</v>
      </c>
      <c r="I2049" s="1" t="s">
        <v>2194</v>
      </c>
      <c r="J2049" s="1" t="s">
        <v>2193</v>
      </c>
      <c r="K2049" s="1" t="s">
        <v>2195</v>
      </c>
      <c r="L2049" s="1" t="s">
        <v>1804</v>
      </c>
      <c r="M2049" s="2">
        <v>1</v>
      </c>
      <c r="N2049" s="443">
        <f t="shared" si="189"/>
        <v>4.4198895027624308E-2</v>
      </c>
      <c r="O2049">
        <f t="shared" si="190"/>
        <v>0</v>
      </c>
      <c r="P2049">
        <f t="shared" si="191"/>
        <v>400</v>
      </c>
    </row>
    <row r="2050" spans="1:16" x14ac:dyDescent="0.25">
      <c r="A2050" t="str">
        <f t="shared" ref="A2050:A2113" si="192">TEXT(LEFT(E2050,4),"0000")</f>
        <v>0474</v>
      </c>
      <c r="B2050" t="str">
        <f t="shared" ref="B2050:B2113" si="193">LEFT(K2050,4)</f>
        <v>0162</v>
      </c>
      <c r="C2050" t="str">
        <f t="shared" ref="C2050:C2113" si="194">A2050&amp;B2050</f>
        <v>04740162</v>
      </c>
      <c r="D2050" s="1" t="s">
        <v>2589</v>
      </c>
      <c r="E2050" s="1" t="s">
        <v>2590</v>
      </c>
      <c r="F2050" s="1" t="s">
        <v>1799</v>
      </c>
      <c r="G2050" s="1" t="s">
        <v>1821</v>
      </c>
      <c r="H2050" s="1" t="s">
        <v>2193</v>
      </c>
      <c r="I2050" s="1" t="s">
        <v>2194</v>
      </c>
      <c r="J2050" s="1" t="s">
        <v>2193</v>
      </c>
      <c r="K2050" s="1" t="s">
        <v>2195</v>
      </c>
      <c r="L2050" s="1" t="s">
        <v>1804</v>
      </c>
      <c r="M2050" s="2">
        <v>4</v>
      </c>
      <c r="N2050" s="443">
        <f t="shared" ref="N2050:N2113" si="195">VLOOKUP(C2050,DistPercent,3,FALSE)</f>
        <v>4.4198895027624308E-2</v>
      </c>
      <c r="O2050">
        <f t="shared" ref="O2050:O2113" si="196">IFERROR(VALUE(VLOOKUP(C2050,SubCaps,5,FALSE)),0)</f>
        <v>0</v>
      </c>
      <c r="P2050">
        <f t="shared" ref="P2050:P2113" si="197">VLOOKUP(A2050,MaxEnro,8,FALSE)</f>
        <v>400</v>
      </c>
    </row>
    <row r="2051" spans="1:16" x14ac:dyDescent="0.25">
      <c r="A2051" t="str">
        <f t="shared" si="192"/>
        <v>0474</v>
      </c>
      <c r="B2051" t="str">
        <f t="shared" si="193"/>
        <v>0186</v>
      </c>
      <c r="C2051" t="str">
        <f t="shared" si="194"/>
        <v>04740186</v>
      </c>
      <c r="D2051" s="1" t="s">
        <v>2589</v>
      </c>
      <c r="E2051" s="1" t="s">
        <v>2590</v>
      </c>
      <c r="F2051" s="1" t="s">
        <v>1799</v>
      </c>
      <c r="G2051" s="1" t="s">
        <v>1815</v>
      </c>
      <c r="H2051" s="1" t="s">
        <v>2196</v>
      </c>
      <c r="I2051" s="1" t="s">
        <v>2197</v>
      </c>
      <c r="J2051" s="1" t="s">
        <v>2196</v>
      </c>
      <c r="K2051" s="1" t="s">
        <v>2198</v>
      </c>
      <c r="L2051" s="1" t="s">
        <v>1804</v>
      </c>
      <c r="M2051" s="2">
        <v>1</v>
      </c>
      <c r="N2051" s="443">
        <f t="shared" si="195"/>
        <v>2.7624309392265192E-3</v>
      </c>
      <c r="O2051">
        <f t="shared" si="196"/>
        <v>0</v>
      </c>
      <c r="P2051">
        <f t="shared" si="197"/>
        <v>400</v>
      </c>
    </row>
    <row r="2052" spans="1:16" x14ac:dyDescent="0.25">
      <c r="A2052" t="str">
        <f t="shared" si="192"/>
        <v>0474</v>
      </c>
      <c r="B2052" t="str">
        <f t="shared" si="193"/>
        <v>0343</v>
      </c>
      <c r="C2052" t="str">
        <f t="shared" si="194"/>
        <v>04740343</v>
      </c>
      <c r="D2052" s="1" t="s">
        <v>2589</v>
      </c>
      <c r="E2052" s="1" t="s">
        <v>2590</v>
      </c>
      <c r="F2052" s="1" t="s">
        <v>1799</v>
      </c>
      <c r="G2052" s="1" t="s">
        <v>1811</v>
      </c>
      <c r="H2052" s="1" t="s">
        <v>2594</v>
      </c>
      <c r="I2052" s="1" t="s">
        <v>2595</v>
      </c>
      <c r="J2052" s="1" t="s">
        <v>2594</v>
      </c>
      <c r="K2052" s="1" t="s">
        <v>2596</v>
      </c>
      <c r="L2052" s="1" t="s">
        <v>1804</v>
      </c>
      <c r="M2052" s="2">
        <v>1</v>
      </c>
      <c r="N2052" s="443">
        <f t="shared" si="195"/>
        <v>2.2099447513812154E-2</v>
      </c>
      <c r="O2052">
        <f t="shared" si="196"/>
        <v>0</v>
      </c>
      <c r="P2052">
        <f t="shared" si="197"/>
        <v>400</v>
      </c>
    </row>
    <row r="2053" spans="1:16" x14ac:dyDescent="0.25">
      <c r="A2053" t="str">
        <f t="shared" si="192"/>
        <v>0474</v>
      </c>
      <c r="B2053" t="str">
        <f t="shared" si="193"/>
        <v>0343</v>
      </c>
      <c r="C2053" t="str">
        <f t="shared" si="194"/>
        <v>04740343</v>
      </c>
      <c r="D2053" s="1" t="s">
        <v>2589</v>
      </c>
      <c r="E2053" s="1" t="s">
        <v>2590</v>
      </c>
      <c r="F2053" s="1" t="s">
        <v>1799</v>
      </c>
      <c r="G2053" s="1" t="s">
        <v>1815</v>
      </c>
      <c r="H2053" s="1" t="s">
        <v>2594</v>
      </c>
      <c r="I2053" s="1" t="s">
        <v>2595</v>
      </c>
      <c r="J2053" s="1" t="s">
        <v>2594</v>
      </c>
      <c r="K2053" s="1" t="s">
        <v>2596</v>
      </c>
      <c r="L2053" s="1" t="s">
        <v>1804</v>
      </c>
      <c r="M2053" s="2">
        <v>1</v>
      </c>
      <c r="N2053" s="443">
        <f t="shared" si="195"/>
        <v>2.2099447513812154E-2</v>
      </c>
      <c r="O2053">
        <f t="shared" si="196"/>
        <v>0</v>
      </c>
      <c r="P2053">
        <f t="shared" si="197"/>
        <v>400</v>
      </c>
    </row>
    <row r="2054" spans="1:16" x14ac:dyDescent="0.25">
      <c r="A2054" t="str">
        <f t="shared" si="192"/>
        <v>0474</v>
      </c>
      <c r="B2054" t="str">
        <f t="shared" si="193"/>
        <v>0343</v>
      </c>
      <c r="C2054" t="str">
        <f t="shared" si="194"/>
        <v>04740343</v>
      </c>
      <c r="D2054" s="1" t="s">
        <v>2589</v>
      </c>
      <c r="E2054" s="1" t="s">
        <v>2590</v>
      </c>
      <c r="F2054" s="1" t="s">
        <v>1799</v>
      </c>
      <c r="G2054" s="1" t="s">
        <v>1819</v>
      </c>
      <c r="H2054" s="1" t="s">
        <v>2594</v>
      </c>
      <c r="I2054" s="1" t="s">
        <v>2595</v>
      </c>
      <c r="J2054" s="1" t="s">
        <v>2594</v>
      </c>
      <c r="K2054" s="1" t="s">
        <v>2596</v>
      </c>
      <c r="L2054" s="1" t="s">
        <v>1804</v>
      </c>
      <c r="M2054" s="2">
        <v>3</v>
      </c>
      <c r="N2054" s="443">
        <f t="shared" si="195"/>
        <v>2.2099447513812154E-2</v>
      </c>
      <c r="O2054">
        <f t="shared" si="196"/>
        <v>0</v>
      </c>
      <c r="P2054">
        <f t="shared" si="197"/>
        <v>400</v>
      </c>
    </row>
    <row r="2055" spans="1:16" x14ac:dyDescent="0.25">
      <c r="A2055" t="str">
        <f t="shared" si="192"/>
        <v>0474</v>
      </c>
      <c r="B2055" t="str">
        <f t="shared" si="193"/>
        <v>0343</v>
      </c>
      <c r="C2055" t="str">
        <f t="shared" si="194"/>
        <v>04740343</v>
      </c>
      <c r="D2055" s="1" t="s">
        <v>2589</v>
      </c>
      <c r="E2055" s="1" t="s">
        <v>2590</v>
      </c>
      <c r="F2055" s="1" t="s">
        <v>1799</v>
      </c>
      <c r="G2055" s="1" t="s">
        <v>1820</v>
      </c>
      <c r="H2055" s="1" t="s">
        <v>2594</v>
      </c>
      <c r="I2055" s="1" t="s">
        <v>2595</v>
      </c>
      <c r="J2055" s="1" t="s">
        <v>2594</v>
      </c>
      <c r="K2055" s="1" t="s">
        <v>2596</v>
      </c>
      <c r="L2055" s="1" t="s">
        <v>1804</v>
      </c>
      <c r="M2055" s="2">
        <v>1</v>
      </c>
      <c r="N2055" s="443">
        <f t="shared" si="195"/>
        <v>2.2099447513812154E-2</v>
      </c>
      <c r="O2055">
        <f t="shared" si="196"/>
        <v>0</v>
      </c>
      <c r="P2055">
        <f t="shared" si="197"/>
        <v>400</v>
      </c>
    </row>
    <row r="2056" spans="1:16" x14ac:dyDescent="0.25">
      <c r="A2056" t="str">
        <f t="shared" si="192"/>
        <v>0474</v>
      </c>
      <c r="B2056" t="str">
        <f t="shared" si="193"/>
        <v>0343</v>
      </c>
      <c r="C2056" t="str">
        <f t="shared" si="194"/>
        <v>04740343</v>
      </c>
      <c r="D2056" s="1" t="s">
        <v>2589</v>
      </c>
      <c r="E2056" s="1" t="s">
        <v>2590</v>
      </c>
      <c r="F2056" s="1" t="s">
        <v>1799</v>
      </c>
      <c r="G2056" s="1" t="s">
        <v>1821</v>
      </c>
      <c r="H2056" s="1" t="s">
        <v>2594</v>
      </c>
      <c r="I2056" s="1" t="s">
        <v>2595</v>
      </c>
      <c r="J2056" s="1" t="s">
        <v>2594</v>
      </c>
      <c r="K2056" s="1" t="s">
        <v>2596</v>
      </c>
      <c r="L2056" s="1" t="s">
        <v>1804</v>
      </c>
      <c r="M2056" s="2">
        <v>2</v>
      </c>
      <c r="N2056" s="443">
        <f t="shared" si="195"/>
        <v>2.2099447513812154E-2</v>
      </c>
      <c r="O2056">
        <f t="shared" si="196"/>
        <v>0</v>
      </c>
      <c r="P2056">
        <f t="shared" si="197"/>
        <v>400</v>
      </c>
    </row>
    <row r="2057" spans="1:16" x14ac:dyDescent="0.25">
      <c r="A2057" t="str">
        <f t="shared" si="192"/>
        <v>0474</v>
      </c>
      <c r="B2057" t="str">
        <f t="shared" si="193"/>
        <v>0348</v>
      </c>
      <c r="C2057" t="str">
        <f t="shared" si="194"/>
        <v>04740348</v>
      </c>
      <c r="D2057" s="1" t="s">
        <v>2589</v>
      </c>
      <c r="E2057" s="1" t="s">
        <v>2590</v>
      </c>
      <c r="F2057" s="1" t="s">
        <v>1799</v>
      </c>
      <c r="G2057" s="1" t="s">
        <v>1811</v>
      </c>
      <c r="H2057" s="1" t="s">
        <v>2205</v>
      </c>
      <c r="I2057" s="1" t="s">
        <v>2206</v>
      </c>
      <c r="J2057" s="1" t="s">
        <v>2205</v>
      </c>
      <c r="K2057" s="1" t="s">
        <v>2207</v>
      </c>
      <c r="L2057" s="1" t="s">
        <v>1804</v>
      </c>
      <c r="M2057" s="2">
        <v>1</v>
      </c>
      <c r="N2057" s="443">
        <f t="shared" si="195"/>
        <v>2.7624309392265192E-3</v>
      </c>
      <c r="O2057">
        <f t="shared" si="196"/>
        <v>0</v>
      </c>
      <c r="P2057">
        <f t="shared" si="197"/>
        <v>400</v>
      </c>
    </row>
    <row r="2058" spans="1:16" x14ac:dyDescent="0.25">
      <c r="A2058" t="str">
        <f t="shared" si="192"/>
        <v>0474</v>
      </c>
      <c r="B2058" t="str">
        <f t="shared" si="193"/>
        <v>0600</v>
      </c>
      <c r="C2058" t="str">
        <f t="shared" si="194"/>
        <v>04740600</v>
      </c>
      <c r="D2058" s="1" t="s">
        <v>2589</v>
      </c>
      <c r="E2058" s="1" t="s">
        <v>2590</v>
      </c>
      <c r="F2058" s="1" t="s">
        <v>1799</v>
      </c>
      <c r="G2058" s="1" t="s">
        <v>1810</v>
      </c>
      <c r="H2058" s="1" t="s">
        <v>2597</v>
      </c>
      <c r="I2058" s="1" t="s">
        <v>2598</v>
      </c>
      <c r="J2058" s="1" t="s">
        <v>2210</v>
      </c>
      <c r="K2058" s="1" t="s">
        <v>2211</v>
      </c>
      <c r="L2058" s="1" t="s">
        <v>1804</v>
      </c>
      <c r="M2058" s="2">
        <v>1</v>
      </c>
      <c r="N2058" s="443">
        <f t="shared" si="195"/>
        <v>2.7624309392265192E-3</v>
      </c>
      <c r="O2058">
        <f t="shared" si="196"/>
        <v>0</v>
      </c>
      <c r="P2058">
        <f t="shared" si="197"/>
        <v>400</v>
      </c>
    </row>
    <row r="2059" spans="1:16" x14ac:dyDescent="0.25">
      <c r="A2059" t="str">
        <f t="shared" si="192"/>
        <v>0474</v>
      </c>
      <c r="B2059" t="str">
        <f t="shared" si="193"/>
        <v>0610</v>
      </c>
      <c r="C2059" t="str">
        <f t="shared" si="194"/>
        <v>04740610</v>
      </c>
      <c r="D2059" s="1" t="s">
        <v>2589</v>
      </c>
      <c r="E2059" s="1" t="s">
        <v>2590</v>
      </c>
      <c r="F2059" s="1" t="s">
        <v>1799</v>
      </c>
      <c r="G2059" s="1" t="s">
        <v>1811</v>
      </c>
      <c r="H2059" s="1" t="s">
        <v>2599</v>
      </c>
      <c r="I2059" s="1" t="s">
        <v>2600</v>
      </c>
      <c r="J2059" s="1" t="s">
        <v>2601</v>
      </c>
      <c r="K2059" s="1" t="s">
        <v>2602</v>
      </c>
      <c r="L2059" s="1" t="s">
        <v>1804</v>
      </c>
      <c r="M2059" s="2">
        <v>1</v>
      </c>
      <c r="N2059" s="443">
        <f t="shared" si="195"/>
        <v>1.6574585635359115E-2</v>
      </c>
      <c r="O2059">
        <f t="shared" si="196"/>
        <v>0</v>
      </c>
      <c r="P2059">
        <f t="shared" si="197"/>
        <v>400</v>
      </c>
    </row>
    <row r="2060" spans="1:16" x14ac:dyDescent="0.25">
      <c r="A2060" t="str">
        <f t="shared" si="192"/>
        <v>0474</v>
      </c>
      <c r="B2060" t="str">
        <f t="shared" si="193"/>
        <v>0610</v>
      </c>
      <c r="C2060" t="str">
        <f t="shared" si="194"/>
        <v>04740610</v>
      </c>
      <c r="D2060" s="1" t="s">
        <v>2589</v>
      </c>
      <c r="E2060" s="1" t="s">
        <v>2590</v>
      </c>
      <c r="F2060" s="1" t="s">
        <v>1799</v>
      </c>
      <c r="G2060" s="1" t="s">
        <v>1815</v>
      </c>
      <c r="H2060" s="1" t="s">
        <v>2599</v>
      </c>
      <c r="I2060" s="1" t="s">
        <v>2600</v>
      </c>
      <c r="J2060" s="1" t="s">
        <v>2601</v>
      </c>
      <c r="K2060" s="1" t="s">
        <v>2602</v>
      </c>
      <c r="L2060" s="1" t="s">
        <v>1804</v>
      </c>
      <c r="M2060" s="2">
        <v>1</v>
      </c>
      <c r="N2060" s="443">
        <f t="shared" si="195"/>
        <v>1.6574585635359115E-2</v>
      </c>
      <c r="O2060">
        <f t="shared" si="196"/>
        <v>0</v>
      </c>
      <c r="P2060">
        <f t="shared" si="197"/>
        <v>400</v>
      </c>
    </row>
    <row r="2061" spans="1:16" x14ac:dyDescent="0.25">
      <c r="A2061" t="str">
        <f t="shared" si="192"/>
        <v>0474</v>
      </c>
      <c r="B2061" t="str">
        <f t="shared" si="193"/>
        <v>0610</v>
      </c>
      <c r="C2061" t="str">
        <f t="shared" si="194"/>
        <v>04740610</v>
      </c>
      <c r="D2061" s="1" t="s">
        <v>2589</v>
      </c>
      <c r="E2061" s="1" t="s">
        <v>2590</v>
      </c>
      <c r="F2061" s="1" t="s">
        <v>1799</v>
      </c>
      <c r="G2061" s="1" t="s">
        <v>1819</v>
      </c>
      <c r="H2061" s="1" t="s">
        <v>2599</v>
      </c>
      <c r="I2061" s="1" t="s">
        <v>2600</v>
      </c>
      <c r="J2061" s="1" t="s">
        <v>2601</v>
      </c>
      <c r="K2061" s="1" t="s">
        <v>2602</v>
      </c>
      <c r="L2061" s="1" t="s">
        <v>1804</v>
      </c>
      <c r="M2061" s="2">
        <v>3</v>
      </c>
      <c r="N2061" s="443">
        <f t="shared" si="195"/>
        <v>1.6574585635359115E-2</v>
      </c>
      <c r="O2061">
        <f t="shared" si="196"/>
        <v>0</v>
      </c>
      <c r="P2061">
        <f t="shared" si="197"/>
        <v>400</v>
      </c>
    </row>
    <row r="2062" spans="1:16" x14ac:dyDescent="0.25">
      <c r="A2062" t="str">
        <f t="shared" si="192"/>
        <v>0474</v>
      </c>
      <c r="B2062" t="str">
        <f t="shared" si="193"/>
        <v>0610</v>
      </c>
      <c r="C2062" t="str">
        <f t="shared" si="194"/>
        <v>04740610</v>
      </c>
      <c r="D2062" s="1" t="s">
        <v>2589</v>
      </c>
      <c r="E2062" s="1" t="s">
        <v>2590</v>
      </c>
      <c r="F2062" s="1" t="s">
        <v>1799</v>
      </c>
      <c r="G2062" s="1" t="s">
        <v>1820</v>
      </c>
      <c r="H2062" s="1" t="s">
        <v>2603</v>
      </c>
      <c r="I2062" s="1" t="s">
        <v>2604</v>
      </c>
      <c r="J2062" s="1" t="s">
        <v>2601</v>
      </c>
      <c r="K2062" s="1" t="s">
        <v>2602</v>
      </c>
      <c r="L2062" s="1" t="s">
        <v>1804</v>
      </c>
      <c r="M2062" s="2">
        <v>1</v>
      </c>
      <c r="N2062" s="443">
        <f t="shared" si="195"/>
        <v>1.6574585635359115E-2</v>
      </c>
      <c r="O2062">
        <f t="shared" si="196"/>
        <v>0</v>
      </c>
      <c r="P2062">
        <f t="shared" si="197"/>
        <v>400</v>
      </c>
    </row>
    <row r="2063" spans="1:16" x14ac:dyDescent="0.25">
      <c r="A2063" t="str">
        <f t="shared" si="192"/>
        <v>0474</v>
      </c>
      <c r="B2063" t="str">
        <f t="shared" si="193"/>
        <v>0615</v>
      </c>
      <c r="C2063" t="str">
        <f t="shared" si="194"/>
        <v>04740615</v>
      </c>
      <c r="D2063" s="1" t="s">
        <v>2589</v>
      </c>
      <c r="E2063" s="1" t="s">
        <v>2590</v>
      </c>
      <c r="F2063" s="1" t="s">
        <v>1799</v>
      </c>
      <c r="G2063" s="1" t="s">
        <v>1810</v>
      </c>
      <c r="H2063" s="1" t="s">
        <v>2605</v>
      </c>
      <c r="I2063" s="1" t="s">
        <v>2606</v>
      </c>
      <c r="J2063" s="1" t="s">
        <v>1926</v>
      </c>
      <c r="K2063" s="1" t="s">
        <v>1927</v>
      </c>
      <c r="L2063" s="1" t="s">
        <v>1804</v>
      </c>
      <c r="M2063" s="2">
        <v>1</v>
      </c>
      <c r="N2063" s="443">
        <f t="shared" si="195"/>
        <v>1.1049723756906077E-2</v>
      </c>
      <c r="O2063">
        <f t="shared" si="196"/>
        <v>0</v>
      </c>
      <c r="P2063">
        <f t="shared" si="197"/>
        <v>400</v>
      </c>
    </row>
    <row r="2064" spans="1:16" x14ac:dyDescent="0.25">
      <c r="A2064" t="str">
        <f t="shared" si="192"/>
        <v>0474</v>
      </c>
      <c r="B2064" t="str">
        <f t="shared" si="193"/>
        <v>0615</v>
      </c>
      <c r="C2064" t="str">
        <f t="shared" si="194"/>
        <v>04740615</v>
      </c>
      <c r="D2064" s="1" t="s">
        <v>2589</v>
      </c>
      <c r="E2064" s="1" t="s">
        <v>2590</v>
      </c>
      <c r="F2064" s="1" t="s">
        <v>1799</v>
      </c>
      <c r="G2064" s="1" t="s">
        <v>1811</v>
      </c>
      <c r="H2064" s="1" t="s">
        <v>1924</v>
      </c>
      <c r="I2064" s="1" t="s">
        <v>1925</v>
      </c>
      <c r="J2064" s="1" t="s">
        <v>1926</v>
      </c>
      <c r="K2064" s="1" t="s">
        <v>1927</v>
      </c>
      <c r="L2064" s="1" t="s">
        <v>1804</v>
      </c>
      <c r="M2064" s="2">
        <v>1</v>
      </c>
      <c r="N2064" s="443">
        <f t="shared" si="195"/>
        <v>1.1049723756906077E-2</v>
      </c>
      <c r="O2064">
        <f t="shared" si="196"/>
        <v>0</v>
      </c>
      <c r="P2064">
        <f t="shared" si="197"/>
        <v>400</v>
      </c>
    </row>
    <row r="2065" spans="1:16" x14ac:dyDescent="0.25">
      <c r="A2065" t="str">
        <f t="shared" si="192"/>
        <v>0474</v>
      </c>
      <c r="B2065" t="str">
        <f t="shared" si="193"/>
        <v>0615</v>
      </c>
      <c r="C2065" t="str">
        <f t="shared" si="194"/>
        <v>04740615</v>
      </c>
      <c r="D2065" s="1" t="s">
        <v>2589</v>
      </c>
      <c r="E2065" s="1" t="s">
        <v>2590</v>
      </c>
      <c r="F2065" s="1" t="s">
        <v>1799</v>
      </c>
      <c r="G2065" s="1" t="s">
        <v>1815</v>
      </c>
      <c r="H2065" s="1" t="s">
        <v>1924</v>
      </c>
      <c r="I2065" s="1" t="s">
        <v>1925</v>
      </c>
      <c r="J2065" s="1" t="s">
        <v>1926</v>
      </c>
      <c r="K2065" s="1" t="s">
        <v>1927</v>
      </c>
      <c r="L2065" s="1" t="s">
        <v>1804</v>
      </c>
      <c r="M2065" s="2">
        <v>1</v>
      </c>
      <c r="N2065" s="443">
        <f t="shared" si="195"/>
        <v>1.1049723756906077E-2</v>
      </c>
      <c r="O2065">
        <f t="shared" si="196"/>
        <v>0</v>
      </c>
      <c r="P2065">
        <f t="shared" si="197"/>
        <v>400</v>
      </c>
    </row>
    <row r="2066" spans="1:16" x14ac:dyDescent="0.25">
      <c r="A2066" t="str">
        <f t="shared" si="192"/>
        <v>0474</v>
      </c>
      <c r="B2066" t="str">
        <f t="shared" si="193"/>
        <v>0615</v>
      </c>
      <c r="C2066" t="str">
        <f t="shared" si="194"/>
        <v>04740615</v>
      </c>
      <c r="D2066" s="1" t="s">
        <v>2589</v>
      </c>
      <c r="E2066" s="1" t="s">
        <v>2590</v>
      </c>
      <c r="F2066" s="1" t="s">
        <v>1799</v>
      </c>
      <c r="G2066" s="1" t="s">
        <v>1819</v>
      </c>
      <c r="H2066" s="1" t="s">
        <v>1924</v>
      </c>
      <c r="I2066" s="1" t="s">
        <v>1925</v>
      </c>
      <c r="J2066" s="1" t="s">
        <v>1926</v>
      </c>
      <c r="K2066" s="1" t="s">
        <v>1927</v>
      </c>
      <c r="L2066" s="1" t="s">
        <v>1804</v>
      </c>
      <c r="M2066" s="2">
        <v>1</v>
      </c>
      <c r="N2066" s="443">
        <f t="shared" si="195"/>
        <v>1.1049723756906077E-2</v>
      </c>
      <c r="O2066">
        <f t="shared" si="196"/>
        <v>0</v>
      </c>
      <c r="P2066">
        <f t="shared" si="197"/>
        <v>400</v>
      </c>
    </row>
    <row r="2067" spans="1:16" x14ac:dyDescent="0.25">
      <c r="A2067" t="str">
        <f t="shared" si="192"/>
        <v>0474</v>
      </c>
      <c r="B2067" t="str">
        <f t="shared" si="193"/>
        <v>0616</v>
      </c>
      <c r="C2067" t="str">
        <f t="shared" si="194"/>
        <v>04740616</v>
      </c>
      <c r="D2067" s="1" t="s">
        <v>2589</v>
      </c>
      <c r="E2067" s="1" t="s">
        <v>2590</v>
      </c>
      <c r="F2067" s="1" t="s">
        <v>1799</v>
      </c>
      <c r="G2067" s="1" t="s">
        <v>1810</v>
      </c>
      <c r="H2067" s="1" t="s">
        <v>2318</v>
      </c>
      <c r="I2067" s="1" t="s">
        <v>2319</v>
      </c>
      <c r="J2067" s="1" t="s">
        <v>2214</v>
      </c>
      <c r="K2067" s="1" t="s">
        <v>2215</v>
      </c>
      <c r="L2067" s="1" t="s">
        <v>1804</v>
      </c>
      <c r="M2067" s="2">
        <v>1</v>
      </c>
      <c r="N2067" s="443">
        <f t="shared" si="195"/>
        <v>5.5248618784530384E-3</v>
      </c>
      <c r="O2067">
        <f t="shared" si="196"/>
        <v>0</v>
      </c>
      <c r="P2067">
        <f t="shared" si="197"/>
        <v>400</v>
      </c>
    </row>
    <row r="2068" spans="1:16" x14ac:dyDescent="0.25">
      <c r="A2068" t="str">
        <f t="shared" si="192"/>
        <v>0474</v>
      </c>
      <c r="B2068" t="str">
        <f t="shared" si="193"/>
        <v>0616</v>
      </c>
      <c r="C2068" t="str">
        <f t="shared" si="194"/>
        <v>04740616</v>
      </c>
      <c r="D2068" s="1" t="s">
        <v>2589</v>
      </c>
      <c r="E2068" s="1" t="s">
        <v>2590</v>
      </c>
      <c r="F2068" s="1" t="s">
        <v>1799</v>
      </c>
      <c r="G2068" s="1" t="s">
        <v>1811</v>
      </c>
      <c r="H2068" s="1" t="s">
        <v>2318</v>
      </c>
      <c r="I2068" s="1" t="s">
        <v>2319</v>
      </c>
      <c r="J2068" s="1" t="s">
        <v>2214</v>
      </c>
      <c r="K2068" s="1" t="s">
        <v>2215</v>
      </c>
      <c r="L2068" s="1" t="s">
        <v>1804</v>
      </c>
      <c r="M2068" s="2">
        <v>1</v>
      </c>
      <c r="N2068" s="443">
        <f t="shared" si="195"/>
        <v>5.5248618784530384E-3</v>
      </c>
      <c r="O2068">
        <f t="shared" si="196"/>
        <v>0</v>
      </c>
      <c r="P2068">
        <f t="shared" si="197"/>
        <v>400</v>
      </c>
    </row>
    <row r="2069" spans="1:16" x14ac:dyDescent="0.25">
      <c r="A2069" t="str">
        <f t="shared" si="192"/>
        <v>0474</v>
      </c>
      <c r="B2069" t="str">
        <f t="shared" si="193"/>
        <v>0620</v>
      </c>
      <c r="C2069" t="str">
        <f t="shared" si="194"/>
        <v>04740620</v>
      </c>
      <c r="D2069" s="1" t="s">
        <v>2589</v>
      </c>
      <c r="E2069" s="1" t="s">
        <v>2590</v>
      </c>
      <c r="F2069" s="1" t="s">
        <v>1799</v>
      </c>
      <c r="G2069" s="1" t="s">
        <v>1819</v>
      </c>
      <c r="H2069" s="1" t="s">
        <v>2216</v>
      </c>
      <c r="I2069" s="1" t="s">
        <v>2217</v>
      </c>
      <c r="J2069" s="1" t="s">
        <v>2218</v>
      </c>
      <c r="K2069" s="1" t="s">
        <v>2219</v>
      </c>
      <c r="L2069" s="1" t="s">
        <v>1804</v>
      </c>
      <c r="M2069" s="2">
        <v>2</v>
      </c>
      <c r="N2069" s="443">
        <f t="shared" si="195"/>
        <v>5.5248618784530384E-3</v>
      </c>
      <c r="O2069">
        <f t="shared" si="196"/>
        <v>0</v>
      </c>
      <c r="P2069">
        <f t="shared" si="197"/>
        <v>400</v>
      </c>
    </row>
    <row r="2070" spans="1:16" x14ac:dyDescent="0.25">
      <c r="A2070" t="str">
        <f t="shared" si="192"/>
        <v>0474</v>
      </c>
      <c r="B2070" t="str">
        <f t="shared" si="193"/>
        <v>0673</v>
      </c>
      <c r="C2070" t="str">
        <f t="shared" si="194"/>
        <v>04740673</v>
      </c>
      <c r="D2070" s="1" t="s">
        <v>2589</v>
      </c>
      <c r="E2070" s="1" t="s">
        <v>2590</v>
      </c>
      <c r="F2070" s="1" t="s">
        <v>1799</v>
      </c>
      <c r="G2070" s="1" t="s">
        <v>1815</v>
      </c>
      <c r="H2070" s="1" t="s">
        <v>2222</v>
      </c>
      <c r="I2070" s="1" t="s">
        <v>2223</v>
      </c>
      <c r="J2070" s="1" t="s">
        <v>2224</v>
      </c>
      <c r="K2070" s="1" t="s">
        <v>2225</v>
      </c>
      <c r="L2070" s="1" t="s">
        <v>1804</v>
      </c>
      <c r="M2070" s="2">
        <v>1</v>
      </c>
      <c r="N2070" s="443">
        <f t="shared" si="195"/>
        <v>2.7624309392265192E-3</v>
      </c>
      <c r="O2070">
        <f t="shared" si="196"/>
        <v>0</v>
      </c>
      <c r="P2070">
        <f t="shared" si="197"/>
        <v>400</v>
      </c>
    </row>
    <row r="2071" spans="1:16" x14ac:dyDescent="0.25">
      <c r="A2071" t="str">
        <f t="shared" si="192"/>
        <v>0474</v>
      </c>
      <c r="B2071" t="str">
        <f t="shared" si="193"/>
        <v>0720</v>
      </c>
      <c r="C2071" t="str">
        <f t="shared" si="194"/>
        <v>04740720</v>
      </c>
      <c r="D2071" s="1" t="s">
        <v>2589</v>
      </c>
      <c r="E2071" s="1" t="s">
        <v>2590</v>
      </c>
      <c r="F2071" s="1" t="s">
        <v>1799</v>
      </c>
      <c r="G2071" s="1" t="s">
        <v>1811</v>
      </c>
      <c r="H2071" s="1" t="s">
        <v>2607</v>
      </c>
      <c r="I2071" s="1" t="s">
        <v>2608</v>
      </c>
      <c r="J2071" s="1" t="s">
        <v>2609</v>
      </c>
      <c r="K2071" s="1" t="s">
        <v>2610</v>
      </c>
      <c r="L2071" s="1" t="s">
        <v>1804</v>
      </c>
      <c r="M2071" s="2">
        <v>1</v>
      </c>
      <c r="N2071" s="443">
        <f t="shared" si="195"/>
        <v>5.5248618784530384E-3</v>
      </c>
      <c r="O2071">
        <f t="shared" si="196"/>
        <v>0</v>
      </c>
      <c r="P2071">
        <f t="shared" si="197"/>
        <v>400</v>
      </c>
    </row>
    <row r="2072" spans="1:16" x14ac:dyDescent="0.25">
      <c r="A2072" t="str">
        <f t="shared" si="192"/>
        <v>0474</v>
      </c>
      <c r="B2072" t="str">
        <f t="shared" si="193"/>
        <v>0720</v>
      </c>
      <c r="C2072" t="str">
        <f t="shared" si="194"/>
        <v>04740720</v>
      </c>
      <c r="D2072" s="1" t="s">
        <v>2589</v>
      </c>
      <c r="E2072" s="1" t="s">
        <v>2590</v>
      </c>
      <c r="F2072" s="1" t="s">
        <v>1799</v>
      </c>
      <c r="G2072" s="1" t="s">
        <v>1820</v>
      </c>
      <c r="H2072" s="1" t="s">
        <v>2607</v>
      </c>
      <c r="I2072" s="1" t="s">
        <v>2608</v>
      </c>
      <c r="J2072" s="1" t="s">
        <v>2609</v>
      </c>
      <c r="K2072" s="1" t="s">
        <v>2610</v>
      </c>
      <c r="L2072" s="1" t="s">
        <v>1804</v>
      </c>
      <c r="M2072" s="2">
        <v>1</v>
      </c>
      <c r="N2072" s="443">
        <f t="shared" si="195"/>
        <v>5.5248618784530384E-3</v>
      </c>
      <c r="O2072">
        <f t="shared" si="196"/>
        <v>0</v>
      </c>
      <c r="P2072">
        <f t="shared" si="197"/>
        <v>400</v>
      </c>
    </row>
    <row r="2073" spans="1:16" x14ac:dyDescent="0.25">
      <c r="A2073" t="str">
        <f t="shared" si="192"/>
        <v>0474</v>
      </c>
      <c r="B2073" t="str">
        <f t="shared" si="193"/>
        <v>0725</v>
      </c>
      <c r="C2073" t="str">
        <f t="shared" si="194"/>
        <v>04740725</v>
      </c>
      <c r="D2073" s="1" t="s">
        <v>2589</v>
      </c>
      <c r="E2073" s="1" t="s">
        <v>2590</v>
      </c>
      <c r="F2073" s="1" t="s">
        <v>1799</v>
      </c>
      <c r="G2073" s="1" t="s">
        <v>1811</v>
      </c>
      <c r="H2073" s="1" t="s">
        <v>2236</v>
      </c>
      <c r="I2073" s="1" t="s">
        <v>2237</v>
      </c>
      <c r="J2073" s="1" t="s">
        <v>2232</v>
      </c>
      <c r="K2073" s="1" t="s">
        <v>2233</v>
      </c>
      <c r="L2073" s="1" t="s">
        <v>1804</v>
      </c>
      <c r="M2073" s="2">
        <v>1</v>
      </c>
      <c r="N2073" s="443">
        <f t="shared" si="195"/>
        <v>5.5248618784530384E-3</v>
      </c>
      <c r="O2073">
        <f t="shared" si="196"/>
        <v>0</v>
      </c>
      <c r="P2073">
        <f t="shared" si="197"/>
        <v>400</v>
      </c>
    </row>
    <row r="2074" spans="1:16" x14ac:dyDescent="0.25">
      <c r="A2074" t="str">
        <f t="shared" si="192"/>
        <v>0474</v>
      </c>
      <c r="B2074" t="str">
        <f t="shared" si="193"/>
        <v>0725</v>
      </c>
      <c r="C2074" t="str">
        <f t="shared" si="194"/>
        <v>04740725</v>
      </c>
      <c r="D2074" s="1" t="s">
        <v>2589</v>
      </c>
      <c r="E2074" s="1" t="s">
        <v>2590</v>
      </c>
      <c r="F2074" s="1" t="s">
        <v>1799</v>
      </c>
      <c r="G2074" s="1" t="s">
        <v>1815</v>
      </c>
      <c r="H2074" s="1" t="s">
        <v>2236</v>
      </c>
      <c r="I2074" s="1" t="s">
        <v>2237</v>
      </c>
      <c r="J2074" s="1" t="s">
        <v>2232</v>
      </c>
      <c r="K2074" s="1" t="s">
        <v>2233</v>
      </c>
      <c r="L2074" s="1" t="s">
        <v>1804</v>
      </c>
      <c r="M2074" s="2">
        <v>1</v>
      </c>
      <c r="N2074" s="443">
        <f t="shared" si="195"/>
        <v>5.5248618784530384E-3</v>
      </c>
      <c r="O2074">
        <f t="shared" si="196"/>
        <v>0</v>
      </c>
      <c r="P2074">
        <f t="shared" si="197"/>
        <v>400</v>
      </c>
    </row>
    <row r="2075" spans="1:16" x14ac:dyDescent="0.25">
      <c r="A2075" t="str">
        <f t="shared" si="192"/>
        <v>0474</v>
      </c>
      <c r="B2075" t="str">
        <f t="shared" si="193"/>
        <v>0735</v>
      </c>
      <c r="C2075" t="str">
        <f t="shared" si="194"/>
        <v>04740735</v>
      </c>
      <c r="D2075" s="1" t="s">
        <v>2589</v>
      </c>
      <c r="E2075" s="1" t="s">
        <v>2590</v>
      </c>
      <c r="F2075" s="1" t="s">
        <v>1799</v>
      </c>
      <c r="G2075" s="1" t="s">
        <v>1810</v>
      </c>
      <c r="H2075" s="1" t="s">
        <v>2240</v>
      </c>
      <c r="I2075" s="1" t="s">
        <v>2241</v>
      </c>
      <c r="J2075" s="1" t="s">
        <v>2242</v>
      </c>
      <c r="K2075" s="1" t="s">
        <v>2243</v>
      </c>
      <c r="L2075" s="1" t="s">
        <v>1804</v>
      </c>
      <c r="M2075" s="2">
        <v>2</v>
      </c>
      <c r="N2075" s="443">
        <f t="shared" si="195"/>
        <v>2.7624309392265192E-2</v>
      </c>
      <c r="O2075">
        <f t="shared" si="196"/>
        <v>0</v>
      </c>
      <c r="P2075">
        <f t="shared" si="197"/>
        <v>400</v>
      </c>
    </row>
    <row r="2076" spans="1:16" x14ac:dyDescent="0.25">
      <c r="A2076" t="str">
        <f t="shared" si="192"/>
        <v>0474</v>
      </c>
      <c r="B2076" t="str">
        <f t="shared" si="193"/>
        <v>0735</v>
      </c>
      <c r="C2076" t="str">
        <f t="shared" si="194"/>
        <v>04740735</v>
      </c>
      <c r="D2076" s="1" t="s">
        <v>2589</v>
      </c>
      <c r="E2076" s="1" t="s">
        <v>2590</v>
      </c>
      <c r="F2076" s="1" t="s">
        <v>1799</v>
      </c>
      <c r="G2076" s="1" t="s">
        <v>1811</v>
      </c>
      <c r="H2076" s="1" t="s">
        <v>2611</v>
      </c>
      <c r="I2076" s="1" t="s">
        <v>2612</v>
      </c>
      <c r="J2076" s="1" t="s">
        <v>2242</v>
      </c>
      <c r="K2076" s="1" t="s">
        <v>2243</v>
      </c>
      <c r="L2076" s="1" t="s">
        <v>1804</v>
      </c>
      <c r="M2076" s="2">
        <v>3</v>
      </c>
      <c r="N2076" s="443">
        <f t="shared" si="195"/>
        <v>2.7624309392265192E-2</v>
      </c>
      <c r="O2076">
        <f t="shared" si="196"/>
        <v>0</v>
      </c>
      <c r="P2076">
        <f t="shared" si="197"/>
        <v>400</v>
      </c>
    </row>
    <row r="2077" spans="1:16" x14ac:dyDescent="0.25">
      <c r="A2077" t="str">
        <f t="shared" si="192"/>
        <v>0474</v>
      </c>
      <c r="B2077" t="str">
        <f t="shared" si="193"/>
        <v>0735</v>
      </c>
      <c r="C2077" t="str">
        <f t="shared" si="194"/>
        <v>04740735</v>
      </c>
      <c r="D2077" s="1" t="s">
        <v>2589</v>
      </c>
      <c r="E2077" s="1" t="s">
        <v>2590</v>
      </c>
      <c r="F2077" s="1" t="s">
        <v>1799</v>
      </c>
      <c r="G2077" s="1" t="s">
        <v>1815</v>
      </c>
      <c r="H2077" s="1" t="s">
        <v>2611</v>
      </c>
      <c r="I2077" s="1" t="s">
        <v>2612</v>
      </c>
      <c r="J2077" s="1" t="s">
        <v>2242</v>
      </c>
      <c r="K2077" s="1" t="s">
        <v>2243</v>
      </c>
      <c r="L2077" s="1" t="s">
        <v>1804</v>
      </c>
      <c r="M2077" s="2">
        <v>1</v>
      </c>
      <c r="N2077" s="443">
        <f t="shared" si="195"/>
        <v>2.7624309392265192E-2</v>
      </c>
      <c r="O2077">
        <f t="shared" si="196"/>
        <v>0</v>
      </c>
      <c r="P2077">
        <f t="shared" si="197"/>
        <v>400</v>
      </c>
    </row>
    <row r="2078" spans="1:16" x14ac:dyDescent="0.25">
      <c r="A2078" t="str">
        <f t="shared" si="192"/>
        <v>0474</v>
      </c>
      <c r="B2078" t="str">
        <f t="shared" si="193"/>
        <v>0735</v>
      </c>
      <c r="C2078" t="str">
        <f t="shared" si="194"/>
        <v>04740735</v>
      </c>
      <c r="D2078" s="1" t="s">
        <v>2589</v>
      </c>
      <c r="E2078" s="1" t="s">
        <v>2590</v>
      </c>
      <c r="F2078" s="1" t="s">
        <v>1799</v>
      </c>
      <c r="G2078" s="1" t="s">
        <v>1819</v>
      </c>
      <c r="H2078" s="1" t="s">
        <v>2611</v>
      </c>
      <c r="I2078" s="1" t="s">
        <v>2612</v>
      </c>
      <c r="J2078" s="1" t="s">
        <v>2242</v>
      </c>
      <c r="K2078" s="1" t="s">
        <v>2243</v>
      </c>
      <c r="L2078" s="1" t="s">
        <v>1804</v>
      </c>
      <c r="M2078" s="2">
        <v>1</v>
      </c>
      <c r="N2078" s="443">
        <f t="shared" si="195"/>
        <v>2.7624309392265192E-2</v>
      </c>
      <c r="O2078">
        <f t="shared" si="196"/>
        <v>0</v>
      </c>
      <c r="P2078">
        <f t="shared" si="197"/>
        <v>400</v>
      </c>
    </row>
    <row r="2079" spans="1:16" x14ac:dyDescent="0.25">
      <c r="A2079" t="str">
        <f t="shared" si="192"/>
        <v>0474</v>
      </c>
      <c r="B2079" t="str">
        <f t="shared" si="193"/>
        <v>0735</v>
      </c>
      <c r="C2079" t="str">
        <f t="shared" si="194"/>
        <v>04740735</v>
      </c>
      <c r="D2079" s="1" t="s">
        <v>2589</v>
      </c>
      <c r="E2079" s="1" t="s">
        <v>2590</v>
      </c>
      <c r="F2079" s="1" t="s">
        <v>1799</v>
      </c>
      <c r="G2079" s="1" t="s">
        <v>1820</v>
      </c>
      <c r="H2079" s="1" t="s">
        <v>2611</v>
      </c>
      <c r="I2079" s="1" t="s">
        <v>2612</v>
      </c>
      <c r="J2079" s="1" t="s">
        <v>2242</v>
      </c>
      <c r="K2079" s="1" t="s">
        <v>2243</v>
      </c>
      <c r="L2079" s="1" t="s">
        <v>1804</v>
      </c>
      <c r="M2079" s="2">
        <v>1</v>
      </c>
      <c r="N2079" s="443">
        <f t="shared" si="195"/>
        <v>2.7624309392265192E-2</v>
      </c>
      <c r="O2079">
        <f t="shared" si="196"/>
        <v>0</v>
      </c>
      <c r="P2079">
        <f t="shared" si="197"/>
        <v>400</v>
      </c>
    </row>
    <row r="2080" spans="1:16" x14ac:dyDescent="0.25">
      <c r="A2080" t="str">
        <f t="shared" si="192"/>
        <v>0474</v>
      </c>
      <c r="B2080" t="str">
        <f t="shared" si="193"/>
        <v>0735</v>
      </c>
      <c r="C2080" t="str">
        <f t="shared" si="194"/>
        <v>04740735</v>
      </c>
      <c r="D2080" s="1" t="s">
        <v>2589</v>
      </c>
      <c r="E2080" s="1" t="s">
        <v>2590</v>
      </c>
      <c r="F2080" s="1" t="s">
        <v>1799</v>
      </c>
      <c r="G2080" s="1" t="s">
        <v>1820</v>
      </c>
      <c r="H2080" s="1" t="s">
        <v>2240</v>
      </c>
      <c r="I2080" s="1" t="s">
        <v>2241</v>
      </c>
      <c r="J2080" s="1" t="s">
        <v>2242</v>
      </c>
      <c r="K2080" s="1" t="s">
        <v>2243</v>
      </c>
      <c r="L2080" s="1" t="s">
        <v>1804</v>
      </c>
      <c r="M2080" s="2">
        <v>1</v>
      </c>
      <c r="N2080" s="443">
        <f t="shared" si="195"/>
        <v>2.7624309392265192E-2</v>
      </c>
      <c r="O2080">
        <f t="shared" si="196"/>
        <v>0</v>
      </c>
      <c r="P2080">
        <f t="shared" si="197"/>
        <v>400</v>
      </c>
    </row>
    <row r="2081" spans="1:16" x14ac:dyDescent="0.25">
      <c r="A2081" t="str">
        <f t="shared" si="192"/>
        <v>0474</v>
      </c>
      <c r="B2081" t="str">
        <f t="shared" si="193"/>
        <v>0735</v>
      </c>
      <c r="C2081" t="str">
        <f t="shared" si="194"/>
        <v>04740735</v>
      </c>
      <c r="D2081" s="1" t="s">
        <v>2589</v>
      </c>
      <c r="E2081" s="1" t="s">
        <v>2590</v>
      </c>
      <c r="F2081" s="1" t="s">
        <v>1799</v>
      </c>
      <c r="G2081" s="1" t="s">
        <v>1821</v>
      </c>
      <c r="H2081" s="1" t="s">
        <v>2611</v>
      </c>
      <c r="I2081" s="1" t="s">
        <v>2612</v>
      </c>
      <c r="J2081" s="1" t="s">
        <v>2242</v>
      </c>
      <c r="K2081" s="1" t="s">
        <v>2243</v>
      </c>
      <c r="L2081" s="1" t="s">
        <v>1804</v>
      </c>
      <c r="M2081" s="2">
        <v>1</v>
      </c>
      <c r="N2081" s="443">
        <f t="shared" si="195"/>
        <v>2.7624309392265192E-2</v>
      </c>
      <c r="O2081">
        <f t="shared" si="196"/>
        <v>0</v>
      </c>
      <c r="P2081">
        <f t="shared" si="197"/>
        <v>400</v>
      </c>
    </row>
    <row r="2082" spans="1:16" x14ac:dyDescent="0.25">
      <c r="A2082" t="str">
        <f t="shared" si="192"/>
        <v>0474</v>
      </c>
      <c r="B2082" t="str">
        <f t="shared" si="193"/>
        <v>0753</v>
      </c>
      <c r="C2082" t="str">
        <f t="shared" si="194"/>
        <v>04740753</v>
      </c>
      <c r="D2082" s="1" t="s">
        <v>2589</v>
      </c>
      <c r="E2082" s="1" t="s">
        <v>2590</v>
      </c>
      <c r="F2082" s="1" t="s">
        <v>1799</v>
      </c>
      <c r="G2082" s="1" t="s">
        <v>1810</v>
      </c>
      <c r="H2082" s="1" t="s">
        <v>2613</v>
      </c>
      <c r="I2082" s="1" t="s">
        <v>2614</v>
      </c>
      <c r="J2082" s="1" t="s">
        <v>2405</v>
      </c>
      <c r="K2082" s="1" t="s">
        <v>2406</v>
      </c>
      <c r="L2082" s="1" t="s">
        <v>1804</v>
      </c>
      <c r="M2082" s="2">
        <v>1</v>
      </c>
      <c r="N2082" s="443">
        <f t="shared" si="195"/>
        <v>8.2872928176795577E-3</v>
      </c>
      <c r="O2082">
        <f t="shared" si="196"/>
        <v>0</v>
      </c>
      <c r="P2082">
        <f t="shared" si="197"/>
        <v>400</v>
      </c>
    </row>
    <row r="2083" spans="1:16" x14ac:dyDescent="0.25">
      <c r="A2083" t="str">
        <f t="shared" si="192"/>
        <v>0474</v>
      </c>
      <c r="B2083" t="str">
        <f t="shared" si="193"/>
        <v>0753</v>
      </c>
      <c r="C2083" t="str">
        <f t="shared" si="194"/>
        <v>04740753</v>
      </c>
      <c r="D2083" s="1" t="s">
        <v>2589</v>
      </c>
      <c r="E2083" s="1" t="s">
        <v>2590</v>
      </c>
      <c r="F2083" s="1" t="s">
        <v>1799</v>
      </c>
      <c r="G2083" s="1" t="s">
        <v>1815</v>
      </c>
      <c r="H2083" s="1" t="s">
        <v>2613</v>
      </c>
      <c r="I2083" s="1" t="s">
        <v>2614</v>
      </c>
      <c r="J2083" s="1" t="s">
        <v>2405</v>
      </c>
      <c r="K2083" s="1" t="s">
        <v>2406</v>
      </c>
      <c r="L2083" s="1" t="s">
        <v>1804</v>
      </c>
      <c r="M2083" s="2">
        <v>2</v>
      </c>
      <c r="N2083" s="443">
        <f t="shared" si="195"/>
        <v>8.2872928176795577E-3</v>
      </c>
      <c r="O2083">
        <f t="shared" si="196"/>
        <v>0</v>
      </c>
      <c r="P2083">
        <f t="shared" si="197"/>
        <v>400</v>
      </c>
    </row>
    <row r="2084" spans="1:16" x14ac:dyDescent="0.25">
      <c r="A2084" t="str">
        <f t="shared" si="192"/>
        <v>0474</v>
      </c>
      <c r="B2084" t="str">
        <f t="shared" si="193"/>
        <v>0775</v>
      </c>
      <c r="C2084" t="str">
        <f t="shared" si="194"/>
        <v>04740775</v>
      </c>
      <c r="D2084" s="1" t="s">
        <v>2589</v>
      </c>
      <c r="E2084" s="1" t="s">
        <v>2590</v>
      </c>
      <c r="F2084" s="1" t="s">
        <v>1799</v>
      </c>
      <c r="G2084" s="1" t="s">
        <v>1819</v>
      </c>
      <c r="H2084" s="1" t="s">
        <v>2411</v>
      </c>
      <c r="I2084" s="1" t="s">
        <v>2412</v>
      </c>
      <c r="J2084" s="1" t="s">
        <v>2246</v>
      </c>
      <c r="K2084" s="1" t="s">
        <v>2247</v>
      </c>
      <c r="L2084" s="1" t="s">
        <v>1804</v>
      </c>
      <c r="M2084" s="2">
        <v>1</v>
      </c>
      <c r="N2084" s="443">
        <f t="shared" si="195"/>
        <v>8.2872928176795577E-3</v>
      </c>
      <c r="O2084">
        <f t="shared" si="196"/>
        <v>0</v>
      </c>
      <c r="P2084">
        <f t="shared" si="197"/>
        <v>400</v>
      </c>
    </row>
    <row r="2085" spans="1:16" x14ac:dyDescent="0.25">
      <c r="A2085" t="str">
        <f t="shared" si="192"/>
        <v>0474</v>
      </c>
      <c r="B2085" t="str">
        <f t="shared" si="193"/>
        <v>0775</v>
      </c>
      <c r="C2085" t="str">
        <f t="shared" si="194"/>
        <v>04740775</v>
      </c>
      <c r="D2085" s="1" t="s">
        <v>2589</v>
      </c>
      <c r="E2085" s="1" t="s">
        <v>2590</v>
      </c>
      <c r="F2085" s="1" t="s">
        <v>1799</v>
      </c>
      <c r="G2085" s="1" t="s">
        <v>1820</v>
      </c>
      <c r="H2085" s="1" t="s">
        <v>2411</v>
      </c>
      <c r="I2085" s="1" t="s">
        <v>2412</v>
      </c>
      <c r="J2085" s="1" t="s">
        <v>2246</v>
      </c>
      <c r="K2085" s="1" t="s">
        <v>2247</v>
      </c>
      <c r="L2085" s="1" t="s">
        <v>1804</v>
      </c>
      <c r="M2085" s="2">
        <v>1</v>
      </c>
      <c r="N2085" s="443">
        <f t="shared" si="195"/>
        <v>8.2872928176795577E-3</v>
      </c>
      <c r="O2085">
        <f t="shared" si="196"/>
        <v>0</v>
      </c>
      <c r="P2085">
        <f t="shared" si="197"/>
        <v>400</v>
      </c>
    </row>
    <row r="2086" spans="1:16" x14ac:dyDescent="0.25">
      <c r="A2086" t="str">
        <f t="shared" si="192"/>
        <v>0474</v>
      </c>
      <c r="B2086" t="str">
        <f t="shared" si="193"/>
        <v>0775</v>
      </c>
      <c r="C2086" t="str">
        <f t="shared" si="194"/>
        <v>04740775</v>
      </c>
      <c r="D2086" s="1" t="s">
        <v>2589</v>
      </c>
      <c r="E2086" s="1" t="s">
        <v>2590</v>
      </c>
      <c r="F2086" s="1" t="s">
        <v>1799</v>
      </c>
      <c r="G2086" s="1" t="s">
        <v>1821</v>
      </c>
      <c r="H2086" s="1" t="s">
        <v>2411</v>
      </c>
      <c r="I2086" s="1" t="s">
        <v>2412</v>
      </c>
      <c r="J2086" s="1" t="s">
        <v>2246</v>
      </c>
      <c r="K2086" s="1" t="s">
        <v>2247</v>
      </c>
      <c r="L2086" s="1" t="s">
        <v>1804</v>
      </c>
      <c r="M2086" s="2">
        <v>1</v>
      </c>
      <c r="N2086" s="443">
        <f t="shared" si="195"/>
        <v>8.2872928176795577E-3</v>
      </c>
      <c r="O2086">
        <f t="shared" si="196"/>
        <v>0</v>
      </c>
      <c r="P2086">
        <f t="shared" si="197"/>
        <v>400</v>
      </c>
    </row>
    <row r="2087" spans="1:16" x14ac:dyDescent="0.25">
      <c r="A2087" t="str">
        <f t="shared" si="192"/>
        <v>0478</v>
      </c>
      <c r="B2087" t="str">
        <f t="shared" si="193"/>
        <v>0010</v>
      </c>
      <c r="C2087" t="str">
        <f t="shared" si="194"/>
        <v>04780010</v>
      </c>
      <c r="D2087" s="1" t="s">
        <v>2615</v>
      </c>
      <c r="E2087" s="1" t="s">
        <v>2616</v>
      </c>
      <c r="F2087" s="1" t="s">
        <v>1799</v>
      </c>
      <c r="G2087" s="1" t="s">
        <v>1811</v>
      </c>
      <c r="H2087" s="1" t="s">
        <v>2088</v>
      </c>
      <c r="I2087" s="1" t="s">
        <v>2089</v>
      </c>
      <c r="J2087" s="1" t="s">
        <v>2088</v>
      </c>
      <c r="K2087" s="1" t="s">
        <v>2090</v>
      </c>
      <c r="L2087" s="1" t="s">
        <v>1804</v>
      </c>
      <c r="M2087" s="2">
        <v>1</v>
      </c>
      <c r="N2087" s="443">
        <f t="shared" si="195"/>
        <v>2.5000000000000001E-3</v>
      </c>
      <c r="O2087">
        <f t="shared" si="196"/>
        <v>0</v>
      </c>
      <c r="P2087">
        <f t="shared" si="197"/>
        <v>400</v>
      </c>
    </row>
    <row r="2088" spans="1:16" x14ac:dyDescent="0.25">
      <c r="A2088" t="str">
        <f t="shared" si="192"/>
        <v>0478</v>
      </c>
      <c r="B2088" t="str">
        <f t="shared" si="193"/>
        <v>0056</v>
      </c>
      <c r="C2088" t="str">
        <f t="shared" si="194"/>
        <v>04780056</v>
      </c>
      <c r="D2088" s="1" t="s">
        <v>2615</v>
      </c>
      <c r="E2088" s="1" t="s">
        <v>2616</v>
      </c>
      <c r="F2088" s="1" t="s">
        <v>1799</v>
      </c>
      <c r="G2088" s="1" t="s">
        <v>1811</v>
      </c>
      <c r="H2088" s="1" t="s">
        <v>2103</v>
      </c>
      <c r="I2088" s="1" t="s">
        <v>2104</v>
      </c>
      <c r="J2088" s="1" t="s">
        <v>2103</v>
      </c>
      <c r="K2088" s="1" t="s">
        <v>2105</v>
      </c>
      <c r="L2088" s="1" t="s">
        <v>1804</v>
      </c>
      <c r="M2088" s="2">
        <v>2</v>
      </c>
      <c r="N2088" s="443">
        <f t="shared" si="195"/>
        <v>7.4999999999999997E-3</v>
      </c>
      <c r="O2088">
        <f t="shared" si="196"/>
        <v>0</v>
      </c>
      <c r="P2088">
        <f t="shared" si="197"/>
        <v>400</v>
      </c>
    </row>
    <row r="2089" spans="1:16" x14ac:dyDescent="0.25">
      <c r="A2089" t="str">
        <f t="shared" si="192"/>
        <v>0478</v>
      </c>
      <c r="B2089" t="str">
        <f t="shared" si="193"/>
        <v>0056</v>
      </c>
      <c r="C2089" t="str">
        <f t="shared" si="194"/>
        <v>04780056</v>
      </c>
      <c r="D2089" s="1" t="s">
        <v>2615</v>
      </c>
      <c r="E2089" s="1" t="s">
        <v>2616</v>
      </c>
      <c r="F2089" s="1" t="s">
        <v>1799</v>
      </c>
      <c r="G2089" s="1" t="s">
        <v>1819</v>
      </c>
      <c r="H2089" s="1" t="s">
        <v>2103</v>
      </c>
      <c r="I2089" s="1" t="s">
        <v>2104</v>
      </c>
      <c r="J2089" s="1" t="s">
        <v>2103</v>
      </c>
      <c r="K2089" s="1" t="s">
        <v>2105</v>
      </c>
      <c r="L2089" s="1" t="s">
        <v>1804</v>
      </c>
      <c r="M2089" s="2">
        <v>1</v>
      </c>
      <c r="N2089" s="443">
        <f t="shared" si="195"/>
        <v>7.4999999999999997E-3</v>
      </c>
      <c r="O2089">
        <f t="shared" si="196"/>
        <v>0</v>
      </c>
      <c r="P2089">
        <f t="shared" si="197"/>
        <v>400</v>
      </c>
    </row>
    <row r="2090" spans="1:16" x14ac:dyDescent="0.25">
      <c r="A2090" t="str">
        <f t="shared" si="192"/>
        <v>0478</v>
      </c>
      <c r="B2090" t="str">
        <f t="shared" si="193"/>
        <v>0064</v>
      </c>
      <c r="C2090" t="str">
        <f t="shared" si="194"/>
        <v>04780064</v>
      </c>
      <c r="D2090" s="1" t="s">
        <v>2615</v>
      </c>
      <c r="E2090" s="1" t="s">
        <v>2616</v>
      </c>
      <c r="F2090" s="1" t="s">
        <v>1799</v>
      </c>
      <c r="G2090" s="1" t="s">
        <v>1820</v>
      </c>
      <c r="H2090" s="1" t="s">
        <v>2178</v>
      </c>
      <c r="I2090" s="1" t="s">
        <v>2179</v>
      </c>
      <c r="J2090" s="1" t="s">
        <v>2178</v>
      </c>
      <c r="K2090" s="1" t="s">
        <v>2180</v>
      </c>
      <c r="L2090" s="1" t="s">
        <v>1804</v>
      </c>
      <c r="M2090" s="2">
        <v>1</v>
      </c>
      <c r="N2090" s="443">
        <f t="shared" si="195"/>
        <v>2.5000000000000001E-3</v>
      </c>
      <c r="O2090">
        <f t="shared" si="196"/>
        <v>0</v>
      </c>
      <c r="P2090">
        <f t="shared" si="197"/>
        <v>400</v>
      </c>
    </row>
    <row r="2091" spans="1:16" x14ac:dyDescent="0.25">
      <c r="A2091" t="str">
        <f t="shared" si="192"/>
        <v>0478</v>
      </c>
      <c r="B2091" t="str">
        <f t="shared" si="193"/>
        <v>0067</v>
      </c>
      <c r="C2091" t="str">
        <f t="shared" si="194"/>
        <v>04780067</v>
      </c>
      <c r="D2091" s="1" t="s">
        <v>2615</v>
      </c>
      <c r="E2091" s="1" t="s">
        <v>2616</v>
      </c>
      <c r="F2091" s="1" t="s">
        <v>1799</v>
      </c>
      <c r="G2091" s="1" t="s">
        <v>1811</v>
      </c>
      <c r="H2091" s="1" t="s">
        <v>2617</v>
      </c>
      <c r="I2091" s="1" t="s">
        <v>2618</v>
      </c>
      <c r="J2091" s="1" t="s">
        <v>2617</v>
      </c>
      <c r="K2091" s="1" t="s">
        <v>2619</v>
      </c>
      <c r="L2091" s="1" t="s">
        <v>1804</v>
      </c>
      <c r="M2091" s="2">
        <v>2</v>
      </c>
      <c r="N2091" s="443">
        <f t="shared" si="195"/>
        <v>5.0000000000000001E-3</v>
      </c>
      <c r="O2091">
        <f t="shared" si="196"/>
        <v>0</v>
      </c>
      <c r="P2091">
        <f t="shared" si="197"/>
        <v>400</v>
      </c>
    </row>
    <row r="2092" spans="1:16" x14ac:dyDescent="0.25">
      <c r="A2092" t="str">
        <f t="shared" si="192"/>
        <v>0478</v>
      </c>
      <c r="B2092" t="str">
        <f t="shared" si="193"/>
        <v>0097</v>
      </c>
      <c r="C2092" t="str">
        <f t="shared" si="194"/>
        <v>04780097</v>
      </c>
      <c r="D2092" s="1" t="s">
        <v>2615</v>
      </c>
      <c r="E2092" s="1" t="s">
        <v>2616</v>
      </c>
      <c r="F2092" s="1" t="s">
        <v>1799</v>
      </c>
      <c r="G2092" s="1" t="s">
        <v>1811</v>
      </c>
      <c r="H2092" s="1" t="s">
        <v>2106</v>
      </c>
      <c r="I2092" s="1" t="s">
        <v>2107</v>
      </c>
      <c r="J2092" s="1" t="s">
        <v>2106</v>
      </c>
      <c r="K2092" s="1" t="s">
        <v>2108</v>
      </c>
      <c r="L2092" s="1" t="s">
        <v>1804</v>
      </c>
      <c r="M2092" s="2">
        <v>2</v>
      </c>
      <c r="N2092" s="443">
        <f t="shared" si="195"/>
        <v>2.2499999999999999E-2</v>
      </c>
      <c r="O2092">
        <f t="shared" si="196"/>
        <v>0</v>
      </c>
      <c r="P2092">
        <f t="shared" si="197"/>
        <v>400</v>
      </c>
    </row>
    <row r="2093" spans="1:16" x14ac:dyDescent="0.25">
      <c r="A2093" t="str">
        <f t="shared" si="192"/>
        <v>0478</v>
      </c>
      <c r="B2093" t="str">
        <f t="shared" si="193"/>
        <v>0097</v>
      </c>
      <c r="C2093" t="str">
        <f t="shared" si="194"/>
        <v>04780097</v>
      </c>
      <c r="D2093" s="1" t="s">
        <v>2615</v>
      </c>
      <c r="E2093" s="1" t="s">
        <v>2616</v>
      </c>
      <c r="F2093" s="1" t="s">
        <v>1799</v>
      </c>
      <c r="G2093" s="1" t="s">
        <v>1819</v>
      </c>
      <c r="H2093" s="1" t="s">
        <v>2106</v>
      </c>
      <c r="I2093" s="1" t="s">
        <v>2107</v>
      </c>
      <c r="J2093" s="1" t="s">
        <v>2106</v>
      </c>
      <c r="K2093" s="1" t="s">
        <v>2108</v>
      </c>
      <c r="L2093" s="1" t="s">
        <v>1804</v>
      </c>
      <c r="M2093" s="2">
        <v>5</v>
      </c>
      <c r="N2093" s="443">
        <f t="shared" si="195"/>
        <v>2.2499999999999999E-2</v>
      </c>
      <c r="O2093">
        <f t="shared" si="196"/>
        <v>0</v>
      </c>
      <c r="P2093">
        <f t="shared" si="197"/>
        <v>400</v>
      </c>
    </row>
    <row r="2094" spans="1:16" x14ac:dyDescent="0.25">
      <c r="A2094" t="str">
        <f t="shared" si="192"/>
        <v>0478</v>
      </c>
      <c r="B2094" t="str">
        <f t="shared" si="193"/>
        <v>0097</v>
      </c>
      <c r="C2094" t="str">
        <f t="shared" si="194"/>
        <v>04780097</v>
      </c>
      <c r="D2094" s="1" t="s">
        <v>2615</v>
      </c>
      <c r="E2094" s="1" t="s">
        <v>2616</v>
      </c>
      <c r="F2094" s="1" t="s">
        <v>1799</v>
      </c>
      <c r="G2094" s="1" t="s">
        <v>1821</v>
      </c>
      <c r="H2094" s="1" t="s">
        <v>2106</v>
      </c>
      <c r="I2094" s="1" t="s">
        <v>2107</v>
      </c>
      <c r="J2094" s="1" t="s">
        <v>2106</v>
      </c>
      <c r="K2094" s="1" t="s">
        <v>2108</v>
      </c>
      <c r="L2094" s="1" t="s">
        <v>1804</v>
      </c>
      <c r="M2094" s="2">
        <v>2</v>
      </c>
      <c r="N2094" s="443">
        <f t="shared" si="195"/>
        <v>2.2499999999999999E-2</v>
      </c>
      <c r="O2094">
        <f t="shared" si="196"/>
        <v>0</v>
      </c>
      <c r="P2094">
        <f t="shared" si="197"/>
        <v>400</v>
      </c>
    </row>
    <row r="2095" spans="1:16" x14ac:dyDescent="0.25">
      <c r="A2095" t="str">
        <f t="shared" si="192"/>
        <v>0478</v>
      </c>
      <c r="B2095" t="str">
        <f t="shared" si="193"/>
        <v>0100</v>
      </c>
      <c r="C2095" t="str">
        <f t="shared" si="194"/>
        <v>04780100</v>
      </c>
      <c r="D2095" s="1" t="s">
        <v>2615</v>
      </c>
      <c r="E2095" s="1" t="s">
        <v>2616</v>
      </c>
      <c r="F2095" s="1" t="s">
        <v>1799</v>
      </c>
      <c r="G2095" s="1" t="s">
        <v>1820</v>
      </c>
      <c r="H2095" s="1" t="s">
        <v>2039</v>
      </c>
      <c r="I2095" s="1" t="s">
        <v>2040</v>
      </c>
      <c r="J2095" s="1" t="s">
        <v>2039</v>
      </c>
      <c r="K2095" s="1" t="s">
        <v>2041</v>
      </c>
      <c r="L2095" s="1" t="s">
        <v>1804</v>
      </c>
      <c r="M2095" s="2">
        <v>1</v>
      </c>
      <c r="N2095" s="443">
        <f t="shared" si="195"/>
        <v>2.5000000000000001E-3</v>
      </c>
      <c r="O2095">
        <f t="shared" si="196"/>
        <v>0</v>
      </c>
      <c r="P2095">
        <f t="shared" si="197"/>
        <v>400</v>
      </c>
    </row>
    <row r="2096" spans="1:16" x14ac:dyDescent="0.25">
      <c r="A2096" t="str">
        <f t="shared" si="192"/>
        <v>0478</v>
      </c>
      <c r="B2096" t="str">
        <f t="shared" si="193"/>
        <v>0103</v>
      </c>
      <c r="C2096" t="str">
        <f t="shared" si="194"/>
        <v>04780103</v>
      </c>
      <c r="D2096" s="1" t="s">
        <v>2615</v>
      </c>
      <c r="E2096" s="1" t="s">
        <v>2616</v>
      </c>
      <c r="F2096" s="1" t="s">
        <v>1799</v>
      </c>
      <c r="G2096" s="1" t="s">
        <v>1810</v>
      </c>
      <c r="H2096" s="1" t="s">
        <v>2591</v>
      </c>
      <c r="I2096" s="1" t="s">
        <v>2592</v>
      </c>
      <c r="J2096" s="1" t="s">
        <v>2591</v>
      </c>
      <c r="K2096" s="1" t="s">
        <v>2593</v>
      </c>
      <c r="L2096" s="1" t="s">
        <v>1804</v>
      </c>
      <c r="M2096" s="2">
        <v>1</v>
      </c>
      <c r="N2096" s="443">
        <f t="shared" si="195"/>
        <v>5.0000000000000001E-3</v>
      </c>
      <c r="O2096">
        <f t="shared" si="196"/>
        <v>0</v>
      </c>
      <c r="P2096">
        <f t="shared" si="197"/>
        <v>400</v>
      </c>
    </row>
    <row r="2097" spans="1:16" x14ac:dyDescent="0.25">
      <c r="A2097" t="str">
        <f t="shared" si="192"/>
        <v>0478</v>
      </c>
      <c r="B2097" t="str">
        <f t="shared" si="193"/>
        <v>0103</v>
      </c>
      <c r="C2097" t="str">
        <f t="shared" si="194"/>
        <v>04780103</v>
      </c>
      <c r="D2097" s="1" t="s">
        <v>2615</v>
      </c>
      <c r="E2097" s="1" t="s">
        <v>2616</v>
      </c>
      <c r="F2097" s="1" t="s">
        <v>1799</v>
      </c>
      <c r="G2097" s="1" t="s">
        <v>1811</v>
      </c>
      <c r="H2097" s="1" t="s">
        <v>2591</v>
      </c>
      <c r="I2097" s="1" t="s">
        <v>2592</v>
      </c>
      <c r="J2097" s="1" t="s">
        <v>2591</v>
      </c>
      <c r="K2097" s="1" t="s">
        <v>2593</v>
      </c>
      <c r="L2097" s="1" t="s">
        <v>1804</v>
      </c>
      <c r="M2097" s="2">
        <v>1</v>
      </c>
      <c r="N2097" s="443">
        <f t="shared" si="195"/>
        <v>5.0000000000000001E-3</v>
      </c>
      <c r="O2097">
        <f t="shared" si="196"/>
        <v>0</v>
      </c>
      <c r="P2097">
        <f t="shared" si="197"/>
        <v>400</v>
      </c>
    </row>
    <row r="2098" spans="1:16" x14ac:dyDescent="0.25">
      <c r="A2098" t="str">
        <f t="shared" si="192"/>
        <v>0478</v>
      </c>
      <c r="B2098" t="str">
        <f t="shared" si="193"/>
        <v>0125</v>
      </c>
      <c r="C2098" t="str">
        <f t="shared" si="194"/>
        <v>04780125</v>
      </c>
      <c r="D2098" s="1" t="s">
        <v>2615</v>
      </c>
      <c r="E2098" s="1" t="s">
        <v>2616</v>
      </c>
      <c r="F2098" s="1" t="s">
        <v>1799</v>
      </c>
      <c r="G2098" s="1" t="s">
        <v>1810</v>
      </c>
      <c r="H2098" s="1" t="s">
        <v>2620</v>
      </c>
      <c r="I2098" s="1" t="s">
        <v>2621</v>
      </c>
      <c r="J2098" s="1" t="s">
        <v>2620</v>
      </c>
      <c r="K2098" s="1" t="s">
        <v>2622</v>
      </c>
      <c r="L2098" s="1" t="s">
        <v>1804</v>
      </c>
      <c r="M2098" s="2">
        <v>3</v>
      </c>
      <c r="N2098" s="443">
        <f t="shared" si="195"/>
        <v>0.06</v>
      </c>
      <c r="O2098">
        <f t="shared" si="196"/>
        <v>0</v>
      </c>
      <c r="P2098">
        <f t="shared" si="197"/>
        <v>400</v>
      </c>
    </row>
    <row r="2099" spans="1:16" x14ac:dyDescent="0.25">
      <c r="A2099" t="str">
        <f t="shared" si="192"/>
        <v>0478</v>
      </c>
      <c r="B2099" t="str">
        <f t="shared" si="193"/>
        <v>0125</v>
      </c>
      <c r="C2099" t="str">
        <f t="shared" si="194"/>
        <v>04780125</v>
      </c>
      <c r="D2099" s="1" t="s">
        <v>2615</v>
      </c>
      <c r="E2099" s="1" t="s">
        <v>2616</v>
      </c>
      <c r="F2099" s="1" t="s">
        <v>1799</v>
      </c>
      <c r="G2099" s="1" t="s">
        <v>1811</v>
      </c>
      <c r="H2099" s="1" t="s">
        <v>2620</v>
      </c>
      <c r="I2099" s="1" t="s">
        <v>2621</v>
      </c>
      <c r="J2099" s="1" t="s">
        <v>2620</v>
      </c>
      <c r="K2099" s="1" t="s">
        <v>2622</v>
      </c>
      <c r="L2099" s="1" t="s">
        <v>1804</v>
      </c>
      <c r="M2099" s="2">
        <v>6</v>
      </c>
      <c r="N2099" s="443">
        <f t="shared" si="195"/>
        <v>0.06</v>
      </c>
      <c r="O2099">
        <f t="shared" si="196"/>
        <v>0</v>
      </c>
      <c r="P2099">
        <f t="shared" si="197"/>
        <v>400</v>
      </c>
    </row>
    <row r="2100" spans="1:16" x14ac:dyDescent="0.25">
      <c r="A2100" t="str">
        <f t="shared" si="192"/>
        <v>0478</v>
      </c>
      <c r="B2100" t="str">
        <f t="shared" si="193"/>
        <v>0125</v>
      </c>
      <c r="C2100" t="str">
        <f t="shared" si="194"/>
        <v>04780125</v>
      </c>
      <c r="D2100" s="1" t="s">
        <v>2615</v>
      </c>
      <c r="E2100" s="1" t="s">
        <v>2616</v>
      </c>
      <c r="F2100" s="1" t="s">
        <v>1799</v>
      </c>
      <c r="G2100" s="1" t="s">
        <v>1815</v>
      </c>
      <c r="H2100" s="1" t="s">
        <v>2620</v>
      </c>
      <c r="I2100" s="1" t="s">
        <v>2621</v>
      </c>
      <c r="J2100" s="1" t="s">
        <v>2620</v>
      </c>
      <c r="K2100" s="1" t="s">
        <v>2622</v>
      </c>
      <c r="L2100" s="1" t="s">
        <v>1804</v>
      </c>
      <c r="M2100" s="2">
        <v>3</v>
      </c>
      <c r="N2100" s="443">
        <f t="shared" si="195"/>
        <v>0.06</v>
      </c>
      <c r="O2100">
        <f t="shared" si="196"/>
        <v>0</v>
      </c>
      <c r="P2100">
        <f t="shared" si="197"/>
        <v>400</v>
      </c>
    </row>
    <row r="2101" spans="1:16" x14ac:dyDescent="0.25">
      <c r="A2101" t="str">
        <f t="shared" si="192"/>
        <v>0478</v>
      </c>
      <c r="B2101" t="str">
        <f t="shared" si="193"/>
        <v>0125</v>
      </c>
      <c r="C2101" t="str">
        <f t="shared" si="194"/>
        <v>04780125</v>
      </c>
      <c r="D2101" s="1" t="s">
        <v>2615</v>
      </c>
      <c r="E2101" s="1" t="s">
        <v>2616</v>
      </c>
      <c r="F2101" s="1" t="s">
        <v>1799</v>
      </c>
      <c r="G2101" s="1" t="s">
        <v>1819</v>
      </c>
      <c r="H2101" s="1" t="s">
        <v>2620</v>
      </c>
      <c r="I2101" s="1" t="s">
        <v>2621</v>
      </c>
      <c r="J2101" s="1" t="s">
        <v>2620</v>
      </c>
      <c r="K2101" s="1" t="s">
        <v>2622</v>
      </c>
      <c r="L2101" s="1" t="s">
        <v>1804</v>
      </c>
      <c r="M2101" s="2">
        <v>5</v>
      </c>
      <c r="N2101" s="443">
        <f t="shared" si="195"/>
        <v>0.06</v>
      </c>
      <c r="O2101">
        <f t="shared" si="196"/>
        <v>0</v>
      </c>
      <c r="P2101">
        <f t="shared" si="197"/>
        <v>400</v>
      </c>
    </row>
    <row r="2102" spans="1:16" x14ac:dyDescent="0.25">
      <c r="A2102" t="str">
        <f t="shared" si="192"/>
        <v>0478</v>
      </c>
      <c r="B2102" t="str">
        <f t="shared" si="193"/>
        <v>0125</v>
      </c>
      <c r="C2102" t="str">
        <f t="shared" si="194"/>
        <v>04780125</v>
      </c>
      <c r="D2102" s="1" t="s">
        <v>2615</v>
      </c>
      <c r="E2102" s="1" t="s">
        <v>2616</v>
      </c>
      <c r="F2102" s="1" t="s">
        <v>1799</v>
      </c>
      <c r="G2102" s="1" t="s">
        <v>1820</v>
      </c>
      <c r="H2102" s="1" t="s">
        <v>2620</v>
      </c>
      <c r="I2102" s="1" t="s">
        <v>2621</v>
      </c>
      <c r="J2102" s="1" t="s">
        <v>2620</v>
      </c>
      <c r="K2102" s="1" t="s">
        <v>2622</v>
      </c>
      <c r="L2102" s="1" t="s">
        <v>1804</v>
      </c>
      <c r="M2102" s="2">
        <v>3</v>
      </c>
      <c r="N2102" s="443">
        <f t="shared" si="195"/>
        <v>0.06</v>
      </c>
      <c r="O2102">
        <f t="shared" si="196"/>
        <v>0</v>
      </c>
      <c r="P2102">
        <f t="shared" si="197"/>
        <v>400</v>
      </c>
    </row>
    <row r="2103" spans="1:16" x14ac:dyDescent="0.25">
      <c r="A2103" t="str">
        <f t="shared" si="192"/>
        <v>0478</v>
      </c>
      <c r="B2103" t="str">
        <f t="shared" si="193"/>
        <v>0125</v>
      </c>
      <c r="C2103" t="str">
        <f t="shared" si="194"/>
        <v>04780125</v>
      </c>
      <c r="D2103" s="1" t="s">
        <v>2615</v>
      </c>
      <c r="E2103" s="1" t="s">
        <v>2616</v>
      </c>
      <c r="F2103" s="1" t="s">
        <v>1799</v>
      </c>
      <c r="G2103" s="1" t="s">
        <v>1821</v>
      </c>
      <c r="H2103" s="1" t="s">
        <v>2620</v>
      </c>
      <c r="I2103" s="1" t="s">
        <v>2621</v>
      </c>
      <c r="J2103" s="1" t="s">
        <v>2620</v>
      </c>
      <c r="K2103" s="1" t="s">
        <v>2622</v>
      </c>
      <c r="L2103" s="1" t="s">
        <v>1804</v>
      </c>
      <c r="M2103" s="2">
        <v>4</v>
      </c>
      <c r="N2103" s="443">
        <f t="shared" si="195"/>
        <v>0.06</v>
      </c>
      <c r="O2103">
        <f t="shared" si="196"/>
        <v>0</v>
      </c>
      <c r="P2103">
        <f t="shared" si="197"/>
        <v>400</v>
      </c>
    </row>
    <row r="2104" spans="1:16" x14ac:dyDescent="0.25">
      <c r="A2104" t="str">
        <f t="shared" si="192"/>
        <v>0478</v>
      </c>
      <c r="B2104" t="str">
        <f t="shared" si="193"/>
        <v>0141</v>
      </c>
      <c r="C2104" t="str">
        <f t="shared" si="194"/>
        <v>04780141</v>
      </c>
      <c r="D2104" s="1" t="s">
        <v>2615</v>
      </c>
      <c r="E2104" s="1" t="s">
        <v>2616</v>
      </c>
      <c r="F2104" s="1" t="s">
        <v>1799</v>
      </c>
      <c r="G2104" s="1" t="s">
        <v>1811</v>
      </c>
      <c r="H2104" s="1" t="s">
        <v>2190</v>
      </c>
      <c r="I2104" s="1" t="s">
        <v>2191</v>
      </c>
      <c r="J2104" s="1" t="s">
        <v>2190</v>
      </c>
      <c r="K2104" s="1" t="s">
        <v>2192</v>
      </c>
      <c r="L2104" s="1" t="s">
        <v>1804</v>
      </c>
      <c r="M2104" s="2">
        <v>1</v>
      </c>
      <c r="N2104" s="443">
        <f t="shared" si="195"/>
        <v>1.4999999999999999E-2</v>
      </c>
      <c r="O2104">
        <f t="shared" si="196"/>
        <v>0</v>
      </c>
      <c r="P2104">
        <f t="shared" si="197"/>
        <v>400</v>
      </c>
    </row>
    <row r="2105" spans="1:16" x14ac:dyDescent="0.25">
      <c r="A2105" t="str">
        <f t="shared" si="192"/>
        <v>0478</v>
      </c>
      <c r="B2105" t="str">
        <f t="shared" si="193"/>
        <v>0141</v>
      </c>
      <c r="C2105" t="str">
        <f t="shared" si="194"/>
        <v>04780141</v>
      </c>
      <c r="D2105" s="1" t="s">
        <v>2615</v>
      </c>
      <c r="E2105" s="1" t="s">
        <v>2616</v>
      </c>
      <c r="F2105" s="1" t="s">
        <v>1799</v>
      </c>
      <c r="G2105" s="1" t="s">
        <v>1815</v>
      </c>
      <c r="H2105" s="1" t="s">
        <v>2190</v>
      </c>
      <c r="I2105" s="1" t="s">
        <v>2191</v>
      </c>
      <c r="J2105" s="1" t="s">
        <v>2190</v>
      </c>
      <c r="K2105" s="1" t="s">
        <v>2192</v>
      </c>
      <c r="L2105" s="1" t="s">
        <v>1804</v>
      </c>
      <c r="M2105" s="2">
        <v>1</v>
      </c>
      <c r="N2105" s="443">
        <f t="shared" si="195"/>
        <v>1.4999999999999999E-2</v>
      </c>
      <c r="O2105">
        <f t="shared" si="196"/>
        <v>0</v>
      </c>
      <c r="P2105">
        <f t="shared" si="197"/>
        <v>400</v>
      </c>
    </row>
    <row r="2106" spans="1:16" x14ac:dyDescent="0.25">
      <c r="A2106" t="str">
        <f t="shared" si="192"/>
        <v>0478</v>
      </c>
      <c r="B2106" t="str">
        <f t="shared" si="193"/>
        <v>0141</v>
      </c>
      <c r="C2106" t="str">
        <f t="shared" si="194"/>
        <v>04780141</v>
      </c>
      <c r="D2106" s="1" t="s">
        <v>2615</v>
      </c>
      <c r="E2106" s="1" t="s">
        <v>2616</v>
      </c>
      <c r="F2106" s="1" t="s">
        <v>1799</v>
      </c>
      <c r="G2106" s="1" t="s">
        <v>1819</v>
      </c>
      <c r="H2106" s="1" t="s">
        <v>2190</v>
      </c>
      <c r="I2106" s="1" t="s">
        <v>2191</v>
      </c>
      <c r="J2106" s="1" t="s">
        <v>2190</v>
      </c>
      <c r="K2106" s="1" t="s">
        <v>2192</v>
      </c>
      <c r="L2106" s="1" t="s">
        <v>1804</v>
      </c>
      <c r="M2106" s="2">
        <v>1</v>
      </c>
      <c r="N2106" s="443">
        <f t="shared" si="195"/>
        <v>1.4999999999999999E-2</v>
      </c>
      <c r="O2106">
        <f t="shared" si="196"/>
        <v>0</v>
      </c>
      <c r="P2106">
        <f t="shared" si="197"/>
        <v>400</v>
      </c>
    </row>
    <row r="2107" spans="1:16" x14ac:dyDescent="0.25">
      <c r="A2107" t="str">
        <f t="shared" si="192"/>
        <v>0478</v>
      </c>
      <c r="B2107" t="str">
        <f t="shared" si="193"/>
        <v>0141</v>
      </c>
      <c r="C2107" t="str">
        <f t="shared" si="194"/>
        <v>04780141</v>
      </c>
      <c r="D2107" s="1" t="s">
        <v>2615</v>
      </c>
      <c r="E2107" s="1" t="s">
        <v>2616</v>
      </c>
      <c r="F2107" s="1" t="s">
        <v>1799</v>
      </c>
      <c r="G2107" s="1" t="s">
        <v>1820</v>
      </c>
      <c r="H2107" s="1" t="s">
        <v>2190</v>
      </c>
      <c r="I2107" s="1" t="s">
        <v>2191</v>
      </c>
      <c r="J2107" s="1" t="s">
        <v>2190</v>
      </c>
      <c r="K2107" s="1" t="s">
        <v>2192</v>
      </c>
      <c r="L2107" s="1" t="s">
        <v>1804</v>
      </c>
      <c r="M2107" s="2">
        <v>1</v>
      </c>
      <c r="N2107" s="443">
        <f t="shared" si="195"/>
        <v>1.4999999999999999E-2</v>
      </c>
      <c r="O2107">
        <f t="shared" si="196"/>
        <v>0</v>
      </c>
      <c r="P2107">
        <f t="shared" si="197"/>
        <v>400</v>
      </c>
    </row>
    <row r="2108" spans="1:16" x14ac:dyDescent="0.25">
      <c r="A2108" t="str">
        <f t="shared" si="192"/>
        <v>0478</v>
      </c>
      <c r="B2108" t="str">
        <f t="shared" si="193"/>
        <v>0141</v>
      </c>
      <c r="C2108" t="str">
        <f t="shared" si="194"/>
        <v>04780141</v>
      </c>
      <c r="D2108" s="1" t="s">
        <v>2615</v>
      </c>
      <c r="E2108" s="1" t="s">
        <v>2616</v>
      </c>
      <c r="F2108" s="1" t="s">
        <v>1799</v>
      </c>
      <c r="G2108" s="1" t="s">
        <v>1821</v>
      </c>
      <c r="H2108" s="1" t="s">
        <v>2190</v>
      </c>
      <c r="I2108" s="1" t="s">
        <v>2191</v>
      </c>
      <c r="J2108" s="1" t="s">
        <v>2190</v>
      </c>
      <c r="K2108" s="1" t="s">
        <v>2192</v>
      </c>
      <c r="L2108" s="1" t="s">
        <v>1804</v>
      </c>
      <c r="M2108" s="2">
        <v>2</v>
      </c>
      <c r="N2108" s="443">
        <f t="shared" si="195"/>
        <v>1.4999999999999999E-2</v>
      </c>
      <c r="O2108">
        <f t="shared" si="196"/>
        <v>0</v>
      </c>
      <c r="P2108">
        <f t="shared" si="197"/>
        <v>400</v>
      </c>
    </row>
    <row r="2109" spans="1:16" x14ac:dyDescent="0.25">
      <c r="A2109" t="str">
        <f t="shared" si="192"/>
        <v>0478</v>
      </c>
      <c r="B2109" t="str">
        <f t="shared" si="193"/>
        <v>0153</v>
      </c>
      <c r="C2109" t="str">
        <f t="shared" si="194"/>
        <v>04780153</v>
      </c>
      <c r="D2109" s="1" t="s">
        <v>2615</v>
      </c>
      <c r="E2109" s="1" t="s">
        <v>2616</v>
      </c>
      <c r="F2109" s="1" t="s">
        <v>1799</v>
      </c>
      <c r="G2109" s="1" t="s">
        <v>1810</v>
      </c>
      <c r="H2109" s="1" t="s">
        <v>1837</v>
      </c>
      <c r="I2109" s="1" t="s">
        <v>1838</v>
      </c>
      <c r="J2109" s="1" t="s">
        <v>1837</v>
      </c>
      <c r="K2109" s="1" t="s">
        <v>1839</v>
      </c>
      <c r="L2109" s="1" t="s">
        <v>1804</v>
      </c>
      <c r="M2109" s="2">
        <v>8</v>
      </c>
      <c r="N2109" s="443">
        <f t="shared" si="195"/>
        <v>0.105</v>
      </c>
      <c r="O2109">
        <f t="shared" si="196"/>
        <v>0</v>
      </c>
      <c r="P2109">
        <f t="shared" si="197"/>
        <v>400</v>
      </c>
    </row>
    <row r="2110" spans="1:16" x14ac:dyDescent="0.25">
      <c r="A2110" t="str">
        <f t="shared" si="192"/>
        <v>0478</v>
      </c>
      <c r="B2110" t="str">
        <f t="shared" si="193"/>
        <v>0153</v>
      </c>
      <c r="C2110" t="str">
        <f t="shared" si="194"/>
        <v>04780153</v>
      </c>
      <c r="D2110" s="1" t="s">
        <v>2615</v>
      </c>
      <c r="E2110" s="1" t="s">
        <v>2616</v>
      </c>
      <c r="F2110" s="1" t="s">
        <v>1799</v>
      </c>
      <c r="G2110" s="1" t="s">
        <v>1811</v>
      </c>
      <c r="H2110" s="1" t="s">
        <v>1837</v>
      </c>
      <c r="I2110" s="1" t="s">
        <v>1838</v>
      </c>
      <c r="J2110" s="1" t="s">
        <v>1837</v>
      </c>
      <c r="K2110" s="1" t="s">
        <v>1839</v>
      </c>
      <c r="L2110" s="1" t="s">
        <v>1804</v>
      </c>
      <c r="M2110" s="2">
        <v>6</v>
      </c>
      <c r="N2110" s="443">
        <f t="shared" si="195"/>
        <v>0.105</v>
      </c>
      <c r="O2110">
        <f t="shared" si="196"/>
        <v>0</v>
      </c>
      <c r="P2110">
        <f t="shared" si="197"/>
        <v>400</v>
      </c>
    </row>
    <row r="2111" spans="1:16" x14ac:dyDescent="0.25">
      <c r="A2111" t="str">
        <f t="shared" si="192"/>
        <v>0478</v>
      </c>
      <c r="B2111" t="str">
        <f t="shared" si="193"/>
        <v>0153</v>
      </c>
      <c r="C2111" t="str">
        <f t="shared" si="194"/>
        <v>04780153</v>
      </c>
      <c r="D2111" s="1" t="s">
        <v>2615</v>
      </c>
      <c r="E2111" s="1" t="s">
        <v>2616</v>
      </c>
      <c r="F2111" s="1" t="s">
        <v>1799</v>
      </c>
      <c r="G2111" s="1" t="s">
        <v>1815</v>
      </c>
      <c r="H2111" s="1" t="s">
        <v>1837</v>
      </c>
      <c r="I2111" s="1" t="s">
        <v>1838</v>
      </c>
      <c r="J2111" s="1" t="s">
        <v>1837</v>
      </c>
      <c r="K2111" s="1" t="s">
        <v>1839</v>
      </c>
      <c r="L2111" s="1" t="s">
        <v>1804</v>
      </c>
      <c r="M2111" s="2">
        <v>7</v>
      </c>
      <c r="N2111" s="443">
        <f t="shared" si="195"/>
        <v>0.105</v>
      </c>
      <c r="O2111">
        <f t="shared" si="196"/>
        <v>0</v>
      </c>
      <c r="P2111">
        <f t="shared" si="197"/>
        <v>400</v>
      </c>
    </row>
    <row r="2112" spans="1:16" x14ac:dyDescent="0.25">
      <c r="A2112" t="str">
        <f t="shared" si="192"/>
        <v>0478</v>
      </c>
      <c r="B2112" t="str">
        <f t="shared" si="193"/>
        <v>0153</v>
      </c>
      <c r="C2112" t="str">
        <f t="shared" si="194"/>
        <v>04780153</v>
      </c>
      <c r="D2112" s="1" t="s">
        <v>2615</v>
      </c>
      <c r="E2112" s="1" t="s">
        <v>2616</v>
      </c>
      <c r="F2112" s="1" t="s">
        <v>1799</v>
      </c>
      <c r="G2112" s="1" t="s">
        <v>1819</v>
      </c>
      <c r="H2112" s="1" t="s">
        <v>1837</v>
      </c>
      <c r="I2112" s="1" t="s">
        <v>1838</v>
      </c>
      <c r="J2112" s="1" t="s">
        <v>1837</v>
      </c>
      <c r="K2112" s="1" t="s">
        <v>1839</v>
      </c>
      <c r="L2112" s="1" t="s">
        <v>1804</v>
      </c>
      <c r="M2112" s="2">
        <v>5</v>
      </c>
      <c r="N2112" s="443">
        <f t="shared" si="195"/>
        <v>0.105</v>
      </c>
      <c r="O2112">
        <f t="shared" si="196"/>
        <v>0</v>
      </c>
      <c r="P2112">
        <f t="shared" si="197"/>
        <v>400</v>
      </c>
    </row>
    <row r="2113" spans="1:16" x14ac:dyDescent="0.25">
      <c r="A2113" t="str">
        <f t="shared" si="192"/>
        <v>0478</v>
      </c>
      <c r="B2113" t="str">
        <f t="shared" si="193"/>
        <v>0153</v>
      </c>
      <c r="C2113" t="str">
        <f t="shared" si="194"/>
        <v>04780153</v>
      </c>
      <c r="D2113" s="1" t="s">
        <v>2615</v>
      </c>
      <c r="E2113" s="1" t="s">
        <v>2616</v>
      </c>
      <c r="F2113" s="1" t="s">
        <v>1799</v>
      </c>
      <c r="G2113" s="1" t="s">
        <v>1820</v>
      </c>
      <c r="H2113" s="1" t="s">
        <v>1837</v>
      </c>
      <c r="I2113" s="1" t="s">
        <v>1838</v>
      </c>
      <c r="J2113" s="1" t="s">
        <v>1837</v>
      </c>
      <c r="K2113" s="1" t="s">
        <v>1839</v>
      </c>
      <c r="L2113" s="1" t="s">
        <v>1804</v>
      </c>
      <c r="M2113" s="2">
        <v>11</v>
      </c>
      <c r="N2113" s="443">
        <f t="shared" si="195"/>
        <v>0.105</v>
      </c>
      <c r="O2113">
        <f t="shared" si="196"/>
        <v>0</v>
      </c>
      <c r="P2113">
        <f t="shared" si="197"/>
        <v>400</v>
      </c>
    </row>
    <row r="2114" spans="1:16" x14ac:dyDescent="0.25">
      <c r="A2114" t="str">
        <f t="shared" ref="A2114:A2177" si="198">TEXT(LEFT(E2114,4),"0000")</f>
        <v>0478</v>
      </c>
      <c r="B2114" t="str">
        <f t="shared" ref="B2114:B2177" si="199">LEFT(K2114,4)</f>
        <v>0153</v>
      </c>
      <c r="C2114" t="str">
        <f t="shared" ref="C2114:C2177" si="200">A2114&amp;B2114</f>
        <v>04780153</v>
      </c>
      <c r="D2114" s="1" t="s">
        <v>2615</v>
      </c>
      <c r="E2114" s="1" t="s">
        <v>2616</v>
      </c>
      <c r="F2114" s="1" t="s">
        <v>1799</v>
      </c>
      <c r="G2114" s="1" t="s">
        <v>1821</v>
      </c>
      <c r="H2114" s="1" t="s">
        <v>1837</v>
      </c>
      <c r="I2114" s="1" t="s">
        <v>1838</v>
      </c>
      <c r="J2114" s="1" t="s">
        <v>1837</v>
      </c>
      <c r="K2114" s="1" t="s">
        <v>1839</v>
      </c>
      <c r="L2114" s="1" t="s">
        <v>1804</v>
      </c>
      <c r="M2114" s="2">
        <v>5</v>
      </c>
      <c r="N2114" s="443">
        <f t="shared" ref="N2114:N2177" si="201">VLOOKUP(C2114,DistPercent,3,FALSE)</f>
        <v>0.105</v>
      </c>
      <c r="O2114">
        <f t="shared" ref="O2114:O2177" si="202">IFERROR(VALUE(VLOOKUP(C2114,SubCaps,5,FALSE)),0)</f>
        <v>0</v>
      </c>
      <c r="P2114">
        <f t="shared" ref="P2114:P2177" si="203">VLOOKUP(A2114,MaxEnro,8,FALSE)</f>
        <v>400</v>
      </c>
    </row>
    <row r="2115" spans="1:16" x14ac:dyDescent="0.25">
      <c r="A2115" t="str">
        <f t="shared" si="198"/>
        <v>0478</v>
      </c>
      <c r="B2115" t="str">
        <f t="shared" si="199"/>
        <v>0158</v>
      </c>
      <c r="C2115" t="str">
        <f t="shared" si="200"/>
        <v>04780158</v>
      </c>
      <c r="D2115" s="1" t="s">
        <v>2615</v>
      </c>
      <c r="E2115" s="1" t="s">
        <v>2616</v>
      </c>
      <c r="F2115" s="1" t="s">
        <v>1799</v>
      </c>
      <c r="G2115" s="1" t="s">
        <v>1810</v>
      </c>
      <c r="H2115" s="1" t="s">
        <v>2623</v>
      </c>
      <c r="I2115" s="1" t="s">
        <v>2624</v>
      </c>
      <c r="J2115" s="1" t="s">
        <v>2623</v>
      </c>
      <c r="K2115" s="1" t="s">
        <v>2625</v>
      </c>
      <c r="L2115" s="1" t="s">
        <v>1804</v>
      </c>
      <c r="M2115" s="2">
        <v>8</v>
      </c>
      <c r="N2115" s="443">
        <f t="shared" si="201"/>
        <v>0.11749999999999999</v>
      </c>
      <c r="O2115">
        <f t="shared" si="202"/>
        <v>0</v>
      </c>
      <c r="P2115">
        <f t="shared" si="203"/>
        <v>400</v>
      </c>
    </row>
    <row r="2116" spans="1:16" x14ac:dyDescent="0.25">
      <c r="A2116" t="str">
        <f t="shared" si="198"/>
        <v>0478</v>
      </c>
      <c r="B2116" t="str">
        <f t="shared" si="199"/>
        <v>0158</v>
      </c>
      <c r="C2116" t="str">
        <f t="shared" si="200"/>
        <v>04780158</v>
      </c>
      <c r="D2116" s="1" t="s">
        <v>2615</v>
      </c>
      <c r="E2116" s="1" t="s">
        <v>2616</v>
      </c>
      <c r="F2116" s="1" t="s">
        <v>1799</v>
      </c>
      <c r="G2116" s="1" t="s">
        <v>1811</v>
      </c>
      <c r="H2116" s="1" t="s">
        <v>2623</v>
      </c>
      <c r="I2116" s="1" t="s">
        <v>2624</v>
      </c>
      <c r="J2116" s="1" t="s">
        <v>2623</v>
      </c>
      <c r="K2116" s="1" t="s">
        <v>2625</v>
      </c>
      <c r="L2116" s="1" t="s">
        <v>1804</v>
      </c>
      <c r="M2116" s="2">
        <v>10</v>
      </c>
      <c r="N2116" s="443">
        <f t="shared" si="201"/>
        <v>0.11749999999999999</v>
      </c>
      <c r="O2116">
        <f t="shared" si="202"/>
        <v>0</v>
      </c>
      <c r="P2116">
        <f t="shared" si="203"/>
        <v>400</v>
      </c>
    </row>
    <row r="2117" spans="1:16" x14ac:dyDescent="0.25">
      <c r="A2117" t="str">
        <f t="shared" si="198"/>
        <v>0478</v>
      </c>
      <c r="B2117" t="str">
        <f t="shared" si="199"/>
        <v>0158</v>
      </c>
      <c r="C2117" t="str">
        <f t="shared" si="200"/>
        <v>04780158</v>
      </c>
      <c r="D2117" s="1" t="s">
        <v>2615</v>
      </c>
      <c r="E2117" s="1" t="s">
        <v>2616</v>
      </c>
      <c r="F2117" s="1" t="s">
        <v>1799</v>
      </c>
      <c r="G2117" s="1" t="s">
        <v>1815</v>
      </c>
      <c r="H2117" s="1" t="s">
        <v>2623</v>
      </c>
      <c r="I2117" s="1" t="s">
        <v>2624</v>
      </c>
      <c r="J2117" s="1" t="s">
        <v>2623</v>
      </c>
      <c r="K2117" s="1" t="s">
        <v>2625</v>
      </c>
      <c r="L2117" s="1" t="s">
        <v>1804</v>
      </c>
      <c r="M2117" s="2">
        <v>6</v>
      </c>
      <c r="N2117" s="443">
        <f t="shared" si="201"/>
        <v>0.11749999999999999</v>
      </c>
      <c r="O2117">
        <f t="shared" si="202"/>
        <v>0</v>
      </c>
      <c r="P2117">
        <f t="shared" si="203"/>
        <v>400</v>
      </c>
    </row>
    <row r="2118" spans="1:16" x14ac:dyDescent="0.25">
      <c r="A2118" t="str">
        <f t="shared" si="198"/>
        <v>0478</v>
      </c>
      <c r="B2118" t="str">
        <f t="shared" si="199"/>
        <v>0158</v>
      </c>
      <c r="C2118" t="str">
        <f t="shared" si="200"/>
        <v>04780158</v>
      </c>
      <c r="D2118" s="1" t="s">
        <v>2615</v>
      </c>
      <c r="E2118" s="1" t="s">
        <v>2616</v>
      </c>
      <c r="F2118" s="1" t="s">
        <v>1799</v>
      </c>
      <c r="G2118" s="1" t="s">
        <v>1819</v>
      </c>
      <c r="H2118" s="1" t="s">
        <v>2623</v>
      </c>
      <c r="I2118" s="1" t="s">
        <v>2624</v>
      </c>
      <c r="J2118" s="1" t="s">
        <v>2623</v>
      </c>
      <c r="K2118" s="1" t="s">
        <v>2625</v>
      </c>
      <c r="L2118" s="1" t="s">
        <v>1804</v>
      </c>
      <c r="M2118" s="2">
        <v>8</v>
      </c>
      <c r="N2118" s="443">
        <f t="shared" si="201"/>
        <v>0.11749999999999999</v>
      </c>
      <c r="O2118">
        <f t="shared" si="202"/>
        <v>0</v>
      </c>
      <c r="P2118">
        <f t="shared" si="203"/>
        <v>400</v>
      </c>
    </row>
    <row r="2119" spans="1:16" x14ac:dyDescent="0.25">
      <c r="A2119" t="str">
        <f t="shared" si="198"/>
        <v>0478</v>
      </c>
      <c r="B2119" t="str">
        <f t="shared" si="199"/>
        <v>0158</v>
      </c>
      <c r="C2119" t="str">
        <f t="shared" si="200"/>
        <v>04780158</v>
      </c>
      <c r="D2119" s="1" t="s">
        <v>2615</v>
      </c>
      <c r="E2119" s="1" t="s">
        <v>2616</v>
      </c>
      <c r="F2119" s="1" t="s">
        <v>1799</v>
      </c>
      <c r="G2119" s="1" t="s">
        <v>1820</v>
      </c>
      <c r="H2119" s="1" t="s">
        <v>2623</v>
      </c>
      <c r="I2119" s="1" t="s">
        <v>2624</v>
      </c>
      <c r="J2119" s="1" t="s">
        <v>2623</v>
      </c>
      <c r="K2119" s="1" t="s">
        <v>2625</v>
      </c>
      <c r="L2119" s="1" t="s">
        <v>1804</v>
      </c>
      <c r="M2119" s="2">
        <v>8</v>
      </c>
      <c r="N2119" s="443">
        <f t="shared" si="201"/>
        <v>0.11749999999999999</v>
      </c>
      <c r="O2119">
        <f t="shared" si="202"/>
        <v>0</v>
      </c>
      <c r="P2119">
        <f t="shared" si="203"/>
        <v>400</v>
      </c>
    </row>
    <row r="2120" spans="1:16" x14ac:dyDescent="0.25">
      <c r="A2120" t="str">
        <f t="shared" si="198"/>
        <v>0478</v>
      </c>
      <c r="B2120" t="str">
        <f t="shared" si="199"/>
        <v>0158</v>
      </c>
      <c r="C2120" t="str">
        <f t="shared" si="200"/>
        <v>04780158</v>
      </c>
      <c r="D2120" s="1" t="s">
        <v>2615</v>
      </c>
      <c r="E2120" s="1" t="s">
        <v>2616</v>
      </c>
      <c r="F2120" s="1" t="s">
        <v>1799</v>
      </c>
      <c r="G2120" s="1" t="s">
        <v>1821</v>
      </c>
      <c r="H2120" s="1" t="s">
        <v>2623</v>
      </c>
      <c r="I2120" s="1" t="s">
        <v>2624</v>
      </c>
      <c r="J2120" s="1" t="s">
        <v>2623</v>
      </c>
      <c r="K2120" s="1" t="s">
        <v>2625</v>
      </c>
      <c r="L2120" s="1" t="s">
        <v>1804</v>
      </c>
      <c r="M2120" s="2">
        <v>7</v>
      </c>
      <c r="N2120" s="443">
        <f t="shared" si="201"/>
        <v>0.11749999999999999</v>
      </c>
      <c r="O2120">
        <f t="shared" si="202"/>
        <v>0</v>
      </c>
      <c r="P2120">
        <f t="shared" si="203"/>
        <v>400</v>
      </c>
    </row>
    <row r="2121" spans="1:16" x14ac:dyDescent="0.25">
      <c r="A2121" t="str">
        <f t="shared" si="198"/>
        <v>0478</v>
      </c>
      <c r="B2121" t="str">
        <f t="shared" si="199"/>
        <v>0160</v>
      </c>
      <c r="C2121" t="str">
        <f t="shared" si="200"/>
        <v>04780160</v>
      </c>
      <c r="D2121" s="1" t="s">
        <v>2615</v>
      </c>
      <c r="E2121" s="1" t="s">
        <v>2616</v>
      </c>
      <c r="F2121" s="1" t="s">
        <v>1799</v>
      </c>
      <c r="G2121" s="1" t="s">
        <v>1810</v>
      </c>
      <c r="H2121" s="1" t="s">
        <v>1840</v>
      </c>
      <c r="I2121" s="1" t="s">
        <v>1841</v>
      </c>
      <c r="J2121" s="1" t="s">
        <v>1840</v>
      </c>
      <c r="K2121" s="1" t="s">
        <v>1842</v>
      </c>
      <c r="L2121" s="1" t="s">
        <v>1804</v>
      </c>
      <c r="M2121" s="2">
        <v>1</v>
      </c>
      <c r="N2121" s="443">
        <f t="shared" si="201"/>
        <v>7.4999999999999997E-3</v>
      </c>
      <c r="O2121">
        <f t="shared" si="202"/>
        <v>0</v>
      </c>
      <c r="P2121">
        <f t="shared" si="203"/>
        <v>400</v>
      </c>
    </row>
    <row r="2122" spans="1:16" x14ac:dyDescent="0.25">
      <c r="A2122" t="str">
        <f t="shared" si="198"/>
        <v>0478</v>
      </c>
      <c r="B2122" t="str">
        <f t="shared" si="199"/>
        <v>0160</v>
      </c>
      <c r="C2122" t="str">
        <f t="shared" si="200"/>
        <v>04780160</v>
      </c>
      <c r="D2122" s="1" t="s">
        <v>2615</v>
      </c>
      <c r="E2122" s="1" t="s">
        <v>2616</v>
      </c>
      <c r="F2122" s="1" t="s">
        <v>1799</v>
      </c>
      <c r="G2122" s="1" t="s">
        <v>1815</v>
      </c>
      <c r="H2122" s="1" t="s">
        <v>1840</v>
      </c>
      <c r="I2122" s="1" t="s">
        <v>1841</v>
      </c>
      <c r="J2122" s="1" t="s">
        <v>1840</v>
      </c>
      <c r="K2122" s="1" t="s">
        <v>1842</v>
      </c>
      <c r="L2122" s="1" t="s">
        <v>1804</v>
      </c>
      <c r="M2122" s="2">
        <v>1</v>
      </c>
      <c r="N2122" s="443">
        <f t="shared" si="201"/>
        <v>7.4999999999999997E-3</v>
      </c>
      <c r="O2122">
        <f t="shared" si="202"/>
        <v>0</v>
      </c>
      <c r="P2122">
        <f t="shared" si="203"/>
        <v>400</v>
      </c>
    </row>
    <row r="2123" spans="1:16" x14ac:dyDescent="0.25">
      <c r="A2123" t="str">
        <f t="shared" si="198"/>
        <v>0478</v>
      </c>
      <c r="B2123" t="str">
        <f t="shared" si="199"/>
        <v>0160</v>
      </c>
      <c r="C2123" t="str">
        <f t="shared" si="200"/>
        <v>04780160</v>
      </c>
      <c r="D2123" s="1" t="s">
        <v>2615</v>
      </c>
      <c r="E2123" s="1" t="s">
        <v>2616</v>
      </c>
      <c r="F2123" s="1" t="s">
        <v>1799</v>
      </c>
      <c r="G2123" s="1" t="s">
        <v>1819</v>
      </c>
      <c r="H2123" s="1" t="s">
        <v>1840</v>
      </c>
      <c r="I2123" s="1" t="s">
        <v>1841</v>
      </c>
      <c r="J2123" s="1" t="s">
        <v>1840</v>
      </c>
      <c r="K2123" s="1" t="s">
        <v>1842</v>
      </c>
      <c r="L2123" s="1" t="s">
        <v>1804</v>
      </c>
      <c r="M2123" s="2">
        <v>1</v>
      </c>
      <c r="N2123" s="443">
        <f t="shared" si="201"/>
        <v>7.4999999999999997E-3</v>
      </c>
      <c r="O2123">
        <f t="shared" si="202"/>
        <v>0</v>
      </c>
      <c r="P2123">
        <f t="shared" si="203"/>
        <v>400</v>
      </c>
    </row>
    <row r="2124" spans="1:16" x14ac:dyDescent="0.25">
      <c r="A2124" t="str">
        <f t="shared" si="198"/>
        <v>0478</v>
      </c>
      <c r="B2124" t="str">
        <f t="shared" si="199"/>
        <v>0162</v>
      </c>
      <c r="C2124" t="str">
        <f t="shared" si="200"/>
        <v>04780162</v>
      </c>
      <c r="D2124" s="1" t="s">
        <v>2615</v>
      </c>
      <c r="E2124" s="1" t="s">
        <v>2616</v>
      </c>
      <c r="F2124" s="1" t="s">
        <v>1799</v>
      </c>
      <c r="G2124" s="1" t="s">
        <v>1810</v>
      </c>
      <c r="H2124" s="1" t="s">
        <v>2193</v>
      </c>
      <c r="I2124" s="1" t="s">
        <v>2194</v>
      </c>
      <c r="J2124" s="1" t="s">
        <v>2193</v>
      </c>
      <c r="K2124" s="1" t="s">
        <v>2195</v>
      </c>
      <c r="L2124" s="1" t="s">
        <v>1804</v>
      </c>
      <c r="M2124" s="2">
        <v>4</v>
      </c>
      <c r="N2124" s="443">
        <f t="shared" si="201"/>
        <v>0.04</v>
      </c>
      <c r="O2124">
        <f t="shared" si="202"/>
        <v>0</v>
      </c>
      <c r="P2124">
        <f t="shared" si="203"/>
        <v>400</v>
      </c>
    </row>
    <row r="2125" spans="1:16" x14ac:dyDescent="0.25">
      <c r="A2125" t="str">
        <f t="shared" si="198"/>
        <v>0478</v>
      </c>
      <c r="B2125" t="str">
        <f t="shared" si="199"/>
        <v>0162</v>
      </c>
      <c r="C2125" t="str">
        <f t="shared" si="200"/>
        <v>04780162</v>
      </c>
      <c r="D2125" s="1" t="s">
        <v>2615</v>
      </c>
      <c r="E2125" s="1" t="s">
        <v>2616</v>
      </c>
      <c r="F2125" s="1" t="s">
        <v>1799</v>
      </c>
      <c r="G2125" s="1" t="s">
        <v>1811</v>
      </c>
      <c r="H2125" s="1" t="s">
        <v>2193</v>
      </c>
      <c r="I2125" s="1" t="s">
        <v>2194</v>
      </c>
      <c r="J2125" s="1" t="s">
        <v>2193</v>
      </c>
      <c r="K2125" s="1" t="s">
        <v>2195</v>
      </c>
      <c r="L2125" s="1" t="s">
        <v>1804</v>
      </c>
      <c r="M2125" s="2">
        <v>2</v>
      </c>
      <c r="N2125" s="443">
        <f t="shared" si="201"/>
        <v>0.04</v>
      </c>
      <c r="O2125">
        <f t="shared" si="202"/>
        <v>0</v>
      </c>
      <c r="P2125">
        <f t="shared" si="203"/>
        <v>400</v>
      </c>
    </row>
    <row r="2126" spans="1:16" x14ac:dyDescent="0.25">
      <c r="A2126" t="str">
        <f t="shared" si="198"/>
        <v>0478</v>
      </c>
      <c r="B2126" t="str">
        <f t="shared" si="199"/>
        <v>0162</v>
      </c>
      <c r="C2126" t="str">
        <f t="shared" si="200"/>
        <v>04780162</v>
      </c>
      <c r="D2126" s="1" t="s">
        <v>2615</v>
      </c>
      <c r="E2126" s="1" t="s">
        <v>2616</v>
      </c>
      <c r="F2126" s="1" t="s">
        <v>1799</v>
      </c>
      <c r="G2126" s="1" t="s">
        <v>1815</v>
      </c>
      <c r="H2126" s="1" t="s">
        <v>2193</v>
      </c>
      <c r="I2126" s="1" t="s">
        <v>2194</v>
      </c>
      <c r="J2126" s="1" t="s">
        <v>2193</v>
      </c>
      <c r="K2126" s="1" t="s">
        <v>2195</v>
      </c>
      <c r="L2126" s="1" t="s">
        <v>1804</v>
      </c>
      <c r="M2126" s="2">
        <v>1</v>
      </c>
      <c r="N2126" s="443">
        <f t="shared" si="201"/>
        <v>0.04</v>
      </c>
      <c r="O2126">
        <f t="shared" si="202"/>
        <v>0</v>
      </c>
      <c r="P2126">
        <f t="shared" si="203"/>
        <v>400</v>
      </c>
    </row>
    <row r="2127" spans="1:16" x14ac:dyDescent="0.25">
      <c r="A2127" t="str">
        <f t="shared" si="198"/>
        <v>0478</v>
      </c>
      <c r="B2127" t="str">
        <f t="shared" si="199"/>
        <v>0162</v>
      </c>
      <c r="C2127" t="str">
        <f t="shared" si="200"/>
        <v>04780162</v>
      </c>
      <c r="D2127" s="1" t="s">
        <v>2615</v>
      </c>
      <c r="E2127" s="1" t="s">
        <v>2616</v>
      </c>
      <c r="F2127" s="1" t="s">
        <v>1799</v>
      </c>
      <c r="G2127" s="1" t="s">
        <v>1819</v>
      </c>
      <c r="H2127" s="1" t="s">
        <v>2193</v>
      </c>
      <c r="I2127" s="1" t="s">
        <v>2194</v>
      </c>
      <c r="J2127" s="1" t="s">
        <v>2193</v>
      </c>
      <c r="K2127" s="1" t="s">
        <v>2195</v>
      </c>
      <c r="L2127" s="1" t="s">
        <v>1804</v>
      </c>
      <c r="M2127" s="2">
        <v>1</v>
      </c>
      <c r="N2127" s="443">
        <f t="shared" si="201"/>
        <v>0.04</v>
      </c>
      <c r="O2127">
        <f t="shared" si="202"/>
        <v>0</v>
      </c>
      <c r="P2127">
        <f t="shared" si="203"/>
        <v>400</v>
      </c>
    </row>
    <row r="2128" spans="1:16" x14ac:dyDescent="0.25">
      <c r="A2128" t="str">
        <f t="shared" si="198"/>
        <v>0478</v>
      </c>
      <c r="B2128" t="str">
        <f t="shared" si="199"/>
        <v>0162</v>
      </c>
      <c r="C2128" t="str">
        <f t="shared" si="200"/>
        <v>04780162</v>
      </c>
      <c r="D2128" s="1" t="s">
        <v>2615</v>
      </c>
      <c r="E2128" s="1" t="s">
        <v>2616</v>
      </c>
      <c r="F2128" s="1" t="s">
        <v>1799</v>
      </c>
      <c r="G2128" s="1" t="s">
        <v>1820</v>
      </c>
      <c r="H2128" s="1" t="s">
        <v>2193</v>
      </c>
      <c r="I2128" s="1" t="s">
        <v>2194</v>
      </c>
      <c r="J2128" s="1" t="s">
        <v>2193</v>
      </c>
      <c r="K2128" s="1" t="s">
        <v>2195</v>
      </c>
      <c r="L2128" s="1" t="s">
        <v>1804</v>
      </c>
      <c r="M2128" s="2">
        <v>2</v>
      </c>
      <c r="N2128" s="443">
        <f t="shared" si="201"/>
        <v>0.04</v>
      </c>
      <c r="O2128">
        <f t="shared" si="202"/>
        <v>0</v>
      </c>
      <c r="P2128">
        <f t="shared" si="203"/>
        <v>400</v>
      </c>
    </row>
    <row r="2129" spans="1:16" x14ac:dyDescent="0.25">
      <c r="A2129" t="str">
        <f t="shared" si="198"/>
        <v>0478</v>
      </c>
      <c r="B2129" t="str">
        <f t="shared" si="199"/>
        <v>0162</v>
      </c>
      <c r="C2129" t="str">
        <f t="shared" si="200"/>
        <v>04780162</v>
      </c>
      <c r="D2129" s="1" t="s">
        <v>2615</v>
      </c>
      <c r="E2129" s="1" t="s">
        <v>2616</v>
      </c>
      <c r="F2129" s="1" t="s">
        <v>1799</v>
      </c>
      <c r="G2129" s="1" t="s">
        <v>1821</v>
      </c>
      <c r="H2129" s="1" t="s">
        <v>2193</v>
      </c>
      <c r="I2129" s="1" t="s">
        <v>2194</v>
      </c>
      <c r="J2129" s="1" t="s">
        <v>2193</v>
      </c>
      <c r="K2129" s="1" t="s">
        <v>2195</v>
      </c>
      <c r="L2129" s="1" t="s">
        <v>1804</v>
      </c>
      <c r="M2129" s="2">
        <v>6</v>
      </c>
      <c r="N2129" s="443">
        <f t="shared" si="201"/>
        <v>0.04</v>
      </c>
      <c r="O2129">
        <f t="shared" si="202"/>
        <v>0</v>
      </c>
      <c r="P2129">
        <f t="shared" si="203"/>
        <v>400</v>
      </c>
    </row>
    <row r="2130" spans="1:16" x14ac:dyDescent="0.25">
      <c r="A2130" t="str">
        <f t="shared" si="198"/>
        <v>0478</v>
      </c>
      <c r="B2130" t="str">
        <f t="shared" si="199"/>
        <v>0170</v>
      </c>
      <c r="C2130" t="str">
        <f t="shared" si="200"/>
        <v>04780170</v>
      </c>
      <c r="D2130" s="1" t="s">
        <v>2615</v>
      </c>
      <c r="E2130" s="1" t="s">
        <v>2616</v>
      </c>
      <c r="F2130" s="1" t="s">
        <v>1799</v>
      </c>
      <c r="G2130" s="1" t="s">
        <v>1815</v>
      </c>
      <c r="H2130" s="1" t="s">
        <v>2050</v>
      </c>
      <c r="I2130" s="1" t="s">
        <v>2051</v>
      </c>
      <c r="J2130" s="1" t="s">
        <v>2050</v>
      </c>
      <c r="K2130" s="1" t="s">
        <v>2052</v>
      </c>
      <c r="L2130" s="1" t="s">
        <v>1804</v>
      </c>
      <c r="M2130" s="2">
        <v>1</v>
      </c>
      <c r="N2130" s="443">
        <f t="shared" si="201"/>
        <v>5.0000000000000001E-3</v>
      </c>
      <c r="O2130">
        <f t="shared" si="202"/>
        <v>0</v>
      </c>
      <c r="P2130">
        <f t="shared" si="203"/>
        <v>400</v>
      </c>
    </row>
    <row r="2131" spans="1:16" x14ac:dyDescent="0.25">
      <c r="A2131" t="str">
        <f t="shared" si="198"/>
        <v>0478</v>
      </c>
      <c r="B2131" t="str">
        <f t="shared" si="199"/>
        <v>0170</v>
      </c>
      <c r="C2131" t="str">
        <f t="shared" si="200"/>
        <v>04780170</v>
      </c>
      <c r="D2131" s="1" t="s">
        <v>2615</v>
      </c>
      <c r="E2131" s="1" t="s">
        <v>2616</v>
      </c>
      <c r="F2131" s="1" t="s">
        <v>1799</v>
      </c>
      <c r="G2131" s="1" t="s">
        <v>1819</v>
      </c>
      <c r="H2131" s="1" t="s">
        <v>2050</v>
      </c>
      <c r="I2131" s="1" t="s">
        <v>2051</v>
      </c>
      <c r="J2131" s="1" t="s">
        <v>2050</v>
      </c>
      <c r="K2131" s="1" t="s">
        <v>2052</v>
      </c>
      <c r="L2131" s="1" t="s">
        <v>1804</v>
      </c>
      <c r="M2131" s="2">
        <v>1</v>
      </c>
      <c r="N2131" s="443">
        <f t="shared" si="201"/>
        <v>5.0000000000000001E-3</v>
      </c>
      <c r="O2131">
        <f t="shared" si="202"/>
        <v>0</v>
      </c>
      <c r="P2131">
        <f t="shared" si="203"/>
        <v>400</v>
      </c>
    </row>
    <row r="2132" spans="1:16" x14ac:dyDescent="0.25">
      <c r="A2132" t="str">
        <f t="shared" si="198"/>
        <v>0478</v>
      </c>
      <c r="B2132" t="str">
        <f t="shared" si="199"/>
        <v>0174</v>
      </c>
      <c r="C2132" t="str">
        <f t="shared" si="200"/>
        <v>04780174</v>
      </c>
      <c r="D2132" s="1" t="s">
        <v>2615</v>
      </c>
      <c r="E2132" s="1" t="s">
        <v>2616</v>
      </c>
      <c r="F2132" s="1" t="s">
        <v>1799</v>
      </c>
      <c r="G2132" s="1" t="s">
        <v>1810</v>
      </c>
      <c r="H2132" s="1" t="s">
        <v>2053</v>
      </c>
      <c r="I2132" s="1" t="s">
        <v>2054</v>
      </c>
      <c r="J2132" s="1" t="s">
        <v>2053</v>
      </c>
      <c r="K2132" s="1" t="s">
        <v>2055</v>
      </c>
      <c r="L2132" s="1" t="s">
        <v>1804</v>
      </c>
      <c r="M2132" s="2">
        <v>1</v>
      </c>
      <c r="N2132" s="443">
        <f t="shared" si="201"/>
        <v>2.2499999999999999E-2</v>
      </c>
      <c r="O2132">
        <f t="shared" si="202"/>
        <v>0</v>
      </c>
      <c r="P2132">
        <f t="shared" si="203"/>
        <v>400</v>
      </c>
    </row>
    <row r="2133" spans="1:16" x14ac:dyDescent="0.25">
      <c r="A2133" t="str">
        <f t="shared" si="198"/>
        <v>0478</v>
      </c>
      <c r="B2133" t="str">
        <f t="shared" si="199"/>
        <v>0174</v>
      </c>
      <c r="C2133" t="str">
        <f t="shared" si="200"/>
        <v>04780174</v>
      </c>
      <c r="D2133" s="1" t="s">
        <v>2615</v>
      </c>
      <c r="E2133" s="1" t="s">
        <v>2616</v>
      </c>
      <c r="F2133" s="1" t="s">
        <v>1799</v>
      </c>
      <c r="G2133" s="1" t="s">
        <v>1815</v>
      </c>
      <c r="H2133" s="1" t="s">
        <v>2053</v>
      </c>
      <c r="I2133" s="1" t="s">
        <v>2054</v>
      </c>
      <c r="J2133" s="1" t="s">
        <v>2053</v>
      </c>
      <c r="K2133" s="1" t="s">
        <v>2055</v>
      </c>
      <c r="L2133" s="1" t="s">
        <v>1804</v>
      </c>
      <c r="M2133" s="2">
        <v>4</v>
      </c>
      <c r="N2133" s="443">
        <f t="shared" si="201"/>
        <v>2.2499999999999999E-2</v>
      </c>
      <c r="O2133">
        <f t="shared" si="202"/>
        <v>0</v>
      </c>
      <c r="P2133">
        <f t="shared" si="203"/>
        <v>400</v>
      </c>
    </row>
    <row r="2134" spans="1:16" x14ac:dyDescent="0.25">
      <c r="A2134" t="str">
        <f t="shared" si="198"/>
        <v>0478</v>
      </c>
      <c r="B2134" t="str">
        <f t="shared" si="199"/>
        <v>0174</v>
      </c>
      <c r="C2134" t="str">
        <f t="shared" si="200"/>
        <v>04780174</v>
      </c>
      <c r="D2134" s="1" t="s">
        <v>2615</v>
      </c>
      <c r="E2134" s="1" t="s">
        <v>2616</v>
      </c>
      <c r="F2134" s="1" t="s">
        <v>1799</v>
      </c>
      <c r="G2134" s="1" t="s">
        <v>1819</v>
      </c>
      <c r="H2134" s="1" t="s">
        <v>2053</v>
      </c>
      <c r="I2134" s="1" t="s">
        <v>2054</v>
      </c>
      <c r="J2134" s="1" t="s">
        <v>2053</v>
      </c>
      <c r="K2134" s="1" t="s">
        <v>2055</v>
      </c>
      <c r="L2134" s="1" t="s">
        <v>1804</v>
      </c>
      <c r="M2134" s="2">
        <v>2</v>
      </c>
      <c r="N2134" s="443">
        <f t="shared" si="201"/>
        <v>2.2499999999999999E-2</v>
      </c>
      <c r="O2134">
        <f t="shared" si="202"/>
        <v>0</v>
      </c>
      <c r="P2134">
        <f t="shared" si="203"/>
        <v>400</v>
      </c>
    </row>
    <row r="2135" spans="1:16" x14ac:dyDescent="0.25">
      <c r="A2135" t="str">
        <f t="shared" si="198"/>
        <v>0478</v>
      </c>
      <c r="B2135" t="str">
        <f t="shared" si="199"/>
        <v>0174</v>
      </c>
      <c r="C2135" t="str">
        <f t="shared" si="200"/>
        <v>04780174</v>
      </c>
      <c r="D2135" s="1" t="s">
        <v>2615</v>
      </c>
      <c r="E2135" s="1" t="s">
        <v>2616</v>
      </c>
      <c r="F2135" s="1" t="s">
        <v>1799</v>
      </c>
      <c r="G2135" s="1" t="s">
        <v>1820</v>
      </c>
      <c r="H2135" s="1" t="s">
        <v>2053</v>
      </c>
      <c r="I2135" s="1" t="s">
        <v>2054</v>
      </c>
      <c r="J2135" s="1" t="s">
        <v>2053</v>
      </c>
      <c r="K2135" s="1" t="s">
        <v>2055</v>
      </c>
      <c r="L2135" s="1" t="s">
        <v>1804</v>
      </c>
      <c r="M2135" s="2">
        <v>2</v>
      </c>
      <c r="N2135" s="443">
        <f t="shared" si="201"/>
        <v>2.2499999999999999E-2</v>
      </c>
      <c r="O2135">
        <f t="shared" si="202"/>
        <v>0</v>
      </c>
      <c r="P2135">
        <f t="shared" si="203"/>
        <v>400</v>
      </c>
    </row>
    <row r="2136" spans="1:16" x14ac:dyDescent="0.25">
      <c r="A2136" t="str">
        <f t="shared" si="198"/>
        <v>0478</v>
      </c>
      <c r="B2136" t="str">
        <f t="shared" si="199"/>
        <v>0271</v>
      </c>
      <c r="C2136" t="str">
        <f t="shared" si="200"/>
        <v>04780271</v>
      </c>
      <c r="D2136" s="1" t="s">
        <v>2615</v>
      </c>
      <c r="E2136" s="1" t="s">
        <v>2616</v>
      </c>
      <c r="F2136" s="1" t="s">
        <v>1799</v>
      </c>
      <c r="G2136" s="1" t="s">
        <v>1811</v>
      </c>
      <c r="H2136" s="1" t="s">
        <v>2202</v>
      </c>
      <c r="I2136" s="1" t="s">
        <v>2203</v>
      </c>
      <c r="J2136" s="1" t="s">
        <v>2202</v>
      </c>
      <c r="K2136" s="1" t="s">
        <v>2204</v>
      </c>
      <c r="L2136" s="1" t="s">
        <v>1804</v>
      </c>
      <c r="M2136" s="2">
        <v>1</v>
      </c>
      <c r="N2136" s="443">
        <f t="shared" si="201"/>
        <v>5.0000000000000001E-3</v>
      </c>
      <c r="O2136">
        <f t="shared" si="202"/>
        <v>0</v>
      </c>
      <c r="P2136">
        <f t="shared" si="203"/>
        <v>400</v>
      </c>
    </row>
    <row r="2137" spans="1:16" x14ac:dyDescent="0.25">
      <c r="A2137" t="str">
        <f t="shared" si="198"/>
        <v>0478</v>
      </c>
      <c r="B2137" t="str">
        <f t="shared" si="199"/>
        <v>0271</v>
      </c>
      <c r="C2137" t="str">
        <f t="shared" si="200"/>
        <v>04780271</v>
      </c>
      <c r="D2137" s="1" t="s">
        <v>2615</v>
      </c>
      <c r="E2137" s="1" t="s">
        <v>2616</v>
      </c>
      <c r="F2137" s="1" t="s">
        <v>1799</v>
      </c>
      <c r="G2137" s="1" t="s">
        <v>1819</v>
      </c>
      <c r="H2137" s="1" t="s">
        <v>2202</v>
      </c>
      <c r="I2137" s="1" t="s">
        <v>2203</v>
      </c>
      <c r="J2137" s="1" t="s">
        <v>2202</v>
      </c>
      <c r="K2137" s="1" t="s">
        <v>2204</v>
      </c>
      <c r="L2137" s="1" t="s">
        <v>1804</v>
      </c>
      <c r="M2137" s="2">
        <v>1</v>
      </c>
      <c r="N2137" s="443">
        <f t="shared" si="201"/>
        <v>5.0000000000000001E-3</v>
      </c>
      <c r="O2137">
        <f t="shared" si="202"/>
        <v>0</v>
      </c>
      <c r="P2137">
        <f t="shared" si="203"/>
        <v>400</v>
      </c>
    </row>
    <row r="2138" spans="1:16" x14ac:dyDescent="0.25">
      <c r="A2138" t="str">
        <f t="shared" si="198"/>
        <v>0478</v>
      </c>
      <c r="B2138" t="str">
        <f t="shared" si="199"/>
        <v>0288</v>
      </c>
      <c r="C2138" t="str">
        <f t="shared" si="200"/>
        <v>04780288</v>
      </c>
      <c r="D2138" s="1" t="s">
        <v>2615</v>
      </c>
      <c r="E2138" s="1" t="s">
        <v>2616</v>
      </c>
      <c r="F2138" s="1" t="s">
        <v>1799</v>
      </c>
      <c r="G2138" s="1" t="s">
        <v>1810</v>
      </c>
      <c r="H2138" s="1" t="s">
        <v>2068</v>
      </c>
      <c r="I2138" s="1" t="s">
        <v>2069</v>
      </c>
      <c r="J2138" s="1" t="s">
        <v>2068</v>
      </c>
      <c r="K2138" s="1" t="s">
        <v>2070</v>
      </c>
      <c r="L2138" s="1" t="s">
        <v>1804</v>
      </c>
      <c r="M2138" s="2">
        <v>2</v>
      </c>
      <c r="N2138" s="443">
        <f t="shared" si="201"/>
        <v>7.4999999999999997E-3</v>
      </c>
      <c r="O2138">
        <f t="shared" si="202"/>
        <v>0</v>
      </c>
      <c r="P2138">
        <f t="shared" si="203"/>
        <v>400</v>
      </c>
    </row>
    <row r="2139" spans="1:16" x14ac:dyDescent="0.25">
      <c r="A2139" t="str">
        <f t="shared" si="198"/>
        <v>0478</v>
      </c>
      <c r="B2139" t="str">
        <f t="shared" si="199"/>
        <v>0288</v>
      </c>
      <c r="C2139" t="str">
        <f t="shared" si="200"/>
        <v>04780288</v>
      </c>
      <c r="D2139" s="1" t="s">
        <v>2615</v>
      </c>
      <c r="E2139" s="1" t="s">
        <v>2616</v>
      </c>
      <c r="F2139" s="1" t="s">
        <v>1799</v>
      </c>
      <c r="G2139" s="1" t="s">
        <v>1811</v>
      </c>
      <c r="H2139" s="1" t="s">
        <v>2068</v>
      </c>
      <c r="I2139" s="1" t="s">
        <v>2069</v>
      </c>
      <c r="J2139" s="1" t="s">
        <v>2068</v>
      </c>
      <c r="K2139" s="1" t="s">
        <v>2070</v>
      </c>
      <c r="L2139" s="1" t="s">
        <v>1804</v>
      </c>
      <c r="M2139" s="2">
        <v>1</v>
      </c>
      <c r="N2139" s="443">
        <f t="shared" si="201"/>
        <v>7.4999999999999997E-3</v>
      </c>
      <c r="O2139">
        <f t="shared" si="202"/>
        <v>0</v>
      </c>
      <c r="P2139">
        <f t="shared" si="203"/>
        <v>400</v>
      </c>
    </row>
    <row r="2140" spans="1:16" x14ac:dyDescent="0.25">
      <c r="A2140" t="str">
        <f t="shared" si="198"/>
        <v>0478</v>
      </c>
      <c r="B2140" t="str">
        <f t="shared" si="199"/>
        <v>0301</v>
      </c>
      <c r="C2140" t="str">
        <f t="shared" si="200"/>
        <v>04780301</v>
      </c>
      <c r="D2140" s="1" t="s">
        <v>2615</v>
      </c>
      <c r="E2140" s="1" t="s">
        <v>2616</v>
      </c>
      <c r="F2140" s="1" t="s">
        <v>1799</v>
      </c>
      <c r="G2140" s="1" t="s">
        <v>1811</v>
      </c>
      <c r="H2140" s="1" t="s">
        <v>2300</v>
      </c>
      <c r="I2140" s="1" t="s">
        <v>2301</v>
      </c>
      <c r="J2140" s="1" t="s">
        <v>2300</v>
      </c>
      <c r="K2140" s="1" t="s">
        <v>2302</v>
      </c>
      <c r="L2140" s="1" t="s">
        <v>1804</v>
      </c>
      <c r="M2140" s="2">
        <v>1</v>
      </c>
      <c r="N2140" s="443">
        <f t="shared" si="201"/>
        <v>2.5000000000000001E-3</v>
      </c>
      <c r="O2140">
        <f t="shared" si="202"/>
        <v>0</v>
      </c>
      <c r="P2140">
        <f t="shared" si="203"/>
        <v>400</v>
      </c>
    </row>
    <row r="2141" spans="1:16" x14ac:dyDescent="0.25">
      <c r="A2141" t="str">
        <f t="shared" si="198"/>
        <v>0478</v>
      </c>
      <c r="B2141" t="str">
        <f t="shared" si="199"/>
        <v>0315</v>
      </c>
      <c r="C2141" t="str">
        <f t="shared" si="200"/>
        <v>04780315</v>
      </c>
      <c r="D2141" s="1" t="s">
        <v>2615</v>
      </c>
      <c r="E2141" s="1" t="s">
        <v>2616</v>
      </c>
      <c r="F2141" s="1" t="s">
        <v>1799</v>
      </c>
      <c r="G2141" s="1" t="s">
        <v>1810</v>
      </c>
      <c r="H2141" s="1" t="s">
        <v>2626</v>
      </c>
      <c r="I2141" s="1" t="s">
        <v>2627</v>
      </c>
      <c r="J2141" s="1" t="s">
        <v>2626</v>
      </c>
      <c r="K2141" s="1" t="s">
        <v>2628</v>
      </c>
      <c r="L2141" s="1" t="s">
        <v>1804</v>
      </c>
      <c r="M2141" s="2">
        <v>1</v>
      </c>
      <c r="N2141" s="443">
        <f t="shared" si="201"/>
        <v>2.5000000000000001E-3</v>
      </c>
      <c r="O2141">
        <f t="shared" si="202"/>
        <v>0</v>
      </c>
      <c r="P2141">
        <f t="shared" si="203"/>
        <v>400</v>
      </c>
    </row>
    <row r="2142" spans="1:16" x14ac:dyDescent="0.25">
      <c r="A2142" t="str">
        <f t="shared" si="198"/>
        <v>0478</v>
      </c>
      <c r="B2142" t="str">
        <f t="shared" si="199"/>
        <v>0321</v>
      </c>
      <c r="C2142" t="str">
        <f t="shared" si="200"/>
        <v>04780321</v>
      </c>
      <c r="D2142" s="1" t="s">
        <v>2615</v>
      </c>
      <c r="E2142" s="1" t="s">
        <v>2616</v>
      </c>
      <c r="F2142" s="1" t="s">
        <v>1799</v>
      </c>
      <c r="G2142" s="1" t="s">
        <v>1811</v>
      </c>
      <c r="H2142" s="1" t="s">
        <v>2077</v>
      </c>
      <c r="I2142" s="1" t="s">
        <v>2078</v>
      </c>
      <c r="J2142" s="1" t="s">
        <v>2077</v>
      </c>
      <c r="K2142" s="1" t="s">
        <v>2079</v>
      </c>
      <c r="L2142" s="1" t="s">
        <v>1804</v>
      </c>
      <c r="M2142" s="2">
        <v>1</v>
      </c>
      <c r="N2142" s="443">
        <f t="shared" si="201"/>
        <v>2.5000000000000001E-3</v>
      </c>
      <c r="O2142">
        <f t="shared" si="202"/>
        <v>0</v>
      </c>
      <c r="P2142">
        <f t="shared" si="203"/>
        <v>400</v>
      </c>
    </row>
    <row r="2143" spans="1:16" x14ac:dyDescent="0.25">
      <c r="A2143" t="str">
        <f t="shared" si="198"/>
        <v>0478</v>
      </c>
      <c r="B2143" t="str">
        <f t="shared" si="199"/>
        <v>0322</v>
      </c>
      <c r="C2143" t="str">
        <f t="shared" si="200"/>
        <v>04780322</v>
      </c>
      <c r="D2143" s="1" t="s">
        <v>2615</v>
      </c>
      <c r="E2143" s="1" t="s">
        <v>2616</v>
      </c>
      <c r="F2143" s="1" t="s">
        <v>1799</v>
      </c>
      <c r="G2143" s="1" t="s">
        <v>1810</v>
      </c>
      <c r="H2143" s="1" t="s">
        <v>2396</v>
      </c>
      <c r="I2143" s="1" t="s">
        <v>2397</v>
      </c>
      <c r="J2143" s="1" t="s">
        <v>2396</v>
      </c>
      <c r="K2143" s="1" t="s">
        <v>2398</v>
      </c>
      <c r="L2143" s="1" t="s">
        <v>1804</v>
      </c>
      <c r="M2143" s="2">
        <v>1</v>
      </c>
      <c r="N2143" s="443">
        <f t="shared" si="201"/>
        <v>7.4999999999999997E-3</v>
      </c>
      <c r="O2143">
        <f t="shared" si="202"/>
        <v>0</v>
      </c>
      <c r="P2143">
        <f t="shared" si="203"/>
        <v>400</v>
      </c>
    </row>
    <row r="2144" spans="1:16" x14ac:dyDescent="0.25">
      <c r="A2144" t="str">
        <f t="shared" si="198"/>
        <v>0478</v>
      </c>
      <c r="B2144" t="str">
        <f t="shared" si="199"/>
        <v>0322</v>
      </c>
      <c r="C2144" t="str">
        <f t="shared" si="200"/>
        <v>04780322</v>
      </c>
      <c r="D2144" s="1" t="s">
        <v>2615</v>
      </c>
      <c r="E2144" s="1" t="s">
        <v>2616</v>
      </c>
      <c r="F2144" s="1" t="s">
        <v>1799</v>
      </c>
      <c r="G2144" s="1" t="s">
        <v>1811</v>
      </c>
      <c r="H2144" s="1" t="s">
        <v>2396</v>
      </c>
      <c r="I2144" s="1" t="s">
        <v>2397</v>
      </c>
      <c r="J2144" s="1" t="s">
        <v>2396</v>
      </c>
      <c r="K2144" s="1" t="s">
        <v>2398</v>
      </c>
      <c r="L2144" s="1" t="s">
        <v>1804</v>
      </c>
      <c r="M2144" s="2">
        <v>1</v>
      </c>
      <c r="N2144" s="443">
        <f t="shared" si="201"/>
        <v>7.4999999999999997E-3</v>
      </c>
      <c r="O2144">
        <f t="shared" si="202"/>
        <v>0</v>
      </c>
      <c r="P2144">
        <f t="shared" si="203"/>
        <v>400</v>
      </c>
    </row>
    <row r="2145" spans="1:16" x14ac:dyDescent="0.25">
      <c r="A2145" t="str">
        <f t="shared" si="198"/>
        <v>0478</v>
      </c>
      <c r="B2145" t="str">
        <f t="shared" si="199"/>
        <v>0322</v>
      </c>
      <c r="C2145" t="str">
        <f t="shared" si="200"/>
        <v>04780322</v>
      </c>
      <c r="D2145" s="1" t="s">
        <v>2615</v>
      </c>
      <c r="E2145" s="1" t="s">
        <v>2616</v>
      </c>
      <c r="F2145" s="1" t="s">
        <v>1799</v>
      </c>
      <c r="G2145" s="1" t="s">
        <v>1815</v>
      </c>
      <c r="H2145" s="1" t="s">
        <v>2396</v>
      </c>
      <c r="I2145" s="1" t="s">
        <v>2397</v>
      </c>
      <c r="J2145" s="1" t="s">
        <v>2396</v>
      </c>
      <c r="K2145" s="1" t="s">
        <v>2398</v>
      </c>
      <c r="L2145" s="1" t="s">
        <v>1804</v>
      </c>
      <c r="M2145" s="2">
        <v>1</v>
      </c>
      <c r="N2145" s="443">
        <f t="shared" si="201"/>
        <v>7.4999999999999997E-3</v>
      </c>
      <c r="O2145">
        <f t="shared" si="202"/>
        <v>0</v>
      </c>
      <c r="P2145">
        <f t="shared" si="203"/>
        <v>400</v>
      </c>
    </row>
    <row r="2146" spans="1:16" x14ac:dyDescent="0.25">
      <c r="A2146" t="str">
        <f t="shared" si="198"/>
        <v>0478</v>
      </c>
      <c r="B2146" t="str">
        <f t="shared" si="199"/>
        <v>0326</v>
      </c>
      <c r="C2146" t="str">
        <f t="shared" si="200"/>
        <v>04780326</v>
      </c>
      <c r="D2146" s="1" t="s">
        <v>2615</v>
      </c>
      <c r="E2146" s="1" t="s">
        <v>2616</v>
      </c>
      <c r="F2146" s="1" t="s">
        <v>1799</v>
      </c>
      <c r="G2146" s="1" t="s">
        <v>1810</v>
      </c>
      <c r="H2146" s="1" t="s">
        <v>2303</v>
      </c>
      <c r="I2146" s="1" t="s">
        <v>2304</v>
      </c>
      <c r="J2146" s="1" t="s">
        <v>2303</v>
      </c>
      <c r="K2146" s="1" t="s">
        <v>2305</v>
      </c>
      <c r="L2146" s="1" t="s">
        <v>1804</v>
      </c>
      <c r="M2146" s="2">
        <v>2</v>
      </c>
      <c r="N2146" s="443">
        <f t="shared" si="201"/>
        <v>1.4999999999999999E-2</v>
      </c>
      <c r="O2146">
        <f t="shared" si="202"/>
        <v>0</v>
      </c>
      <c r="P2146">
        <f t="shared" si="203"/>
        <v>400</v>
      </c>
    </row>
    <row r="2147" spans="1:16" x14ac:dyDescent="0.25">
      <c r="A2147" t="str">
        <f t="shared" si="198"/>
        <v>0478</v>
      </c>
      <c r="B2147" t="str">
        <f t="shared" si="199"/>
        <v>0326</v>
      </c>
      <c r="C2147" t="str">
        <f t="shared" si="200"/>
        <v>04780326</v>
      </c>
      <c r="D2147" s="1" t="s">
        <v>2615</v>
      </c>
      <c r="E2147" s="1" t="s">
        <v>2616</v>
      </c>
      <c r="F2147" s="1" t="s">
        <v>1799</v>
      </c>
      <c r="G2147" s="1" t="s">
        <v>1811</v>
      </c>
      <c r="H2147" s="1" t="s">
        <v>2303</v>
      </c>
      <c r="I2147" s="1" t="s">
        <v>2304</v>
      </c>
      <c r="J2147" s="1" t="s">
        <v>2303</v>
      </c>
      <c r="K2147" s="1" t="s">
        <v>2305</v>
      </c>
      <c r="L2147" s="1" t="s">
        <v>1804</v>
      </c>
      <c r="M2147" s="2">
        <v>1</v>
      </c>
      <c r="N2147" s="443">
        <f t="shared" si="201"/>
        <v>1.4999999999999999E-2</v>
      </c>
      <c r="O2147">
        <f t="shared" si="202"/>
        <v>0</v>
      </c>
      <c r="P2147">
        <f t="shared" si="203"/>
        <v>400</v>
      </c>
    </row>
    <row r="2148" spans="1:16" x14ac:dyDescent="0.25">
      <c r="A2148" t="str">
        <f t="shared" si="198"/>
        <v>0478</v>
      </c>
      <c r="B2148" t="str">
        <f t="shared" si="199"/>
        <v>0326</v>
      </c>
      <c r="C2148" t="str">
        <f t="shared" si="200"/>
        <v>04780326</v>
      </c>
      <c r="D2148" s="1" t="s">
        <v>2615</v>
      </c>
      <c r="E2148" s="1" t="s">
        <v>2616</v>
      </c>
      <c r="F2148" s="1" t="s">
        <v>1799</v>
      </c>
      <c r="G2148" s="1" t="s">
        <v>1815</v>
      </c>
      <c r="H2148" s="1" t="s">
        <v>2303</v>
      </c>
      <c r="I2148" s="1" t="s">
        <v>2304</v>
      </c>
      <c r="J2148" s="1" t="s">
        <v>2303</v>
      </c>
      <c r="K2148" s="1" t="s">
        <v>2305</v>
      </c>
      <c r="L2148" s="1" t="s">
        <v>1804</v>
      </c>
      <c r="M2148" s="2">
        <v>1</v>
      </c>
      <c r="N2148" s="443">
        <f t="shared" si="201"/>
        <v>1.4999999999999999E-2</v>
      </c>
      <c r="O2148">
        <f t="shared" si="202"/>
        <v>0</v>
      </c>
      <c r="P2148">
        <f t="shared" si="203"/>
        <v>400</v>
      </c>
    </row>
    <row r="2149" spans="1:16" x14ac:dyDescent="0.25">
      <c r="A2149" t="str">
        <f t="shared" si="198"/>
        <v>0478</v>
      </c>
      <c r="B2149" t="str">
        <f t="shared" si="199"/>
        <v>0326</v>
      </c>
      <c r="C2149" t="str">
        <f t="shared" si="200"/>
        <v>04780326</v>
      </c>
      <c r="D2149" s="1" t="s">
        <v>2615</v>
      </c>
      <c r="E2149" s="1" t="s">
        <v>2616</v>
      </c>
      <c r="F2149" s="1" t="s">
        <v>1799</v>
      </c>
      <c r="G2149" s="1" t="s">
        <v>1819</v>
      </c>
      <c r="H2149" s="1" t="s">
        <v>2303</v>
      </c>
      <c r="I2149" s="1" t="s">
        <v>2304</v>
      </c>
      <c r="J2149" s="1" t="s">
        <v>2303</v>
      </c>
      <c r="K2149" s="1" t="s">
        <v>2305</v>
      </c>
      <c r="L2149" s="1" t="s">
        <v>1804</v>
      </c>
      <c r="M2149" s="2">
        <v>2</v>
      </c>
      <c r="N2149" s="443">
        <f t="shared" si="201"/>
        <v>1.4999999999999999E-2</v>
      </c>
      <c r="O2149">
        <f t="shared" si="202"/>
        <v>0</v>
      </c>
      <c r="P2149">
        <f t="shared" si="203"/>
        <v>400</v>
      </c>
    </row>
    <row r="2150" spans="1:16" x14ac:dyDescent="0.25">
      <c r="A2150" t="str">
        <f t="shared" si="198"/>
        <v>0478</v>
      </c>
      <c r="B2150" t="str">
        <f t="shared" si="199"/>
        <v>0348</v>
      </c>
      <c r="C2150" t="str">
        <f t="shared" si="200"/>
        <v>04780348</v>
      </c>
      <c r="D2150" s="1" t="s">
        <v>2615</v>
      </c>
      <c r="E2150" s="1" t="s">
        <v>2616</v>
      </c>
      <c r="F2150" s="1" t="s">
        <v>1799</v>
      </c>
      <c r="G2150" s="1" t="s">
        <v>1810</v>
      </c>
      <c r="H2150" s="1" t="s">
        <v>2205</v>
      </c>
      <c r="I2150" s="1" t="s">
        <v>2206</v>
      </c>
      <c r="J2150" s="1" t="s">
        <v>2205</v>
      </c>
      <c r="K2150" s="1" t="s">
        <v>2207</v>
      </c>
      <c r="L2150" s="1" t="s">
        <v>1804</v>
      </c>
      <c r="M2150" s="2">
        <v>2</v>
      </c>
      <c r="N2150" s="443">
        <f t="shared" si="201"/>
        <v>1.4999999999999999E-2</v>
      </c>
      <c r="O2150">
        <f t="shared" si="202"/>
        <v>0</v>
      </c>
      <c r="P2150">
        <f t="shared" si="203"/>
        <v>400</v>
      </c>
    </row>
    <row r="2151" spans="1:16" x14ac:dyDescent="0.25">
      <c r="A2151" t="str">
        <f t="shared" si="198"/>
        <v>0478</v>
      </c>
      <c r="B2151" t="str">
        <f t="shared" si="199"/>
        <v>0348</v>
      </c>
      <c r="C2151" t="str">
        <f t="shared" si="200"/>
        <v>04780348</v>
      </c>
      <c r="D2151" s="1" t="s">
        <v>2615</v>
      </c>
      <c r="E2151" s="1" t="s">
        <v>2616</v>
      </c>
      <c r="F2151" s="1" t="s">
        <v>1799</v>
      </c>
      <c r="G2151" s="1" t="s">
        <v>1811</v>
      </c>
      <c r="H2151" s="1" t="s">
        <v>2205</v>
      </c>
      <c r="I2151" s="1" t="s">
        <v>2206</v>
      </c>
      <c r="J2151" s="1" t="s">
        <v>2205</v>
      </c>
      <c r="K2151" s="1" t="s">
        <v>2207</v>
      </c>
      <c r="L2151" s="1" t="s">
        <v>1804</v>
      </c>
      <c r="M2151" s="2">
        <v>1</v>
      </c>
      <c r="N2151" s="443">
        <f t="shared" si="201"/>
        <v>1.4999999999999999E-2</v>
      </c>
      <c r="O2151">
        <f t="shared" si="202"/>
        <v>0</v>
      </c>
      <c r="P2151">
        <f t="shared" si="203"/>
        <v>400</v>
      </c>
    </row>
    <row r="2152" spans="1:16" x14ac:dyDescent="0.25">
      <c r="A2152" t="str">
        <f t="shared" si="198"/>
        <v>0478</v>
      </c>
      <c r="B2152" t="str">
        <f t="shared" si="199"/>
        <v>0348</v>
      </c>
      <c r="C2152" t="str">
        <f t="shared" si="200"/>
        <v>04780348</v>
      </c>
      <c r="D2152" s="1" t="s">
        <v>2615</v>
      </c>
      <c r="E2152" s="1" t="s">
        <v>2616</v>
      </c>
      <c r="F2152" s="1" t="s">
        <v>1799</v>
      </c>
      <c r="G2152" s="1" t="s">
        <v>1815</v>
      </c>
      <c r="H2152" s="1" t="s">
        <v>2205</v>
      </c>
      <c r="I2152" s="1" t="s">
        <v>2206</v>
      </c>
      <c r="J2152" s="1" t="s">
        <v>2205</v>
      </c>
      <c r="K2152" s="1" t="s">
        <v>2207</v>
      </c>
      <c r="L2152" s="1" t="s">
        <v>1804</v>
      </c>
      <c r="M2152" s="2">
        <v>2</v>
      </c>
      <c r="N2152" s="443">
        <f t="shared" si="201"/>
        <v>1.4999999999999999E-2</v>
      </c>
      <c r="O2152">
        <f t="shared" si="202"/>
        <v>0</v>
      </c>
      <c r="P2152">
        <f t="shared" si="203"/>
        <v>400</v>
      </c>
    </row>
    <row r="2153" spans="1:16" x14ac:dyDescent="0.25">
      <c r="A2153" t="str">
        <f t="shared" si="198"/>
        <v>0478</v>
      </c>
      <c r="B2153" t="str">
        <f t="shared" si="199"/>
        <v>0348</v>
      </c>
      <c r="C2153" t="str">
        <f t="shared" si="200"/>
        <v>04780348</v>
      </c>
      <c r="D2153" s="1" t="s">
        <v>2615</v>
      </c>
      <c r="E2153" s="1" t="s">
        <v>2616</v>
      </c>
      <c r="F2153" s="1" t="s">
        <v>1799</v>
      </c>
      <c r="G2153" s="1" t="s">
        <v>1821</v>
      </c>
      <c r="H2153" s="1" t="s">
        <v>2205</v>
      </c>
      <c r="I2153" s="1" t="s">
        <v>2206</v>
      </c>
      <c r="J2153" s="1" t="s">
        <v>2205</v>
      </c>
      <c r="K2153" s="1" t="s">
        <v>2207</v>
      </c>
      <c r="L2153" s="1" t="s">
        <v>1804</v>
      </c>
      <c r="M2153" s="2">
        <v>1</v>
      </c>
      <c r="N2153" s="443">
        <f t="shared" si="201"/>
        <v>1.4999999999999999E-2</v>
      </c>
      <c r="O2153">
        <f t="shared" si="202"/>
        <v>0</v>
      </c>
      <c r="P2153">
        <f t="shared" si="203"/>
        <v>400</v>
      </c>
    </row>
    <row r="2154" spans="1:16" x14ac:dyDescent="0.25">
      <c r="A2154" t="str">
        <f t="shared" si="198"/>
        <v>0478</v>
      </c>
      <c r="B2154" t="str">
        <f t="shared" si="199"/>
        <v>0352</v>
      </c>
      <c r="C2154" t="str">
        <f t="shared" si="200"/>
        <v>04780352</v>
      </c>
      <c r="D2154" s="1" t="s">
        <v>2615</v>
      </c>
      <c r="E2154" s="1" t="s">
        <v>2616</v>
      </c>
      <c r="F2154" s="1" t="s">
        <v>1799</v>
      </c>
      <c r="G2154" s="1" t="s">
        <v>1810</v>
      </c>
      <c r="H2154" s="1" t="s">
        <v>2629</v>
      </c>
      <c r="I2154" s="1" t="s">
        <v>2630</v>
      </c>
      <c r="J2154" s="1" t="s">
        <v>2631</v>
      </c>
      <c r="K2154" s="1" t="s">
        <v>2632</v>
      </c>
      <c r="L2154" s="1" t="s">
        <v>1804</v>
      </c>
      <c r="M2154" s="2">
        <v>1</v>
      </c>
      <c r="N2154" s="443">
        <f t="shared" si="201"/>
        <v>1.7500000000000002E-2</v>
      </c>
      <c r="O2154">
        <f t="shared" si="202"/>
        <v>0</v>
      </c>
      <c r="P2154">
        <f t="shared" si="203"/>
        <v>400</v>
      </c>
    </row>
    <row r="2155" spans="1:16" x14ac:dyDescent="0.25">
      <c r="A2155" t="str">
        <f t="shared" si="198"/>
        <v>0478</v>
      </c>
      <c r="B2155" t="str">
        <f t="shared" si="199"/>
        <v>0352</v>
      </c>
      <c r="C2155" t="str">
        <f t="shared" si="200"/>
        <v>04780352</v>
      </c>
      <c r="D2155" s="1" t="s">
        <v>2615</v>
      </c>
      <c r="E2155" s="1" t="s">
        <v>2616</v>
      </c>
      <c r="F2155" s="1" t="s">
        <v>1799</v>
      </c>
      <c r="G2155" s="1" t="s">
        <v>1815</v>
      </c>
      <c r="H2155" s="1" t="s">
        <v>2629</v>
      </c>
      <c r="I2155" s="1" t="s">
        <v>2630</v>
      </c>
      <c r="J2155" s="1" t="s">
        <v>2631</v>
      </c>
      <c r="K2155" s="1" t="s">
        <v>2632</v>
      </c>
      <c r="L2155" s="1" t="s">
        <v>1804</v>
      </c>
      <c r="M2155" s="2">
        <v>2</v>
      </c>
      <c r="N2155" s="443">
        <f t="shared" si="201"/>
        <v>1.7500000000000002E-2</v>
      </c>
      <c r="O2155">
        <f t="shared" si="202"/>
        <v>0</v>
      </c>
      <c r="P2155">
        <f t="shared" si="203"/>
        <v>400</v>
      </c>
    </row>
    <row r="2156" spans="1:16" x14ac:dyDescent="0.25">
      <c r="A2156" t="str">
        <f t="shared" si="198"/>
        <v>0478</v>
      </c>
      <c r="B2156" t="str">
        <f t="shared" si="199"/>
        <v>0352</v>
      </c>
      <c r="C2156" t="str">
        <f t="shared" si="200"/>
        <v>04780352</v>
      </c>
      <c r="D2156" s="1" t="s">
        <v>2615</v>
      </c>
      <c r="E2156" s="1" t="s">
        <v>2616</v>
      </c>
      <c r="F2156" s="1" t="s">
        <v>1799</v>
      </c>
      <c r="G2156" s="1" t="s">
        <v>1819</v>
      </c>
      <c r="H2156" s="1" t="s">
        <v>2629</v>
      </c>
      <c r="I2156" s="1" t="s">
        <v>2630</v>
      </c>
      <c r="J2156" s="1" t="s">
        <v>2631</v>
      </c>
      <c r="K2156" s="1" t="s">
        <v>2632</v>
      </c>
      <c r="L2156" s="1" t="s">
        <v>1804</v>
      </c>
      <c r="M2156" s="2">
        <v>1</v>
      </c>
      <c r="N2156" s="443">
        <f t="shared" si="201"/>
        <v>1.7500000000000002E-2</v>
      </c>
      <c r="O2156">
        <f t="shared" si="202"/>
        <v>0</v>
      </c>
      <c r="P2156">
        <f t="shared" si="203"/>
        <v>400</v>
      </c>
    </row>
    <row r="2157" spans="1:16" x14ac:dyDescent="0.25">
      <c r="A2157" t="str">
        <f t="shared" si="198"/>
        <v>0478</v>
      </c>
      <c r="B2157" t="str">
        <f t="shared" si="199"/>
        <v>0352</v>
      </c>
      <c r="C2157" t="str">
        <f t="shared" si="200"/>
        <v>04780352</v>
      </c>
      <c r="D2157" s="1" t="s">
        <v>2615</v>
      </c>
      <c r="E2157" s="1" t="s">
        <v>2616</v>
      </c>
      <c r="F2157" s="1" t="s">
        <v>1799</v>
      </c>
      <c r="G2157" s="1" t="s">
        <v>1820</v>
      </c>
      <c r="H2157" s="1" t="s">
        <v>2629</v>
      </c>
      <c r="I2157" s="1" t="s">
        <v>2630</v>
      </c>
      <c r="J2157" s="1" t="s">
        <v>2631</v>
      </c>
      <c r="K2157" s="1" t="s">
        <v>2632</v>
      </c>
      <c r="L2157" s="1" t="s">
        <v>1804</v>
      </c>
      <c r="M2157" s="2">
        <v>3</v>
      </c>
      <c r="N2157" s="443">
        <f t="shared" si="201"/>
        <v>1.7500000000000002E-2</v>
      </c>
      <c r="O2157">
        <f t="shared" si="202"/>
        <v>0</v>
      </c>
      <c r="P2157">
        <f t="shared" si="203"/>
        <v>400</v>
      </c>
    </row>
    <row r="2158" spans="1:16" x14ac:dyDescent="0.25">
      <c r="A2158" t="str">
        <f t="shared" si="198"/>
        <v>0478</v>
      </c>
      <c r="B2158" t="str">
        <f t="shared" si="199"/>
        <v>0600</v>
      </c>
      <c r="C2158" t="str">
        <f t="shared" si="200"/>
        <v>04780600</v>
      </c>
      <c r="D2158" s="1" t="s">
        <v>2615</v>
      </c>
      <c r="E2158" s="1" t="s">
        <v>2616</v>
      </c>
      <c r="F2158" s="1" t="s">
        <v>1799</v>
      </c>
      <c r="G2158" s="1" t="s">
        <v>1810</v>
      </c>
      <c r="H2158" s="1" t="s">
        <v>2208</v>
      </c>
      <c r="I2158" s="1" t="s">
        <v>2209</v>
      </c>
      <c r="J2158" s="1" t="s">
        <v>2210</v>
      </c>
      <c r="K2158" s="1" t="s">
        <v>2211</v>
      </c>
      <c r="L2158" s="1" t="s">
        <v>1804</v>
      </c>
      <c r="M2158" s="2">
        <v>6</v>
      </c>
      <c r="N2158" s="443">
        <f t="shared" si="201"/>
        <v>9.7500000000000003E-2</v>
      </c>
      <c r="O2158">
        <f t="shared" si="202"/>
        <v>0</v>
      </c>
      <c r="P2158">
        <f t="shared" si="203"/>
        <v>400</v>
      </c>
    </row>
    <row r="2159" spans="1:16" x14ac:dyDescent="0.25">
      <c r="A2159" t="str">
        <f t="shared" si="198"/>
        <v>0478</v>
      </c>
      <c r="B2159" t="str">
        <f t="shared" si="199"/>
        <v>0600</v>
      </c>
      <c r="C2159" t="str">
        <f t="shared" si="200"/>
        <v>04780600</v>
      </c>
      <c r="D2159" s="1" t="s">
        <v>2615</v>
      </c>
      <c r="E2159" s="1" t="s">
        <v>2616</v>
      </c>
      <c r="F2159" s="1" t="s">
        <v>1799</v>
      </c>
      <c r="G2159" s="1" t="s">
        <v>1810</v>
      </c>
      <c r="H2159" s="1" t="s">
        <v>2597</v>
      </c>
      <c r="I2159" s="1" t="s">
        <v>2598</v>
      </c>
      <c r="J2159" s="1" t="s">
        <v>2210</v>
      </c>
      <c r="K2159" s="1" t="s">
        <v>2211</v>
      </c>
      <c r="L2159" s="1" t="s">
        <v>1804</v>
      </c>
      <c r="M2159" s="2">
        <v>2</v>
      </c>
      <c r="N2159" s="443">
        <f t="shared" si="201"/>
        <v>9.7500000000000003E-2</v>
      </c>
      <c r="O2159">
        <f t="shared" si="202"/>
        <v>0</v>
      </c>
      <c r="P2159">
        <f t="shared" si="203"/>
        <v>400</v>
      </c>
    </row>
    <row r="2160" spans="1:16" x14ac:dyDescent="0.25">
      <c r="A2160" t="str">
        <f t="shared" si="198"/>
        <v>0478</v>
      </c>
      <c r="B2160" t="str">
        <f t="shared" si="199"/>
        <v>0600</v>
      </c>
      <c r="C2160" t="str">
        <f t="shared" si="200"/>
        <v>04780600</v>
      </c>
      <c r="D2160" s="1" t="s">
        <v>2615</v>
      </c>
      <c r="E2160" s="1" t="s">
        <v>2616</v>
      </c>
      <c r="F2160" s="1" t="s">
        <v>1799</v>
      </c>
      <c r="G2160" s="1" t="s">
        <v>1811</v>
      </c>
      <c r="H2160" s="1" t="s">
        <v>2208</v>
      </c>
      <c r="I2160" s="1" t="s">
        <v>2209</v>
      </c>
      <c r="J2160" s="1" t="s">
        <v>2210</v>
      </c>
      <c r="K2160" s="1" t="s">
        <v>2211</v>
      </c>
      <c r="L2160" s="1" t="s">
        <v>1804</v>
      </c>
      <c r="M2160" s="2">
        <v>4</v>
      </c>
      <c r="N2160" s="443">
        <f t="shared" si="201"/>
        <v>9.7500000000000003E-2</v>
      </c>
      <c r="O2160">
        <f t="shared" si="202"/>
        <v>0</v>
      </c>
      <c r="P2160">
        <f t="shared" si="203"/>
        <v>400</v>
      </c>
    </row>
    <row r="2161" spans="1:16" x14ac:dyDescent="0.25">
      <c r="A2161" t="str">
        <f t="shared" si="198"/>
        <v>0478</v>
      </c>
      <c r="B2161" t="str">
        <f t="shared" si="199"/>
        <v>0600</v>
      </c>
      <c r="C2161" t="str">
        <f t="shared" si="200"/>
        <v>04780600</v>
      </c>
      <c r="D2161" s="1" t="s">
        <v>2615</v>
      </c>
      <c r="E2161" s="1" t="s">
        <v>2616</v>
      </c>
      <c r="F2161" s="1" t="s">
        <v>1799</v>
      </c>
      <c r="G2161" s="1" t="s">
        <v>1811</v>
      </c>
      <c r="H2161" s="1" t="s">
        <v>2597</v>
      </c>
      <c r="I2161" s="1" t="s">
        <v>2598</v>
      </c>
      <c r="J2161" s="1" t="s">
        <v>2210</v>
      </c>
      <c r="K2161" s="1" t="s">
        <v>2211</v>
      </c>
      <c r="L2161" s="1" t="s">
        <v>1804</v>
      </c>
      <c r="M2161" s="2">
        <v>1</v>
      </c>
      <c r="N2161" s="443">
        <f t="shared" si="201"/>
        <v>9.7500000000000003E-2</v>
      </c>
      <c r="O2161">
        <f t="shared" si="202"/>
        <v>0</v>
      </c>
      <c r="P2161">
        <f t="shared" si="203"/>
        <v>400</v>
      </c>
    </row>
    <row r="2162" spans="1:16" x14ac:dyDescent="0.25">
      <c r="A2162" t="str">
        <f t="shared" si="198"/>
        <v>0478</v>
      </c>
      <c r="B2162" t="str">
        <f t="shared" si="199"/>
        <v>0600</v>
      </c>
      <c r="C2162" t="str">
        <f t="shared" si="200"/>
        <v>04780600</v>
      </c>
      <c r="D2162" s="1" t="s">
        <v>2615</v>
      </c>
      <c r="E2162" s="1" t="s">
        <v>2616</v>
      </c>
      <c r="F2162" s="1" t="s">
        <v>1799</v>
      </c>
      <c r="G2162" s="1" t="s">
        <v>1815</v>
      </c>
      <c r="H2162" s="1" t="s">
        <v>2208</v>
      </c>
      <c r="I2162" s="1" t="s">
        <v>2209</v>
      </c>
      <c r="J2162" s="1" t="s">
        <v>2210</v>
      </c>
      <c r="K2162" s="1" t="s">
        <v>2211</v>
      </c>
      <c r="L2162" s="1" t="s">
        <v>1804</v>
      </c>
      <c r="M2162" s="2">
        <v>3</v>
      </c>
      <c r="N2162" s="443">
        <f t="shared" si="201"/>
        <v>9.7500000000000003E-2</v>
      </c>
      <c r="O2162">
        <f t="shared" si="202"/>
        <v>0</v>
      </c>
      <c r="P2162">
        <f t="shared" si="203"/>
        <v>400</v>
      </c>
    </row>
    <row r="2163" spans="1:16" x14ac:dyDescent="0.25">
      <c r="A2163" t="str">
        <f t="shared" si="198"/>
        <v>0478</v>
      </c>
      <c r="B2163" t="str">
        <f t="shared" si="199"/>
        <v>0600</v>
      </c>
      <c r="C2163" t="str">
        <f t="shared" si="200"/>
        <v>04780600</v>
      </c>
      <c r="D2163" s="1" t="s">
        <v>2615</v>
      </c>
      <c r="E2163" s="1" t="s">
        <v>2616</v>
      </c>
      <c r="F2163" s="1" t="s">
        <v>1799</v>
      </c>
      <c r="G2163" s="1" t="s">
        <v>1815</v>
      </c>
      <c r="H2163" s="1" t="s">
        <v>2597</v>
      </c>
      <c r="I2163" s="1" t="s">
        <v>2598</v>
      </c>
      <c r="J2163" s="1" t="s">
        <v>2210</v>
      </c>
      <c r="K2163" s="1" t="s">
        <v>2211</v>
      </c>
      <c r="L2163" s="1" t="s">
        <v>1804</v>
      </c>
      <c r="M2163" s="2">
        <v>2</v>
      </c>
      <c r="N2163" s="443">
        <f t="shared" si="201"/>
        <v>9.7500000000000003E-2</v>
      </c>
      <c r="O2163">
        <f t="shared" si="202"/>
        <v>0</v>
      </c>
      <c r="P2163">
        <f t="shared" si="203"/>
        <v>400</v>
      </c>
    </row>
    <row r="2164" spans="1:16" x14ac:dyDescent="0.25">
      <c r="A2164" t="str">
        <f t="shared" si="198"/>
        <v>0478</v>
      </c>
      <c r="B2164" t="str">
        <f t="shared" si="199"/>
        <v>0600</v>
      </c>
      <c r="C2164" t="str">
        <f t="shared" si="200"/>
        <v>04780600</v>
      </c>
      <c r="D2164" s="1" t="s">
        <v>2615</v>
      </c>
      <c r="E2164" s="1" t="s">
        <v>2616</v>
      </c>
      <c r="F2164" s="1" t="s">
        <v>1799</v>
      </c>
      <c r="G2164" s="1" t="s">
        <v>1819</v>
      </c>
      <c r="H2164" s="1" t="s">
        <v>2208</v>
      </c>
      <c r="I2164" s="1" t="s">
        <v>2209</v>
      </c>
      <c r="J2164" s="1" t="s">
        <v>2210</v>
      </c>
      <c r="K2164" s="1" t="s">
        <v>2211</v>
      </c>
      <c r="L2164" s="1" t="s">
        <v>1804</v>
      </c>
      <c r="M2164" s="2">
        <v>4</v>
      </c>
      <c r="N2164" s="443">
        <f t="shared" si="201"/>
        <v>9.7500000000000003E-2</v>
      </c>
      <c r="O2164">
        <f t="shared" si="202"/>
        <v>0</v>
      </c>
      <c r="P2164">
        <f t="shared" si="203"/>
        <v>400</v>
      </c>
    </row>
    <row r="2165" spans="1:16" x14ac:dyDescent="0.25">
      <c r="A2165" t="str">
        <f t="shared" si="198"/>
        <v>0478</v>
      </c>
      <c r="B2165" t="str">
        <f t="shared" si="199"/>
        <v>0600</v>
      </c>
      <c r="C2165" t="str">
        <f t="shared" si="200"/>
        <v>04780600</v>
      </c>
      <c r="D2165" s="1" t="s">
        <v>2615</v>
      </c>
      <c r="E2165" s="1" t="s">
        <v>2616</v>
      </c>
      <c r="F2165" s="1" t="s">
        <v>1799</v>
      </c>
      <c r="G2165" s="1" t="s">
        <v>1819</v>
      </c>
      <c r="H2165" s="1" t="s">
        <v>2597</v>
      </c>
      <c r="I2165" s="1" t="s">
        <v>2598</v>
      </c>
      <c r="J2165" s="1" t="s">
        <v>2210</v>
      </c>
      <c r="K2165" s="1" t="s">
        <v>2211</v>
      </c>
      <c r="L2165" s="1" t="s">
        <v>1804</v>
      </c>
      <c r="M2165" s="2">
        <v>2</v>
      </c>
      <c r="N2165" s="443">
        <f t="shared" si="201"/>
        <v>9.7500000000000003E-2</v>
      </c>
      <c r="O2165">
        <f t="shared" si="202"/>
        <v>0</v>
      </c>
      <c r="P2165">
        <f t="shared" si="203"/>
        <v>400</v>
      </c>
    </row>
    <row r="2166" spans="1:16" x14ac:dyDescent="0.25">
      <c r="A2166" t="str">
        <f t="shared" si="198"/>
        <v>0478</v>
      </c>
      <c r="B2166" t="str">
        <f t="shared" si="199"/>
        <v>0600</v>
      </c>
      <c r="C2166" t="str">
        <f t="shared" si="200"/>
        <v>04780600</v>
      </c>
      <c r="D2166" s="1" t="s">
        <v>2615</v>
      </c>
      <c r="E2166" s="1" t="s">
        <v>2616</v>
      </c>
      <c r="F2166" s="1" t="s">
        <v>1799</v>
      </c>
      <c r="G2166" s="1" t="s">
        <v>1820</v>
      </c>
      <c r="H2166" s="1" t="s">
        <v>2208</v>
      </c>
      <c r="I2166" s="1" t="s">
        <v>2209</v>
      </c>
      <c r="J2166" s="1" t="s">
        <v>2210</v>
      </c>
      <c r="K2166" s="1" t="s">
        <v>2211</v>
      </c>
      <c r="L2166" s="1" t="s">
        <v>1804</v>
      </c>
      <c r="M2166" s="2">
        <v>4</v>
      </c>
      <c r="N2166" s="443">
        <f t="shared" si="201"/>
        <v>9.7500000000000003E-2</v>
      </c>
      <c r="O2166">
        <f t="shared" si="202"/>
        <v>0</v>
      </c>
      <c r="P2166">
        <f t="shared" si="203"/>
        <v>400</v>
      </c>
    </row>
    <row r="2167" spans="1:16" x14ac:dyDescent="0.25">
      <c r="A2167" t="str">
        <f t="shared" si="198"/>
        <v>0478</v>
      </c>
      <c r="B2167" t="str">
        <f t="shared" si="199"/>
        <v>0600</v>
      </c>
      <c r="C2167" t="str">
        <f t="shared" si="200"/>
        <v>04780600</v>
      </c>
      <c r="D2167" s="1" t="s">
        <v>2615</v>
      </c>
      <c r="E2167" s="1" t="s">
        <v>2616</v>
      </c>
      <c r="F2167" s="1" t="s">
        <v>1799</v>
      </c>
      <c r="G2167" s="1" t="s">
        <v>1820</v>
      </c>
      <c r="H2167" s="1" t="s">
        <v>2597</v>
      </c>
      <c r="I2167" s="1" t="s">
        <v>2598</v>
      </c>
      <c r="J2167" s="1" t="s">
        <v>2210</v>
      </c>
      <c r="K2167" s="1" t="s">
        <v>2211</v>
      </c>
      <c r="L2167" s="1" t="s">
        <v>1804</v>
      </c>
      <c r="M2167" s="2">
        <v>2</v>
      </c>
      <c r="N2167" s="443">
        <f t="shared" si="201"/>
        <v>9.7500000000000003E-2</v>
      </c>
      <c r="O2167">
        <f t="shared" si="202"/>
        <v>0</v>
      </c>
      <c r="P2167">
        <f t="shared" si="203"/>
        <v>400</v>
      </c>
    </row>
    <row r="2168" spans="1:16" x14ac:dyDescent="0.25">
      <c r="A2168" t="str">
        <f t="shared" si="198"/>
        <v>0478</v>
      </c>
      <c r="B2168" t="str">
        <f t="shared" si="199"/>
        <v>0600</v>
      </c>
      <c r="C2168" t="str">
        <f t="shared" si="200"/>
        <v>04780600</v>
      </c>
      <c r="D2168" s="1" t="s">
        <v>2615</v>
      </c>
      <c r="E2168" s="1" t="s">
        <v>2616</v>
      </c>
      <c r="F2168" s="1" t="s">
        <v>1799</v>
      </c>
      <c r="G2168" s="1" t="s">
        <v>1821</v>
      </c>
      <c r="H2168" s="1" t="s">
        <v>2208</v>
      </c>
      <c r="I2168" s="1" t="s">
        <v>2209</v>
      </c>
      <c r="J2168" s="1" t="s">
        <v>2210</v>
      </c>
      <c r="K2168" s="1" t="s">
        <v>2211</v>
      </c>
      <c r="L2168" s="1" t="s">
        <v>1804</v>
      </c>
      <c r="M2168" s="2">
        <v>7</v>
      </c>
      <c r="N2168" s="443">
        <f t="shared" si="201"/>
        <v>9.7500000000000003E-2</v>
      </c>
      <c r="O2168">
        <f t="shared" si="202"/>
        <v>0</v>
      </c>
      <c r="P2168">
        <f t="shared" si="203"/>
        <v>400</v>
      </c>
    </row>
    <row r="2169" spans="1:16" x14ac:dyDescent="0.25">
      <c r="A2169" t="str">
        <f t="shared" si="198"/>
        <v>0478</v>
      </c>
      <c r="B2169" t="str">
        <f t="shared" si="199"/>
        <v>0600</v>
      </c>
      <c r="C2169" t="str">
        <f t="shared" si="200"/>
        <v>04780600</v>
      </c>
      <c r="D2169" s="1" t="s">
        <v>2615</v>
      </c>
      <c r="E2169" s="1" t="s">
        <v>2616</v>
      </c>
      <c r="F2169" s="1" t="s">
        <v>1799</v>
      </c>
      <c r="G2169" s="1" t="s">
        <v>1821</v>
      </c>
      <c r="H2169" s="1" t="s">
        <v>2597</v>
      </c>
      <c r="I2169" s="1" t="s">
        <v>2598</v>
      </c>
      <c r="J2169" s="1" t="s">
        <v>2210</v>
      </c>
      <c r="K2169" s="1" t="s">
        <v>2211</v>
      </c>
      <c r="L2169" s="1" t="s">
        <v>1804</v>
      </c>
      <c r="M2169" s="2">
        <v>2</v>
      </c>
      <c r="N2169" s="443">
        <f t="shared" si="201"/>
        <v>9.7500000000000003E-2</v>
      </c>
      <c r="O2169">
        <f t="shared" si="202"/>
        <v>0</v>
      </c>
      <c r="P2169">
        <f t="shared" si="203"/>
        <v>400</v>
      </c>
    </row>
    <row r="2170" spans="1:16" x14ac:dyDescent="0.25">
      <c r="A2170" t="str">
        <f t="shared" si="198"/>
        <v>0478</v>
      </c>
      <c r="B2170" t="str">
        <f t="shared" si="199"/>
        <v>0610</v>
      </c>
      <c r="C2170" t="str">
        <f t="shared" si="200"/>
        <v>04780610</v>
      </c>
      <c r="D2170" s="1" t="s">
        <v>2615</v>
      </c>
      <c r="E2170" s="1" t="s">
        <v>2616</v>
      </c>
      <c r="F2170" s="1" t="s">
        <v>1799</v>
      </c>
      <c r="G2170" s="1" t="s">
        <v>1810</v>
      </c>
      <c r="H2170" s="1" t="s">
        <v>2603</v>
      </c>
      <c r="I2170" s="1" t="s">
        <v>2604</v>
      </c>
      <c r="J2170" s="1" t="s">
        <v>2601</v>
      </c>
      <c r="K2170" s="1" t="s">
        <v>2602</v>
      </c>
      <c r="L2170" s="1" t="s">
        <v>1804</v>
      </c>
      <c r="M2170" s="2">
        <v>1</v>
      </c>
      <c r="N2170" s="443">
        <f t="shared" si="201"/>
        <v>2.2499999999999999E-2</v>
      </c>
      <c r="O2170">
        <f t="shared" si="202"/>
        <v>0</v>
      </c>
      <c r="P2170">
        <f t="shared" si="203"/>
        <v>400</v>
      </c>
    </row>
    <row r="2171" spans="1:16" x14ac:dyDescent="0.25">
      <c r="A2171" t="str">
        <f t="shared" si="198"/>
        <v>0478</v>
      </c>
      <c r="B2171" t="str">
        <f t="shared" si="199"/>
        <v>0610</v>
      </c>
      <c r="C2171" t="str">
        <f t="shared" si="200"/>
        <v>04780610</v>
      </c>
      <c r="D2171" s="1" t="s">
        <v>2615</v>
      </c>
      <c r="E2171" s="1" t="s">
        <v>2616</v>
      </c>
      <c r="F2171" s="1" t="s">
        <v>1799</v>
      </c>
      <c r="G2171" s="1" t="s">
        <v>1810</v>
      </c>
      <c r="H2171" s="1" t="s">
        <v>2599</v>
      </c>
      <c r="I2171" s="1" t="s">
        <v>2600</v>
      </c>
      <c r="J2171" s="1" t="s">
        <v>2601</v>
      </c>
      <c r="K2171" s="1" t="s">
        <v>2602</v>
      </c>
      <c r="L2171" s="1" t="s">
        <v>1804</v>
      </c>
      <c r="M2171" s="2">
        <v>1</v>
      </c>
      <c r="N2171" s="443">
        <f t="shared" si="201"/>
        <v>2.2499999999999999E-2</v>
      </c>
      <c r="O2171">
        <f t="shared" si="202"/>
        <v>0</v>
      </c>
      <c r="P2171">
        <f t="shared" si="203"/>
        <v>400</v>
      </c>
    </row>
    <row r="2172" spans="1:16" x14ac:dyDescent="0.25">
      <c r="A2172" t="str">
        <f t="shared" si="198"/>
        <v>0478</v>
      </c>
      <c r="B2172" t="str">
        <f t="shared" si="199"/>
        <v>0610</v>
      </c>
      <c r="C2172" t="str">
        <f t="shared" si="200"/>
        <v>04780610</v>
      </c>
      <c r="D2172" s="1" t="s">
        <v>2615</v>
      </c>
      <c r="E2172" s="1" t="s">
        <v>2616</v>
      </c>
      <c r="F2172" s="1" t="s">
        <v>1799</v>
      </c>
      <c r="G2172" s="1" t="s">
        <v>1811</v>
      </c>
      <c r="H2172" s="1" t="s">
        <v>2599</v>
      </c>
      <c r="I2172" s="1" t="s">
        <v>2600</v>
      </c>
      <c r="J2172" s="1" t="s">
        <v>2601</v>
      </c>
      <c r="K2172" s="1" t="s">
        <v>2602</v>
      </c>
      <c r="L2172" s="1" t="s">
        <v>1804</v>
      </c>
      <c r="M2172" s="2">
        <v>2</v>
      </c>
      <c r="N2172" s="443">
        <f t="shared" si="201"/>
        <v>2.2499999999999999E-2</v>
      </c>
      <c r="O2172">
        <f t="shared" si="202"/>
        <v>0</v>
      </c>
      <c r="P2172">
        <f t="shared" si="203"/>
        <v>400</v>
      </c>
    </row>
    <row r="2173" spans="1:16" x14ac:dyDescent="0.25">
      <c r="A2173" t="str">
        <f t="shared" si="198"/>
        <v>0478</v>
      </c>
      <c r="B2173" t="str">
        <f t="shared" si="199"/>
        <v>0610</v>
      </c>
      <c r="C2173" t="str">
        <f t="shared" si="200"/>
        <v>04780610</v>
      </c>
      <c r="D2173" s="1" t="s">
        <v>2615</v>
      </c>
      <c r="E2173" s="1" t="s">
        <v>2616</v>
      </c>
      <c r="F2173" s="1" t="s">
        <v>1799</v>
      </c>
      <c r="G2173" s="1" t="s">
        <v>1815</v>
      </c>
      <c r="H2173" s="1" t="s">
        <v>2603</v>
      </c>
      <c r="I2173" s="1" t="s">
        <v>2604</v>
      </c>
      <c r="J2173" s="1" t="s">
        <v>2601</v>
      </c>
      <c r="K2173" s="1" t="s">
        <v>2602</v>
      </c>
      <c r="L2173" s="1" t="s">
        <v>1804</v>
      </c>
      <c r="M2173" s="2">
        <v>2</v>
      </c>
      <c r="N2173" s="443">
        <f t="shared" si="201"/>
        <v>2.2499999999999999E-2</v>
      </c>
      <c r="O2173">
        <f t="shared" si="202"/>
        <v>0</v>
      </c>
      <c r="P2173">
        <f t="shared" si="203"/>
        <v>400</v>
      </c>
    </row>
    <row r="2174" spans="1:16" x14ac:dyDescent="0.25">
      <c r="A2174" t="str">
        <f t="shared" si="198"/>
        <v>0478</v>
      </c>
      <c r="B2174" t="str">
        <f t="shared" si="199"/>
        <v>0610</v>
      </c>
      <c r="C2174" t="str">
        <f t="shared" si="200"/>
        <v>04780610</v>
      </c>
      <c r="D2174" s="1" t="s">
        <v>2615</v>
      </c>
      <c r="E2174" s="1" t="s">
        <v>2616</v>
      </c>
      <c r="F2174" s="1" t="s">
        <v>1799</v>
      </c>
      <c r="G2174" s="1" t="s">
        <v>1815</v>
      </c>
      <c r="H2174" s="1" t="s">
        <v>2599</v>
      </c>
      <c r="I2174" s="1" t="s">
        <v>2600</v>
      </c>
      <c r="J2174" s="1" t="s">
        <v>2601</v>
      </c>
      <c r="K2174" s="1" t="s">
        <v>2602</v>
      </c>
      <c r="L2174" s="1" t="s">
        <v>1804</v>
      </c>
      <c r="M2174" s="2">
        <v>2</v>
      </c>
      <c r="N2174" s="443">
        <f t="shared" si="201"/>
        <v>2.2499999999999999E-2</v>
      </c>
      <c r="O2174">
        <f t="shared" si="202"/>
        <v>0</v>
      </c>
      <c r="P2174">
        <f t="shared" si="203"/>
        <v>400</v>
      </c>
    </row>
    <row r="2175" spans="1:16" x14ac:dyDescent="0.25">
      <c r="A2175" t="str">
        <f t="shared" si="198"/>
        <v>0478</v>
      </c>
      <c r="B2175" t="str">
        <f t="shared" si="199"/>
        <v>0610</v>
      </c>
      <c r="C2175" t="str">
        <f t="shared" si="200"/>
        <v>04780610</v>
      </c>
      <c r="D2175" s="1" t="s">
        <v>2615</v>
      </c>
      <c r="E2175" s="1" t="s">
        <v>2616</v>
      </c>
      <c r="F2175" s="1" t="s">
        <v>1799</v>
      </c>
      <c r="G2175" s="1" t="s">
        <v>1821</v>
      </c>
      <c r="H2175" s="1" t="s">
        <v>2603</v>
      </c>
      <c r="I2175" s="1" t="s">
        <v>2604</v>
      </c>
      <c r="J2175" s="1" t="s">
        <v>2601</v>
      </c>
      <c r="K2175" s="1" t="s">
        <v>2602</v>
      </c>
      <c r="L2175" s="1" t="s">
        <v>1804</v>
      </c>
      <c r="M2175" s="2">
        <v>1</v>
      </c>
      <c r="N2175" s="443">
        <f t="shared" si="201"/>
        <v>2.2499999999999999E-2</v>
      </c>
      <c r="O2175">
        <f t="shared" si="202"/>
        <v>0</v>
      </c>
      <c r="P2175">
        <f t="shared" si="203"/>
        <v>400</v>
      </c>
    </row>
    <row r="2176" spans="1:16" x14ac:dyDescent="0.25">
      <c r="A2176" t="str">
        <f t="shared" si="198"/>
        <v>0478</v>
      </c>
      <c r="B2176" t="str">
        <f t="shared" si="199"/>
        <v>0615</v>
      </c>
      <c r="C2176" t="str">
        <f t="shared" si="200"/>
        <v>04780615</v>
      </c>
      <c r="D2176" s="1" t="s">
        <v>2615</v>
      </c>
      <c r="E2176" s="1" t="s">
        <v>2616</v>
      </c>
      <c r="F2176" s="1" t="s">
        <v>1799</v>
      </c>
      <c r="G2176" s="1" t="s">
        <v>1819</v>
      </c>
      <c r="H2176" s="1" t="s">
        <v>1924</v>
      </c>
      <c r="I2176" s="1" t="s">
        <v>1925</v>
      </c>
      <c r="J2176" s="1" t="s">
        <v>1926</v>
      </c>
      <c r="K2176" s="1" t="s">
        <v>1927</v>
      </c>
      <c r="L2176" s="1" t="s">
        <v>1804</v>
      </c>
      <c r="M2176" s="2">
        <v>1</v>
      </c>
      <c r="N2176" s="443">
        <f t="shared" si="201"/>
        <v>2.5000000000000001E-3</v>
      </c>
      <c r="O2176">
        <f t="shared" si="202"/>
        <v>0</v>
      </c>
      <c r="P2176">
        <f t="shared" si="203"/>
        <v>400</v>
      </c>
    </row>
    <row r="2177" spans="1:16" x14ac:dyDescent="0.25">
      <c r="A2177" t="str">
        <f t="shared" si="198"/>
        <v>0478</v>
      </c>
      <c r="B2177" t="str">
        <f t="shared" si="199"/>
        <v>0616</v>
      </c>
      <c r="C2177" t="str">
        <f t="shared" si="200"/>
        <v>04780616</v>
      </c>
      <c r="D2177" s="1" t="s">
        <v>2615</v>
      </c>
      <c r="E2177" s="1" t="s">
        <v>2616</v>
      </c>
      <c r="F2177" s="1" t="s">
        <v>1799</v>
      </c>
      <c r="G2177" s="1" t="s">
        <v>1810</v>
      </c>
      <c r="H2177" s="1" t="s">
        <v>2212</v>
      </c>
      <c r="I2177" s="1" t="s">
        <v>2213</v>
      </c>
      <c r="J2177" s="1" t="s">
        <v>2214</v>
      </c>
      <c r="K2177" s="1" t="s">
        <v>2215</v>
      </c>
      <c r="L2177" s="1" t="s">
        <v>1804</v>
      </c>
      <c r="M2177" s="2">
        <v>4</v>
      </c>
      <c r="N2177" s="443">
        <f t="shared" si="201"/>
        <v>0.1275</v>
      </c>
      <c r="O2177">
        <f t="shared" si="202"/>
        <v>0</v>
      </c>
      <c r="P2177">
        <f t="shared" si="203"/>
        <v>400</v>
      </c>
    </row>
    <row r="2178" spans="1:16" x14ac:dyDescent="0.25">
      <c r="A2178" t="str">
        <f t="shared" ref="A2178:A2241" si="204">TEXT(LEFT(E2178,4),"0000")</f>
        <v>0478</v>
      </c>
      <c r="B2178" t="str">
        <f t="shared" ref="B2178:B2241" si="205">LEFT(K2178,4)</f>
        <v>0616</v>
      </c>
      <c r="C2178" t="str">
        <f t="shared" ref="C2178:C2241" si="206">A2178&amp;B2178</f>
        <v>04780616</v>
      </c>
      <c r="D2178" s="1" t="s">
        <v>2615</v>
      </c>
      <c r="E2178" s="1" t="s">
        <v>2616</v>
      </c>
      <c r="F2178" s="1" t="s">
        <v>1799</v>
      </c>
      <c r="G2178" s="1" t="s">
        <v>1810</v>
      </c>
      <c r="H2178" s="1" t="s">
        <v>2318</v>
      </c>
      <c r="I2178" s="1" t="s">
        <v>2319</v>
      </c>
      <c r="J2178" s="1" t="s">
        <v>2214</v>
      </c>
      <c r="K2178" s="1" t="s">
        <v>2215</v>
      </c>
      <c r="L2178" s="1" t="s">
        <v>1804</v>
      </c>
      <c r="M2178" s="2">
        <v>3</v>
      </c>
      <c r="N2178" s="443">
        <f t="shared" ref="N2178:N2241" si="207">VLOOKUP(C2178,DistPercent,3,FALSE)</f>
        <v>0.1275</v>
      </c>
      <c r="O2178">
        <f t="shared" ref="O2178:O2241" si="208">IFERROR(VALUE(VLOOKUP(C2178,SubCaps,5,FALSE)),0)</f>
        <v>0</v>
      </c>
      <c r="P2178">
        <f t="shared" ref="P2178:P2241" si="209">VLOOKUP(A2178,MaxEnro,8,FALSE)</f>
        <v>400</v>
      </c>
    </row>
    <row r="2179" spans="1:16" x14ac:dyDescent="0.25">
      <c r="A2179" t="str">
        <f t="shared" si="204"/>
        <v>0478</v>
      </c>
      <c r="B2179" t="str">
        <f t="shared" si="205"/>
        <v>0616</v>
      </c>
      <c r="C2179" t="str">
        <f t="shared" si="206"/>
        <v>04780616</v>
      </c>
      <c r="D2179" s="1" t="s">
        <v>2615</v>
      </c>
      <c r="E2179" s="1" t="s">
        <v>2616</v>
      </c>
      <c r="F2179" s="1" t="s">
        <v>1799</v>
      </c>
      <c r="G2179" s="1" t="s">
        <v>1811</v>
      </c>
      <c r="H2179" s="1" t="s">
        <v>2212</v>
      </c>
      <c r="I2179" s="1" t="s">
        <v>2213</v>
      </c>
      <c r="J2179" s="1" t="s">
        <v>2214</v>
      </c>
      <c r="K2179" s="1" t="s">
        <v>2215</v>
      </c>
      <c r="L2179" s="1" t="s">
        <v>1804</v>
      </c>
      <c r="M2179" s="2">
        <v>2</v>
      </c>
      <c r="N2179" s="443">
        <f t="shared" si="207"/>
        <v>0.1275</v>
      </c>
      <c r="O2179">
        <f t="shared" si="208"/>
        <v>0</v>
      </c>
      <c r="P2179">
        <f t="shared" si="209"/>
        <v>400</v>
      </c>
    </row>
    <row r="2180" spans="1:16" x14ac:dyDescent="0.25">
      <c r="A2180" t="str">
        <f t="shared" si="204"/>
        <v>0478</v>
      </c>
      <c r="B2180" t="str">
        <f t="shared" si="205"/>
        <v>0616</v>
      </c>
      <c r="C2180" t="str">
        <f t="shared" si="206"/>
        <v>04780616</v>
      </c>
      <c r="D2180" s="1" t="s">
        <v>2615</v>
      </c>
      <c r="E2180" s="1" t="s">
        <v>2616</v>
      </c>
      <c r="F2180" s="1" t="s">
        <v>1799</v>
      </c>
      <c r="G2180" s="1" t="s">
        <v>1811</v>
      </c>
      <c r="H2180" s="1" t="s">
        <v>2318</v>
      </c>
      <c r="I2180" s="1" t="s">
        <v>2319</v>
      </c>
      <c r="J2180" s="1" t="s">
        <v>2214</v>
      </c>
      <c r="K2180" s="1" t="s">
        <v>2215</v>
      </c>
      <c r="L2180" s="1" t="s">
        <v>1804</v>
      </c>
      <c r="M2180" s="2">
        <v>1</v>
      </c>
      <c r="N2180" s="443">
        <f t="shared" si="207"/>
        <v>0.1275</v>
      </c>
      <c r="O2180">
        <f t="shared" si="208"/>
        <v>0</v>
      </c>
      <c r="P2180">
        <f t="shared" si="209"/>
        <v>400</v>
      </c>
    </row>
    <row r="2181" spans="1:16" x14ac:dyDescent="0.25">
      <c r="A2181" t="str">
        <f t="shared" si="204"/>
        <v>0478</v>
      </c>
      <c r="B2181" t="str">
        <f t="shared" si="205"/>
        <v>0616</v>
      </c>
      <c r="C2181" t="str">
        <f t="shared" si="206"/>
        <v>04780616</v>
      </c>
      <c r="D2181" s="1" t="s">
        <v>2615</v>
      </c>
      <c r="E2181" s="1" t="s">
        <v>2616</v>
      </c>
      <c r="F2181" s="1" t="s">
        <v>1799</v>
      </c>
      <c r="G2181" s="1" t="s">
        <v>1815</v>
      </c>
      <c r="H2181" s="1" t="s">
        <v>2212</v>
      </c>
      <c r="I2181" s="1" t="s">
        <v>2213</v>
      </c>
      <c r="J2181" s="1" t="s">
        <v>2214</v>
      </c>
      <c r="K2181" s="1" t="s">
        <v>2215</v>
      </c>
      <c r="L2181" s="1" t="s">
        <v>1804</v>
      </c>
      <c r="M2181" s="2">
        <v>8</v>
      </c>
      <c r="N2181" s="443">
        <f t="shared" si="207"/>
        <v>0.1275</v>
      </c>
      <c r="O2181">
        <f t="shared" si="208"/>
        <v>0</v>
      </c>
      <c r="P2181">
        <f t="shared" si="209"/>
        <v>400</v>
      </c>
    </row>
    <row r="2182" spans="1:16" x14ac:dyDescent="0.25">
      <c r="A2182" t="str">
        <f t="shared" si="204"/>
        <v>0478</v>
      </c>
      <c r="B2182" t="str">
        <f t="shared" si="205"/>
        <v>0616</v>
      </c>
      <c r="C2182" t="str">
        <f t="shared" si="206"/>
        <v>04780616</v>
      </c>
      <c r="D2182" s="1" t="s">
        <v>2615</v>
      </c>
      <c r="E2182" s="1" t="s">
        <v>2616</v>
      </c>
      <c r="F2182" s="1" t="s">
        <v>1799</v>
      </c>
      <c r="G2182" s="1" t="s">
        <v>1815</v>
      </c>
      <c r="H2182" s="1" t="s">
        <v>2318</v>
      </c>
      <c r="I2182" s="1" t="s">
        <v>2319</v>
      </c>
      <c r="J2182" s="1" t="s">
        <v>2214</v>
      </c>
      <c r="K2182" s="1" t="s">
        <v>2215</v>
      </c>
      <c r="L2182" s="1" t="s">
        <v>1804</v>
      </c>
      <c r="M2182" s="2">
        <v>6</v>
      </c>
      <c r="N2182" s="443">
        <f t="shared" si="207"/>
        <v>0.1275</v>
      </c>
      <c r="O2182">
        <f t="shared" si="208"/>
        <v>0</v>
      </c>
      <c r="P2182">
        <f t="shared" si="209"/>
        <v>400</v>
      </c>
    </row>
    <row r="2183" spans="1:16" x14ac:dyDescent="0.25">
      <c r="A2183" t="str">
        <f t="shared" si="204"/>
        <v>0478</v>
      </c>
      <c r="B2183" t="str">
        <f t="shared" si="205"/>
        <v>0616</v>
      </c>
      <c r="C2183" t="str">
        <f t="shared" si="206"/>
        <v>04780616</v>
      </c>
      <c r="D2183" s="1" t="s">
        <v>2615</v>
      </c>
      <c r="E2183" s="1" t="s">
        <v>2616</v>
      </c>
      <c r="F2183" s="1" t="s">
        <v>1799</v>
      </c>
      <c r="G2183" s="1" t="s">
        <v>1819</v>
      </c>
      <c r="H2183" s="1" t="s">
        <v>2212</v>
      </c>
      <c r="I2183" s="1" t="s">
        <v>2213</v>
      </c>
      <c r="J2183" s="1" t="s">
        <v>2214</v>
      </c>
      <c r="K2183" s="1" t="s">
        <v>2215</v>
      </c>
      <c r="L2183" s="1" t="s">
        <v>1804</v>
      </c>
      <c r="M2183" s="2">
        <v>3</v>
      </c>
      <c r="N2183" s="443">
        <f t="shared" si="207"/>
        <v>0.1275</v>
      </c>
      <c r="O2183">
        <f t="shared" si="208"/>
        <v>0</v>
      </c>
      <c r="P2183">
        <f t="shared" si="209"/>
        <v>400</v>
      </c>
    </row>
    <row r="2184" spans="1:16" x14ac:dyDescent="0.25">
      <c r="A2184" t="str">
        <f t="shared" si="204"/>
        <v>0478</v>
      </c>
      <c r="B2184" t="str">
        <f t="shared" si="205"/>
        <v>0616</v>
      </c>
      <c r="C2184" t="str">
        <f t="shared" si="206"/>
        <v>04780616</v>
      </c>
      <c r="D2184" s="1" t="s">
        <v>2615</v>
      </c>
      <c r="E2184" s="1" t="s">
        <v>2616</v>
      </c>
      <c r="F2184" s="1" t="s">
        <v>1799</v>
      </c>
      <c r="G2184" s="1" t="s">
        <v>1819</v>
      </c>
      <c r="H2184" s="1" t="s">
        <v>2318</v>
      </c>
      <c r="I2184" s="1" t="s">
        <v>2319</v>
      </c>
      <c r="J2184" s="1" t="s">
        <v>2214</v>
      </c>
      <c r="K2184" s="1" t="s">
        <v>2215</v>
      </c>
      <c r="L2184" s="1" t="s">
        <v>1804</v>
      </c>
      <c r="M2184" s="2">
        <v>6</v>
      </c>
      <c r="N2184" s="443">
        <f t="shared" si="207"/>
        <v>0.1275</v>
      </c>
      <c r="O2184">
        <f t="shared" si="208"/>
        <v>0</v>
      </c>
      <c r="P2184">
        <f t="shared" si="209"/>
        <v>400</v>
      </c>
    </row>
    <row r="2185" spans="1:16" x14ac:dyDescent="0.25">
      <c r="A2185" t="str">
        <f t="shared" si="204"/>
        <v>0478</v>
      </c>
      <c r="B2185" t="str">
        <f t="shared" si="205"/>
        <v>0616</v>
      </c>
      <c r="C2185" t="str">
        <f t="shared" si="206"/>
        <v>04780616</v>
      </c>
      <c r="D2185" s="1" t="s">
        <v>2615</v>
      </c>
      <c r="E2185" s="1" t="s">
        <v>2616</v>
      </c>
      <c r="F2185" s="1" t="s">
        <v>1799</v>
      </c>
      <c r="G2185" s="1" t="s">
        <v>1820</v>
      </c>
      <c r="H2185" s="1" t="s">
        <v>2212</v>
      </c>
      <c r="I2185" s="1" t="s">
        <v>2213</v>
      </c>
      <c r="J2185" s="1" t="s">
        <v>2214</v>
      </c>
      <c r="K2185" s="1" t="s">
        <v>2215</v>
      </c>
      <c r="L2185" s="1" t="s">
        <v>1804</v>
      </c>
      <c r="M2185" s="2">
        <v>8</v>
      </c>
      <c r="N2185" s="443">
        <f t="shared" si="207"/>
        <v>0.1275</v>
      </c>
      <c r="O2185">
        <f t="shared" si="208"/>
        <v>0</v>
      </c>
      <c r="P2185">
        <f t="shared" si="209"/>
        <v>400</v>
      </c>
    </row>
    <row r="2186" spans="1:16" x14ac:dyDescent="0.25">
      <c r="A2186" t="str">
        <f t="shared" si="204"/>
        <v>0478</v>
      </c>
      <c r="B2186" t="str">
        <f t="shared" si="205"/>
        <v>0616</v>
      </c>
      <c r="C2186" t="str">
        <f t="shared" si="206"/>
        <v>04780616</v>
      </c>
      <c r="D2186" s="1" t="s">
        <v>2615</v>
      </c>
      <c r="E2186" s="1" t="s">
        <v>2616</v>
      </c>
      <c r="F2186" s="1" t="s">
        <v>1799</v>
      </c>
      <c r="G2186" s="1" t="s">
        <v>1820</v>
      </c>
      <c r="H2186" s="1" t="s">
        <v>2318</v>
      </c>
      <c r="I2186" s="1" t="s">
        <v>2319</v>
      </c>
      <c r="J2186" s="1" t="s">
        <v>2214</v>
      </c>
      <c r="K2186" s="1" t="s">
        <v>2215</v>
      </c>
      <c r="L2186" s="1" t="s">
        <v>1804</v>
      </c>
      <c r="M2186" s="2">
        <v>1</v>
      </c>
      <c r="N2186" s="443">
        <f t="shared" si="207"/>
        <v>0.1275</v>
      </c>
      <c r="O2186">
        <f t="shared" si="208"/>
        <v>0</v>
      </c>
      <c r="P2186">
        <f t="shared" si="209"/>
        <v>400</v>
      </c>
    </row>
    <row r="2187" spans="1:16" x14ac:dyDescent="0.25">
      <c r="A2187" t="str">
        <f t="shared" si="204"/>
        <v>0478</v>
      </c>
      <c r="B2187" t="str">
        <f t="shared" si="205"/>
        <v>0616</v>
      </c>
      <c r="C2187" t="str">
        <f t="shared" si="206"/>
        <v>04780616</v>
      </c>
      <c r="D2187" s="1" t="s">
        <v>2615</v>
      </c>
      <c r="E2187" s="1" t="s">
        <v>2616</v>
      </c>
      <c r="F2187" s="1" t="s">
        <v>1799</v>
      </c>
      <c r="G2187" s="1" t="s">
        <v>1821</v>
      </c>
      <c r="H2187" s="1" t="s">
        <v>2212</v>
      </c>
      <c r="I2187" s="1" t="s">
        <v>2213</v>
      </c>
      <c r="J2187" s="1" t="s">
        <v>2214</v>
      </c>
      <c r="K2187" s="1" t="s">
        <v>2215</v>
      </c>
      <c r="L2187" s="1" t="s">
        <v>1804</v>
      </c>
      <c r="M2187" s="2">
        <v>5</v>
      </c>
      <c r="N2187" s="443">
        <f t="shared" si="207"/>
        <v>0.1275</v>
      </c>
      <c r="O2187">
        <f t="shared" si="208"/>
        <v>0</v>
      </c>
      <c r="P2187">
        <f t="shared" si="209"/>
        <v>400</v>
      </c>
    </row>
    <row r="2188" spans="1:16" x14ac:dyDescent="0.25">
      <c r="A2188" t="str">
        <f t="shared" si="204"/>
        <v>0478</v>
      </c>
      <c r="B2188" t="str">
        <f t="shared" si="205"/>
        <v>0616</v>
      </c>
      <c r="C2188" t="str">
        <f t="shared" si="206"/>
        <v>04780616</v>
      </c>
      <c r="D2188" s="1" t="s">
        <v>2615</v>
      </c>
      <c r="E2188" s="1" t="s">
        <v>2616</v>
      </c>
      <c r="F2188" s="1" t="s">
        <v>1799</v>
      </c>
      <c r="G2188" s="1" t="s">
        <v>1821</v>
      </c>
      <c r="H2188" s="1" t="s">
        <v>2318</v>
      </c>
      <c r="I2188" s="1" t="s">
        <v>2319</v>
      </c>
      <c r="J2188" s="1" t="s">
        <v>2214</v>
      </c>
      <c r="K2188" s="1" t="s">
        <v>2215</v>
      </c>
      <c r="L2188" s="1" t="s">
        <v>1804</v>
      </c>
      <c r="M2188" s="2">
        <v>4</v>
      </c>
      <c r="N2188" s="443">
        <f t="shared" si="207"/>
        <v>0.1275</v>
      </c>
      <c r="O2188">
        <f t="shared" si="208"/>
        <v>0</v>
      </c>
      <c r="P2188">
        <f t="shared" si="209"/>
        <v>400</v>
      </c>
    </row>
    <row r="2189" spans="1:16" x14ac:dyDescent="0.25">
      <c r="A2189" t="str">
        <f t="shared" si="204"/>
        <v>0478</v>
      </c>
      <c r="B2189" t="str">
        <f t="shared" si="205"/>
        <v>0640</v>
      </c>
      <c r="C2189" t="str">
        <f t="shared" si="206"/>
        <v>04780640</v>
      </c>
      <c r="D2189" s="1" t="s">
        <v>2615</v>
      </c>
      <c r="E2189" s="1" t="s">
        <v>2616</v>
      </c>
      <c r="F2189" s="1" t="s">
        <v>1799</v>
      </c>
      <c r="G2189" s="1" t="s">
        <v>1815</v>
      </c>
      <c r="H2189" s="1" t="s">
        <v>2617</v>
      </c>
      <c r="I2189" s="1" t="s">
        <v>2618</v>
      </c>
      <c r="J2189" s="1" t="s">
        <v>2633</v>
      </c>
      <c r="K2189" s="1" t="s">
        <v>2634</v>
      </c>
      <c r="L2189" s="1" t="s">
        <v>1804</v>
      </c>
      <c r="M2189" s="2">
        <v>1</v>
      </c>
      <c r="N2189" s="443">
        <f t="shared" si="207"/>
        <v>7.4999999999999997E-3</v>
      </c>
      <c r="O2189">
        <f t="shared" si="208"/>
        <v>0</v>
      </c>
      <c r="P2189">
        <f t="shared" si="209"/>
        <v>400</v>
      </c>
    </row>
    <row r="2190" spans="1:16" x14ac:dyDescent="0.25">
      <c r="A2190" t="str">
        <f t="shared" si="204"/>
        <v>0478</v>
      </c>
      <c r="B2190" t="str">
        <f t="shared" si="205"/>
        <v>0640</v>
      </c>
      <c r="C2190" t="str">
        <f t="shared" si="206"/>
        <v>04780640</v>
      </c>
      <c r="D2190" s="1" t="s">
        <v>2615</v>
      </c>
      <c r="E2190" s="1" t="s">
        <v>2616</v>
      </c>
      <c r="F2190" s="1" t="s">
        <v>1799</v>
      </c>
      <c r="G2190" s="1" t="s">
        <v>1819</v>
      </c>
      <c r="H2190" s="1" t="s">
        <v>2617</v>
      </c>
      <c r="I2190" s="1" t="s">
        <v>2618</v>
      </c>
      <c r="J2190" s="1" t="s">
        <v>2633</v>
      </c>
      <c r="K2190" s="1" t="s">
        <v>2634</v>
      </c>
      <c r="L2190" s="1" t="s">
        <v>1804</v>
      </c>
      <c r="M2190" s="2">
        <v>1</v>
      </c>
      <c r="N2190" s="443">
        <f t="shared" si="207"/>
        <v>7.4999999999999997E-3</v>
      </c>
      <c r="O2190">
        <f t="shared" si="208"/>
        <v>0</v>
      </c>
      <c r="P2190">
        <f t="shared" si="209"/>
        <v>400</v>
      </c>
    </row>
    <row r="2191" spans="1:16" x14ac:dyDescent="0.25">
      <c r="A2191" t="str">
        <f t="shared" si="204"/>
        <v>0478</v>
      </c>
      <c r="B2191" t="str">
        <f t="shared" si="205"/>
        <v>0640</v>
      </c>
      <c r="C2191" t="str">
        <f t="shared" si="206"/>
        <v>04780640</v>
      </c>
      <c r="D2191" s="1" t="s">
        <v>2615</v>
      </c>
      <c r="E2191" s="1" t="s">
        <v>2616</v>
      </c>
      <c r="F2191" s="1" t="s">
        <v>1799</v>
      </c>
      <c r="G2191" s="1" t="s">
        <v>1820</v>
      </c>
      <c r="H2191" s="1" t="s">
        <v>2617</v>
      </c>
      <c r="I2191" s="1" t="s">
        <v>2618</v>
      </c>
      <c r="J2191" s="1" t="s">
        <v>2633</v>
      </c>
      <c r="K2191" s="1" t="s">
        <v>2634</v>
      </c>
      <c r="L2191" s="1" t="s">
        <v>1804</v>
      </c>
      <c r="M2191" s="2">
        <v>1</v>
      </c>
      <c r="N2191" s="443">
        <f t="shared" si="207"/>
        <v>7.4999999999999997E-3</v>
      </c>
      <c r="O2191">
        <f t="shared" si="208"/>
        <v>0</v>
      </c>
      <c r="P2191">
        <f t="shared" si="209"/>
        <v>400</v>
      </c>
    </row>
    <row r="2192" spans="1:16" x14ac:dyDescent="0.25">
      <c r="A2192" t="str">
        <f t="shared" si="204"/>
        <v>0478</v>
      </c>
      <c r="B2192" t="str">
        <f t="shared" si="205"/>
        <v>0673</v>
      </c>
      <c r="C2192" t="str">
        <f t="shared" si="206"/>
        <v>04780673</v>
      </c>
      <c r="D2192" s="1" t="s">
        <v>2615</v>
      </c>
      <c r="E2192" s="1" t="s">
        <v>2616</v>
      </c>
      <c r="F2192" s="1" t="s">
        <v>1799</v>
      </c>
      <c r="G2192" s="1" t="s">
        <v>1810</v>
      </c>
      <c r="H2192" s="1" t="s">
        <v>2309</v>
      </c>
      <c r="I2192" s="1" t="s">
        <v>2310</v>
      </c>
      <c r="J2192" s="1" t="s">
        <v>2224</v>
      </c>
      <c r="K2192" s="1" t="s">
        <v>2225</v>
      </c>
      <c r="L2192" s="1" t="s">
        <v>1804</v>
      </c>
      <c r="M2192" s="2">
        <v>2</v>
      </c>
      <c r="N2192" s="443">
        <f t="shared" si="207"/>
        <v>5.7500000000000002E-2</v>
      </c>
      <c r="O2192">
        <f t="shared" si="208"/>
        <v>0</v>
      </c>
      <c r="P2192">
        <f t="shared" si="209"/>
        <v>400</v>
      </c>
    </row>
    <row r="2193" spans="1:16" x14ac:dyDescent="0.25">
      <c r="A2193" t="str">
        <f t="shared" si="204"/>
        <v>0478</v>
      </c>
      <c r="B2193" t="str">
        <f t="shared" si="205"/>
        <v>0673</v>
      </c>
      <c r="C2193" t="str">
        <f t="shared" si="206"/>
        <v>04780673</v>
      </c>
      <c r="D2193" s="1" t="s">
        <v>2615</v>
      </c>
      <c r="E2193" s="1" t="s">
        <v>2616</v>
      </c>
      <c r="F2193" s="1" t="s">
        <v>1799</v>
      </c>
      <c r="G2193" s="1" t="s">
        <v>1810</v>
      </c>
      <c r="H2193" s="1" t="s">
        <v>2222</v>
      </c>
      <c r="I2193" s="1" t="s">
        <v>2223</v>
      </c>
      <c r="J2193" s="1" t="s">
        <v>2224</v>
      </c>
      <c r="K2193" s="1" t="s">
        <v>2225</v>
      </c>
      <c r="L2193" s="1" t="s">
        <v>1804</v>
      </c>
      <c r="M2193" s="2">
        <v>2</v>
      </c>
      <c r="N2193" s="443">
        <f t="shared" si="207"/>
        <v>5.7500000000000002E-2</v>
      </c>
      <c r="O2193">
        <f t="shared" si="208"/>
        <v>0</v>
      </c>
      <c r="P2193">
        <f t="shared" si="209"/>
        <v>400</v>
      </c>
    </row>
    <row r="2194" spans="1:16" x14ac:dyDescent="0.25">
      <c r="A2194" t="str">
        <f t="shared" si="204"/>
        <v>0478</v>
      </c>
      <c r="B2194" t="str">
        <f t="shared" si="205"/>
        <v>0673</v>
      </c>
      <c r="C2194" t="str">
        <f t="shared" si="206"/>
        <v>04780673</v>
      </c>
      <c r="D2194" s="1" t="s">
        <v>2615</v>
      </c>
      <c r="E2194" s="1" t="s">
        <v>2616</v>
      </c>
      <c r="F2194" s="1" t="s">
        <v>1799</v>
      </c>
      <c r="G2194" s="1" t="s">
        <v>1811</v>
      </c>
      <c r="H2194" s="1" t="s">
        <v>2309</v>
      </c>
      <c r="I2194" s="1" t="s">
        <v>2310</v>
      </c>
      <c r="J2194" s="1" t="s">
        <v>2224</v>
      </c>
      <c r="K2194" s="1" t="s">
        <v>2225</v>
      </c>
      <c r="L2194" s="1" t="s">
        <v>1804</v>
      </c>
      <c r="M2194" s="2">
        <v>1</v>
      </c>
      <c r="N2194" s="443">
        <f t="shared" si="207"/>
        <v>5.7500000000000002E-2</v>
      </c>
      <c r="O2194">
        <f t="shared" si="208"/>
        <v>0</v>
      </c>
      <c r="P2194">
        <f t="shared" si="209"/>
        <v>400</v>
      </c>
    </row>
    <row r="2195" spans="1:16" x14ac:dyDescent="0.25">
      <c r="A2195" t="str">
        <f t="shared" si="204"/>
        <v>0478</v>
      </c>
      <c r="B2195" t="str">
        <f t="shared" si="205"/>
        <v>0673</v>
      </c>
      <c r="C2195" t="str">
        <f t="shared" si="206"/>
        <v>04780673</v>
      </c>
      <c r="D2195" s="1" t="s">
        <v>2615</v>
      </c>
      <c r="E2195" s="1" t="s">
        <v>2616</v>
      </c>
      <c r="F2195" s="1" t="s">
        <v>1799</v>
      </c>
      <c r="G2195" s="1" t="s">
        <v>1811</v>
      </c>
      <c r="H2195" s="1" t="s">
        <v>2222</v>
      </c>
      <c r="I2195" s="1" t="s">
        <v>2223</v>
      </c>
      <c r="J2195" s="1" t="s">
        <v>2224</v>
      </c>
      <c r="K2195" s="1" t="s">
        <v>2225</v>
      </c>
      <c r="L2195" s="1" t="s">
        <v>1804</v>
      </c>
      <c r="M2195" s="2">
        <v>6</v>
      </c>
      <c r="N2195" s="443">
        <f t="shared" si="207"/>
        <v>5.7500000000000002E-2</v>
      </c>
      <c r="O2195">
        <f t="shared" si="208"/>
        <v>0</v>
      </c>
      <c r="P2195">
        <f t="shared" si="209"/>
        <v>400</v>
      </c>
    </row>
    <row r="2196" spans="1:16" x14ac:dyDescent="0.25">
      <c r="A2196" t="str">
        <f t="shared" si="204"/>
        <v>0478</v>
      </c>
      <c r="B2196" t="str">
        <f t="shared" si="205"/>
        <v>0673</v>
      </c>
      <c r="C2196" t="str">
        <f t="shared" si="206"/>
        <v>04780673</v>
      </c>
      <c r="D2196" s="1" t="s">
        <v>2615</v>
      </c>
      <c r="E2196" s="1" t="s">
        <v>2616</v>
      </c>
      <c r="F2196" s="1" t="s">
        <v>1799</v>
      </c>
      <c r="G2196" s="1" t="s">
        <v>1815</v>
      </c>
      <c r="H2196" s="1" t="s">
        <v>2222</v>
      </c>
      <c r="I2196" s="1" t="s">
        <v>2223</v>
      </c>
      <c r="J2196" s="1" t="s">
        <v>2224</v>
      </c>
      <c r="K2196" s="1" t="s">
        <v>2225</v>
      </c>
      <c r="L2196" s="1" t="s">
        <v>1804</v>
      </c>
      <c r="M2196" s="2">
        <v>3</v>
      </c>
      <c r="N2196" s="443">
        <f t="shared" si="207"/>
        <v>5.7500000000000002E-2</v>
      </c>
      <c r="O2196">
        <f t="shared" si="208"/>
        <v>0</v>
      </c>
      <c r="P2196">
        <f t="shared" si="209"/>
        <v>400</v>
      </c>
    </row>
    <row r="2197" spans="1:16" x14ac:dyDescent="0.25">
      <c r="A2197" t="str">
        <f t="shared" si="204"/>
        <v>0478</v>
      </c>
      <c r="B2197" t="str">
        <f t="shared" si="205"/>
        <v>0673</v>
      </c>
      <c r="C2197" t="str">
        <f t="shared" si="206"/>
        <v>04780673</v>
      </c>
      <c r="D2197" s="1" t="s">
        <v>2615</v>
      </c>
      <c r="E2197" s="1" t="s">
        <v>2616</v>
      </c>
      <c r="F2197" s="1" t="s">
        <v>1799</v>
      </c>
      <c r="G2197" s="1" t="s">
        <v>1819</v>
      </c>
      <c r="H2197" s="1" t="s">
        <v>2222</v>
      </c>
      <c r="I2197" s="1" t="s">
        <v>2223</v>
      </c>
      <c r="J2197" s="1" t="s">
        <v>2224</v>
      </c>
      <c r="K2197" s="1" t="s">
        <v>2225</v>
      </c>
      <c r="L2197" s="1" t="s">
        <v>1804</v>
      </c>
      <c r="M2197" s="2">
        <v>4</v>
      </c>
      <c r="N2197" s="443">
        <f t="shared" si="207"/>
        <v>5.7500000000000002E-2</v>
      </c>
      <c r="O2197">
        <f t="shared" si="208"/>
        <v>0</v>
      </c>
      <c r="P2197">
        <f t="shared" si="209"/>
        <v>400</v>
      </c>
    </row>
    <row r="2198" spans="1:16" x14ac:dyDescent="0.25">
      <c r="A2198" t="str">
        <f t="shared" si="204"/>
        <v>0478</v>
      </c>
      <c r="B2198" t="str">
        <f t="shared" si="205"/>
        <v>0673</v>
      </c>
      <c r="C2198" t="str">
        <f t="shared" si="206"/>
        <v>04780673</v>
      </c>
      <c r="D2198" s="1" t="s">
        <v>2615</v>
      </c>
      <c r="E2198" s="1" t="s">
        <v>2616</v>
      </c>
      <c r="F2198" s="1" t="s">
        <v>1799</v>
      </c>
      <c r="G2198" s="1" t="s">
        <v>1820</v>
      </c>
      <c r="H2198" s="1" t="s">
        <v>2222</v>
      </c>
      <c r="I2198" s="1" t="s">
        <v>2223</v>
      </c>
      <c r="J2198" s="1" t="s">
        <v>2224</v>
      </c>
      <c r="K2198" s="1" t="s">
        <v>2225</v>
      </c>
      <c r="L2198" s="1" t="s">
        <v>1804</v>
      </c>
      <c r="M2198" s="2">
        <v>3</v>
      </c>
      <c r="N2198" s="443">
        <f t="shared" si="207"/>
        <v>5.7500000000000002E-2</v>
      </c>
      <c r="O2198">
        <f t="shared" si="208"/>
        <v>0</v>
      </c>
      <c r="P2198">
        <f t="shared" si="209"/>
        <v>400</v>
      </c>
    </row>
    <row r="2199" spans="1:16" x14ac:dyDescent="0.25">
      <c r="A2199" t="str">
        <f t="shared" si="204"/>
        <v>0478</v>
      </c>
      <c r="B2199" t="str">
        <f t="shared" si="205"/>
        <v>0673</v>
      </c>
      <c r="C2199" t="str">
        <f t="shared" si="206"/>
        <v>04780673</v>
      </c>
      <c r="D2199" s="1" t="s">
        <v>2615</v>
      </c>
      <c r="E2199" s="1" t="s">
        <v>2616</v>
      </c>
      <c r="F2199" s="1" t="s">
        <v>1799</v>
      </c>
      <c r="G2199" s="1" t="s">
        <v>1821</v>
      </c>
      <c r="H2199" s="1" t="s">
        <v>2222</v>
      </c>
      <c r="I2199" s="1" t="s">
        <v>2223</v>
      </c>
      <c r="J2199" s="1" t="s">
        <v>2224</v>
      </c>
      <c r="K2199" s="1" t="s">
        <v>2225</v>
      </c>
      <c r="L2199" s="1" t="s">
        <v>1804</v>
      </c>
      <c r="M2199" s="2">
        <v>2</v>
      </c>
      <c r="N2199" s="443">
        <f t="shared" si="207"/>
        <v>5.7500000000000002E-2</v>
      </c>
      <c r="O2199">
        <f t="shared" si="208"/>
        <v>0</v>
      </c>
      <c r="P2199">
        <f t="shared" si="209"/>
        <v>400</v>
      </c>
    </row>
    <row r="2200" spans="1:16" x14ac:dyDescent="0.25">
      <c r="A2200" t="str">
        <f t="shared" si="204"/>
        <v>0478</v>
      </c>
      <c r="B2200" t="str">
        <f t="shared" si="205"/>
        <v>0695</v>
      </c>
      <c r="C2200" t="str">
        <f t="shared" si="206"/>
        <v>04780695</v>
      </c>
      <c r="D2200" s="1" t="s">
        <v>2615</v>
      </c>
      <c r="E2200" s="1" t="s">
        <v>2616</v>
      </c>
      <c r="F2200" s="1" t="s">
        <v>1799</v>
      </c>
      <c r="G2200" s="1" t="s">
        <v>1815</v>
      </c>
      <c r="H2200" s="1" t="s">
        <v>2068</v>
      </c>
      <c r="I2200" s="1" t="s">
        <v>2069</v>
      </c>
      <c r="J2200" s="1" t="s">
        <v>2635</v>
      </c>
      <c r="K2200" s="1" t="s">
        <v>2636</v>
      </c>
      <c r="L2200" s="1" t="s">
        <v>1804</v>
      </c>
      <c r="M2200" s="2">
        <v>2</v>
      </c>
      <c r="N2200" s="443">
        <f t="shared" si="207"/>
        <v>7.4999999999999997E-3</v>
      </c>
      <c r="O2200">
        <f t="shared" si="208"/>
        <v>0</v>
      </c>
      <c r="P2200">
        <f t="shared" si="209"/>
        <v>400</v>
      </c>
    </row>
    <row r="2201" spans="1:16" x14ac:dyDescent="0.25">
      <c r="A2201" t="str">
        <f t="shared" si="204"/>
        <v>0478</v>
      </c>
      <c r="B2201" t="str">
        <f t="shared" si="205"/>
        <v>0695</v>
      </c>
      <c r="C2201" t="str">
        <f t="shared" si="206"/>
        <v>04780695</v>
      </c>
      <c r="D2201" s="1" t="s">
        <v>2615</v>
      </c>
      <c r="E2201" s="1" t="s">
        <v>2616</v>
      </c>
      <c r="F2201" s="1" t="s">
        <v>1799</v>
      </c>
      <c r="G2201" s="1" t="s">
        <v>1820</v>
      </c>
      <c r="H2201" s="1" t="s">
        <v>2068</v>
      </c>
      <c r="I2201" s="1" t="s">
        <v>2069</v>
      </c>
      <c r="J2201" s="1" t="s">
        <v>2635</v>
      </c>
      <c r="K2201" s="1" t="s">
        <v>2636</v>
      </c>
      <c r="L2201" s="1" t="s">
        <v>1804</v>
      </c>
      <c r="M2201" s="2">
        <v>1</v>
      </c>
      <c r="N2201" s="443">
        <f t="shared" si="207"/>
        <v>7.4999999999999997E-3</v>
      </c>
      <c r="O2201">
        <f t="shared" si="208"/>
        <v>0</v>
      </c>
      <c r="P2201">
        <f t="shared" si="209"/>
        <v>400</v>
      </c>
    </row>
    <row r="2202" spans="1:16" x14ac:dyDescent="0.25">
      <c r="A2202" t="str">
        <f t="shared" si="204"/>
        <v>0478</v>
      </c>
      <c r="B2202" t="str">
        <f t="shared" si="205"/>
        <v>0720</v>
      </c>
      <c r="C2202" t="str">
        <f t="shared" si="206"/>
        <v>04780720</v>
      </c>
      <c r="D2202" s="1" t="s">
        <v>2615</v>
      </c>
      <c r="E2202" s="1" t="s">
        <v>2616</v>
      </c>
      <c r="F2202" s="1" t="s">
        <v>1799</v>
      </c>
      <c r="G2202" s="1" t="s">
        <v>1820</v>
      </c>
      <c r="H2202" s="1" t="s">
        <v>2607</v>
      </c>
      <c r="I2202" s="1" t="s">
        <v>2608</v>
      </c>
      <c r="J2202" s="1" t="s">
        <v>2609</v>
      </c>
      <c r="K2202" s="1" t="s">
        <v>2610</v>
      </c>
      <c r="L2202" s="1" t="s">
        <v>1804</v>
      </c>
      <c r="M2202" s="2">
        <v>1</v>
      </c>
      <c r="N2202" s="443">
        <f t="shared" si="207"/>
        <v>2.5000000000000001E-3</v>
      </c>
      <c r="O2202">
        <f t="shared" si="208"/>
        <v>0</v>
      </c>
      <c r="P2202">
        <f t="shared" si="209"/>
        <v>400</v>
      </c>
    </row>
    <row r="2203" spans="1:16" x14ac:dyDescent="0.25">
      <c r="A2203" t="str">
        <f t="shared" si="204"/>
        <v>0478</v>
      </c>
      <c r="B2203" t="str">
        <f t="shared" si="205"/>
        <v>0725</v>
      </c>
      <c r="C2203" t="str">
        <f t="shared" si="206"/>
        <v>04780725</v>
      </c>
      <c r="D2203" s="1" t="s">
        <v>2615</v>
      </c>
      <c r="E2203" s="1" t="s">
        <v>2616</v>
      </c>
      <c r="F2203" s="1" t="s">
        <v>1799</v>
      </c>
      <c r="G2203" s="1" t="s">
        <v>1810</v>
      </c>
      <c r="H2203" s="1" t="s">
        <v>2230</v>
      </c>
      <c r="I2203" s="1" t="s">
        <v>2231</v>
      </c>
      <c r="J2203" s="1" t="s">
        <v>2232</v>
      </c>
      <c r="K2203" s="1" t="s">
        <v>2233</v>
      </c>
      <c r="L2203" s="1" t="s">
        <v>1804</v>
      </c>
      <c r="M2203" s="2">
        <v>3</v>
      </c>
      <c r="N2203" s="443">
        <f t="shared" si="207"/>
        <v>7.2499999999999995E-2</v>
      </c>
      <c r="O2203">
        <f t="shared" si="208"/>
        <v>0</v>
      </c>
      <c r="P2203">
        <f t="shared" si="209"/>
        <v>400</v>
      </c>
    </row>
    <row r="2204" spans="1:16" x14ac:dyDescent="0.25">
      <c r="A2204" t="str">
        <f t="shared" si="204"/>
        <v>0478</v>
      </c>
      <c r="B2204" t="str">
        <f t="shared" si="205"/>
        <v>0725</v>
      </c>
      <c r="C2204" t="str">
        <f t="shared" si="206"/>
        <v>04780725</v>
      </c>
      <c r="D2204" s="1" t="s">
        <v>2615</v>
      </c>
      <c r="E2204" s="1" t="s">
        <v>2616</v>
      </c>
      <c r="F2204" s="1" t="s">
        <v>1799</v>
      </c>
      <c r="G2204" s="1" t="s">
        <v>1810</v>
      </c>
      <c r="H2204" s="1" t="s">
        <v>2236</v>
      </c>
      <c r="I2204" s="1" t="s">
        <v>2237</v>
      </c>
      <c r="J2204" s="1" t="s">
        <v>2232</v>
      </c>
      <c r="K2204" s="1" t="s">
        <v>2233</v>
      </c>
      <c r="L2204" s="1" t="s">
        <v>1804</v>
      </c>
      <c r="M2204" s="2">
        <v>8</v>
      </c>
      <c r="N2204" s="443">
        <f t="shared" si="207"/>
        <v>7.2499999999999995E-2</v>
      </c>
      <c r="O2204">
        <f t="shared" si="208"/>
        <v>0</v>
      </c>
      <c r="P2204">
        <f t="shared" si="209"/>
        <v>400</v>
      </c>
    </row>
    <row r="2205" spans="1:16" x14ac:dyDescent="0.25">
      <c r="A2205" t="str">
        <f t="shared" si="204"/>
        <v>0478</v>
      </c>
      <c r="B2205" t="str">
        <f t="shared" si="205"/>
        <v>0725</v>
      </c>
      <c r="C2205" t="str">
        <f t="shared" si="206"/>
        <v>04780725</v>
      </c>
      <c r="D2205" s="1" t="s">
        <v>2615</v>
      </c>
      <c r="E2205" s="1" t="s">
        <v>2616</v>
      </c>
      <c r="F2205" s="1" t="s">
        <v>1799</v>
      </c>
      <c r="G2205" s="1" t="s">
        <v>1811</v>
      </c>
      <c r="H2205" s="1" t="s">
        <v>2230</v>
      </c>
      <c r="I2205" s="1" t="s">
        <v>2231</v>
      </c>
      <c r="J2205" s="1" t="s">
        <v>2232</v>
      </c>
      <c r="K2205" s="1" t="s">
        <v>2233</v>
      </c>
      <c r="L2205" s="1" t="s">
        <v>1804</v>
      </c>
      <c r="M2205" s="2">
        <v>1</v>
      </c>
      <c r="N2205" s="443">
        <f t="shared" si="207"/>
        <v>7.2499999999999995E-2</v>
      </c>
      <c r="O2205">
        <f t="shared" si="208"/>
        <v>0</v>
      </c>
      <c r="P2205">
        <f t="shared" si="209"/>
        <v>400</v>
      </c>
    </row>
    <row r="2206" spans="1:16" x14ac:dyDescent="0.25">
      <c r="A2206" t="str">
        <f t="shared" si="204"/>
        <v>0478</v>
      </c>
      <c r="B2206" t="str">
        <f t="shared" si="205"/>
        <v>0725</v>
      </c>
      <c r="C2206" t="str">
        <f t="shared" si="206"/>
        <v>04780725</v>
      </c>
      <c r="D2206" s="1" t="s">
        <v>2615</v>
      </c>
      <c r="E2206" s="1" t="s">
        <v>2616</v>
      </c>
      <c r="F2206" s="1" t="s">
        <v>1799</v>
      </c>
      <c r="G2206" s="1" t="s">
        <v>1811</v>
      </c>
      <c r="H2206" s="1" t="s">
        <v>2236</v>
      </c>
      <c r="I2206" s="1" t="s">
        <v>2237</v>
      </c>
      <c r="J2206" s="1" t="s">
        <v>2232</v>
      </c>
      <c r="K2206" s="1" t="s">
        <v>2233</v>
      </c>
      <c r="L2206" s="1" t="s">
        <v>1804</v>
      </c>
      <c r="M2206" s="2">
        <v>1</v>
      </c>
      <c r="N2206" s="443">
        <f t="shared" si="207"/>
        <v>7.2499999999999995E-2</v>
      </c>
      <c r="O2206">
        <f t="shared" si="208"/>
        <v>0</v>
      </c>
      <c r="P2206">
        <f t="shared" si="209"/>
        <v>400</v>
      </c>
    </row>
    <row r="2207" spans="1:16" x14ac:dyDescent="0.25">
      <c r="A2207" t="str">
        <f t="shared" si="204"/>
        <v>0478</v>
      </c>
      <c r="B2207" t="str">
        <f t="shared" si="205"/>
        <v>0725</v>
      </c>
      <c r="C2207" t="str">
        <f t="shared" si="206"/>
        <v>04780725</v>
      </c>
      <c r="D2207" s="1" t="s">
        <v>2615</v>
      </c>
      <c r="E2207" s="1" t="s">
        <v>2616</v>
      </c>
      <c r="F2207" s="1" t="s">
        <v>1799</v>
      </c>
      <c r="G2207" s="1" t="s">
        <v>1811</v>
      </c>
      <c r="H2207" s="1" t="s">
        <v>2234</v>
      </c>
      <c r="I2207" s="1" t="s">
        <v>2235</v>
      </c>
      <c r="J2207" s="1" t="s">
        <v>2232</v>
      </c>
      <c r="K2207" s="1" t="s">
        <v>2233</v>
      </c>
      <c r="L2207" s="1" t="s">
        <v>1804</v>
      </c>
      <c r="M2207" s="2">
        <v>1</v>
      </c>
      <c r="N2207" s="443">
        <f t="shared" si="207"/>
        <v>7.2499999999999995E-2</v>
      </c>
      <c r="O2207">
        <f t="shared" si="208"/>
        <v>0</v>
      </c>
      <c r="P2207">
        <f t="shared" si="209"/>
        <v>400</v>
      </c>
    </row>
    <row r="2208" spans="1:16" x14ac:dyDescent="0.25">
      <c r="A2208" t="str">
        <f t="shared" si="204"/>
        <v>0478</v>
      </c>
      <c r="B2208" t="str">
        <f t="shared" si="205"/>
        <v>0725</v>
      </c>
      <c r="C2208" t="str">
        <f t="shared" si="206"/>
        <v>04780725</v>
      </c>
      <c r="D2208" s="1" t="s">
        <v>2615</v>
      </c>
      <c r="E2208" s="1" t="s">
        <v>2616</v>
      </c>
      <c r="F2208" s="1" t="s">
        <v>1799</v>
      </c>
      <c r="G2208" s="1" t="s">
        <v>1815</v>
      </c>
      <c r="H2208" s="1" t="s">
        <v>2236</v>
      </c>
      <c r="I2208" s="1" t="s">
        <v>2237</v>
      </c>
      <c r="J2208" s="1" t="s">
        <v>2232</v>
      </c>
      <c r="K2208" s="1" t="s">
        <v>2233</v>
      </c>
      <c r="L2208" s="1" t="s">
        <v>1804</v>
      </c>
      <c r="M2208" s="2">
        <v>3</v>
      </c>
      <c r="N2208" s="443">
        <f t="shared" si="207"/>
        <v>7.2499999999999995E-2</v>
      </c>
      <c r="O2208">
        <f t="shared" si="208"/>
        <v>0</v>
      </c>
      <c r="P2208">
        <f t="shared" si="209"/>
        <v>400</v>
      </c>
    </row>
    <row r="2209" spans="1:16" x14ac:dyDescent="0.25">
      <c r="A2209" t="str">
        <f t="shared" si="204"/>
        <v>0478</v>
      </c>
      <c r="B2209" t="str">
        <f t="shared" si="205"/>
        <v>0725</v>
      </c>
      <c r="C2209" t="str">
        <f t="shared" si="206"/>
        <v>04780725</v>
      </c>
      <c r="D2209" s="1" t="s">
        <v>2615</v>
      </c>
      <c r="E2209" s="1" t="s">
        <v>2616</v>
      </c>
      <c r="F2209" s="1" t="s">
        <v>1799</v>
      </c>
      <c r="G2209" s="1" t="s">
        <v>1815</v>
      </c>
      <c r="H2209" s="1" t="s">
        <v>2234</v>
      </c>
      <c r="I2209" s="1" t="s">
        <v>2235</v>
      </c>
      <c r="J2209" s="1" t="s">
        <v>2232</v>
      </c>
      <c r="K2209" s="1" t="s">
        <v>2233</v>
      </c>
      <c r="L2209" s="1" t="s">
        <v>1804</v>
      </c>
      <c r="M2209" s="2">
        <v>1</v>
      </c>
      <c r="N2209" s="443">
        <f t="shared" si="207"/>
        <v>7.2499999999999995E-2</v>
      </c>
      <c r="O2209">
        <f t="shared" si="208"/>
        <v>0</v>
      </c>
      <c r="P2209">
        <f t="shared" si="209"/>
        <v>400</v>
      </c>
    </row>
    <row r="2210" spans="1:16" x14ac:dyDescent="0.25">
      <c r="A2210" t="str">
        <f t="shared" si="204"/>
        <v>0478</v>
      </c>
      <c r="B2210" t="str">
        <f t="shared" si="205"/>
        <v>0725</v>
      </c>
      <c r="C2210" t="str">
        <f t="shared" si="206"/>
        <v>04780725</v>
      </c>
      <c r="D2210" s="1" t="s">
        <v>2615</v>
      </c>
      <c r="E2210" s="1" t="s">
        <v>2616</v>
      </c>
      <c r="F2210" s="1" t="s">
        <v>1799</v>
      </c>
      <c r="G2210" s="1" t="s">
        <v>1819</v>
      </c>
      <c r="H2210" s="1" t="s">
        <v>2230</v>
      </c>
      <c r="I2210" s="1" t="s">
        <v>2231</v>
      </c>
      <c r="J2210" s="1" t="s">
        <v>2232</v>
      </c>
      <c r="K2210" s="1" t="s">
        <v>2233</v>
      </c>
      <c r="L2210" s="1" t="s">
        <v>1804</v>
      </c>
      <c r="M2210" s="2">
        <v>2</v>
      </c>
      <c r="N2210" s="443">
        <f t="shared" si="207"/>
        <v>7.2499999999999995E-2</v>
      </c>
      <c r="O2210">
        <f t="shared" si="208"/>
        <v>0</v>
      </c>
      <c r="P2210">
        <f t="shared" si="209"/>
        <v>400</v>
      </c>
    </row>
    <row r="2211" spans="1:16" x14ac:dyDescent="0.25">
      <c r="A2211" t="str">
        <f t="shared" si="204"/>
        <v>0478</v>
      </c>
      <c r="B2211" t="str">
        <f t="shared" si="205"/>
        <v>0725</v>
      </c>
      <c r="C2211" t="str">
        <f t="shared" si="206"/>
        <v>04780725</v>
      </c>
      <c r="D2211" s="1" t="s">
        <v>2615</v>
      </c>
      <c r="E2211" s="1" t="s">
        <v>2616</v>
      </c>
      <c r="F2211" s="1" t="s">
        <v>1799</v>
      </c>
      <c r="G2211" s="1" t="s">
        <v>1819</v>
      </c>
      <c r="H2211" s="1" t="s">
        <v>2236</v>
      </c>
      <c r="I2211" s="1" t="s">
        <v>2237</v>
      </c>
      <c r="J2211" s="1" t="s">
        <v>2232</v>
      </c>
      <c r="K2211" s="1" t="s">
        <v>2233</v>
      </c>
      <c r="L2211" s="1" t="s">
        <v>1804</v>
      </c>
      <c r="M2211" s="2">
        <v>1</v>
      </c>
      <c r="N2211" s="443">
        <f t="shared" si="207"/>
        <v>7.2499999999999995E-2</v>
      </c>
      <c r="O2211">
        <f t="shared" si="208"/>
        <v>0</v>
      </c>
      <c r="P2211">
        <f t="shared" si="209"/>
        <v>400</v>
      </c>
    </row>
    <row r="2212" spans="1:16" x14ac:dyDescent="0.25">
      <c r="A2212" t="str">
        <f t="shared" si="204"/>
        <v>0478</v>
      </c>
      <c r="B2212" t="str">
        <f t="shared" si="205"/>
        <v>0725</v>
      </c>
      <c r="C2212" t="str">
        <f t="shared" si="206"/>
        <v>04780725</v>
      </c>
      <c r="D2212" s="1" t="s">
        <v>2615</v>
      </c>
      <c r="E2212" s="1" t="s">
        <v>2616</v>
      </c>
      <c r="F2212" s="1" t="s">
        <v>1799</v>
      </c>
      <c r="G2212" s="1" t="s">
        <v>1819</v>
      </c>
      <c r="H2212" s="1" t="s">
        <v>2234</v>
      </c>
      <c r="I2212" s="1" t="s">
        <v>2235</v>
      </c>
      <c r="J2212" s="1" t="s">
        <v>2232</v>
      </c>
      <c r="K2212" s="1" t="s">
        <v>2233</v>
      </c>
      <c r="L2212" s="1" t="s">
        <v>1804</v>
      </c>
      <c r="M2212" s="2">
        <v>1</v>
      </c>
      <c r="N2212" s="443">
        <f t="shared" si="207"/>
        <v>7.2499999999999995E-2</v>
      </c>
      <c r="O2212">
        <f t="shared" si="208"/>
        <v>0</v>
      </c>
      <c r="P2212">
        <f t="shared" si="209"/>
        <v>400</v>
      </c>
    </row>
    <row r="2213" spans="1:16" x14ac:dyDescent="0.25">
      <c r="A2213" t="str">
        <f t="shared" si="204"/>
        <v>0478</v>
      </c>
      <c r="B2213" t="str">
        <f t="shared" si="205"/>
        <v>0725</v>
      </c>
      <c r="C2213" t="str">
        <f t="shared" si="206"/>
        <v>04780725</v>
      </c>
      <c r="D2213" s="1" t="s">
        <v>2615</v>
      </c>
      <c r="E2213" s="1" t="s">
        <v>2616</v>
      </c>
      <c r="F2213" s="1" t="s">
        <v>1799</v>
      </c>
      <c r="G2213" s="1" t="s">
        <v>1820</v>
      </c>
      <c r="H2213" s="1" t="s">
        <v>2236</v>
      </c>
      <c r="I2213" s="1" t="s">
        <v>2237</v>
      </c>
      <c r="J2213" s="1" t="s">
        <v>2232</v>
      </c>
      <c r="K2213" s="1" t="s">
        <v>2233</v>
      </c>
      <c r="L2213" s="1" t="s">
        <v>1804</v>
      </c>
      <c r="M2213" s="2">
        <v>1</v>
      </c>
      <c r="N2213" s="443">
        <f t="shared" si="207"/>
        <v>7.2499999999999995E-2</v>
      </c>
      <c r="O2213">
        <f t="shared" si="208"/>
        <v>0</v>
      </c>
      <c r="P2213">
        <f t="shared" si="209"/>
        <v>400</v>
      </c>
    </row>
    <row r="2214" spans="1:16" x14ac:dyDescent="0.25">
      <c r="A2214" t="str">
        <f t="shared" si="204"/>
        <v>0478</v>
      </c>
      <c r="B2214" t="str">
        <f t="shared" si="205"/>
        <v>0725</v>
      </c>
      <c r="C2214" t="str">
        <f t="shared" si="206"/>
        <v>04780725</v>
      </c>
      <c r="D2214" s="1" t="s">
        <v>2615</v>
      </c>
      <c r="E2214" s="1" t="s">
        <v>2616</v>
      </c>
      <c r="F2214" s="1" t="s">
        <v>1799</v>
      </c>
      <c r="G2214" s="1" t="s">
        <v>1821</v>
      </c>
      <c r="H2214" s="1" t="s">
        <v>2230</v>
      </c>
      <c r="I2214" s="1" t="s">
        <v>2231</v>
      </c>
      <c r="J2214" s="1" t="s">
        <v>2232</v>
      </c>
      <c r="K2214" s="1" t="s">
        <v>2233</v>
      </c>
      <c r="L2214" s="1" t="s">
        <v>1804</v>
      </c>
      <c r="M2214" s="2">
        <v>1</v>
      </c>
      <c r="N2214" s="443">
        <f t="shared" si="207"/>
        <v>7.2499999999999995E-2</v>
      </c>
      <c r="O2214">
        <f t="shared" si="208"/>
        <v>0</v>
      </c>
      <c r="P2214">
        <f t="shared" si="209"/>
        <v>400</v>
      </c>
    </row>
    <row r="2215" spans="1:16" x14ac:dyDescent="0.25">
      <c r="A2215" t="str">
        <f t="shared" si="204"/>
        <v>0478</v>
      </c>
      <c r="B2215" t="str">
        <f t="shared" si="205"/>
        <v>0725</v>
      </c>
      <c r="C2215" t="str">
        <f t="shared" si="206"/>
        <v>04780725</v>
      </c>
      <c r="D2215" s="1" t="s">
        <v>2615</v>
      </c>
      <c r="E2215" s="1" t="s">
        <v>2616</v>
      </c>
      <c r="F2215" s="1" t="s">
        <v>1799</v>
      </c>
      <c r="G2215" s="1" t="s">
        <v>1821</v>
      </c>
      <c r="H2215" s="1" t="s">
        <v>2236</v>
      </c>
      <c r="I2215" s="1" t="s">
        <v>2237</v>
      </c>
      <c r="J2215" s="1" t="s">
        <v>2232</v>
      </c>
      <c r="K2215" s="1" t="s">
        <v>2233</v>
      </c>
      <c r="L2215" s="1" t="s">
        <v>1804</v>
      </c>
      <c r="M2215" s="2">
        <v>2</v>
      </c>
      <c r="N2215" s="443">
        <f t="shared" si="207"/>
        <v>7.2499999999999995E-2</v>
      </c>
      <c r="O2215">
        <f t="shared" si="208"/>
        <v>0</v>
      </c>
      <c r="P2215">
        <f t="shared" si="209"/>
        <v>400</v>
      </c>
    </row>
    <row r="2216" spans="1:16" x14ac:dyDescent="0.25">
      <c r="A2216" t="str">
        <f t="shared" si="204"/>
        <v>0478</v>
      </c>
      <c r="B2216" t="str">
        <f t="shared" si="205"/>
        <v>0725</v>
      </c>
      <c r="C2216" t="str">
        <f t="shared" si="206"/>
        <v>04780725</v>
      </c>
      <c r="D2216" s="1" t="s">
        <v>2615</v>
      </c>
      <c r="E2216" s="1" t="s">
        <v>2616</v>
      </c>
      <c r="F2216" s="1" t="s">
        <v>1799</v>
      </c>
      <c r="G2216" s="1" t="s">
        <v>1821</v>
      </c>
      <c r="H2216" s="1" t="s">
        <v>2234</v>
      </c>
      <c r="I2216" s="1" t="s">
        <v>2235</v>
      </c>
      <c r="J2216" s="1" t="s">
        <v>2232</v>
      </c>
      <c r="K2216" s="1" t="s">
        <v>2233</v>
      </c>
      <c r="L2216" s="1" t="s">
        <v>1804</v>
      </c>
      <c r="M2216" s="2">
        <v>3</v>
      </c>
      <c r="N2216" s="443">
        <f t="shared" si="207"/>
        <v>7.2499999999999995E-2</v>
      </c>
      <c r="O2216">
        <f t="shared" si="208"/>
        <v>0</v>
      </c>
      <c r="P2216">
        <f t="shared" si="209"/>
        <v>400</v>
      </c>
    </row>
    <row r="2217" spans="1:16" x14ac:dyDescent="0.25">
      <c r="A2217" t="str">
        <f t="shared" si="204"/>
        <v>0478</v>
      </c>
      <c r="B2217" t="str">
        <f t="shared" si="205"/>
        <v>0735</v>
      </c>
      <c r="C2217" t="str">
        <f t="shared" si="206"/>
        <v>04780735</v>
      </c>
      <c r="D2217" s="1" t="s">
        <v>2615</v>
      </c>
      <c r="E2217" s="1" t="s">
        <v>2616</v>
      </c>
      <c r="F2217" s="1" t="s">
        <v>1799</v>
      </c>
      <c r="G2217" s="1" t="s">
        <v>1810</v>
      </c>
      <c r="H2217" s="1" t="s">
        <v>2311</v>
      </c>
      <c r="I2217" s="1" t="s">
        <v>2312</v>
      </c>
      <c r="J2217" s="1" t="s">
        <v>2242</v>
      </c>
      <c r="K2217" s="1" t="s">
        <v>2243</v>
      </c>
      <c r="L2217" s="1" t="s">
        <v>1804</v>
      </c>
      <c r="M2217" s="2">
        <v>2</v>
      </c>
      <c r="N2217" s="443">
        <f t="shared" si="207"/>
        <v>7.2499999999999995E-2</v>
      </c>
      <c r="O2217">
        <f t="shared" si="208"/>
        <v>0</v>
      </c>
      <c r="P2217">
        <f t="shared" si="209"/>
        <v>400</v>
      </c>
    </row>
    <row r="2218" spans="1:16" x14ac:dyDescent="0.25">
      <c r="A2218" t="str">
        <f t="shared" si="204"/>
        <v>0478</v>
      </c>
      <c r="B2218" t="str">
        <f t="shared" si="205"/>
        <v>0735</v>
      </c>
      <c r="C2218" t="str">
        <f t="shared" si="206"/>
        <v>04780735</v>
      </c>
      <c r="D2218" s="1" t="s">
        <v>2615</v>
      </c>
      <c r="E2218" s="1" t="s">
        <v>2616</v>
      </c>
      <c r="F2218" s="1" t="s">
        <v>1799</v>
      </c>
      <c r="G2218" s="1" t="s">
        <v>1810</v>
      </c>
      <c r="H2218" s="1" t="s">
        <v>2240</v>
      </c>
      <c r="I2218" s="1" t="s">
        <v>2241</v>
      </c>
      <c r="J2218" s="1" t="s">
        <v>2242</v>
      </c>
      <c r="K2218" s="1" t="s">
        <v>2243</v>
      </c>
      <c r="L2218" s="1" t="s">
        <v>1804</v>
      </c>
      <c r="M2218" s="2">
        <v>3</v>
      </c>
      <c r="N2218" s="443">
        <f t="shared" si="207"/>
        <v>7.2499999999999995E-2</v>
      </c>
      <c r="O2218">
        <f t="shared" si="208"/>
        <v>0</v>
      </c>
      <c r="P2218">
        <f t="shared" si="209"/>
        <v>400</v>
      </c>
    </row>
    <row r="2219" spans="1:16" x14ac:dyDescent="0.25">
      <c r="A2219" t="str">
        <f t="shared" si="204"/>
        <v>0478</v>
      </c>
      <c r="B2219" t="str">
        <f t="shared" si="205"/>
        <v>0735</v>
      </c>
      <c r="C2219" t="str">
        <f t="shared" si="206"/>
        <v>04780735</v>
      </c>
      <c r="D2219" s="1" t="s">
        <v>2615</v>
      </c>
      <c r="E2219" s="1" t="s">
        <v>2616</v>
      </c>
      <c r="F2219" s="1" t="s">
        <v>1799</v>
      </c>
      <c r="G2219" s="1" t="s">
        <v>1811</v>
      </c>
      <c r="H2219" s="1" t="s">
        <v>2311</v>
      </c>
      <c r="I2219" s="1" t="s">
        <v>2312</v>
      </c>
      <c r="J2219" s="1" t="s">
        <v>2242</v>
      </c>
      <c r="K2219" s="1" t="s">
        <v>2243</v>
      </c>
      <c r="L2219" s="1" t="s">
        <v>1804</v>
      </c>
      <c r="M2219" s="2">
        <v>5</v>
      </c>
      <c r="N2219" s="443">
        <f t="shared" si="207"/>
        <v>7.2499999999999995E-2</v>
      </c>
      <c r="O2219">
        <f t="shared" si="208"/>
        <v>0</v>
      </c>
      <c r="P2219">
        <f t="shared" si="209"/>
        <v>400</v>
      </c>
    </row>
    <row r="2220" spans="1:16" x14ac:dyDescent="0.25">
      <c r="A2220" t="str">
        <f t="shared" si="204"/>
        <v>0478</v>
      </c>
      <c r="B2220" t="str">
        <f t="shared" si="205"/>
        <v>0735</v>
      </c>
      <c r="C2220" t="str">
        <f t="shared" si="206"/>
        <v>04780735</v>
      </c>
      <c r="D2220" s="1" t="s">
        <v>2615</v>
      </c>
      <c r="E2220" s="1" t="s">
        <v>2616</v>
      </c>
      <c r="F2220" s="1" t="s">
        <v>1799</v>
      </c>
      <c r="G2220" s="1" t="s">
        <v>1811</v>
      </c>
      <c r="H2220" s="1" t="s">
        <v>2240</v>
      </c>
      <c r="I2220" s="1" t="s">
        <v>2241</v>
      </c>
      <c r="J2220" s="1" t="s">
        <v>2242</v>
      </c>
      <c r="K2220" s="1" t="s">
        <v>2243</v>
      </c>
      <c r="L2220" s="1" t="s">
        <v>1804</v>
      </c>
      <c r="M2220" s="2">
        <v>1</v>
      </c>
      <c r="N2220" s="443">
        <f t="shared" si="207"/>
        <v>7.2499999999999995E-2</v>
      </c>
      <c r="O2220">
        <f t="shared" si="208"/>
        <v>0</v>
      </c>
      <c r="P2220">
        <f t="shared" si="209"/>
        <v>400</v>
      </c>
    </row>
    <row r="2221" spans="1:16" x14ac:dyDescent="0.25">
      <c r="A2221" t="str">
        <f t="shared" si="204"/>
        <v>0478</v>
      </c>
      <c r="B2221" t="str">
        <f t="shared" si="205"/>
        <v>0735</v>
      </c>
      <c r="C2221" t="str">
        <f t="shared" si="206"/>
        <v>04780735</v>
      </c>
      <c r="D2221" s="1" t="s">
        <v>2615</v>
      </c>
      <c r="E2221" s="1" t="s">
        <v>2616</v>
      </c>
      <c r="F2221" s="1" t="s">
        <v>1799</v>
      </c>
      <c r="G2221" s="1" t="s">
        <v>1815</v>
      </c>
      <c r="H2221" s="1" t="s">
        <v>2311</v>
      </c>
      <c r="I2221" s="1" t="s">
        <v>2312</v>
      </c>
      <c r="J2221" s="1" t="s">
        <v>2242</v>
      </c>
      <c r="K2221" s="1" t="s">
        <v>2243</v>
      </c>
      <c r="L2221" s="1" t="s">
        <v>1804</v>
      </c>
      <c r="M2221" s="2">
        <v>5</v>
      </c>
      <c r="N2221" s="443">
        <f t="shared" si="207"/>
        <v>7.2499999999999995E-2</v>
      </c>
      <c r="O2221">
        <f t="shared" si="208"/>
        <v>0</v>
      </c>
      <c r="P2221">
        <f t="shared" si="209"/>
        <v>400</v>
      </c>
    </row>
    <row r="2222" spans="1:16" x14ac:dyDescent="0.25">
      <c r="A2222" t="str">
        <f t="shared" si="204"/>
        <v>0478</v>
      </c>
      <c r="B2222" t="str">
        <f t="shared" si="205"/>
        <v>0735</v>
      </c>
      <c r="C2222" t="str">
        <f t="shared" si="206"/>
        <v>04780735</v>
      </c>
      <c r="D2222" s="1" t="s">
        <v>2615</v>
      </c>
      <c r="E2222" s="1" t="s">
        <v>2616</v>
      </c>
      <c r="F2222" s="1" t="s">
        <v>1799</v>
      </c>
      <c r="G2222" s="1" t="s">
        <v>1815</v>
      </c>
      <c r="H2222" s="1" t="s">
        <v>2240</v>
      </c>
      <c r="I2222" s="1" t="s">
        <v>2241</v>
      </c>
      <c r="J2222" s="1" t="s">
        <v>2242</v>
      </c>
      <c r="K2222" s="1" t="s">
        <v>2243</v>
      </c>
      <c r="L2222" s="1" t="s">
        <v>1804</v>
      </c>
      <c r="M2222" s="2">
        <v>5</v>
      </c>
      <c r="N2222" s="443">
        <f t="shared" si="207"/>
        <v>7.2499999999999995E-2</v>
      </c>
      <c r="O2222">
        <f t="shared" si="208"/>
        <v>0</v>
      </c>
      <c r="P2222">
        <f t="shared" si="209"/>
        <v>400</v>
      </c>
    </row>
    <row r="2223" spans="1:16" x14ac:dyDescent="0.25">
      <c r="A2223" t="str">
        <f t="shared" si="204"/>
        <v>0478</v>
      </c>
      <c r="B2223" t="str">
        <f t="shared" si="205"/>
        <v>0735</v>
      </c>
      <c r="C2223" t="str">
        <f t="shared" si="206"/>
        <v>04780735</v>
      </c>
      <c r="D2223" s="1" t="s">
        <v>2615</v>
      </c>
      <c r="E2223" s="1" t="s">
        <v>2616</v>
      </c>
      <c r="F2223" s="1" t="s">
        <v>1799</v>
      </c>
      <c r="G2223" s="1" t="s">
        <v>1819</v>
      </c>
      <c r="H2223" s="1" t="s">
        <v>2311</v>
      </c>
      <c r="I2223" s="1" t="s">
        <v>2312</v>
      </c>
      <c r="J2223" s="1" t="s">
        <v>2242</v>
      </c>
      <c r="K2223" s="1" t="s">
        <v>2243</v>
      </c>
      <c r="L2223" s="1" t="s">
        <v>1804</v>
      </c>
      <c r="M2223" s="2">
        <v>5</v>
      </c>
      <c r="N2223" s="443">
        <f t="shared" si="207"/>
        <v>7.2499999999999995E-2</v>
      </c>
      <c r="O2223">
        <f t="shared" si="208"/>
        <v>0</v>
      </c>
      <c r="P2223">
        <f t="shared" si="209"/>
        <v>400</v>
      </c>
    </row>
    <row r="2224" spans="1:16" x14ac:dyDescent="0.25">
      <c r="A2224" t="str">
        <f t="shared" si="204"/>
        <v>0478</v>
      </c>
      <c r="B2224" t="str">
        <f t="shared" si="205"/>
        <v>0735</v>
      </c>
      <c r="C2224" t="str">
        <f t="shared" si="206"/>
        <v>04780735</v>
      </c>
      <c r="D2224" s="1" t="s">
        <v>2615</v>
      </c>
      <c r="E2224" s="1" t="s">
        <v>2616</v>
      </c>
      <c r="F2224" s="1" t="s">
        <v>1799</v>
      </c>
      <c r="G2224" s="1" t="s">
        <v>1819</v>
      </c>
      <c r="H2224" s="1" t="s">
        <v>2240</v>
      </c>
      <c r="I2224" s="1" t="s">
        <v>2241</v>
      </c>
      <c r="J2224" s="1" t="s">
        <v>2242</v>
      </c>
      <c r="K2224" s="1" t="s">
        <v>2243</v>
      </c>
      <c r="L2224" s="1" t="s">
        <v>1804</v>
      </c>
      <c r="M2224" s="2">
        <v>1</v>
      </c>
      <c r="N2224" s="443">
        <f t="shared" si="207"/>
        <v>7.2499999999999995E-2</v>
      </c>
      <c r="O2224">
        <f t="shared" si="208"/>
        <v>0</v>
      </c>
      <c r="P2224">
        <f t="shared" si="209"/>
        <v>400</v>
      </c>
    </row>
    <row r="2225" spans="1:16" x14ac:dyDescent="0.25">
      <c r="A2225" t="str">
        <f t="shared" si="204"/>
        <v>0478</v>
      </c>
      <c r="B2225" t="str">
        <f t="shared" si="205"/>
        <v>0735</v>
      </c>
      <c r="C2225" t="str">
        <f t="shared" si="206"/>
        <v>04780735</v>
      </c>
      <c r="D2225" s="1" t="s">
        <v>2615</v>
      </c>
      <c r="E2225" s="1" t="s">
        <v>2616</v>
      </c>
      <c r="F2225" s="1" t="s">
        <v>1799</v>
      </c>
      <c r="G2225" s="1" t="s">
        <v>1820</v>
      </c>
      <c r="H2225" s="1" t="s">
        <v>2311</v>
      </c>
      <c r="I2225" s="1" t="s">
        <v>2312</v>
      </c>
      <c r="J2225" s="1" t="s">
        <v>2242</v>
      </c>
      <c r="K2225" s="1" t="s">
        <v>2243</v>
      </c>
      <c r="L2225" s="1" t="s">
        <v>1804</v>
      </c>
      <c r="M2225" s="2">
        <v>1</v>
      </c>
      <c r="N2225" s="443">
        <f t="shared" si="207"/>
        <v>7.2499999999999995E-2</v>
      </c>
      <c r="O2225">
        <f t="shared" si="208"/>
        <v>0</v>
      </c>
      <c r="P2225">
        <f t="shared" si="209"/>
        <v>400</v>
      </c>
    </row>
    <row r="2226" spans="1:16" x14ac:dyDescent="0.25">
      <c r="A2226" t="str">
        <f t="shared" si="204"/>
        <v>0478</v>
      </c>
      <c r="B2226" t="str">
        <f t="shared" si="205"/>
        <v>0735</v>
      </c>
      <c r="C2226" t="str">
        <f t="shared" si="206"/>
        <v>04780735</v>
      </c>
      <c r="D2226" s="1" t="s">
        <v>2615</v>
      </c>
      <c r="E2226" s="1" t="s">
        <v>2616</v>
      </c>
      <c r="F2226" s="1" t="s">
        <v>1799</v>
      </c>
      <c r="G2226" s="1" t="s">
        <v>1821</v>
      </c>
      <c r="H2226" s="1" t="s">
        <v>2311</v>
      </c>
      <c r="I2226" s="1" t="s">
        <v>2312</v>
      </c>
      <c r="J2226" s="1" t="s">
        <v>2242</v>
      </c>
      <c r="K2226" s="1" t="s">
        <v>2243</v>
      </c>
      <c r="L2226" s="1" t="s">
        <v>1804</v>
      </c>
      <c r="M2226" s="2">
        <v>1</v>
      </c>
      <c r="N2226" s="443">
        <f t="shared" si="207"/>
        <v>7.2499999999999995E-2</v>
      </c>
      <c r="O2226">
        <f t="shared" si="208"/>
        <v>0</v>
      </c>
      <c r="P2226">
        <f t="shared" si="209"/>
        <v>400</v>
      </c>
    </row>
    <row r="2227" spans="1:16" x14ac:dyDescent="0.25">
      <c r="A2227" t="str">
        <f t="shared" si="204"/>
        <v>0478</v>
      </c>
      <c r="B2227" t="str">
        <f t="shared" si="205"/>
        <v>0753</v>
      </c>
      <c r="C2227" t="str">
        <f t="shared" si="206"/>
        <v>04780753</v>
      </c>
      <c r="D2227" s="1" t="s">
        <v>2615</v>
      </c>
      <c r="E2227" s="1" t="s">
        <v>2616</v>
      </c>
      <c r="F2227" s="1" t="s">
        <v>1799</v>
      </c>
      <c r="G2227" s="1" t="s">
        <v>1819</v>
      </c>
      <c r="H2227" s="1" t="s">
        <v>2613</v>
      </c>
      <c r="I2227" s="1" t="s">
        <v>2614</v>
      </c>
      <c r="J2227" s="1" t="s">
        <v>2405</v>
      </c>
      <c r="K2227" s="1" t="s">
        <v>2406</v>
      </c>
      <c r="L2227" s="1" t="s">
        <v>1804</v>
      </c>
      <c r="M2227" s="2">
        <v>1</v>
      </c>
      <c r="N2227" s="443">
        <f t="shared" si="207"/>
        <v>5.0000000000000001E-3</v>
      </c>
      <c r="O2227">
        <f t="shared" si="208"/>
        <v>0</v>
      </c>
      <c r="P2227">
        <f t="shared" si="209"/>
        <v>400</v>
      </c>
    </row>
    <row r="2228" spans="1:16" x14ac:dyDescent="0.25">
      <c r="A2228" t="str">
        <f t="shared" si="204"/>
        <v>0478</v>
      </c>
      <c r="B2228" t="str">
        <f t="shared" si="205"/>
        <v>0753</v>
      </c>
      <c r="C2228" t="str">
        <f t="shared" si="206"/>
        <v>04780753</v>
      </c>
      <c r="D2228" s="1" t="s">
        <v>2615</v>
      </c>
      <c r="E2228" s="1" t="s">
        <v>2616</v>
      </c>
      <c r="F2228" s="1" t="s">
        <v>1799</v>
      </c>
      <c r="G2228" s="1" t="s">
        <v>1821</v>
      </c>
      <c r="H2228" s="1" t="s">
        <v>2613</v>
      </c>
      <c r="I2228" s="1" t="s">
        <v>2614</v>
      </c>
      <c r="J2228" s="1" t="s">
        <v>2405</v>
      </c>
      <c r="K2228" s="1" t="s">
        <v>2406</v>
      </c>
      <c r="L2228" s="1" t="s">
        <v>1804</v>
      </c>
      <c r="M2228" s="2">
        <v>1</v>
      </c>
      <c r="N2228" s="443">
        <f t="shared" si="207"/>
        <v>5.0000000000000001E-3</v>
      </c>
      <c r="O2228">
        <f t="shared" si="208"/>
        <v>0</v>
      </c>
      <c r="P2228">
        <f t="shared" si="209"/>
        <v>400</v>
      </c>
    </row>
    <row r="2229" spans="1:16" x14ac:dyDescent="0.25">
      <c r="A2229" t="str">
        <f t="shared" si="204"/>
        <v>0478</v>
      </c>
      <c r="B2229" t="str">
        <f t="shared" si="205"/>
        <v>0775</v>
      </c>
      <c r="C2229" t="str">
        <f t="shared" si="206"/>
        <v>04780775</v>
      </c>
      <c r="D2229" s="1" t="s">
        <v>2615</v>
      </c>
      <c r="E2229" s="1" t="s">
        <v>2616</v>
      </c>
      <c r="F2229" s="1" t="s">
        <v>1799</v>
      </c>
      <c r="G2229" s="1" t="s">
        <v>1810</v>
      </c>
      <c r="H2229" s="1" t="s">
        <v>2248</v>
      </c>
      <c r="I2229" s="1" t="s">
        <v>2249</v>
      </c>
      <c r="J2229" s="1" t="s">
        <v>2246</v>
      </c>
      <c r="K2229" s="1" t="s">
        <v>2247</v>
      </c>
      <c r="L2229" s="1" t="s">
        <v>1804</v>
      </c>
      <c r="M2229" s="2">
        <v>2</v>
      </c>
      <c r="N2229" s="443">
        <f t="shared" si="207"/>
        <v>0.03</v>
      </c>
      <c r="O2229">
        <f t="shared" si="208"/>
        <v>0</v>
      </c>
      <c r="P2229">
        <f t="shared" si="209"/>
        <v>400</v>
      </c>
    </row>
    <row r="2230" spans="1:16" x14ac:dyDescent="0.25">
      <c r="A2230" t="str">
        <f t="shared" si="204"/>
        <v>0478</v>
      </c>
      <c r="B2230" t="str">
        <f t="shared" si="205"/>
        <v>0775</v>
      </c>
      <c r="C2230" t="str">
        <f t="shared" si="206"/>
        <v>04780775</v>
      </c>
      <c r="D2230" s="1" t="s">
        <v>2615</v>
      </c>
      <c r="E2230" s="1" t="s">
        <v>2616</v>
      </c>
      <c r="F2230" s="1" t="s">
        <v>1799</v>
      </c>
      <c r="G2230" s="1" t="s">
        <v>1811</v>
      </c>
      <c r="H2230" s="1" t="s">
        <v>2413</v>
      </c>
      <c r="I2230" s="1" t="s">
        <v>2414</v>
      </c>
      <c r="J2230" s="1" t="s">
        <v>2246</v>
      </c>
      <c r="K2230" s="1" t="s">
        <v>2247</v>
      </c>
      <c r="L2230" s="1" t="s">
        <v>1804</v>
      </c>
      <c r="M2230" s="2">
        <v>1</v>
      </c>
      <c r="N2230" s="443">
        <f t="shared" si="207"/>
        <v>0.03</v>
      </c>
      <c r="O2230">
        <f t="shared" si="208"/>
        <v>0</v>
      </c>
      <c r="P2230">
        <f t="shared" si="209"/>
        <v>400</v>
      </c>
    </row>
    <row r="2231" spans="1:16" x14ac:dyDescent="0.25">
      <c r="A2231" t="str">
        <f t="shared" si="204"/>
        <v>0478</v>
      </c>
      <c r="B2231" t="str">
        <f t="shared" si="205"/>
        <v>0775</v>
      </c>
      <c r="C2231" t="str">
        <f t="shared" si="206"/>
        <v>04780775</v>
      </c>
      <c r="D2231" s="1" t="s">
        <v>2615</v>
      </c>
      <c r="E2231" s="1" t="s">
        <v>2616</v>
      </c>
      <c r="F2231" s="1" t="s">
        <v>1799</v>
      </c>
      <c r="G2231" s="1" t="s">
        <v>1811</v>
      </c>
      <c r="H2231" s="1" t="s">
        <v>2244</v>
      </c>
      <c r="I2231" s="1" t="s">
        <v>2245</v>
      </c>
      <c r="J2231" s="1" t="s">
        <v>2246</v>
      </c>
      <c r="K2231" s="1" t="s">
        <v>2247</v>
      </c>
      <c r="L2231" s="1" t="s">
        <v>1804</v>
      </c>
      <c r="M2231" s="2">
        <v>1</v>
      </c>
      <c r="N2231" s="443">
        <f t="shared" si="207"/>
        <v>0.03</v>
      </c>
      <c r="O2231">
        <f t="shared" si="208"/>
        <v>0</v>
      </c>
      <c r="P2231">
        <f t="shared" si="209"/>
        <v>400</v>
      </c>
    </row>
    <row r="2232" spans="1:16" x14ac:dyDescent="0.25">
      <c r="A2232" t="str">
        <f t="shared" si="204"/>
        <v>0478</v>
      </c>
      <c r="B2232" t="str">
        <f t="shared" si="205"/>
        <v>0775</v>
      </c>
      <c r="C2232" t="str">
        <f t="shared" si="206"/>
        <v>04780775</v>
      </c>
      <c r="D2232" s="1" t="s">
        <v>2615</v>
      </c>
      <c r="E2232" s="1" t="s">
        <v>2616</v>
      </c>
      <c r="F2232" s="1" t="s">
        <v>1799</v>
      </c>
      <c r="G2232" s="1" t="s">
        <v>1815</v>
      </c>
      <c r="H2232" s="1" t="s">
        <v>2244</v>
      </c>
      <c r="I2232" s="1" t="s">
        <v>2245</v>
      </c>
      <c r="J2232" s="1" t="s">
        <v>2246</v>
      </c>
      <c r="K2232" s="1" t="s">
        <v>2247</v>
      </c>
      <c r="L2232" s="1" t="s">
        <v>1804</v>
      </c>
      <c r="M2232" s="2">
        <v>1</v>
      </c>
      <c r="N2232" s="443">
        <f t="shared" si="207"/>
        <v>0.03</v>
      </c>
      <c r="O2232">
        <f t="shared" si="208"/>
        <v>0</v>
      </c>
      <c r="P2232">
        <f t="shared" si="209"/>
        <v>400</v>
      </c>
    </row>
    <row r="2233" spans="1:16" x14ac:dyDescent="0.25">
      <c r="A2233" t="str">
        <f t="shared" si="204"/>
        <v>0478</v>
      </c>
      <c r="B2233" t="str">
        <f t="shared" si="205"/>
        <v>0775</v>
      </c>
      <c r="C2233" t="str">
        <f t="shared" si="206"/>
        <v>04780775</v>
      </c>
      <c r="D2233" s="1" t="s">
        <v>2615</v>
      </c>
      <c r="E2233" s="1" t="s">
        <v>2616</v>
      </c>
      <c r="F2233" s="1" t="s">
        <v>1799</v>
      </c>
      <c r="G2233" s="1" t="s">
        <v>1819</v>
      </c>
      <c r="H2233" s="1" t="s">
        <v>2244</v>
      </c>
      <c r="I2233" s="1" t="s">
        <v>2245</v>
      </c>
      <c r="J2233" s="1" t="s">
        <v>2246</v>
      </c>
      <c r="K2233" s="1" t="s">
        <v>2247</v>
      </c>
      <c r="L2233" s="1" t="s">
        <v>1804</v>
      </c>
      <c r="M2233" s="2">
        <v>2</v>
      </c>
      <c r="N2233" s="443">
        <f t="shared" si="207"/>
        <v>0.03</v>
      </c>
      <c r="O2233">
        <f t="shared" si="208"/>
        <v>0</v>
      </c>
      <c r="P2233">
        <f t="shared" si="209"/>
        <v>400</v>
      </c>
    </row>
    <row r="2234" spans="1:16" x14ac:dyDescent="0.25">
      <c r="A2234" t="str">
        <f t="shared" si="204"/>
        <v>0478</v>
      </c>
      <c r="B2234" t="str">
        <f t="shared" si="205"/>
        <v>0775</v>
      </c>
      <c r="C2234" t="str">
        <f t="shared" si="206"/>
        <v>04780775</v>
      </c>
      <c r="D2234" s="1" t="s">
        <v>2615</v>
      </c>
      <c r="E2234" s="1" t="s">
        <v>2616</v>
      </c>
      <c r="F2234" s="1" t="s">
        <v>1799</v>
      </c>
      <c r="G2234" s="1" t="s">
        <v>1820</v>
      </c>
      <c r="H2234" s="1" t="s">
        <v>2248</v>
      </c>
      <c r="I2234" s="1" t="s">
        <v>2249</v>
      </c>
      <c r="J2234" s="1" t="s">
        <v>2246</v>
      </c>
      <c r="K2234" s="1" t="s">
        <v>2247</v>
      </c>
      <c r="L2234" s="1" t="s">
        <v>1804</v>
      </c>
      <c r="M2234" s="2">
        <v>1</v>
      </c>
      <c r="N2234" s="443">
        <f t="shared" si="207"/>
        <v>0.03</v>
      </c>
      <c r="O2234">
        <f t="shared" si="208"/>
        <v>0</v>
      </c>
      <c r="P2234">
        <f t="shared" si="209"/>
        <v>400</v>
      </c>
    </row>
    <row r="2235" spans="1:16" x14ac:dyDescent="0.25">
      <c r="A2235" t="str">
        <f t="shared" si="204"/>
        <v>0478</v>
      </c>
      <c r="B2235" t="str">
        <f t="shared" si="205"/>
        <v>0775</v>
      </c>
      <c r="C2235" t="str">
        <f t="shared" si="206"/>
        <v>04780775</v>
      </c>
      <c r="D2235" s="1" t="s">
        <v>2615</v>
      </c>
      <c r="E2235" s="1" t="s">
        <v>2616</v>
      </c>
      <c r="F2235" s="1" t="s">
        <v>1799</v>
      </c>
      <c r="G2235" s="1" t="s">
        <v>1820</v>
      </c>
      <c r="H2235" s="1" t="s">
        <v>2411</v>
      </c>
      <c r="I2235" s="1" t="s">
        <v>2412</v>
      </c>
      <c r="J2235" s="1" t="s">
        <v>2246</v>
      </c>
      <c r="K2235" s="1" t="s">
        <v>2247</v>
      </c>
      <c r="L2235" s="1" t="s">
        <v>1804</v>
      </c>
      <c r="M2235" s="2">
        <v>1</v>
      </c>
      <c r="N2235" s="443">
        <f t="shared" si="207"/>
        <v>0.03</v>
      </c>
      <c r="O2235">
        <f t="shared" si="208"/>
        <v>0</v>
      </c>
      <c r="P2235">
        <f t="shared" si="209"/>
        <v>400</v>
      </c>
    </row>
    <row r="2236" spans="1:16" x14ac:dyDescent="0.25">
      <c r="A2236" t="str">
        <f t="shared" si="204"/>
        <v>0478</v>
      </c>
      <c r="B2236" t="str">
        <f t="shared" si="205"/>
        <v>0775</v>
      </c>
      <c r="C2236" t="str">
        <f t="shared" si="206"/>
        <v>04780775</v>
      </c>
      <c r="D2236" s="1" t="s">
        <v>2615</v>
      </c>
      <c r="E2236" s="1" t="s">
        <v>2616</v>
      </c>
      <c r="F2236" s="1" t="s">
        <v>1799</v>
      </c>
      <c r="G2236" s="1" t="s">
        <v>1821</v>
      </c>
      <c r="H2236" s="1" t="s">
        <v>2244</v>
      </c>
      <c r="I2236" s="1" t="s">
        <v>2245</v>
      </c>
      <c r="J2236" s="1" t="s">
        <v>2246</v>
      </c>
      <c r="K2236" s="1" t="s">
        <v>2247</v>
      </c>
      <c r="L2236" s="1" t="s">
        <v>1804</v>
      </c>
      <c r="M2236" s="2">
        <v>3</v>
      </c>
      <c r="N2236" s="443">
        <f t="shared" si="207"/>
        <v>0.03</v>
      </c>
      <c r="O2236">
        <f t="shared" si="208"/>
        <v>0</v>
      </c>
      <c r="P2236">
        <f t="shared" si="209"/>
        <v>400</v>
      </c>
    </row>
    <row r="2237" spans="1:16" x14ac:dyDescent="0.25">
      <c r="A2237" t="str">
        <f t="shared" si="204"/>
        <v>0479</v>
      </c>
      <c r="B2237" t="str">
        <f t="shared" si="205"/>
        <v>0005</v>
      </c>
      <c r="C2237" t="str">
        <f t="shared" si="206"/>
        <v>04790005</v>
      </c>
      <c r="D2237" s="1" t="s">
        <v>2637</v>
      </c>
      <c r="E2237" s="1" t="s">
        <v>2638</v>
      </c>
      <c r="F2237" s="1" t="s">
        <v>1799</v>
      </c>
      <c r="G2237" s="1" t="s">
        <v>1815</v>
      </c>
      <c r="H2237" s="1" t="s">
        <v>2337</v>
      </c>
      <c r="I2237" s="1" t="s">
        <v>2338</v>
      </c>
      <c r="J2237" s="1" t="s">
        <v>2337</v>
      </c>
      <c r="K2237" s="1" t="s">
        <v>2339</v>
      </c>
      <c r="L2237" s="1" t="s">
        <v>1804</v>
      </c>
      <c r="M2237" s="2">
        <v>1</v>
      </c>
      <c r="N2237" s="443">
        <f t="shared" si="207"/>
        <v>1.4999999999999999E-2</v>
      </c>
      <c r="O2237">
        <f t="shared" si="208"/>
        <v>0</v>
      </c>
      <c r="P2237">
        <f t="shared" si="209"/>
        <v>400</v>
      </c>
    </row>
    <row r="2238" spans="1:16" x14ac:dyDescent="0.25">
      <c r="A2238" t="str">
        <f t="shared" si="204"/>
        <v>0479</v>
      </c>
      <c r="B2238" t="str">
        <f t="shared" si="205"/>
        <v>0005</v>
      </c>
      <c r="C2238" t="str">
        <f t="shared" si="206"/>
        <v>04790005</v>
      </c>
      <c r="D2238" s="1" t="s">
        <v>2637</v>
      </c>
      <c r="E2238" s="1" t="s">
        <v>2638</v>
      </c>
      <c r="F2238" s="1" t="s">
        <v>1799</v>
      </c>
      <c r="G2238" s="1" t="s">
        <v>1819</v>
      </c>
      <c r="H2238" s="1" t="s">
        <v>2337</v>
      </c>
      <c r="I2238" s="1" t="s">
        <v>2338</v>
      </c>
      <c r="J2238" s="1" t="s">
        <v>2337</v>
      </c>
      <c r="K2238" s="1" t="s">
        <v>2339</v>
      </c>
      <c r="L2238" s="1" t="s">
        <v>1804</v>
      </c>
      <c r="M2238" s="2">
        <v>2</v>
      </c>
      <c r="N2238" s="443">
        <f t="shared" si="207"/>
        <v>1.4999999999999999E-2</v>
      </c>
      <c r="O2238">
        <f t="shared" si="208"/>
        <v>0</v>
      </c>
      <c r="P2238">
        <f t="shared" si="209"/>
        <v>400</v>
      </c>
    </row>
    <row r="2239" spans="1:16" x14ac:dyDescent="0.25">
      <c r="A2239" t="str">
        <f t="shared" si="204"/>
        <v>0479</v>
      </c>
      <c r="B2239" t="str">
        <f t="shared" si="205"/>
        <v>0005</v>
      </c>
      <c r="C2239" t="str">
        <f t="shared" si="206"/>
        <v>04790005</v>
      </c>
      <c r="D2239" s="1" t="s">
        <v>2637</v>
      </c>
      <c r="E2239" s="1" t="s">
        <v>2638</v>
      </c>
      <c r="F2239" s="1" t="s">
        <v>1799</v>
      </c>
      <c r="G2239" s="1" t="s">
        <v>1820</v>
      </c>
      <c r="H2239" s="1" t="s">
        <v>2337</v>
      </c>
      <c r="I2239" s="1" t="s">
        <v>2338</v>
      </c>
      <c r="J2239" s="1" t="s">
        <v>2337</v>
      </c>
      <c r="K2239" s="1" t="s">
        <v>2339</v>
      </c>
      <c r="L2239" s="1" t="s">
        <v>1804</v>
      </c>
      <c r="M2239" s="2">
        <v>2</v>
      </c>
      <c r="N2239" s="443">
        <f t="shared" si="207"/>
        <v>1.4999999999999999E-2</v>
      </c>
      <c r="O2239">
        <f t="shared" si="208"/>
        <v>0</v>
      </c>
      <c r="P2239">
        <f t="shared" si="209"/>
        <v>400</v>
      </c>
    </row>
    <row r="2240" spans="1:16" x14ac:dyDescent="0.25">
      <c r="A2240" t="str">
        <f t="shared" si="204"/>
        <v>0479</v>
      </c>
      <c r="B2240" t="str">
        <f t="shared" si="205"/>
        <v>0005</v>
      </c>
      <c r="C2240" t="str">
        <f t="shared" si="206"/>
        <v>04790005</v>
      </c>
      <c r="D2240" s="1" t="s">
        <v>2637</v>
      </c>
      <c r="E2240" s="1" t="s">
        <v>2638</v>
      </c>
      <c r="F2240" s="1" t="s">
        <v>1799</v>
      </c>
      <c r="G2240" s="1" t="s">
        <v>1821</v>
      </c>
      <c r="H2240" s="1" t="s">
        <v>2337</v>
      </c>
      <c r="I2240" s="1" t="s">
        <v>2338</v>
      </c>
      <c r="J2240" s="1" t="s">
        <v>2337</v>
      </c>
      <c r="K2240" s="1" t="s">
        <v>2339</v>
      </c>
      <c r="L2240" s="1" t="s">
        <v>1804</v>
      </c>
      <c r="M2240" s="2">
        <v>1</v>
      </c>
      <c r="N2240" s="443">
        <f t="shared" si="207"/>
        <v>1.4999999999999999E-2</v>
      </c>
      <c r="O2240">
        <f t="shared" si="208"/>
        <v>0</v>
      </c>
      <c r="P2240">
        <f t="shared" si="209"/>
        <v>400</v>
      </c>
    </row>
    <row r="2241" spans="1:16" x14ac:dyDescent="0.25">
      <c r="A2241" t="str">
        <f t="shared" si="204"/>
        <v>0479</v>
      </c>
      <c r="B2241" t="str">
        <f t="shared" si="205"/>
        <v>0024</v>
      </c>
      <c r="C2241" t="str">
        <f t="shared" si="206"/>
        <v>04790024</v>
      </c>
      <c r="D2241" s="1" t="s">
        <v>2637</v>
      </c>
      <c r="E2241" s="1" t="s">
        <v>2638</v>
      </c>
      <c r="F2241" s="1" t="s">
        <v>1799</v>
      </c>
      <c r="G2241" s="1" t="s">
        <v>1810</v>
      </c>
      <c r="H2241" s="1" t="s">
        <v>2340</v>
      </c>
      <c r="I2241" s="1" t="s">
        <v>2341</v>
      </c>
      <c r="J2241" s="1" t="s">
        <v>2340</v>
      </c>
      <c r="K2241" s="1" t="s">
        <v>2342</v>
      </c>
      <c r="L2241" s="1" t="s">
        <v>1804</v>
      </c>
      <c r="M2241" s="2">
        <v>3</v>
      </c>
      <c r="N2241" s="443">
        <f t="shared" si="207"/>
        <v>3.2500000000000001E-2</v>
      </c>
      <c r="O2241">
        <f t="shared" si="208"/>
        <v>0</v>
      </c>
      <c r="P2241">
        <f t="shared" si="209"/>
        <v>400</v>
      </c>
    </row>
    <row r="2242" spans="1:16" x14ac:dyDescent="0.25">
      <c r="A2242" t="str">
        <f t="shared" ref="A2242:A2305" si="210">TEXT(LEFT(E2242,4),"0000")</f>
        <v>0479</v>
      </c>
      <c r="B2242" t="str">
        <f t="shared" ref="B2242:B2305" si="211">LEFT(K2242,4)</f>
        <v>0024</v>
      </c>
      <c r="C2242" t="str">
        <f t="shared" ref="C2242:C2305" si="212">A2242&amp;B2242</f>
        <v>04790024</v>
      </c>
      <c r="D2242" s="1" t="s">
        <v>2637</v>
      </c>
      <c r="E2242" s="1" t="s">
        <v>2638</v>
      </c>
      <c r="F2242" s="1" t="s">
        <v>1799</v>
      </c>
      <c r="G2242" s="1" t="s">
        <v>1811</v>
      </c>
      <c r="H2242" s="1" t="s">
        <v>2340</v>
      </c>
      <c r="I2242" s="1" t="s">
        <v>2341</v>
      </c>
      <c r="J2242" s="1" t="s">
        <v>2340</v>
      </c>
      <c r="K2242" s="1" t="s">
        <v>2342</v>
      </c>
      <c r="L2242" s="1" t="s">
        <v>1804</v>
      </c>
      <c r="M2242" s="2">
        <v>1</v>
      </c>
      <c r="N2242" s="443">
        <f t="shared" ref="N2242:N2305" si="213">VLOOKUP(C2242,DistPercent,3,FALSE)</f>
        <v>3.2500000000000001E-2</v>
      </c>
      <c r="O2242">
        <f t="shared" ref="O2242:O2305" si="214">IFERROR(VALUE(VLOOKUP(C2242,SubCaps,5,FALSE)),0)</f>
        <v>0</v>
      </c>
      <c r="P2242">
        <f t="shared" ref="P2242:P2305" si="215">VLOOKUP(A2242,MaxEnro,8,FALSE)</f>
        <v>400</v>
      </c>
    </row>
    <row r="2243" spans="1:16" x14ac:dyDescent="0.25">
      <c r="A2243" t="str">
        <f t="shared" si="210"/>
        <v>0479</v>
      </c>
      <c r="B2243" t="str">
        <f t="shared" si="211"/>
        <v>0024</v>
      </c>
      <c r="C2243" t="str">
        <f t="shared" si="212"/>
        <v>04790024</v>
      </c>
      <c r="D2243" s="1" t="s">
        <v>2637</v>
      </c>
      <c r="E2243" s="1" t="s">
        <v>2638</v>
      </c>
      <c r="F2243" s="1" t="s">
        <v>1799</v>
      </c>
      <c r="G2243" s="1" t="s">
        <v>1815</v>
      </c>
      <c r="H2243" s="1" t="s">
        <v>2340</v>
      </c>
      <c r="I2243" s="1" t="s">
        <v>2341</v>
      </c>
      <c r="J2243" s="1" t="s">
        <v>2340</v>
      </c>
      <c r="K2243" s="1" t="s">
        <v>2342</v>
      </c>
      <c r="L2243" s="1" t="s">
        <v>1804</v>
      </c>
      <c r="M2243" s="2">
        <v>1</v>
      </c>
      <c r="N2243" s="443">
        <f t="shared" si="213"/>
        <v>3.2500000000000001E-2</v>
      </c>
      <c r="O2243">
        <f t="shared" si="214"/>
        <v>0</v>
      </c>
      <c r="P2243">
        <f t="shared" si="215"/>
        <v>400</v>
      </c>
    </row>
    <row r="2244" spans="1:16" x14ac:dyDescent="0.25">
      <c r="A2244" t="str">
        <f t="shared" si="210"/>
        <v>0479</v>
      </c>
      <c r="B2244" t="str">
        <f t="shared" si="211"/>
        <v>0024</v>
      </c>
      <c r="C2244" t="str">
        <f t="shared" si="212"/>
        <v>04790024</v>
      </c>
      <c r="D2244" s="1" t="s">
        <v>2637</v>
      </c>
      <c r="E2244" s="1" t="s">
        <v>2638</v>
      </c>
      <c r="F2244" s="1" t="s">
        <v>1799</v>
      </c>
      <c r="G2244" s="1" t="s">
        <v>1819</v>
      </c>
      <c r="H2244" s="1" t="s">
        <v>2340</v>
      </c>
      <c r="I2244" s="1" t="s">
        <v>2341</v>
      </c>
      <c r="J2244" s="1" t="s">
        <v>2340</v>
      </c>
      <c r="K2244" s="1" t="s">
        <v>2342</v>
      </c>
      <c r="L2244" s="1" t="s">
        <v>1804</v>
      </c>
      <c r="M2244" s="2">
        <v>4</v>
      </c>
      <c r="N2244" s="443">
        <f t="shared" si="213"/>
        <v>3.2500000000000001E-2</v>
      </c>
      <c r="O2244">
        <f t="shared" si="214"/>
        <v>0</v>
      </c>
      <c r="P2244">
        <f t="shared" si="215"/>
        <v>400</v>
      </c>
    </row>
    <row r="2245" spans="1:16" x14ac:dyDescent="0.25">
      <c r="A2245" t="str">
        <f t="shared" si="210"/>
        <v>0479</v>
      </c>
      <c r="B2245" t="str">
        <f t="shared" si="211"/>
        <v>0024</v>
      </c>
      <c r="C2245" t="str">
        <f t="shared" si="212"/>
        <v>04790024</v>
      </c>
      <c r="D2245" s="1" t="s">
        <v>2637</v>
      </c>
      <c r="E2245" s="1" t="s">
        <v>2638</v>
      </c>
      <c r="F2245" s="1" t="s">
        <v>1799</v>
      </c>
      <c r="G2245" s="1" t="s">
        <v>1820</v>
      </c>
      <c r="H2245" s="1" t="s">
        <v>2340</v>
      </c>
      <c r="I2245" s="1" t="s">
        <v>2341</v>
      </c>
      <c r="J2245" s="1" t="s">
        <v>2340</v>
      </c>
      <c r="K2245" s="1" t="s">
        <v>2342</v>
      </c>
      <c r="L2245" s="1" t="s">
        <v>1804</v>
      </c>
      <c r="M2245" s="2">
        <v>3</v>
      </c>
      <c r="N2245" s="443">
        <f t="shared" si="213"/>
        <v>3.2500000000000001E-2</v>
      </c>
      <c r="O2245">
        <f t="shared" si="214"/>
        <v>0</v>
      </c>
      <c r="P2245">
        <f t="shared" si="215"/>
        <v>400</v>
      </c>
    </row>
    <row r="2246" spans="1:16" x14ac:dyDescent="0.25">
      <c r="A2246" t="str">
        <f t="shared" si="210"/>
        <v>0479</v>
      </c>
      <c r="B2246" t="str">
        <f t="shared" si="211"/>
        <v>0024</v>
      </c>
      <c r="C2246" t="str">
        <f t="shared" si="212"/>
        <v>04790024</v>
      </c>
      <c r="D2246" s="1" t="s">
        <v>2637</v>
      </c>
      <c r="E2246" s="1" t="s">
        <v>2638</v>
      </c>
      <c r="F2246" s="1" t="s">
        <v>1799</v>
      </c>
      <c r="G2246" s="1" t="s">
        <v>1821</v>
      </c>
      <c r="H2246" s="1" t="s">
        <v>2340</v>
      </c>
      <c r="I2246" s="1" t="s">
        <v>2341</v>
      </c>
      <c r="J2246" s="1" t="s">
        <v>2340</v>
      </c>
      <c r="K2246" s="1" t="s">
        <v>2342</v>
      </c>
      <c r="L2246" s="1" t="s">
        <v>1804</v>
      </c>
      <c r="M2246" s="2">
        <v>1</v>
      </c>
      <c r="N2246" s="443">
        <f t="shared" si="213"/>
        <v>3.2500000000000001E-2</v>
      </c>
      <c r="O2246">
        <f t="shared" si="214"/>
        <v>0</v>
      </c>
      <c r="P2246">
        <f t="shared" si="215"/>
        <v>400</v>
      </c>
    </row>
    <row r="2247" spans="1:16" x14ac:dyDescent="0.25">
      <c r="A2247" t="str">
        <f t="shared" si="210"/>
        <v>0479</v>
      </c>
      <c r="B2247" t="str">
        <f t="shared" si="211"/>
        <v>0061</v>
      </c>
      <c r="C2247" t="str">
        <f t="shared" si="212"/>
        <v>04790061</v>
      </c>
      <c r="D2247" s="1" t="s">
        <v>2637</v>
      </c>
      <c r="E2247" s="1" t="s">
        <v>2638</v>
      </c>
      <c r="F2247" s="1" t="s">
        <v>1799</v>
      </c>
      <c r="G2247" s="1" t="s">
        <v>1810</v>
      </c>
      <c r="H2247" s="1" t="s">
        <v>2343</v>
      </c>
      <c r="I2247" s="1" t="s">
        <v>2344</v>
      </c>
      <c r="J2247" s="1" t="s">
        <v>2343</v>
      </c>
      <c r="K2247" s="1" t="s">
        <v>2345</v>
      </c>
      <c r="L2247" s="1" t="s">
        <v>1804</v>
      </c>
      <c r="M2247" s="2">
        <v>1</v>
      </c>
      <c r="N2247" s="443">
        <f t="shared" si="213"/>
        <v>9.2499999999999999E-2</v>
      </c>
      <c r="O2247">
        <f t="shared" si="214"/>
        <v>0</v>
      </c>
      <c r="P2247">
        <f t="shared" si="215"/>
        <v>400</v>
      </c>
    </row>
    <row r="2248" spans="1:16" x14ac:dyDescent="0.25">
      <c r="A2248" t="str">
        <f t="shared" si="210"/>
        <v>0479</v>
      </c>
      <c r="B2248" t="str">
        <f t="shared" si="211"/>
        <v>0061</v>
      </c>
      <c r="C2248" t="str">
        <f t="shared" si="212"/>
        <v>04790061</v>
      </c>
      <c r="D2248" s="1" t="s">
        <v>2637</v>
      </c>
      <c r="E2248" s="1" t="s">
        <v>2638</v>
      </c>
      <c r="F2248" s="1" t="s">
        <v>1799</v>
      </c>
      <c r="G2248" s="1" t="s">
        <v>1811</v>
      </c>
      <c r="H2248" s="1" t="s">
        <v>2343</v>
      </c>
      <c r="I2248" s="1" t="s">
        <v>2344</v>
      </c>
      <c r="J2248" s="1" t="s">
        <v>2343</v>
      </c>
      <c r="K2248" s="1" t="s">
        <v>2345</v>
      </c>
      <c r="L2248" s="1" t="s">
        <v>1804</v>
      </c>
      <c r="M2248" s="2">
        <v>7</v>
      </c>
      <c r="N2248" s="443">
        <f t="shared" si="213"/>
        <v>9.2499999999999999E-2</v>
      </c>
      <c r="O2248">
        <f t="shared" si="214"/>
        <v>0</v>
      </c>
      <c r="P2248">
        <f t="shared" si="215"/>
        <v>400</v>
      </c>
    </row>
    <row r="2249" spans="1:16" x14ac:dyDescent="0.25">
      <c r="A2249" t="str">
        <f t="shared" si="210"/>
        <v>0479</v>
      </c>
      <c r="B2249" t="str">
        <f t="shared" si="211"/>
        <v>0061</v>
      </c>
      <c r="C2249" t="str">
        <f t="shared" si="212"/>
        <v>04790061</v>
      </c>
      <c r="D2249" s="1" t="s">
        <v>2637</v>
      </c>
      <c r="E2249" s="1" t="s">
        <v>2638</v>
      </c>
      <c r="F2249" s="1" t="s">
        <v>1799</v>
      </c>
      <c r="G2249" s="1" t="s">
        <v>1815</v>
      </c>
      <c r="H2249" s="1" t="s">
        <v>2343</v>
      </c>
      <c r="I2249" s="1" t="s">
        <v>2344</v>
      </c>
      <c r="J2249" s="1" t="s">
        <v>2343</v>
      </c>
      <c r="K2249" s="1" t="s">
        <v>2345</v>
      </c>
      <c r="L2249" s="1" t="s">
        <v>1804</v>
      </c>
      <c r="M2249" s="2">
        <v>12</v>
      </c>
      <c r="N2249" s="443">
        <f t="shared" si="213"/>
        <v>9.2499999999999999E-2</v>
      </c>
      <c r="O2249">
        <f t="shared" si="214"/>
        <v>0</v>
      </c>
      <c r="P2249">
        <f t="shared" si="215"/>
        <v>400</v>
      </c>
    </row>
    <row r="2250" spans="1:16" x14ac:dyDescent="0.25">
      <c r="A2250" t="str">
        <f t="shared" si="210"/>
        <v>0479</v>
      </c>
      <c r="B2250" t="str">
        <f t="shared" si="211"/>
        <v>0061</v>
      </c>
      <c r="C2250" t="str">
        <f t="shared" si="212"/>
        <v>04790061</v>
      </c>
      <c r="D2250" s="1" t="s">
        <v>2637</v>
      </c>
      <c r="E2250" s="1" t="s">
        <v>2638</v>
      </c>
      <c r="F2250" s="1" t="s">
        <v>1799</v>
      </c>
      <c r="G2250" s="1" t="s">
        <v>1819</v>
      </c>
      <c r="H2250" s="1" t="s">
        <v>2343</v>
      </c>
      <c r="I2250" s="1" t="s">
        <v>2344</v>
      </c>
      <c r="J2250" s="1" t="s">
        <v>2343</v>
      </c>
      <c r="K2250" s="1" t="s">
        <v>2345</v>
      </c>
      <c r="L2250" s="1" t="s">
        <v>1804</v>
      </c>
      <c r="M2250" s="2">
        <v>5</v>
      </c>
      <c r="N2250" s="443">
        <f t="shared" si="213"/>
        <v>9.2499999999999999E-2</v>
      </c>
      <c r="O2250">
        <f t="shared" si="214"/>
        <v>0</v>
      </c>
      <c r="P2250">
        <f t="shared" si="215"/>
        <v>400</v>
      </c>
    </row>
    <row r="2251" spans="1:16" x14ac:dyDescent="0.25">
      <c r="A2251" t="str">
        <f t="shared" si="210"/>
        <v>0479</v>
      </c>
      <c r="B2251" t="str">
        <f t="shared" si="211"/>
        <v>0061</v>
      </c>
      <c r="C2251" t="str">
        <f t="shared" si="212"/>
        <v>04790061</v>
      </c>
      <c r="D2251" s="1" t="s">
        <v>2637</v>
      </c>
      <c r="E2251" s="1" t="s">
        <v>2638</v>
      </c>
      <c r="F2251" s="1" t="s">
        <v>1799</v>
      </c>
      <c r="G2251" s="1" t="s">
        <v>1820</v>
      </c>
      <c r="H2251" s="1" t="s">
        <v>2343</v>
      </c>
      <c r="I2251" s="1" t="s">
        <v>2344</v>
      </c>
      <c r="J2251" s="1" t="s">
        <v>2343</v>
      </c>
      <c r="K2251" s="1" t="s">
        <v>2345</v>
      </c>
      <c r="L2251" s="1" t="s">
        <v>1804</v>
      </c>
      <c r="M2251" s="2">
        <v>3</v>
      </c>
      <c r="N2251" s="443">
        <f t="shared" si="213"/>
        <v>9.2499999999999999E-2</v>
      </c>
      <c r="O2251">
        <f t="shared" si="214"/>
        <v>0</v>
      </c>
      <c r="P2251">
        <f t="shared" si="215"/>
        <v>400</v>
      </c>
    </row>
    <row r="2252" spans="1:16" x14ac:dyDescent="0.25">
      <c r="A2252" t="str">
        <f t="shared" si="210"/>
        <v>0479</v>
      </c>
      <c r="B2252" t="str">
        <f t="shared" si="211"/>
        <v>0061</v>
      </c>
      <c r="C2252" t="str">
        <f t="shared" si="212"/>
        <v>04790061</v>
      </c>
      <c r="D2252" s="1" t="s">
        <v>2637</v>
      </c>
      <c r="E2252" s="1" t="s">
        <v>2638</v>
      </c>
      <c r="F2252" s="1" t="s">
        <v>1799</v>
      </c>
      <c r="G2252" s="1" t="s">
        <v>1821</v>
      </c>
      <c r="H2252" s="1" t="s">
        <v>2343</v>
      </c>
      <c r="I2252" s="1" t="s">
        <v>2344</v>
      </c>
      <c r="J2252" s="1" t="s">
        <v>2343</v>
      </c>
      <c r="K2252" s="1" t="s">
        <v>2345</v>
      </c>
      <c r="L2252" s="1" t="s">
        <v>1804</v>
      </c>
      <c r="M2252" s="2">
        <v>9</v>
      </c>
      <c r="N2252" s="443">
        <f t="shared" si="213"/>
        <v>9.2499999999999999E-2</v>
      </c>
      <c r="O2252">
        <f t="shared" si="214"/>
        <v>0</v>
      </c>
      <c r="P2252">
        <f t="shared" si="215"/>
        <v>400</v>
      </c>
    </row>
    <row r="2253" spans="1:16" x14ac:dyDescent="0.25">
      <c r="A2253" t="str">
        <f t="shared" si="210"/>
        <v>0479</v>
      </c>
      <c r="B2253" t="str">
        <f t="shared" si="211"/>
        <v>0086</v>
      </c>
      <c r="C2253" t="str">
        <f t="shared" si="212"/>
        <v>04790086</v>
      </c>
      <c r="D2253" s="1" t="s">
        <v>2637</v>
      </c>
      <c r="E2253" s="1" t="s">
        <v>2638</v>
      </c>
      <c r="F2253" s="1" t="s">
        <v>1799</v>
      </c>
      <c r="G2253" s="1" t="s">
        <v>1810</v>
      </c>
      <c r="H2253" s="1" t="s">
        <v>2490</v>
      </c>
      <c r="I2253" s="1" t="s">
        <v>2491</v>
      </c>
      <c r="J2253" s="1" t="s">
        <v>2490</v>
      </c>
      <c r="K2253" s="1" t="s">
        <v>2492</v>
      </c>
      <c r="L2253" s="1" t="s">
        <v>1804</v>
      </c>
      <c r="M2253" s="2">
        <v>1</v>
      </c>
      <c r="N2253" s="443">
        <f t="shared" si="213"/>
        <v>0.05</v>
      </c>
      <c r="O2253">
        <f t="shared" si="214"/>
        <v>0</v>
      </c>
      <c r="P2253">
        <f t="shared" si="215"/>
        <v>400</v>
      </c>
    </row>
    <row r="2254" spans="1:16" x14ac:dyDescent="0.25">
      <c r="A2254" t="str">
        <f t="shared" si="210"/>
        <v>0479</v>
      </c>
      <c r="B2254" t="str">
        <f t="shared" si="211"/>
        <v>0086</v>
      </c>
      <c r="C2254" t="str">
        <f t="shared" si="212"/>
        <v>04790086</v>
      </c>
      <c r="D2254" s="1" t="s">
        <v>2637</v>
      </c>
      <c r="E2254" s="1" t="s">
        <v>2638</v>
      </c>
      <c r="F2254" s="1" t="s">
        <v>1799</v>
      </c>
      <c r="G2254" s="1" t="s">
        <v>1811</v>
      </c>
      <c r="H2254" s="1" t="s">
        <v>2490</v>
      </c>
      <c r="I2254" s="1" t="s">
        <v>2491</v>
      </c>
      <c r="J2254" s="1" t="s">
        <v>2490</v>
      </c>
      <c r="K2254" s="1" t="s">
        <v>2492</v>
      </c>
      <c r="L2254" s="1" t="s">
        <v>1804</v>
      </c>
      <c r="M2254" s="2">
        <v>4</v>
      </c>
      <c r="N2254" s="443">
        <f t="shared" si="213"/>
        <v>0.05</v>
      </c>
      <c r="O2254">
        <f t="shared" si="214"/>
        <v>0</v>
      </c>
      <c r="P2254">
        <f t="shared" si="215"/>
        <v>400</v>
      </c>
    </row>
    <row r="2255" spans="1:16" x14ac:dyDescent="0.25">
      <c r="A2255" t="str">
        <f t="shared" si="210"/>
        <v>0479</v>
      </c>
      <c r="B2255" t="str">
        <f t="shared" si="211"/>
        <v>0086</v>
      </c>
      <c r="C2255" t="str">
        <f t="shared" si="212"/>
        <v>04790086</v>
      </c>
      <c r="D2255" s="1" t="s">
        <v>2637</v>
      </c>
      <c r="E2255" s="1" t="s">
        <v>2638</v>
      </c>
      <c r="F2255" s="1" t="s">
        <v>1799</v>
      </c>
      <c r="G2255" s="1" t="s">
        <v>1815</v>
      </c>
      <c r="H2255" s="1" t="s">
        <v>2490</v>
      </c>
      <c r="I2255" s="1" t="s">
        <v>2491</v>
      </c>
      <c r="J2255" s="1" t="s">
        <v>2490</v>
      </c>
      <c r="K2255" s="1" t="s">
        <v>2492</v>
      </c>
      <c r="L2255" s="1" t="s">
        <v>1804</v>
      </c>
      <c r="M2255" s="2">
        <v>4</v>
      </c>
      <c r="N2255" s="443">
        <f t="shared" si="213"/>
        <v>0.05</v>
      </c>
      <c r="O2255">
        <f t="shared" si="214"/>
        <v>0</v>
      </c>
      <c r="P2255">
        <f t="shared" si="215"/>
        <v>400</v>
      </c>
    </row>
    <row r="2256" spans="1:16" x14ac:dyDescent="0.25">
      <c r="A2256" t="str">
        <f t="shared" si="210"/>
        <v>0479</v>
      </c>
      <c r="B2256" t="str">
        <f t="shared" si="211"/>
        <v>0086</v>
      </c>
      <c r="C2256" t="str">
        <f t="shared" si="212"/>
        <v>04790086</v>
      </c>
      <c r="D2256" s="1" t="s">
        <v>2637</v>
      </c>
      <c r="E2256" s="1" t="s">
        <v>2638</v>
      </c>
      <c r="F2256" s="1" t="s">
        <v>1799</v>
      </c>
      <c r="G2256" s="1" t="s">
        <v>1819</v>
      </c>
      <c r="H2256" s="1" t="s">
        <v>2490</v>
      </c>
      <c r="I2256" s="1" t="s">
        <v>2491</v>
      </c>
      <c r="J2256" s="1" t="s">
        <v>2490</v>
      </c>
      <c r="K2256" s="1" t="s">
        <v>2492</v>
      </c>
      <c r="L2256" s="1" t="s">
        <v>1804</v>
      </c>
      <c r="M2256" s="2">
        <v>2</v>
      </c>
      <c r="N2256" s="443">
        <f t="shared" si="213"/>
        <v>0.05</v>
      </c>
      <c r="O2256">
        <f t="shared" si="214"/>
        <v>0</v>
      </c>
      <c r="P2256">
        <f t="shared" si="215"/>
        <v>400</v>
      </c>
    </row>
    <row r="2257" spans="1:16" x14ac:dyDescent="0.25">
      <c r="A2257" t="str">
        <f t="shared" si="210"/>
        <v>0479</v>
      </c>
      <c r="B2257" t="str">
        <f t="shared" si="211"/>
        <v>0086</v>
      </c>
      <c r="C2257" t="str">
        <f t="shared" si="212"/>
        <v>04790086</v>
      </c>
      <c r="D2257" s="1" t="s">
        <v>2637</v>
      </c>
      <c r="E2257" s="1" t="s">
        <v>2638</v>
      </c>
      <c r="F2257" s="1" t="s">
        <v>1799</v>
      </c>
      <c r="G2257" s="1" t="s">
        <v>1820</v>
      </c>
      <c r="H2257" s="1" t="s">
        <v>2490</v>
      </c>
      <c r="I2257" s="1" t="s">
        <v>2491</v>
      </c>
      <c r="J2257" s="1" t="s">
        <v>2490</v>
      </c>
      <c r="K2257" s="1" t="s">
        <v>2492</v>
      </c>
      <c r="L2257" s="1" t="s">
        <v>1804</v>
      </c>
      <c r="M2257" s="2">
        <v>7</v>
      </c>
      <c r="N2257" s="443">
        <f t="shared" si="213"/>
        <v>0.05</v>
      </c>
      <c r="O2257">
        <f t="shared" si="214"/>
        <v>0</v>
      </c>
      <c r="P2257">
        <f t="shared" si="215"/>
        <v>400</v>
      </c>
    </row>
    <row r="2258" spans="1:16" x14ac:dyDescent="0.25">
      <c r="A2258" t="str">
        <f t="shared" si="210"/>
        <v>0479</v>
      </c>
      <c r="B2258" t="str">
        <f t="shared" si="211"/>
        <v>0086</v>
      </c>
      <c r="C2258" t="str">
        <f t="shared" si="212"/>
        <v>04790086</v>
      </c>
      <c r="D2258" s="1" t="s">
        <v>2637</v>
      </c>
      <c r="E2258" s="1" t="s">
        <v>2638</v>
      </c>
      <c r="F2258" s="1" t="s">
        <v>1799</v>
      </c>
      <c r="G2258" s="1" t="s">
        <v>1821</v>
      </c>
      <c r="H2258" s="1" t="s">
        <v>2490</v>
      </c>
      <c r="I2258" s="1" t="s">
        <v>2491</v>
      </c>
      <c r="J2258" s="1" t="s">
        <v>2490</v>
      </c>
      <c r="K2258" s="1" t="s">
        <v>2492</v>
      </c>
      <c r="L2258" s="1" t="s">
        <v>1804</v>
      </c>
      <c r="M2258" s="2">
        <v>2</v>
      </c>
      <c r="N2258" s="443">
        <f t="shared" si="213"/>
        <v>0.05</v>
      </c>
      <c r="O2258">
        <f t="shared" si="214"/>
        <v>0</v>
      </c>
      <c r="P2258">
        <f t="shared" si="215"/>
        <v>400</v>
      </c>
    </row>
    <row r="2259" spans="1:16" x14ac:dyDescent="0.25">
      <c r="A2259" t="str">
        <f t="shared" si="210"/>
        <v>0479</v>
      </c>
      <c r="B2259" t="str">
        <f t="shared" si="211"/>
        <v>0087</v>
      </c>
      <c r="C2259" t="str">
        <f t="shared" si="212"/>
        <v>04790087</v>
      </c>
      <c r="D2259" s="1" t="s">
        <v>2637</v>
      </c>
      <c r="E2259" s="1" t="s">
        <v>2638</v>
      </c>
      <c r="F2259" s="1" t="s">
        <v>1799</v>
      </c>
      <c r="G2259" s="1" t="s">
        <v>1810</v>
      </c>
      <c r="H2259" s="1" t="s">
        <v>2346</v>
      </c>
      <c r="I2259" s="1" t="s">
        <v>2347</v>
      </c>
      <c r="J2259" s="1" t="s">
        <v>2346</v>
      </c>
      <c r="K2259" s="1" t="s">
        <v>2348</v>
      </c>
      <c r="L2259" s="1" t="s">
        <v>1804</v>
      </c>
      <c r="M2259" s="2">
        <v>1</v>
      </c>
      <c r="N2259" s="443">
        <f t="shared" si="213"/>
        <v>1.2500000000000001E-2</v>
      </c>
      <c r="O2259">
        <f t="shared" si="214"/>
        <v>0</v>
      </c>
      <c r="P2259">
        <f t="shared" si="215"/>
        <v>400</v>
      </c>
    </row>
    <row r="2260" spans="1:16" x14ac:dyDescent="0.25">
      <c r="A2260" t="str">
        <f t="shared" si="210"/>
        <v>0479</v>
      </c>
      <c r="B2260" t="str">
        <f t="shared" si="211"/>
        <v>0087</v>
      </c>
      <c r="C2260" t="str">
        <f t="shared" si="212"/>
        <v>04790087</v>
      </c>
      <c r="D2260" s="1" t="s">
        <v>2637</v>
      </c>
      <c r="E2260" s="1" t="s">
        <v>2638</v>
      </c>
      <c r="F2260" s="1" t="s">
        <v>1799</v>
      </c>
      <c r="G2260" s="1" t="s">
        <v>1811</v>
      </c>
      <c r="H2260" s="1" t="s">
        <v>2346</v>
      </c>
      <c r="I2260" s="1" t="s">
        <v>2347</v>
      </c>
      <c r="J2260" s="1" t="s">
        <v>2346</v>
      </c>
      <c r="K2260" s="1" t="s">
        <v>2348</v>
      </c>
      <c r="L2260" s="1" t="s">
        <v>1804</v>
      </c>
      <c r="M2260" s="2">
        <v>1</v>
      </c>
      <c r="N2260" s="443">
        <f t="shared" si="213"/>
        <v>1.2500000000000001E-2</v>
      </c>
      <c r="O2260">
        <f t="shared" si="214"/>
        <v>0</v>
      </c>
      <c r="P2260">
        <f t="shared" si="215"/>
        <v>400</v>
      </c>
    </row>
    <row r="2261" spans="1:16" x14ac:dyDescent="0.25">
      <c r="A2261" t="str">
        <f t="shared" si="210"/>
        <v>0479</v>
      </c>
      <c r="B2261" t="str">
        <f t="shared" si="211"/>
        <v>0087</v>
      </c>
      <c r="C2261" t="str">
        <f t="shared" si="212"/>
        <v>04790087</v>
      </c>
      <c r="D2261" s="1" t="s">
        <v>2637</v>
      </c>
      <c r="E2261" s="1" t="s">
        <v>2638</v>
      </c>
      <c r="F2261" s="1" t="s">
        <v>1799</v>
      </c>
      <c r="G2261" s="1" t="s">
        <v>1819</v>
      </c>
      <c r="H2261" s="1" t="s">
        <v>2346</v>
      </c>
      <c r="I2261" s="1" t="s">
        <v>2347</v>
      </c>
      <c r="J2261" s="1" t="s">
        <v>2346</v>
      </c>
      <c r="K2261" s="1" t="s">
        <v>2348</v>
      </c>
      <c r="L2261" s="1" t="s">
        <v>1804</v>
      </c>
      <c r="M2261" s="2">
        <v>3</v>
      </c>
      <c r="N2261" s="443">
        <f t="shared" si="213"/>
        <v>1.2500000000000001E-2</v>
      </c>
      <c r="O2261">
        <f t="shared" si="214"/>
        <v>0</v>
      </c>
      <c r="P2261">
        <f t="shared" si="215"/>
        <v>400</v>
      </c>
    </row>
    <row r="2262" spans="1:16" x14ac:dyDescent="0.25">
      <c r="A2262" t="str">
        <f t="shared" si="210"/>
        <v>0479</v>
      </c>
      <c r="B2262" t="str">
        <f t="shared" si="211"/>
        <v>0111</v>
      </c>
      <c r="C2262" t="str">
        <f t="shared" si="212"/>
        <v>04790111</v>
      </c>
      <c r="D2262" s="1" t="s">
        <v>2637</v>
      </c>
      <c r="E2262" s="1" t="s">
        <v>2638</v>
      </c>
      <c r="F2262" s="1" t="s">
        <v>1799</v>
      </c>
      <c r="G2262" s="1" t="s">
        <v>1810</v>
      </c>
      <c r="H2262" s="1" t="s">
        <v>2349</v>
      </c>
      <c r="I2262" s="1" t="s">
        <v>2350</v>
      </c>
      <c r="J2262" s="1" t="s">
        <v>2349</v>
      </c>
      <c r="K2262" s="1" t="s">
        <v>2351</v>
      </c>
      <c r="L2262" s="1" t="s">
        <v>1804</v>
      </c>
      <c r="M2262" s="2">
        <v>2</v>
      </c>
      <c r="N2262" s="443">
        <f t="shared" si="213"/>
        <v>2.2499999999999999E-2</v>
      </c>
      <c r="O2262">
        <f t="shared" si="214"/>
        <v>0</v>
      </c>
      <c r="P2262">
        <f t="shared" si="215"/>
        <v>400</v>
      </c>
    </row>
    <row r="2263" spans="1:16" x14ac:dyDescent="0.25">
      <c r="A2263" t="str">
        <f t="shared" si="210"/>
        <v>0479</v>
      </c>
      <c r="B2263" t="str">
        <f t="shared" si="211"/>
        <v>0111</v>
      </c>
      <c r="C2263" t="str">
        <f t="shared" si="212"/>
        <v>04790111</v>
      </c>
      <c r="D2263" s="1" t="s">
        <v>2637</v>
      </c>
      <c r="E2263" s="1" t="s">
        <v>2638</v>
      </c>
      <c r="F2263" s="1" t="s">
        <v>1799</v>
      </c>
      <c r="G2263" s="1" t="s">
        <v>1819</v>
      </c>
      <c r="H2263" s="1" t="s">
        <v>2349</v>
      </c>
      <c r="I2263" s="1" t="s">
        <v>2350</v>
      </c>
      <c r="J2263" s="1" t="s">
        <v>2349</v>
      </c>
      <c r="K2263" s="1" t="s">
        <v>2351</v>
      </c>
      <c r="L2263" s="1" t="s">
        <v>1804</v>
      </c>
      <c r="M2263" s="2">
        <v>1</v>
      </c>
      <c r="N2263" s="443">
        <f t="shared" si="213"/>
        <v>2.2499999999999999E-2</v>
      </c>
      <c r="O2263">
        <f t="shared" si="214"/>
        <v>0</v>
      </c>
      <c r="P2263">
        <f t="shared" si="215"/>
        <v>400</v>
      </c>
    </row>
    <row r="2264" spans="1:16" x14ac:dyDescent="0.25">
      <c r="A2264" t="str">
        <f t="shared" si="210"/>
        <v>0479</v>
      </c>
      <c r="B2264" t="str">
        <f t="shared" si="211"/>
        <v>0111</v>
      </c>
      <c r="C2264" t="str">
        <f t="shared" si="212"/>
        <v>04790111</v>
      </c>
      <c r="D2264" s="1" t="s">
        <v>2637</v>
      </c>
      <c r="E2264" s="1" t="s">
        <v>2638</v>
      </c>
      <c r="F2264" s="1" t="s">
        <v>1799</v>
      </c>
      <c r="G2264" s="1" t="s">
        <v>1820</v>
      </c>
      <c r="H2264" s="1" t="s">
        <v>2349</v>
      </c>
      <c r="I2264" s="1" t="s">
        <v>2350</v>
      </c>
      <c r="J2264" s="1" t="s">
        <v>2349</v>
      </c>
      <c r="K2264" s="1" t="s">
        <v>2351</v>
      </c>
      <c r="L2264" s="1" t="s">
        <v>1804</v>
      </c>
      <c r="M2264" s="2">
        <v>4</v>
      </c>
      <c r="N2264" s="443">
        <f t="shared" si="213"/>
        <v>2.2499999999999999E-2</v>
      </c>
      <c r="O2264">
        <f t="shared" si="214"/>
        <v>0</v>
      </c>
      <c r="P2264">
        <f t="shared" si="215"/>
        <v>400</v>
      </c>
    </row>
    <row r="2265" spans="1:16" x14ac:dyDescent="0.25">
      <c r="A2265" t="str">
        <f t="shared" si="210"/>
        <v>0479</v>
      </c>
      <c r="B2265" t="str">
        <f t="shared" si="211"/>
        <v>0111</v>
      </c>
      <c r="C2265" t="str">
        <f t="shared" si="212"/>
        <v>04790111</v>
      </c>
      <c r="D2265" s="1" t="s">
        <v>2637</v>
      </c>
      <c r="E2265" s="1" t="s">
        <v>2638</v>
      </c>
      <c r="F2265" s="1" t="s">
        <v>1799</v>
      </c>
      <c r="G2265" s="1" t="s">
        <v>1821</v>
      </c>
      <c r="H2265" s="1" t="s">
        <v>2349</v>
      </c>
      <c r="I2265" s="1" t="s">
        <v>2350</v>
      </c>
      <c r="J2265" s="1" t="s">
        <v>2349</v>
      </c>
      <c r="K2265" s="1" t="s">
        <v>2351</v>
      </c>
      <c r="L2265" s="1" t="s">
        <v>1804</v>
      </c>
      <c r="M2265" s="2">
        <v>2</v>
      </c>
      <c r="N2265" s="443">
        <f t="shared" si="213"/>
        <v>2.2499999999999999E-2</v>
      </c>
      <c r="O2265">
        <f t="shared" si="214"/>
        <v>0</v>
      </c>
      <c r="P2265">
        <f t="shared" si="215"/>
        <v>400</v>
      </c>
    </row>
    <row r="2266" spans="1:16" x14ac:dyDescent="0.25">
      <c r="A2266" t="str">
        <f t="shared" si="210"/>
        <v>0479</v>
      </c>
      <c r="B2266" t="str">
        <f t="shared" si="211"/>
        <v>0114</v>
      </c>
      <c r="C2266" t="str">
        <f t="shared" si="212"/>
        <v>04790114</v>
      </c>
      <c r="D2266" s="1" t="s">
        <v>2637</v>
      </c>
      <c r="E2266" s="1" t="s">
        <v>2638</v>
      </c>
      <c r="F2266" s="1" t="s">
        <v>1799</v>
      </c>
      <c r="G2266" s="1" t="s">
        <v>1819</v>
      </c>
      <c r="H2266" s="1" t="s">
        <v>1902</v>
      </c>
      <c r="I2266" s="1" t="s">
        <v>1903</v>
      </c>
      <c r="J2266" s="1" t="s">
        <v>1902</v>
      </c>
      <c r="K2266" s="1" t="s">
        <v>1904</v>
      </c>
      <c r="L2266" s="1" t="s">
        <v>1804</v>
      </c>
      <c r="M2266" s="2">
        <v>1</v>
      </c>
      <c r="N2266" s="443">
        <f t="shared" si="213"/>
        <v>5.0000000000000001E-3</v>
      </c>
      <c r="O2266">
        <f t="shared" si="214"/>
        <v>0</v>
      </c>
      <c r="P2266">
        <f t="shared" si="215"/>
        <v>400</v>
      </c>
    </row>
    <row r="2267" spans="1:16" x14ac:dyDescent="0.25">
      <c r="A2267" t="str">
        <f t="shared" si="210"/>
        <v>0479</v>
      </c>
      <c r="B2267" t="str">
        <f t="shared" si="211"/>
        <v>0114</v>
      </c>
      <c r="C2267" t="str">
        <f t="shared" si="212"/>
        <v>04790114</v>
      </c>
      <c r="D2267" s="1" t="s">
        <v>2637</v>
      </c>
      <c r="E2267" s="1" t="s">
        <v>2638</v>
      </c>
      <c r="F2267" s="1" t="s">
        <v>1799</v>
      </c>
      <c r="G2267" s="1" t="s">
        <v>1820</v>
      </c>
      <c r="H2267" s="1" t="s">
        <v>1902</v>
      </c>
      <c r="I2267" s="1" t="s">
        <v>1903</v>
      </c>
      <c r="J2267" s="1" t="s">
        <v>1902</v>
      </c>
      <c r="K2267" s="1" t="s">
        <v>1904</v>
      </c>
      <c r="L2267" s="1" t="s">
        <v>1804</v>
      </c>
      <c r="M2267" s="2">
        <v>1</v>
      </c>
      <c r="N2267" s="443">
        <f t="shared" si="213"/>
        <v>5.0000000000000001E-3</v>
      </c>
      <c r="O2267">
        <f t="shared" si="214"/>
        <v>0</v>
      </c>
      <c r="P2267">
        <f t="shared" si="215"/>
        <v>400</v>
      </c>
    </row>
    <row r="2268" spans="1:16" x14ac:dyDescent="0.25">
      <c r="A2268" t="str">
        <f t="shared" si="210"/>
        <v>0479</v>
      </c>
      <c r="B2268" t="str">
        <f t="shared" si="211"/>
        <v>0117</v>
      </c>
      <c r="C2268" t="str">
        <f t="shared" si="212"/>
        <v>04790117</v>
      </c>
      <c r="D2268" s="1" t="s">
        <v>2637</v>
      </c>
      <c r="E2268" s="1" t="s">
        <v>2638</v>
      </c>
      <c r="F2268" s="1" t="s">
        <v>1799</v>
      </c>
      <c r="G2268" s="1" t="s">
        <v>1811</v>
      </c>
      <c r="H2268" s="1" t="s">
        <v>1905</v>
      </c>
      <c r="I2268" s="1" t="s">
        <v>1906</v>
      </c>
      <c r="J2268" s="1" t="s">
        <v>1905</v>
      </c>
      <c r="K2268" s="1" t="s">
        <v>1907</v>
      </c>
      <c r="L2268" s="1" t="s">
        <v>1804</v>
      </c>
      <c r="M2268" s="2">
        <v>1</v>
      </c>
      <c r="N2268" s="443">
        <f t="shared" si="213"/>
        <v>2.75E-2</v>
      </c>
      <c r="O2268">
        <f t="shared" si="214"/>
        <v>0</v>
      </c>
      <c r="P2268">
        <f t="shared" si="215"/>
        <v>400</v>
      </c>
    </row>
    <row r="2269" spans="1:16" x14ac:dyDescent="0.25">
      <c r="A2269" t="str">
        <f t="shared" si="210"/>
        <v>0479</v>
      </c>
      <c r="B2269" t="str">
        <f t="shared" si="211"/>
        <v>0117</v>
      </c>
      <c r="C2269" t="str">
        <f t="shared" si="212"/>
        <v>04790117</v>
      </c>
      <c r="D2269" s="1" t="s">
        <v>2637</v>
      </c>
      <c r="E2269" s="1" t="s">
        <v>2638</v>
      </c>
      <c r="F2269" s="1" t="s">
        <v>1799</v>
      </c>
      <c r="G2269" s="1" t="s">
        <v>1815</v>
      </c>
      <c r="H2269" s="1" t="s">
        <v>1905</v>
      </c>
      <c r="I2269" s="1" t="s">
        <v>1906</v>
      </c>
      <c r="J2269" s="1" t="s">
        <v>1905</v>
      </c>
      <c r="K2269" s="1" t="s">
        <v>1907</v>
      </c>
      <c r="L2269" s="1" t="s">
        <v>1804</v>
      </c>
      <c r="M2269" s="2">
        <v>3</v>
      </c>
      <c r="N2269" s="443">
        <f t="shared" si="213"/>
        <v>2.75E-2</v>
      </c>
      <c r="O2269">
        <f t="shared" si="214"/>
        <v>0</v>
      </c>
      <c r="P2269">
        <f t="shared" si="215"/>
        <v>400</v>
      </c>
    </row>
    <row r="2270" spans="1:16" x14ac:dyDescent="0.25">
      <c r="A2270" t="str">
        <f t="shared" si="210"/>
        <v>0479</v>
      </c>
      <c r="B2270" t="str">
        <f t="shared" si="211"/>
        <v>0117</v>
      </c>
      <c r="C2270" t="str">
        <f t="shared" si="212"/>
        <v>04790117</v>
      </c>
      <c r="D2270" s="1" t="s">
        <v>2637</v>
      </c>
      <c r="E2270" s="1" t="s">
        <v>2638</v>
      </c>
      <c r="F2270" s="1" t="s">
        <v>1799</v>
      </c>
      <c r="G2270" s="1" t="s">
        <v>1819</v>
      </c>
      <c r="H2270" s="1" t="s">
        <v>1905</v>
      </c>
      <c r="I2270" s="1" t="s">
        <v>1906</v>
      </c>
      <c r="J2270" s="1" t="s">
        <v>1905</v>
      </c>
      <c r="K2270" s="1" t="s">
        <v>1907</v>
      </c>
      <c r="L2270" s="1" t="s">
        <v>1804</v>
      </c>
      <c r="M2270" s="2">
        <v>2</v>
      </c>
      <c r="N2270" s="443">
        <f t="shared" si="213"/>
        <v>2.75E-2</v>
      </c>
      <c r="O2270">
        <f t="shared" si="214"/>
        <v>0</v>
      </c>
      <c r="P2270">
        <f t="shared" si="215"/>
        <v>400</v>
      </c>
    </row>
    <row r="2271" spans="1:16" x14ac:dyDescent="0.25">
      <c r="A2271" t="str">
        <f t="shared" si="210"/>
        <v>0479</v>
      </c>
      <c r="B2271" t="str">
        <f t="shared" si="211"/>
        <v>0117</v>
      </c>
      <c r="C2271" t="str">
        <f t="shared" si="212"/>
        <v>04790117</v>
      </c>
      <c r="D2271" s="1" t="s">
        <v>2637</v>
      </c>
      <c r="E2271" s="1" t="s">
        <v>2638</v>
      </c>
      <c r="F2271" s="1" t="s">
        <v>1799</v>
      </c>
      <c r="G2271" s="1" t="s">
        <v>1820</v>
      </c>
      <c r="H2271" s="1" t="s">
        <v>1905</v>
      </c>
      <c r="I2271" s="1" t="s">
        <v>1906</v>
      </c>
      <c r="J2271" s="1" t="s">
        <v>1905</v>
      </c>
      <c r="K2271" s="1" t="s">
        <v>1907</v>
      </c>
      <c r="L2271" s="1" t="s">
        <v>1804</v>
      </c>
      <c r="M2271" s="2">
        <v>2</v>
      </c>
      <c r="N2271" s="443">
        <f t="shared" si="213"/>
        <v>2.75E-2</v>
      </c>
      <c r="O2271">
        <f t="shared" si="214"/>
        <v>0</v>
      </c>
      <c r="P2271">
        <f t="shared" si="215"/>
        <v>400</v>
      </c>
    </row>
    <row r="2272" spans="1:16" x14ac:dyDescent="0.25">
      <c r="A2272" t="str">
        <f t="shared" si="210"/>
        <v>0479</v>
      </c>
      <c r="B2272" t="str">
        <f t="shared" si="211"/>
        <v>0117</v>
      </c>
      <c r="C2272" t="str">
        <f t="shared" si="212"/>
        <v>04790117</v>
      </c>
      <c r="D2272" s="1" t="s">
        <v>2637</v>
      </c>
      <c r="E2272" s="1" t="s">
        <v>2638</v>
      </c>
      <c r="F2272" s="1" t="s">
        <v>1799</v>
      </c>
      <c r="G2272" s="1" t="s">
        <v>1821</v>
      </c>
      <c r="H2272" s="1" t="s">
        <v>1905</v>
      </c>
      <c r="I2272" s="1" t="s">
        <v>1906</v>
      </c>
      <c r="J2272" s="1" t="s">
        <v>1905</v>
      </c>
      <c r="K2272" s="1" t="s">
        <v>1907</v>
      </c>
      <c r="L2272" s="1" t="s">
        <v>1804</v>
      </c>
      <c r="M2272" s="2">
        <v>3</v>
      </c>
      <c r="N2272" s="443">
        <f t="shared" si="213"/>
        <v>2.75E-2</v>
      </c>
      <c r="O2272">
        <f t="shared" si="214"/>
        <v>0</v>
      </c>
      <c r="P2272">
        <f t="shared" si="215"/>
        <v>400</v>
      </c>
    </row>
    <row r="2273" spans="1:16" x14ac:dyDescent="0.25">
      <c r="A2273" t="str">
        <f t="shared" si="210"/>
        <v>0479</v>
      </c>
      <c r="B2273" t="str">
        <f t="shared" si="211"/>
        <v>0127</v>
      </c>
      <c r="C2273" t="str">
        <f t="shared" si="212"/>
        <v>04790127</v>
      </c>
      <c r="D2273" s="1" t="s">
        <v>2637</v>
      </c>
      <c r="E2273" s="1" t="s">
        <v>2638</v>
      </c>
      <c r="F2273" s="1" t="s">
        <v>1799</v>
      </c>
      <c r="G2273" s="1" t="s">
        <v>1815</v>
      </c>
      <c r="H2273" s="1" t="s">
        <v>1908</v>
      </c>
      <c r="I2273" s="1" t="s">
        <v>1909</v>
      </c>
      <c r="J2273" s="1" t="s">
        <v>1908</v>
      </c>
      <c r="K2273" s="1" t="s">
        <v>1910</v>
      </c>
      <c r="L2273" s="1" t="s">
        <v>1804</v>
      </c>
      <c r="M2273" s="2">
        <v>2</v>
      </c>
      <c r="N2273" s="443">
        <f t="shared" si="213"/>
        <v>1.7500000000000002E-2</v>
      </c>
      <c r="O2273">
        <f t="shared" si="214"/>
        <v>0</v>
      </c>
      <c r="P2273">
        <f t="shared" si="215"/>
        <v>400</v>
      </c>
    </row>
    <row r="2274" spans="1:16" x14ac:dyDescent="0.25">
      <c r="A2274" t="str">
        <f t="shared" si="210"/>
        <v>0479</v>
      </c>
      <c r="B2274" t="str">
        <f t="shared" si="211"/>
        <v>0127</v>
      </c>
      <c r="C2274" t="str">
        <f t="shared" si="212"/>
        <v>04790127</v>
      </c>
      <c r="D2274" s="1" t="s">
        <v>2637</v>
      </c>
      <c r="E2274" s="1" t="s">
        <v>2638</v>
      </c>
      <c r="F2274" s="1" t="s">
        <v>1799</v>
      </c>
      <c r="G2274" s="1" t="s">
        <v>1819</v>
      </c>
      <c r="H2274" s="1" t="s">
        <v>1908</v>
      </c>
      <c r="I2274" s="1" t="s">
        <v>1909</v>
      </c>
      <c r="J2274" s="1" t="s">
        <v>1908</v>
      </c>
      <c r="K2274" s="1" t="s">
        <v>1910</v>
      </c>
      <c r="L2274" s="1" t="s">
        <v>1804</v>
      </c>
      <c r="M2274" s="2">
        <v>2</v>
      </c>
      <c r="N2274" s="443">
        <f t="shared" si="213"/>
        <v>1.7500000000000002E-2</v>
      </c>
      <c r="O2274">
        <f t="shared" si="214"/>
        <v>0</v>
      </c>
      <c r="P2274">
        <f t="shared" si="215"/>
        <v>400</v>
      </c>
    </row>
    <row r="2275" spans="1:16" x14ac:dyDescent="0.25">
      <c r="A2275" t="str">
        <f t="shared" si="210"/>
        <v>0479</v>
      </c>
      <c r="B2275" t="str">
        <f t="shared" si="211"/>
        <v>0127</v>
      </c>
      <c r="C2275" t="str">
        <f t="shared" si="212"/>
        <v>04790127</v>
      </c>
      <c r="D2275" s="1" t="s">
        <v>2637</v>
      </c>
      <c r="E2275" s="1" t="s">
        <v>2638</v>
      </c>
      <c r="F2275" s="1" t="s">
        <v>1799</v>
      </c>
      <c r="G2275" s="1" t="s">
        <v>1820</v>
      </c>
      <c r="H2275" s="1" t="s">
        <v>1908</v>
      </c>
      <c r="I2275" s="1" t="s">
        <v>1909</v>
      </c>
      <c r="J2275" s="1" t="s">
        <v>1908</v>
      </c>
      <c r="K2275" s="1" t="s">
        <v>1910</v>
      </c>
      <c r="L2275" s="1" t="s">
        <v>1804</v>
      </c>
      <c r="M2275" s="2">
        <v>2</v>
      </c>
      <c r="N2275" s="443">
        <f t="shared" si="213"/>
        <v>1.7500000000000002E-2</v>
      </c>
      <c r="O2275">
        <f t="shared" si="214"/>
        <v>0</v>
      </c>
      <c r="P2275">
        <f t="shared" si="215"/>
        <v>400</v>
      </c>
    </row>
    <row r="2276" spans="1:16" x14ac:dyDescent="0.25">
      <c r="A2276" t="str">
        <f t="shared" si="210"/>
        <v>0479</v>
      </c>
      <c r="B2276" t="str">
        <f t="shared" si="211"/>
        <v>0127</v>
      </c>
      <c r="C2276" t="str">
        <f t="shared" si="212"/>
        <v>04790127</v>
      </c>
      <c r="D2276" s="1" t="s">
        <v>2637</v>
      </c>
      <c r="E2276" s="1" t="s">
        <v>2638</v>
      </c>
      <c r="F2276" s="1" t="s">
        <v>1799</v>
      </c>
      <c r="G2276" s="1" t="s">
        <v>1821</v>
      </c>
      <c r="H2276" s="1" t="s">
        <v>1908</v>
      </c>
      <c r="I2276" s="1" t="s">
        <v>1909</v>
      </c>
      <c r="J2276" s="1" t="s">
        <v>1908</v>
      </c>
      <c r="K2276" s="1" t="s">
        <v>1910</v>
      </c>
      <c r="L2276" s="1" t="s">
        <v>1804</v>
      </c>
      <c r="M2276" s="2">
        <v>1</v>
      </c>
      <c r="N2276" s="443">
        <f t="shared" si="213"/>
        <v>1.7500000000000002E-2</v>
      </c>
      <c r="O2276">
        <f t="shared" si="214"/>
        <v>0</v>
      </c>
      <c r="P2276">
        <f t="shared" si="215"/>
        <v>400</v>
      </c>
    </row>
    <row r="2277" spans="1:16" x14ac:dyDescent="0.25">
      <c r="A2277" t="str">
        <f t="shared" si="210"/>
        <v>0479</v>
      </c>
      <c r="B2277" t="str">
        <f t="shared" si="211"/>
        <v>0137</v>
      </c>
      <c r="C2277" t="str">
        <f t="shared" si="212"/>
        <v>04790137</v>
      </c>
      <c r="D2277" s="1" t="s">
        <v>2637</v>
      </c>
      <c r="E2277" s="1" t="s">
        <v>2638</v>
      </c>
      <c r="F2277" s="1" t="s">
        <v>1799</v>
      </c>
      <c r="G2277" s="1" t="s">
        <v>1810</v>
      </c>
      <c r="H2277" s="1" t="s">
        <v>2352</v>
      </c>
      <c r="I2277" s="1" t="s">
        <v>2353</v>
      </c>
      <c r="J2277" s="1" t="s">
        <v>2352</v>
      </c>
      <c r="K2277" s="1" t="s">
        <v>2354</v>
      </c>
      <c r="L2277" s="1" t="s">
        <v>1804</v>
      </c>
      <c r="M2277" s="2">
        <v>3</v>
      </c>
      <c r="N2277" s="443">
        <f t="shared" si="213"/>
        <v>9.2499999999999999E-2</v>
      </c>
      <c r="O2277">
        <f t="shared" si="214"/>
        <v>0</v>
      </c>
      <c r="P2277">
        <f t="shared" si="215"/>
        <v>400</v>
      </c>
    </row>
    <row r="2278" spans="1:16" x14ac:dyDescent="0.25">
      <c r="A2278" t="str">
        <f t="shared" si="210"/>
        <v>0479</v>
      </c>
      <c r="B2278" t="str">
        <f t="shared" si="211"/>
        <v>0137</v>
      </c>
      <c r="C2278" t="str">
        <f t="shared" si="212"/>
        <v>04790137</v>
      </c>
      <c r="D2278" s="1" t="s">
        <v>2637</v>
      </c>
      <c r="E2278" s="1" t="s">
        <v>2638</v>
      </c>
      <c r="F2278" s="1" t="s">
        <v>1799</v>
      </c>
      <c r="G2278" s="1" t="s">
        <v>1811</v>
      </c>
      <c r="H2278" s="1" t="s">
        <v>2352</v>
      </c>
      <c r="I2278" s="1" t="s">
        <v>2353</v>
      </c>
      <c r="J2278" s="1" t="s">
        <v>2352</v>
      </c>
      <c r="K2278" s="1" t="s">
        <v>2354</v>
      </c>
      <c r="L2278" s="1" t="s">
        <v>1804</v>
      </c>
      <c r="M2278" s="2">
        <v>9</v>
      </c>
      <c r="N2278" s="443">
        <f t="shared" si="213"/>
        <v>9.2499999999999999E-2</v>
      </c>
      <c r="O2278">
        <f t="shared" si="214"/>
        <v>0</v>
      </c>
      <c r="P2278">
        <f t="shared" si="215"/>
        <v>400</v>
      </c>
    </row>
    <row r="2279" spans="1:16" x14ac:dyDescent="0.25">
      <c r="A2279" t="str">
        <f t="shared" si="210"/>
        <v>0479</v>
      </c>
      <c r="B2279" t="str">
        <f t="shared" si="211"/>
        <v>0137</v>
      </c>
      <c r="C2279" t="str">
        <f t="shared" si="212"/>
        <v>04790137</v>
      </c>
      <c r="D2279" s="1" t="s">
        <v>2637</v>
      </c>
      <c r="E2279" s="1" t="s">
        <v>2638</v>
      </c>
      <c r="F2279" s="1" t="s">
        <v>1799</v>
      </c>
      <c r="G2279" s="1" t="s">
        <v>1815</v>
      </c>
      <c r="H2279" s="1" t="s">
        <v>2352</v>
      </c>
      <c r="I2279" s="1" t="s">
        <v>2353</v>
      </c>
      <c r="J2279" s="1" t="s">
        <v>2352</v>
      </c>
      <c r="K2279" s="1" t="s">
        <v>2354</v>
      </c>
      <c r="L2279" s="1" t="s">
        <v>1804</v>
      </c>
      <c r="M2279" s="2">
        <v>10</v>
      </c>
      <c r="N2279" s="443">
        <f t="shared" si="213"/>
        <v>9.2499999999999999E-2</v>
      </c>
      <c r="O2279">
        <f t="shared" si="214"/>
        <v>0</v>
      </c>
      <c r="P2279">
        <f t="shared" si="215"/>
        <v>400</v>
      </c>
    </row>
    <row r="2280" spans="1:16" x14ac:dyDescent="0.25">
      <c r="A2280" t="str">
        <f t="shared" si="210"/>
        <v>0479</v>
      </c>
      <c r="B2280" t="str">
        <f t="shared" si="211"/>
        <v>0137</v>
      </c>
      <c r="C2280" t="str">
        <f t="shared" si="212"/>
        <v>04790137</v>
      </c>
      <c r="D2280" s="1" t="s">
        <v>2637</v>
      </c>
      <c r="E2280" s="1" t="s">
        <v>2638</v>
      </c>
      <c r="F2280" s="1" t="s">
        <v>1799</v>
      </c>
      <c r="G2280" s="1" t="s">
        <v>1819</v>
      </c>
      <c r="H2280" s="1" t="s">
        <v>2352</v>
      </c>
      <c r="I2280" s="1" t="s">
        <v>2353</v>
      </c>
      <c r="J2280" s="1" t="s">
        <v>2352</v>
      </c>
      <c r="K2280" s="1" t="s">
        <v>2354</v>
      </c>
      <c r="L2280" s="1" t="s">
        <v>1804</v>
      </c>
      <c r="M2280" s="2">
        <v>5</v>
      </c>
      <c r="N2280" s="443">
        <f t="shared" si="213"/>
        <v>9.2499999999999999E-2</v>
      </c>
      <c r="O2280">
        <f t="shared" si="214"/>
        <v>0</v>
      </c>
      <c r="P2280">
        <f t="shared" si="215"/>
        <v>400</v>
      </c>
    </row>
    <row r="2281" spans="1:16" x14ac:dyDescent="0.25">
      <c r="A2281" t="str">
        <f t="shared" si="210"/>
        <v>0479</v>
      </c>
      <c r="B2281" t="str">
        <f t="shared" si="211"/>
        <v>0137</v>
      </c>
      <c r="C2281" t="str">
        <f t="shared" si="212"/>
        <v>04790137</v>
      </c>
      <c r="D2281" s="1" t="s">
        <v>2637</v>
      </c>
      <c r="E2281" s="1" t="s">
        <v>2638</v>
      </c>
      <c r="F2281" s="1" t="s">
        <v>1799</v>
      </c>
      <c r="G2281" s="1" t="s">
        <v>1820</v>
      </c>
      <c r="H2281" s="1" t="s">
        <v>2352</v>
      </c>
      <c r="I2281" s="1" t="s">
        <v>2353</v>
      </c>
      <c r="J2281" s="1" t="s">
        <v>2352</v>
      </c>
      <c r="K2281" s="1" t="s">
        <v>2354</v>
      </c>
      <c r="L2281" s="1" t="s">
        <v>1804</v>
      </c>
      <c r="M2281" s="2">
        <v>6</v>
      </c>
      <c r="N2281" s="443">
        <f t="shared" si="213"/>
        <v>9.2499999999999999E-2</v>
      </c>
      <c r="O2281">
        <f t="shared" si="214"/>
        <v>0</v>
      </c>
      <c r="P2281">
        <f t="shared" si="215"/>
        <v>400</v>
      </c>
    </row>
    <row r="2282" spans="1:16" x14ac:dyDescent="0.25">
      <c r="A2282" t="str">
        <f t="shared" si="210"/>
        <v>0479</v>
      </c>
      <c r="B2282" t="str">
        <f t="shared" si="211"/>
        <v>0137</v>
      </c>
      <c r="C2282" t="str">
        <f t="shared" si="212"/>
        <v>04790137</v>
      </c>
      <c r="D2282" s="1" t="s">
        <v>2637</v>
      </c>
      <c r="E2282" s="1" t="s">
        <v>2638</v>
      </c>
      <c r="F2282" s="1" t="s">
        <v>1799</v>
      </c>
      <c r="G2282" s="1" t="s">
        <v>1821</v>
      </c>
      <c r="H2282" s="1" t="s">
        <v>2352</v>
      </c>
      <c r="I2282" s="1" t="s">
        <v>2353</v>
      </c>
      <c r="J2282" s="1" t="s">
        <v>2352</v>
      </c>
      <c r="K2282" s="1" t="s">
        <v>2354</v>
      </c>
      <c r="L2282" s="1" t="s">
        <v>1804</v>
      </c>
      <c r="M2282" s="2">
        <v>4</v>
      </c>
      <c r="N2282" s="443">
        <f t="shared" si="213"/>
        <v>9.2499999999999999E-2</v>
      </c>
      <c r="O2282">
        <f t="shared" si="214"/>
        <v>0</v>
      </c>
      <c r="P2282">
        <f t="shared" si="215"/>
        <v>400</v>
      </c>
    </row>
    <row r="2283" spans="1:16" x14ac:dyDescent="0.25">
      <c r="A2283" t="str">
        <f t="shared" si="210"/>
        <v>0479</v>
      </c>
      <c r="B2283" t="str">
        <f t="shared" si="211"/>
        <v>0159</v>
      </c>
      <c r="C2283" t="str">
        <f t="shared" si="212"/>
        <v>04790159</v>
      </c>
      <c r="D2283" s="1" t="s">
        <v>2637</v>
      </c>
      <c r="E2283" s="1" t="s">
        <v>2638</v>
      </c>
      <c r="F2283" s="1" t="s">
        <v>1799</v>
      </c>
      <c r="G2283" s="1" t="s">
        <v>1821</v>
      </c>
      <c r="H2283" s="1" t="s">
        <v>2355</v>
      </c>
      <c r="I2283" s="1" t="s">
        <v>2356</v>
      </c>
      <c r="J2283" s="1" t="s">
        <v>2355</v>
      </c>
      <c r="K2283" s="1" t="s">
        <v>2357</v>
      </c>
      <c r="L2283" s="1" t="s">
        <v>1804</v>
      </c>
      <c r="M2283" s="2">
        <v>1</v>
      </c>
      <c r="N2283" s="443">
        <f t="shared" si="213"/>
        <v>2.5000000000000001E-3</v>
      </c>
      <c r="O2283">
        <f t="shared" si="214"/>
        <v>0</v>
      </c>
      <c r="P2283">
        <f t="shared" si="215"/>
        <v>400</v>
      </c>
    </row>
    <row r="2284" spans="1:16" x14ac:dyDescent="0.25">
      <c r="A2284" t="str">
        <f t="shared" si="210"/>
        <v>0479</v>
      </c>
      <c r="B2284" t="str">
        <f t="shared" si="211"/>
        <v>0161</v>
      </c>
      <c r="C2284" t="str">
        <f t="shared" si="212"/>
        <v>04790161</v>
      </c>
      <c r="D2284" s="1" t="s">
        <v>2637</v>
      </c>
      <c r="E2284" s="1" t="s">
        <v>2638</v>
      </c>
      <c r="F2284" s="1" t="s">
        <v>1799</v>
      </c>
      <c r="G2284" s="1" t="s">
        <v>1810</v>
      </c>
      <c r="H2284" s="1" t="s">
        <v>2358</v>
      </c>
      <c r="I2284" s="1" t="s">
        <v>2359</v>
      </c>
      <c r="J2284" s="1" t="s">
        <v>2358</v>
      </c>
      <c r="K2284" s="1" t="s">
        <v>2360</v>
      </c>
      <c r="L2284" s="1" t="s">
        <v>1804</v>
      </c>
      <c r="M2284" s="2">
        <v>1</v>
      </c>
      <c r="N2284" s="443">
        <f t="shared" si="213"/>
        <v>0.02</v>
      </c>
      <c r="O2284">
        <f t="shared" si="214"/>
        <v>0</v>
      </c>
      <c r="P2284">
        <f t="shared" si="215"/>
        <v>400</v>
      </c>
    </row>
    <row r="2285" spans="1:16" x14ac:dyDescent="0.25">
      <c r="A2285" t="str">
        <f t="shared" si="210"/>
        <v>0479</v>
      </c>
      <c r="B2285" t="str">
        <f t="shared" si="211"/>
        <v>0161</v>
      </c>
      <c r="C2285" t="str">
        <f t="shared" si="212"/>
        <v>04790161</v>
      </c>
      <c r="D2285" s="1" t="s">
        <v>2637</v>
      </c>
      <c r="E2285" s="1" t="s">
        <v>2638</v>
      </c>
      <c r="F2285" s="1" t="s">
        <v>1799</v>
      </c>
      <c r="G2285" s="1" t="s">
        <v>1811</v>
      </c>
      <c r="H2285" s="1" t="s">
        <v>2358</v>
      </c>
      <c r="I2285" s="1" t="s">
        <v>2359</v>
      </c>
      <c r="J2285" s="1" t="s">
        <v>2358</v>
      </c>
      <c r="K2285" s="1" t="s">
        <v>2360</v>
      </c>
      <c r="L2285" s="1" t="s">
        <v>1804</v>
      </c>
      <c r="M2285" s="2">
        <v>2</v>
      </c>
      <c r="N2285" s="443">
        <f t="shared" si="213"/>
        <v>0.02</v>
      </c>
      <c r="O2285">
        <f t="shared" si="214"/>
        <v>0</v>
      </c>
      <c r="P2285">
        <f t="shared" si="215"/>
        <v>400</v>
      </c>
    </row>
    <row r="2286" spans="1:16" x14ac:dyDescent="0.25">
      <c r="A2286" t="str">
        <f t="shared" si="210"/>
        <v>0479</v>
      </c>
      <c r="B2286" t="str">
        <f t="shared" si="211"/>
        <v>0161</v>
      </c>
      <c r="C2286" t="str">
        <f t="shared" si="212"/>
        <v>04790161</v>
      </c>
      <c r="D2286" s="1" t="s">
        <v>2637</v>
      </c>
      <c r="E2286" s="1" t="s">
        <v>2638</v>
      </c>
      <c r="F2286" s="1" t="s">
        <v>1799</v>
      </c>
      <c r="G2286" s="1" t="s">
        <v>1815</v>
      </c>
      <c r="H2286" s="1" t="s">
        <v>2358</v>
      </c>
      <c r="I2286" s="1" t="s">
        <v>2359</v>
      </c>
      <c r="J2286" s="1" t="s">
        <v>2358</v>
      </c>
      <c r="K2286" s="1" t="s">
        <v>2360</v>
      </c>
      <c r="L2286" s="1" t="s">
        <v>1804</v>
      </c>
      <c r="M2286" s="2">
        <v>1</v>
      </c>
      <c r="N2286" s="443">
        <f t="shared" si="213"/>
        <v>0.02</v>
      </c>
      <c r="O2286">
        <f t="shared" si="214"/>
        <v>0</v>
      </c>
      <c r="P2286">
        <f t="shared" si="215"/>
        <v>400</v>
      </c>
    </row>
    <row r="2287" spans="1:16" x14ac:dyDescent="0.25">
      <c r="A2287" t="str">
        <f t="shared" si="210"/>
        <v>0479</v>
      </c>
      <c r="B2287" t="str">
        <f t="shared" si="211"/>
        <v>0161</v>
      </c>
      <c r="C2287" t="str">
        <f t="shared" si="212"/>
        <v>04790161</v>
      </c>
      <c r="D2287" s="1" t="s">
        <v>2637</v>
      </c>
      <c r="E2287" s="1" t="s">
        <v>2638</v>
      </c>
      <c r="F2287" s="1" t="s">
        <v>1799</v>
      </c>
      <c r="G2287" s="1" t="s">
        <v>1819</v>
      </c>
      <c r="H2287" s="1" t="s">
        <v>2358</v>
      </c>
      <c r="I2287" s="1" t="s">
        <v>2359</v>
      </c>
      <c r="J2287" s="1" t="s">
        <v>2358</v>
      </c>
      <c r="K2287" s="1" t="s">
        <v>2360</v>
      </c>
      <c r="L2287" s="1" t="s">
        <v>1804</v>
      </c>
      <c r="M2287" s="2">
        <v>1</v>
      </c>
      <c r="N2287" s="443">
        <f t="shared" si="213"/>
        <v>0.02</v>
      </c>
      <c r="O2287">
        <f t="shared" si="214"/>
        <v>0</v>
      </c>
      <c r="P2287">
        <f t="shared" si="215"/>
        <v>400</v>
      </c>
    </row>
    <row r="2288" spans="1:16" x14ac:dyDescent="0.25">
      <c r="A2288" t="str">
        <f t="shared" si="210"/>
        <v>0479</v>
      </c>
      <c r="B2288" t="str">
        <f t="shared" si="211"/>
        <v>0161</v>
      </c>
      <c r="C2288" t="str">
        <f t="shared" si="212"/>
        <v>04790161</v>
      </c>
      <c r="D2288" s="1" t="s">
        <v>2637</v>
      </c>
      <c r="E2288" s="1" t="s">
        <v>2638</v>
      </c>
      <c r="F2288" s="1" t="s">
        <v>1799</v>
      </c>
      <c r="G2288" s="1" t="s">
        <v>1820</v>
      </c>
      <c r="H2288" s="1" t="s">
        <v>2358</v>
      </c>
      <c r="I2288" s="1" t="s">
        <v>2359</v>
      </c>
      <c r="J2288" s="1" t="s">
        <v>2358</v>
      </c>
      <c r="K2288" s="1" t="s">
        <v>2360</v>
      </c>
      <c r="L2288" s="1" t="s">
        <v>1804</v>
      </c>
      <c r="M2288" s="2">
        <v>2</v>
      </c>
      <c r="N2288" s="443">
        <f t="shared" si="213"/>
        <v>0.02</v>
      </c>
      <c r="O2288">
        <f t="shared" si="214"/>
        <v>0</v>
      </c>
      <c r="P2288">
        <f t="shared" si="215"/>
        <v>400</v>
      </c>
    </row>
    <row r="2289" spans="1:16" x14ac:dyDescent="0.25">
      <c r="A2289" t="str">
        <f t="shared" si="210"/>
        <v>0479</v>
      </c>
      <c r="B2289" t="str">
        <f t="shared" si="211"/>
        <v>0161</v>
      </c>
      <c r="C2289" t="str">
        <f t="shared" si="212"/>
        <v>04790161</v>
      </c>
      <c r="D2289" s="1" t="s">
        <v>2637</v>
      </c>
      <c r="E2289" s="1" t="s">
        <v>2638</v>
      </c>
      <c r="F2289" s="1" t="s">
        <v>1799</v>
      </c>
      <c r="G2289" s="1" t="s">
        <v>1821</v>
      </c>
      <c r="H2289" s="1" t="s">
        <v>2358</v>
      </c>
      <c r="I2289" s="1" t="s">
        <v>2359</v>
      </c>
      <c r="J2289" s="1" t="s">
        <v>2358</v>
      </c>
      <c r="K2289" s="1" t="s">
        <v>2360</v>
      </c>
      <c r="L2289" s="1" t="s">
        <v>1804</v>
      </c>
      <c r="M2289" s="2">
        <v>1</v>
      </c>
      <c r="N2289" s="443">
        <f t="shared" si="213"/>
        <v>0.02</v>
      </c>
      <c r="O2289">
        <f t="shared" si="214"/>
        <v>0</v>
      </c>
      <c r="P2289">
        <f t="shared" si="215"/>
        <v>400</v>
      </c>
    </row>
    <row r="2290" spans="1:16" x14ac:dyDescent="0.25">
      <c r="A2290" t="str">
        <f t="shared" si="210"/>
        <v>0479</v>
      </c>
      <c r="B2290" t="str">
        <f t="shared" si="211"/>
        <v>0191</v>
      </c>
      <c r="C2290" t="str">
        <f t="shared" si="212"/>
        <v>04790191</v>
      </c>
      <c r="D2290" s="1" t="s">
        <v>2637</v>
      </c>
      <c r="E2290" s="1" t="s">
        <v>2638</v>
      </c>
      <c r="F2290" s="1" t="s">
        <v>1799</v>
      </c>
      <c r="G2290" s="1" t="s">
        <v>1819</v>
      </c>
      <c r="H2290" s="1" t="s">
        <v>2639</v>
      </c>
      <c r="I2290" s="1" t="s">
        <v>2640</v>
      </c>
      <c r="J2290" s="1" t="s">
        <v>2639</v>
      </c>
      <c r="K2290" s="1" t="s">
        <v>2641</v>
      </c>
      <c r="L2290" s="1" t="s">
        <v>1804</v>
      </c>
      <c r="M2290" s="2">
        <v>1</v>
      </c>
      <c r="N2290" s="443">
        <f t="shared" si="213"/>
        <v>2.5000000000000001E-3</v>
      </c>
      <c r="O2290">
        <f t="shared" si="214"/>
        <v>0</v>
      </c>
      <c r="P2290">
        <f t="shared" si="215"/>
        <v>400</v>
      </c>
    </row>
    <row r="2291" spans="1:16" x14ac:dyDescent="0.25">
      <c r="A2291" t="str">
        <f t="shared" si="210"/>
        <v>0479</v>
      </c>
      <c r="B2291" t="str">
        <f t="shared" si="211"/>
        <v>0210</v>
      </c>
      <c r="C2291" t="str">
        <f t="shared" si="212"/>
        <v>04790210</v>
      </c>
      <c r="D2291" s="1" t="s">
        <v>2637</v>
      </c>
      <c r="E2291" s="1" t="s">
        <v>2638</v>
      </c>
      <c r="F2291" s="1" t="s">
        <v>1799</v>
      </c>
      <c r="G2291" s="1" t="s">
        <v>1810</v>
      </c>
      <c r="H2291" s="1" t="s">
        <v>1911</v>
      </c>
      <c r="I2291" s="1" t="s">
        <v>1912</v>
      </c>
      <c r="J2291" s="1" t="s">
        <v>1911</v>
      </c>
      <c r="K2291" s="1" t="s">
        <v>1913</v>
      </c>
      <c r="L2291" s="1" t="s">
        <v>1804</v>
      </c>
      <c r="M2291" s="2">
        <v>9</v>
      </c>
      <c r="N2291" s="443">
        <f t="shared" si="213"/>
        <v>7.4999999999999997E-2</v>
      </c>
      <c r="O2291">
        <f t="shared" si="214"/>
        <v>0</v>
      </c>
      <c r="P2291">
        <f t="shared" si="215"/>
        <v>400</v>
      </c>
    </row>
    <row r="2292" spans="1:16" x14ac:dyDescent="0.25">
      <c r="A2292" t="str">
        <f t="shared" si="210"/>
        <v>0479</v>
      </c>
      <c r="B2292" t="str">
        <f t="shared" si="211"/>
        <v>0210</v>
      </c>
      <c r="C2292" t="str">
        <f t="shared" si="212"/>
        <v>04790210</v>
      </c>
      <c r="D2292" s="1" t="s">
        <v>2637</v>
      </c>
      <c r="E2292" s="1" t="s">
        <v>2638</v>
      </c>
      <c r="F2292" s="1" t="s">
        <v>1799</v>
      </c>
      <c r="G2292" s="1" t="s">
        <v>1811</v>
      </c>
      <c r="H2292" s="1" t="s">
        <v>1911</v>
      </c>
      <c r="I2292" s="1" t="s">
        <v>1912</v>
      </c>
      <c r="J2292" s="1" t="s">
        <v>1911</v>
      </c>
      <c r="K2292" s="1" t="s">
        <v>1913</v>
      </c>
      <c r="L2292" s="1" t="s">
        <v>1804</v>
      </c>
      <c r="M2292" s="2">
        <v>5</v>
      </c>
      <c r="N2292" s="443">
        <f t="shared" si="213"/>
        <v>7.4999999999999997E-2</v>
      </c>
      <c r="O2292">
        <f t="shared" si="214"/>
        <v>0</v>
      </c>
      <c r="P2292">
        <f t="shared" si="215"/>
        <v>400</v>
      </c>
    </row>
    <row r="2293" spans="1:16" x14ac:dyDescent="0.25">
      <c r="A2293" t="str">
        <f t="shared" si="210"/>
        <v>0479</v>
      </c>
      <c r="B2293" t="str">
        <f t="shared" si="211"/>
        <v>0210</v>
      </c>
      <c r="C2293" t="str">
        <f t="shared" si="212"/>
        <v>04790210</v>
      </c>
      <c r="D2293" s="1" t="s">
        <v>2637</v>
      </c>
      <c r="E2293" s="1" t="s">
        <v>2638</v>
      </c>
      <c r="F2293" s="1" t="s">
        <v>1799</v>
      </c>
      <c r="G2293" s="1" t="s">
        <v>1815</v>
      </c>
      <c r="H2293" s="1" t="s">
        <v>1911</v>
      </c>
      <c r="I2293" s="1" t="s">
        <v>1912</v>
      </c>
      <c r="J2293" s="1" t="s">
        <v>1911</v>
      </c>
      <c r="K2293" s="1" t="s">
        <v>1913</v>
      </c>
      <c r="L2293" s="1" t="s">
        <v>1804</v>
      </c>
      <c r="M2293" s="2">
        <v>5</v>
      </c>
      <c r="N2293" s="443">
        <f t="shared" si="213"/>
        <v>7.4999999999999997E-2</v>
      </c>
      <c r="O2293">
        <f t="shared" si="214"/>
        <v>0</v>
      </c>
      <c r="P2293">
        <f t="shared" si="215"/>
        <v>400</v>
      </c>
    </row>
    <row r="2294" spans="1:16" x14ac:dyDescent="0.25">
      <c r="A2294" t="str">
        <f t="shared" si="210"/>
        <v>0479</v>
      </c>
      <c r="B2294" t="str">
        <f t="shared" si="211"/>
        <v>0210</v>
      </c>
      <c r="C2294" t="str">
        <f t="shared" si="212"/>
        <v>04790210</v>
      </c>
      <c r="D2294" s="1" t="s">
        <v>2637</v>
      </c>
      <c r="E2294" s="1" t="s">
        <v>2638</v>
      </c>
      <c r="F2294" s="1" t="s">
        <v>1799</v>
      </c>
      <c r="G2294" s="1" t="s">
        <v>1819</v>
      </c>
      <c r="H2294" s="1" t="s">
        <v>1911</v>
      </c>
      <c r="I2294" s="1" t="s">
        <v>1912</v>
      </c>
      <c r="J2294" s="1" t="s">
        <v>1911</v>
      </c>
      <c r="K2294" s="1" t="s">
        <v>1913</v>
      </c>
      <c r="L2294" s="1" t="s">
        <v>1804</v>
      </c>
      <c r="M2294" s="2">
        <v>3</v>
      </c>
      <c r="N2294" s="443">
        <f t="shared" si="213"/>
        <v>7.4999999999999997E-2</v>
      </c>
      <c r="O2294">
        <f t="shared" si="214"/>
        <v>0</v>
      </c>
      <c r="P2294">
        <f t="shared" si="215"/>
        <v>400</v>
      </c>
    </row>
    <row r="2295" spans="1:16" x14ac:dyDescent="0.25">
      <c r="A2295" t="str">
        <f t="shared" si="210"/>
        <v>0479</v>
      </c>
      <c r="B2295" t="str">
        <f t="shared" si="211"/>
        <v>0210</v>
      </c>
      <c r="C2295" t="str">
        <f t="shared" si="212"/>
        <v>04790210</v>
      </c>
      <c r="D2295" s="1" t="s">
        <v>2637</v>
      </c>
      <c r="E2295" s="1" t="s">
        <v>2638</v>
      </c>
      <c r="F2295" s="1" t="s">
        <v>1799</v>
      </c>
      <c r="G2295" s="1" t="s">
        <v>1820</v>
      </c>
      <c r="H2295" s="1" t="s">
        <v>1911</v>
      </c>
      <c r="I2295" s="1" t="s">
        <v>1912</v>
      </c>
      <c r="J2295" s="1" t="s">
        <v>1911</v>
      </c>
      <c r="K2295" s="1" t="s">
        <v>1913</v>
      </c>
      <c r="L2295" s="1" t="s">
        <v>1804</v>
      </c>
      <c r="M2295" s="2">
        <v>5</v>
      </c>
      <c r="N2295" s="443">
        <f t="shared" si="213"/>
        <v>7.4999999999999997E-2</v>
      </c>
      <c r="O2295">
        <f t="shared" si="214"/>
        <v>0</v>
      </c>
      <c r="P2295">
        <f t="shared" si="215"/>
        <v>400</v>
      </c>
    </row>
    <row r="2296" spans="1:16" x14ac:dyDescent="0.25">
      <c r="A2296" t="str">
        <f t="shared" si="210"/>
        <v>0479</v>
      </c>
      <c r="B2296" t="str">
        <f t="shared" si="211"/>
        <v>0210</v>
      </c>
      <c r="C2296" t="str">
        <f t="shared" si="212"/>
        <v>04790210</v>
      </c>
      <c r="D2296" s="1" t="s">
        <v>2637</v>
      </c>
      <c r="E2296" s="1" t="s">
        <v>2638</v>
      </c>
      <c r="F2296" s="1" t="s">
        <v>1799</v>
      </c>
      <c r="G2296" s="1" t="s">
        <v>1821</v>
      </c>
      <c r="H2296" s="1" t="s">
        <v>1911</v>
      </c>
      <c r="I2296" s="1" t="s">
        <v>1912</v>
      </c>
      <c r="J2296" s="1" t="s">
        <v>1911</v>
      </c>
      <c r="K2296" s="1" t="s">
        <v>1913</v>
      </c>
      <c r="L2296" s="1" t="s">
        <v>1804</v>
      </c>
      <c r="M2296" s="2">
        <v>3</v>
      </c>
      <c r="N2296" s="443">
        <f t="shared" si="213"/>
        <v>7.4999999999999997E-2</v>
      </c>
      <c r="O2296">
        <f t="shared" si="214"/>
        <v>0</v>
      </c>
      <c r="P2296">
        <f t="shared" si="215"/>
        <v>400</v>
      </c>
    </row>
    <row r="2297" spans="1:16" x14ac:dyDescent="0.25">
      <c r="A2297" t="str">
        <f t="shared" si="210"/>
        <v>0479</v>
      </c>
      <c r="B2297" t="str">
        <f t="shared" si="211"/>
        <v>0227</v>
      </c>
      <c r="C2297" t="str">
        <f t="shared" si="212"/>
        <v>04790227</v>
      </c>
      <c r="D2297" s="1" t="s">
        <v>2637</v>
      </c>
      <c r="E2297" s="1" t="s">
        <v>2638</v>
      </c>
      <c r="F2297" s="1" t="s">
        <v>1799</v>
      </c>
      <c r="G2297" s="1" t="s">
        <v>1810</v>
      </c>
      <c r="H2297" s="1" t="s">
        <v>2361</v>
      </c>
      <c r="I2297" s="1" t="s">
        <v>2362</v>
      </c>
      <c r="J2297" s="1" t="s">
        <v>2361</v>
      </c>
      <c r="K2297" s="1" t="s">
        <v>2363</v>
      </c>
      <c r="L2297" s="1" t="s">
        <v>1804</v>
      </c>
      <c r="M2297" s="2">
        <v>1</v>
      </c>
      <c r="N2297" s="443">
        <f t="shared" si="213"/>
        <v>5.0000000000000001E-3</v>
      </c>
      <c r="O2297">
        <f t="shared" si="214"/>
        <v>0</v>
      </c>
      <c r="P2297">
        <f t="shared" si="215"/>
        <v>400</v>
      </c>
    </row>
    <row r="2298" spans="1:16" x14ac:dyDescent="0.25">
      <c r="A2298" t="str">
        <f t="shared" si="210"/>
        <v>0479</v>
      </c>
      <c r="B2298" t="str">
        <f t="shared" si="211"/>
        <v>0227</v>
      </c>
      <c r="C2298" t="str">
        <f t="shared" si="212"/>
        <v>04790227</v>
      </c>
      <c r="D2298" s="1" t="s">
        <v>2637</v>
      </c>
      <c r="E2298" s="1" t="s">
        <v>2638</v>
      </c>
      <c r="F2298" s="1" t="s">
        <v>1799</v>
      </c>
      <c r="G2298" s="1" t="s">
        <v>1820</v>
      </c>
      <c r="H2298" s="1" t="s">
        <v>2361</v>
      </c>
      <c r="I2298" s="1" t="s">
        <v>2362</v>
      </c>
      <c r="J2298" s="1" t="s">
        <v>2361</v>
      </c>
      <c r="K2298" s="1" t="s">
        <v>2363</v>
      </c>
      <c r="L2298" s="1" t="s">
        <v>1804</v>
      </c>
      <c r="M2298" s="2">
        <v>1</v>
      </c>
      <c r="N2298" s="443">
        <f t="shared" si="213"/>
        <v>5.0000000000000001E-3</v>
      </c>
      <c r="O2298">
        <f t="shared" si="214"/>
        <v>0</v>
      </c>
      <c r="P2298">
        <f t="shared" si="215"/>
        <v>400</v>
      </c>
    </row>
    <row r="2299" spans="1:16" x14ac:dyDescent="0.25">
      <c r="A2299" t="str">
        <f t="shared" si="210"/>
        <v>0479</v>
      </c>
      <c r="B2299" t="str">
        <f t="shared" si="211"/>
        <v>0278</v>
      </c>
      <c r="C2299" t="str">
        <f t="shared" si="212"/>
        <v>04790278</v>
      </c>
      <c r="D2299" s="1" t="s">
        <v>2637</v>
      </c>
      <c r="E2299" s="1" t="s">
        <v>2638</v>
      </c>
      <c r="F2299" s="1" t="s">
        <v>1799</v>
      </c>
      <c r="G2299" s="1" t="s">
        <v>1810</v>
      </c>
      <c r="H2299" s="1" t="s">
        <v>2496</v>
      </c>
      <c r="I2299" s="1" t="s">
        <v>2497</v>
      </c>
      <c r="J2299" s="1" t="s">
        <v>2496</v>
      </c>
      <c r="K2299" s="1" t="s">
        <v>2498</v>
      </c>
      <c r="L2299" s="1" t="s">
        <v>1804</v>
      </c>
      <c r="M2299" s="2">
        <v>5</v>
      </c>
      <c r="N2299" s="443">
        <f t="shared" si="213"/>
        <v>0.1275</v>
      </c>
      <c r="O2299">
        <f t="shared" si="214"/>
        <v>0</v>
      </c>
      <c r="P2299">
        <f t="shared" si="215"/>
        <v>400</v>
      </c>
    </row>
    <row r="2300" spans="1:16" x14ac:dyDescent="0.25">
      <c r="A2300" t="str">
        <f t="shared" si="210"/>
        <v>0479</v>
      </c>
      <c r="B2300" t="str">
        <f t="shared" si="211"/>
        <v>0278</v>
      </c>
      <c r="C2300" t="str">
        <f t="shared" si="212"/>
        <v>04790278</v>
      </c>
      <c r="D2300" s="1" t="s">
        <v>2637</v>
      </c>
      <c r="E2300" s="1" t="s">
        <v>2638</v>
      </c>
      <c r="F2300" s="1" t="s">
        <v>1799</v>
      </c>
      <c r="G2300" s="1" t="s">
        <v>1811</v>
      </c>
      <c r="H2300" s="1" t="s">
        <v>2496</v>
      </c>
      <c r="I2300" s="1" t="s">
        <v>2497</v>
      </c>
      <c r="J2300" s="1" t="s">
        <v>2496</v>
      </c>
      <c r="K2300" s="1" t="s">
        <v>2498</v>
      </c>
      <c r="L2300" s="1" t="s">
        <v>1804</v>
      </c>
      <c r="M2300" s="2">
        <v>15</v>
      </c>
      <c r="N2300" s="443">
        <f t="shared" si="213"/>
        <v>0.1275</v>
      </c>
      <c r="O2300">
        <f t="shared" si="214"/>
        <v>0</v>
      </c>
      <c r="P2300">
        <f t="shared" si="215"/>
        <v>400</v>
      </c>
    </row>
    <row r="2301" spans="1:16" x14ac:dyDescent="0.25">
      <c r="A2301" t="str">
        <f t="shared" si="210"/>
        <v>0479</v>
      </c>
      <c r="B2301" t="str">
        <f t="shared" si="211"/>
        <v>0278</v>
      </c>
      <c r="C2301" t="str">
        <f t="shared" si="212"/>
        <v>04790278</v>
      </c>
      <c r="D2301" s="1" t="s">
        <v>2637</v>
      </c>
      <c r="E2301" s="1" t="s">
        <v>2638</v>
      </c>
      <c r="F2301" s="1" t="s">
        <v>1799</v>
      </c>
      <c r="G2301" s="1" t="s">
        <v>1815</v>
      </c>
      <c r="H2301" s="1" t="s">
        <v>2496</v>
      </c>
      <c r="I2301" s="1" t="s">
        <v>2497</v>
      </c>
      <c r="J2301" s="1" t="s">
        <v>2496</v>
      </c>
      <c r="K2301" s="1" t="s">
        <v>2498</v>
      </c>
      <c r="L2301" s="1" t="s">
        <v>1804</v>
      </c>
      <c r="M2301" s="2">
        <v>8</v>
      </c>
      <c r="N2301" s="443">
        <f t="shared" si="213"/>
        <v>0.1275</v>
      </c>
      <c r="O2301">
        <f t="shared" si="214"/>
        <v>0</v>
      </c>
      <c r="P2301">
        <f t="shared" si="215"/>
        <v>400</v>
      </c>
    </row>
    <row r="2302" spans="1:16" x14ac:dyDescent="0.25">
      <c r="A2302" t="str">
        <f t="shared" si="210"/>
        <v>0479</v>
      </c>
      <c r="B2302" t="str">
        <f t="shared" si="211"/>
        <v>0278</v>
      </c>
      <c r="C2302" t="str">
        <f t="shared" si="212"/>
        <v>04790278</v>
      </c>
      <c r="D2302" s="1" t="s">
        <v>2637</v>
      </c>
      <c r="E2302" s="1" t="s">
        <v>2638</v>
      </c>
      <c r="F2302" s="1" t="s">
        <v>1799</v>
      </c>
      <c r="G2302" s="1" t="s">
        <v>1819</v>
      </c>
      <c r="H2302" s="1" t="s">
        <v>2496</v>
      </c>
      <c r="I2302" s="1" t="s">
        <v>2497</v>
      </c>
      <c r="J2302" s="1" t="s">
        <v>2496</v>
      </c>
      <c r="K2302" s="1" t="s">
        <v>2498</v>
      </c>
      <c r="L2302" s="1" t="s">
        <v>1804</v>
      </c>
      <c r="M2302" s="2">
        <v>10</v>
      </c>
      <c r="N2302" s="443">
        <f t="shared" si="213"/>
        <v>0.1275</v>
      </c>
      <c r="O2302">
        <f t="shared" si="214"/>
        <v>0</v>
      </c>
      <c r="P2302">
        <f t="shared" si="215"/>
        <v>400</v>
      </c>
    </row>
    <row r="2303" spans="1:16" x14ac:dyDescent="0.25">
      <c r="A2303" t="str">
        <f t="shared" si="210"/>
        <v>0479</v>
      </c>
      <c r="B2303" t="str">
        <f t="shared" si="211"/>
        <v>0278</v>
      </c>
      <c r="C2303" t="str">
        <f t="shared" si="212"/>
        <v>04790278</v>
      </c>
      <c r="D2303" s="1" t="s">
        <v>2637</v>
      </c>
      <c r="E2303" s="1" t="s">
        <v>2638</v>
      </c>
      <c r="F2303" s="1" t="s">
        <v>1799</v>
      </c>
      <c r="G2303" s="1" t="s">
        <v>1820</v>
      </c>
      <c r="H2303" s="1" t="s">
        <v>2496</v>
      </c>
      <c r="I2303" s="1" t="s">
        <v>2497</v>
      </c>
      <c r="J2303" s="1" t="s">
        <v>2496</v>
      </c>
      <c r="K2303" s="1" t="s">
        <v>2498</v>
      </c>
      <c r="L2303" s="1" t="s">
        <v>1804</v>
      </c>
      <c r="M2303" s="2">
        <v>7</v>
      </c>
      <c r="N2303" s="443">
        <f t="shared" si="213"/>
        <v>0.1275</v>
      </c>
      <c r="O2303">
        <f t="shared" si="214"/>
        <v>0</v>
      </c>
      <c r="P2303">
        <f t="shared" si="215"/>
        <v>400</v>
      </c>
    </row>
    <row r="2304" spans="1:16" x14ac:dyDescent="0.25">
      <c r="A2304" t="str">
        <f t="shared" si="210"/>
        <v>0479</v>
      </c>
      <c r="B2304" t="str">
        <f t="shared" si="211"/>
        <v>0278</v>
      </c>
      <c r="C2304" t="str">
        <f t="shared" si="212"/>
        <v>04790278</v>
      </c>
      <c r="D2304" s="1" t="s">
        <v>2637</v>
      </c>
      <c r="E2304" s="1" t="s">
        <v>2638</v>
      </c>
      <c r="F2304" s="1" t="s">
        <v>1799</v>
      </c>
      <c r="G2304" s="1" t="s">
        <v>1821</v>
      </c>
      <c r="H2304" s="1" t="s">
        <v>2496</v>
      </c>
      <c r="I2304" s="1" t="s">
        <v>2497</v>
      </c>
      <c r="J2304" s="1" t="s">
        <v>2496</v>
      </c>
      <c r="K2304" s="1" t="s">
        <v>2498</v>
      </c>
      <c r="L2304" s="1" t="s">
        <v>1804</v>
      </c>
      <c r="M2304" s="2">
        <v>6</v>
      </c>
      <c r="N2304" s="443">
        <f t="shared" si="213"/>
        <v>0.1275</v>
      </c>
      <c r="O2304">
        <f t="shared" si="214"/>
        <v>0</v>
      </c>
      <c r="P2304">
        <f t="shared" si="215"/>
        <v>400</v>
      </c>
    </row>
    <row r="2305" spans="1:16" x14ac:dyDescent="0.25">
      <c r="A2305" t="str">
        <f t="shared" si="210"/>
        <v>0479</v>
      </c>
      <c r="B2305" t="str">
        <f t="shared" si="211"/>
        <v>0281</v>
      </c>
      <c r="C2305" t="str">
        <f t="shared" si="212"/>
        <v>04790281</v>
      </c>
      <c r="D2305" s="1" t="s">
        <v>2637</v>
      </c>
      <c r="E2305" s="1" t="s">
        <v>2638</v>
      </c>
      <c r="F2305" s="1" t="s">
        <v>1799</v>
      </c>
      <c r="G2305" s="1" t="s">
        <v>1810</v>
      </c>
      <c r="H2305" s="1" t="s">
        <v>2364</v>
      </c>
      <c r="I2305" s="1" t="s">
        <v>2365</v>
      </c>
      <c r="J2305" s="1" t="s">
        <v>2364</v>
      </c>
      <c r="K2305" s="1" t="s">
        <v>2366</v>
      </c>
      <c r="L2305" s="1" t="s">
        <v>1804</v>
      </c>
      <c r="M2305" s="2">
        <v>9</v>
      </c>
      <c r="N2305" s="443">
        <f t="shared" si="213"/>
        <v>0.16750000000000001</v>
      </c>
      <c r="O2305">
        <f t="shared" si="214"/>
        <v>0</v>
      </c>
      <c r="P2305">
        <f t="shared" si="215"/>
        <v>400</v>
      </c>
    </row>
    <row r="2306" spans="1:16" x14ac:dyDescent="0.25">
      <c r="A2306" t="str">
        <f t="shared" ref="A2306:A2369" si="216">TEXT(LEFT(E2306,4),"0000")</f>
        <v>0479</v>
      </c>
      <c r="B2306" t="str">
        <f t="shared" ref="B2306:B2369" si="217">LEFT(K2306,4)</f>
        <v>0281</v>
      </c>
      <c r="C2306" t="str">
        <f t="shared" ref="C2306:C2369" si="218">A2306&amp;B2306</f>
        <v>04790281</v>
      </c>
      <c r="D2306" s="1" t="s">
        <v>2637</v>
      </c>
      <c r="E2306" s="1" t="s">
        <v>2638</v>
      </c>
      <c r="F2306" s="1" t="s">
        <v>1799</v>
      </c>
      <c r="G2306" s="1" t="s">
        <v>1811</v>
      </c>
      <c r="H2306" s="1" t="s">
        <v>2364</v>
      </c>
      <c r="I2306" s="1" t="s">
        <v>2365</v>
      </c>
      <c r="J2306" s="1" t="s">
        <v>2364</v>
      </c>
      <c r="K2306" s="1" t="s">
        <v>2366</v>
      </c>
      <c r="L2306" s="1" t="s">
        <v>1804</v>
      </c>
      <c r="M2306" s="2">
        <v>14</v>
      </c>
      <c r="N2306" s="443">
        <f t="shared" ref="N2306:N2369" si="219">VLOOKUP(C2306,DistPercent,3,FALSE)</f>
        <v>0.16750000000000001</v>
      </c>
      <c r="O2306">
        <f t="shared" ref="O2306:O2369" si="220">IFERROR(VALUE(VLOOKUP(C2306,SubCaps,5,FALSE)),0)</f>
        <v>0</v>
      </c>
      <c r="P2306">
        <f t="shared" ref="P2306:P2369" si="221">VLOOKUP(A2306,MaxEnro,8,FALSE)</f>
        <v>400</v>
      </c>
    </row>
    <row r="2307" spans="1:16" x14ac:dyDescent="0.25">
      <c r="A2307" t="str">
        <f t="shared" si="216"/>
        <v>0479</v>
      </c>
      <c r="B2307" t="str">
        <f t="shared" si="217"/>
        <v>0281</v>
      </c>
      <c r="C2307" t="str">
        <f t="shared" si="218"/>
        <v>04790281</v>
      </c>
      <c r="D2307" s="1" t="s">
        <v>2637</v>
      </c>
      <c r="E2307" s="1" t="s">
        <v>2638</v>
      </c>
      <c r="F2307" s="1" t="s">
        <v>1799</v>
      </c>
      <c r="G2307" s="1" t="s">
        <v>1815</v>
      </c>
      <c r="H2307" s="1" t="s">
        <v>2364</v>
      </c>
      <c r="I2307" s="1" t="s">
        <v>2365</v>
      </c>
      <c r="J2307" s="1" t="s">
        <v>2364</v>
      </c>
      <c r="K2307" s="1" t="s">
        <v>2366</v>
      </c>
      <c r="L2307" s="1" t="s">
        <v>1804</v>
      </c>
      <c r="M2307" s="2">
        <v>6</v>
      </c>
      <c r="N2307" s="443">
        <f t="shared" si="219"/>
        <v>0.16750000000000001</v>
      </c>
      <c r="O2307">
        <f t="shared" si="220"/>
        <v>0</v>
      </c>
      <c r="P2307">
        <f t="shared" si="221"/>
        <v>400</v>
      </c>
    </row>
    <row r="2308" spans="1:16" x14ac:dyDescent="0.25">
      <c r="A2308" t="str">
        <f t="shared" si="216"/>
        <v>0479</v>
      </c>
      <c r="B2308" t="str">
        <f t="shared" si="217"/>
        <v>0281</v>
      </c>
      <c r="C2308" t="str">
        <f t="shared" si="218"/>
        <v>04790281</v>
      </c>
      <c r="D2308" s="1" t="s">
        <v>2637</v>
      </c>
      <c r="E2308" s="1" t="s">
        <v>2638</v>
      </c>
      <c r="F2308" s="1" t="s">
        <v>1799</v>
      </c>
      <c r="G2308" s="1" t="s">
        <v>1819</v>
      </c>
      <c r="H2308" s="1" t="s">
        <v>2364</v>
      </c>
      <c r="I2308" s="1" t="s">
        <v>2365</v>
      </c>
      <c r="J2308" s="1" t="s">
        <v>2364</v>
      </c>
      <c r="K2308" s="1" t="s">
        <v>2366</v>
      </c>
      <c r="L2308" s="1" t="s">
        <v>1804</v>
      </c>
      <c r="M2308" s="2">
        <v>10</v>
      </c>
      <c r="N2308" s="443">
        <f t="shared" si="219"/>
        <v>0.16750000000000001</v>
      </c>
      <c r="O2308">
        <f t="shared" si="220"/>
        <v>0</v>
      </c>
      <c r="P2308">
        <f t="shared" si="221"/>
        <v>400</v>
      </c>
    </row>
    <row r="2309" spans="1:16" x14ac:dyDescent="0.25">
      <c r="A2309" t="str">
        <f t="shared" si="216"/>
        <v>0479</v>
      </c>
      <c r="B2309" t="str">
        <f t="shared" si="217"/>
        <v>0281</v>
      </c>
      <c r="C2309" t="str">
        <f t="shared" si="218"/>
        <v>04790281</v>
      </c>
      <c r="D2309" s="1" t="s">
        <v>2637</v>
      </c>
      <c r="E2309" s="1" t="s">
        <v>2638</v>
      </c>
      <c r="F2309" s="1" t="s">
        <v>1799</v>
      </c>
      <c r="G2309" s="1" t="s">
        <v>1820</v>
      </c>
      <c r="H2309" s="1" t="s">
        <v>2364</v>
      </c>
      <c r="I2309" s="1" t="s">
        <v>2365</v>
      </c>
      <c r="J2309" s="1" t="s">
        <v>2364</v>
      </c>
      <c r="K2309" s="1" t="s">
        <v>2366</v>
      </c>
      <c r="L2309" s="1" t="s">
        <v>1804</v>
      </c>
      <c r="M2309" s="2">
        <v>7</v>
      </c>
      <c r="N2309" s="443">
        <f t="shared" si="219"/>
        <v>0.16750000000000001</v>
      </c>
      <c r="O2309">
        <f t="shared" si="220"/>
        <v>0</v>
      </c>
      <c r="P2309">
        <f t="shared" si="221"/>
        <v>400</v>
      </c>
    </row>
    <row r="2310" spans="1:16" x14ac:dyDescent="0.25">
      <c r="A2310" t="str">
        <f t="shared" si="216"/>
        <v>0479</v>
      </c>
      <c r="B2310" t="str">
        <f t="shared" si="217"/>
        <v>0281</v>
      </c>
      <c r="C2310" t="str">
        <f t="shared" si="218"/>
        <v>04790281</v>
      </c>
      <c r="D2310" s="1" t="s">
        <v>2637</v>
      </c>
      <c r="E2310" s="1" t="s">
        <v>2638</v>
      </c>
      <c r="F2310" s="1" t="s">
        <v>1799</v>
      </c>
      <c r="G2310" s="1" t="s">
        <v>1821</v>
      </c>
      <c r="H2310" s="1" t="s">
        <v>2364</v>
      </c>
      <c r="I2310" s="1" t="s">
        <v>2365</v>
      </c>
      <c r="J2310" s="1" t="s">
        <v>2364</v>
      </c>
      <c r="K2310" s="1" t="s">
        <v>2366</v>
      </c>
      <c r="L2310" s="1" t="s">
        <v>1804</v>
      </c>
      <c r="M2310" s="2">
        <v>21</v>
      </c>
      <c r="N2310" s="443">
        <f t="shared" si="219"/>
        <v>0.16750000000000001</v>
      </c>
      <c r="O2310">
        <f t="shared" si="220"/>
        <v>0</v>
      </c>
      <c r="P2310">
        <f t="shared" si="221"/>
        <v>400</v>
      </c>
    </row>
    <row r="2311" spans="1:16" x14ac:dyDescent="0.25">
      <c r="A2311" t="str">
        <f t="shared" si="216"/>
        <v>0479</v>
      </c>
      <c r="B2311" t="str">
        <f t="shared" si="217"/>
        <v>0309</v>
      </c>
      <c r="C2311" t="str">
        <f t="shared" si="218"/>
        <v>04790309</v>
      </c>
      <c r="D2311" s="1" t="s">
        <v>2637</v>
      </c>
      <c r="E2311" s="1" t="s">
        <v>2638</v>
      </c>
      <c r="F2311" s="1" t="s">
        <v>1799</v>
      </c>
      <c r="G2311" s="1" t="s">
        <v>1810</v>
      </c>
      <c r="H2311" s="1" t="s">
        <v>2515</v>
      </c>
      <c r="I2311" s="1" t="s">
        <v>2516</v>
      </c>
      <c r="J2311" s="1" t="s">
        <v>2515</v>
      </c>
      <c r="K2311" s="1" t="s">
        <v>2517</v>
      </c>
      <c r="L2311" s="1" t="s">
        <v>1804</v>
      </c>
      <c r="M2311" s="2">
        <v>1</v>
      </c>
      <c r="N2311" s="443">
        <f t="shared" si="219"/>
        <v>7.4999999999999997E-3</v>
      </c>
      <c r="O2311">
        <f t="shared" si="220"/>
        <v>0</v>
      </c>
      <c r="P2311">
        <f t="shared" si="221"/>
        <v>400</v>
      </c>
    </row>
    <row r="2312" spans="1:16" x14ac:dyDescent="0.25">
      <c r="A2312" t="str">
        <f t="shared" si="216"/>
        <v>0479</v>
      </c>
      <c r="B2312" t="str">
        <f t="shared" si="217"/>
        <v>0309</v>
      </c>
      <c r="C2312" t="str">
        <f t="shared" si="218"/>
        <v>04790309</v>
      </c>
      <c r="D2312" s="1" t="s">
        <v>2637</v>
      </c>
      <c r="E2312" s="1" t="s">
        <v>2638</v>
      </c>
      <c r="F2312" s="1" t="s">
        <v>1799</v>
      </c>
      <c r="G2312" s="1" t="s">
        <v>1820</v>
      </c>
      <c r="H2312" s="1" t="s">
        <v>2515</v>
      </c>
      <c r="I2312" s="1" t="s">
        <v>2516</v>
      </c>
      <c r="J2312" s="1" t="s">
        <v>2515</v>
      </c>
      <c r="K2312" s="1" t="s">
        <v>2517</v>
      </c>
      <c r="L2312" s="1" t="s">
        <v>1804</v>
      </c>
      <c r="M2312" s="2">
        <v>2</v>
      </c>
      <c r="N2312" s="443">
        <f t="shared" si="219"/>
        <v>7.4999999999999997E-3</v>
      </c>
      <c r="O2312">
        <f t="shared" si="220"/>
        <v>0</v>
      </c>
      <c r="P2312">
        <f t="shared" si="221"/>
        <v>400</v>
      </c>
    </row>
    <row r="2313" spans="1:16" x14ac:dyDescent="0.25">
      <c r="A2313" t="str">
        <f t="shared" si="216"/>
        <v>0479</v>
      </c>
      <c r="B2313" t="str">
        <f t="shared" si="217"/>
        <v>0325</v>
      </c>
      <c r="C2313" t="str">
        <f t="shared" si="218"/>
        <v>04790325</v>
      </c>
      <c r="D2313" s="1" t="s">
        <v>2637</v>
      </c>
      <c r="E2313" s="1" t="s">
        <v>2638</v>
      </c>
      <c r="F2313" s="1" t="s">
        <v>1799</v>
      </c>
      <c r="G2313" s="1" t="s">
        <v>1810</v>
      </c>
      <c r="H2313" s="1" t="s">
        <v>2518</v>
      </c>
      <c r="I2313" s="1" t="s">
        <v>2519</v>
      </c>
      <c r="J2313" s="1" t="s">
        <v>2518</v>
      </c>
      <c r="K2313" s="1" t="s">
        <v>2520</v>
      </c>
      <c r="L2313" s="1" t="s">
        <v>1804</v>
      </c>
      <c r="M2313" s="2">
        <v>3</v>
      </c>
      <c r="N2313" s="443">
        <f t="shared" si="219"/>
        <v>5.2499999999999998E-2</v>
      </c>
      <c r="O2313">
        <f t="shared" si="220"/>
        <v>0</v>
      </c>
      <c r="P2313">
        <f t="shared" si="221"/>
        <v>400</v>
      </c>
    </row>
    <row r="2314" spans="1:16" x14ac:dyDescent="0.25">
      <c r="A2314" t="str">
        <f t="shared" si="216"/>
        <v>0479</v>
      </c>
      <c r="B2314" t="str">
        <f t="shared" si="217"/>
        <v>0325</v>
      </c>
      <c r="C2314" t="str">
        <f t="shared" si="218"/>
        <v>04790325</v>
      </c>
      <c r="D2314" s="1" t="s">
        <v>2637</v>
      </c>
      <c r="E2314" s="1" t="s">
        <v>2638</v>
      </c>
      <c r="F2314" s="1" t="s">
        <v>1799</v>
      </c>
      <c r="G2314" s="1" t="s">
        <v>1811</v>
      </c>
      <c r="H2314" s="1" t="s">
        <v>2518</v>
      </c>
      <c r="I2314" s="1" t="s">
        <v>2519</v>
      </c>
      <c r="J2314" s="1" t="s">
        <v>2518</v>
      </c>
      <c r="K2314" s="1" t="s">
        <v>2520</v>
      </c>
      <c r="L2314" s="1" t="s">
        <v>1804</v>
      </c>
      <c r="M2314" s="2">
        <v>5</v>
      </c>
      <c r="N2314" s="443">
        <f t="shared" si="219"/>
        <v>5.2499999999999998E-2</v>
      </c>
      <c r="O2314">
        <f t="shared" si="220"/>
        <v>0</v>
      </c>
      <c r="P2314">
        <f t="shared" si="221"/>
        <v>400</v>
      </c>
    </row>
    <row r="2315" spans="1:16" x14ac:dyDescent="0.25">
      <c r="A2315" t="str">
        <f t="shared" si="216"/>
        <v>0479</v>
      </c>
      <c r="B2315" t="str">
        <f t="shared" si="217"/>
        <v>0325</v>
      </c>
      <c r="C2315" t="str">
        <f t="shared" si="218"/>
        <v>04790325</v>
      </c>
      <c r="D2315" s="1" t="s">
        <v>2637</v>
      </c>
      <c r="E2315" s="1" t="s">
        <v>2638</v>
      </c>
      <c r="F2315" s="1" t="s">
        <v>1799</v>
      </c>
      <c r="G2315" s="1" t="s">
        <v>1819</v>
      </c>
      <c r="H2315" s="1" t="s">
        <v>2518</v>
      </c>
      <c r="I2315" s="1" t="s">
        <v>2519</v>
      </c>
      <c r="J2315" s="1" t="s">
        <v>2518</v>
      </c>
      <c r="K2315" s="1" t="s">
        <v>2520</v>
      </c>
      <c r="L2315" s="1" t="s">
        <v>1804</v>
      </c>
      <c r="M2315" s="2">
        <v>4</v>
      </c>
      <c r="N2315" s="443">
        <f t="shared" si="219"/>
        <v>5.2499999999999998E-2</v>
      </c>
      <c r="O2315">
        <f t="shared" si="220"/>
        <v>0</v>
      </c>
      <c r="P2315">
        <f t="shared" si="221"/>
        <v>400</v>
      </c>
    </row>
    <row r="2316" spans="1:16" x14ac:dyDescent="0.25">
      <c r="A2316" t="str">
        <f t="shared" si="216"/>
        <v>0479</v>
      </c>
      <c r="B2316" t="str">
        <f t="shared" si="217"/>
        <v>0325</v>
      </c>
      <c r="C2316" t="str">
        <f t="shared" si="218"/>
        <v>04790325</v>
      </c>
      <c r="D2316" s="1" t="s">
        <v>2637</v>
      </c>
      <c r="E2316" s="1" t="s">
        <v>2638</v>
      </c>
      <c r="F2316" s="1" t="s">
        <v>1799</v>
      </c>
      <c r="G2316" s="1" t="s">
        <v>1820</v>
      </c>
      <c r="H2316" s="1" t="s">
        <v>2518</v>
      </c>
      <c r="I2316" s="1" t="s">
        <v>2519</v>
      </c>
      <c r="J2316" s="1" t="s">
        <v>2518</v>
      </c>
      <c r="K2316" s="1" t="s">
        <v>2520</v>
      </c>
      <c r="L2316" s="1" t="s">
        <v>1804</v>
      </c>
      <c r="M2316" s="2">
        <v>5</v>
      </c>
      <c r="N2316" s="443">
        <f t="shared" si="219"/>
        <v>5.2499999999999998E-2</v>
      </c>
      <c r="O2316">
        <f t="shared" si="220"/>
        <v>0</v>
      </c>
      <c r="P2316">
        <f t="shared" si="221"/>
        <v>400</v>
      </c>
    </row>
    <row r="2317" spans="1:16" x14ac:dyDescent="0.25">
      <c r="A2317" t="str">
        <f t="shared" si="216"/>
        <v>0479</v>
      </c>
      <c r="B2317" t="str">
        <f t="shared" si="217"/>
        <v>0325</v>
      </c>
      <c r="C2317" t="str">
        <f t="shared" si="218"/>
        <v>04790325</v>
      </c>
      <c r="D2317" s="1" t="s">
        <v>2637</v>
      </c>
      <c r="E2317" s="1" t="s">
        <v>2638</v>
      </c>
      <c r="F2317" s="1" t="s">
        <v>1799</v>
      </c>
      <c r="G2317" s="1" t="s">
        <v>1821</v>
      </c>
      <c r="H2317" s="1" t="s">
        <v>2518</v>
      </c>
      <c r="I2317" s="1" t="s">
        <v>2519</v>
      </c>
      <c r="J2317" s="1" t="s">
        <v>2518</v>
      </c>
      <c r="K2317" s="1" t="s">
        <v>2520</v>
      </c>
      <c r="L2317" s="1" t="s">
        <v>1804</v>
      </c>
      <c r="M2317" s="2">
        <v>4</v>
      </c>
      <c r="N2317" s="443">
        <f t="shared" si="219"/>
        <v>5.2499999999999998E-2</v>
      </c>
      <c r="O2317">
        <f t="shared" si="220"/>
        <v>0</v>
      </c>
      <c r="P2317">
        <f t="shared" si="221"/>
        <v>400</v>
      </c>
    </row>
    <row r="2318" spans="1:16" x14ac:dyDescent="0.25">
      <c r="A2318" t="str">
        <f t="shared" si="216"/>
        <v>0479</v>
      </c>
      <c r="B2318" t="str">
        <f t="shared" si="217"/>
        <v>0332</v>
      </c>
      <c r="C2318" t="str">
        <f t="shared" si="218"/>
        <v>04790332</v>
      </c>
      <c r="D2318" s="1" t="s">
        <v>2637</v>
      </c>
      <c r="E2318" s="1" t="s">
        <v>2638</v>
      </c>
      <c r="F2318" s="1" t="s">
        <v>1799</v>
      </c>
      <c r="G2318" s="1" t="s">
        <v>1811</v>
      </c>
      <c r="H2318" s="1" t="s">
        <v>2367</v>
      </c>
      <c r="I2318" s="1" t="s">
        <v>2368</v>
      </c>
      <c r="J2318" s="1" t="s">
        <v>2367</v>
      </c>
      <c r="K2318" s="1" t="s">
        <v>2369</v>
      </c>
      <c r="L2318" s="1" t="s">
        <v>1804</v>
      </c>
      <c r="M2318" s="2">
        <v>1</v>
      </c>
      <c r="N2318" s="443">
        <f t="shared" si="219"/>
        <v>0.02</v>
      </c>
      <c r="O2318">
        <f t="shared" si="220"/>
        <v>0</v>
      </c>
      <c r="P2318">
        <f t="shared" si="221"/>
        <v>400</v>
      </c>
    </row>
    <row r="2319" spans="1:16" x14ac:dyDescent="0.25">
      <c r="A2319" t="str">
        <f t="shared" si="216"/>
        <v>0479</v>
      </c>
      <c r="B2319" t="str">
        <f t="shared" si="217"/>
        <v>0332</v>
      </c>
      <c r="C2319" t="str">
        <f t="shared" si="218"/>
        <v>04790332</v>
      </c>
      <c r="D2319" s="1" t="s">
        <v>2637</v>
      </c>
      <c r="E2319" s="1" t="s">
        <v>2638</v>
      </c>
      <c r="F2319" s="1" t="s">
        <v>1799</v>
      </c>
      <c r="G2319" s="1" t="s">
        <v>1815</v>
      </c>
      <c r="H2319" s="1" t="s">
        <v>2367</v>
      </c>
      <c r="I2319" s="1" t="s">
        <v>2368</v>
      </c>
      <c r="J2319" s="1" t="s">
        <v>2367</v>
      </c>
      <c r="K2319" s="1" t="s">
        <v>2369</v>
      </c>
      <c r="L2319" s="1" t="s">
        <v>1804</v>
      </c>
      <c r="M2319" s="2">
        <v>3</v>
      </c>
      <c r="N2319" s="443">
        <f t="shared" si="219"/>
        <v>0.02</v>
      </c>
      <c r="O2319">
        <f t="shared" si="220"/>
        <v>0</v>
      </c>
      <c r="P2319">
        <f t="shared" si="221"/>
        <v>400</v>
      </c>
    </row>
    <row r="2320" spans="1:16" x14ac:dyDescent="0.25">
      <c r="A2320" t="str">
        <f t="shared" si="216"/>
        <v>0479</v>
      </c>
      <c r="B2320" t="str">
        <f t="shared" si="217"/>
        <v>0332</v>
      </c>
      <c r="C2320" t="str">
        <f t="shared" si="218"/>
        <v>04790332</v>
      </c>
      <c r="D2320" s="1" t="s">
        <v>2637</v>
      </c>
      <c r="E2320" s="1" t="s">
        <v>2638</v>
      </c>
      <c r="F2320" s="1" t="s">
        <v>1799</v>
      </c>
      <c r="G2320" s="1" t="s">
        <v>1819</v>
      </c>
      <c r="H2320" s="1" t="s">
        <v>2367</v>
      </c>
      <c r="I2320" s="1" t="s">
        <v>2368</v>
      </c>
      <c r="J2320" s="1" t="s">
        <v>2367</v>
      </c>
      <c r="K2320" s="1" t="s">
        <v>2369</v>
      </c>
      <c r="L2320" s="1" t="s">
        <v>1804</v>
      </c>
      <c r="M2320" s="2">
        <v>2</v>
      </c>
      <c r="N2320" s="443">
        <f t="shared" si="219"/>
        <v>0.02</v>
      </c>
      <c r="O2320">
        <f t="shared" si="220"/>
        <v>0</v>
      </c>
      <c r="P2320">
        <f t="shared" si="221"/>
        <v>400</v>
      </c>
    </row>
    <row r="2321" spans="1:16" x14ac:dyDescent="0.25">
      <c r="A2321" t="str">
        <f t="shared" si="216"/>
        <v>0479</v>
      </c>
      <c r="B2321" t="str">
        <f t="shared" si="217"/>
        <v>0332</v>
      </c>
      <c r="C2321" t="str">
        <f t="shared" si="218"/>
        <v>04790332</v>
      </c>
      <c r="D2321" s="1" t="s">
        <v>2637</v>
      </c>
      <c r="E2321" s="1" t="s">
        <v>2638</v>
      </c>
      <c r="F2321" s="1" t="s">
        <v>1799</v>
      </c>
      <c r="G2321" s="1" t="s">
        <v>1821</v>
      </c>
      <c r="H2321" s="1" t="s">
        <v>2367</v>
      </c>
      <c r="I2321" s="1" t="s">
        <v>2368</v>
      </c>
      <c r="J2321" s="1" t="s">
        <v>2367</v>
      </c>
      <c r="K2321" s="1" t="s">
        <v>2369</v>
      </c>
      <c r="L2321" s="1" t="s">
        <v>1804</v>
      </c>
      <c r="M2321" s="2">
        <v>2</v>
      </c>
      <c r="N2321" s="443">
        <f t="shared" si="219"/>
        <v>0.02</v>
      </c>
      <c r="O2321">
        <f t="shared" si="220"/>
        <v>0</v>
      </c>
      <c r="P2321">
        <f t="shared" si="221"/>
        <v>400</v>
      </c>
    </row>
    <row r="2322" spans="1:16" x14ac:dyDescent="0.25">
      <c r="A2322" t="str">
        <f t="shared" si="216"/>
        <v>0479</v>
      </c>
      <c r="B2322" t="str">
        <f t="shared" si="217"/>
        <v>0605</v>
      </c>
      <c r="C2322" t="str">
        <f t="shared" si="218"/>
        <v>04790605</v>
      </c>
      <c r="D2322" s="1" t="s">
        <v>2637</v>
      </c>
      <c r="E2322" s="1" t="s">
        <v>2638</v>
      </c>
      <c r="F2322" s="1" t="s">
        <v>1799</v>
      </c>
      <c r="G2322" s="1" t="s">
        <v>1810</v>
      </c>
      <c r="H2322" s="1" t="s">
        <v>2370</v>
      </c>
      <c r="I2322" s="1" t="s">
        <v>2371</v>
      </c>
      <c r="J2322" s="1" t="s">
        <v>1922</v>
      </c>
      <c r="K2322" s="1" t="s">
        <v>1923</v>
      </c>
      <c r="L2322" s="1" t="s">
        <v>1804</v>
      </c>
      <c r="M2322" s="2">
        <v>12</v>
      </c>
      <c r="N2322" s="443">
        <f t="shared" si="219"/>
        <v>7.4999999999999997E-2</v>
      </c>
      <c r="O2322">
        <f t="shared" si="220"/>
        <v>0</v>
      </c>
      <c r="P2322">
        <f t="shared" si="221"/>
        <v>400</v>
      </c>
    </row>
    <row r="2323" spans="1:16" x14ac:dyDescent="0.25">
      <c r="A2323" t="str">
        <f t="shared" si="216"/>
        <v>0479</v>
      </c>
      <c r="B2323" t="str">
        <f t="shared" si="217"/>
        <v>0605</v>
      </c>
      <c r="C2323" t="str">
        <f t="shared" si="218"/>
        <v>04790605</v>
      </c>
      <c r="D2323" s="1" t="s">
        <v>2637</v>
      </c>
      <c r="E2323" s="1" t="s">
        <v>2638</v>
      </c>
      <c r="F2323" s="1" t="s">
        <v>1799</v>
      </c>
      <c r="G2323" s="1" t="s">
        <v>1811</v>
      </c>
      <c r="H2323" s="1" t="s">
        <v>2370</v>
      </c>
      <c r="I2323" s="1" t="s">
        <v>2371</v>
      </c>
      <c r="J2323" s="1" t="s">
        <v>1922</v>
      </c>
      <c r="K2323" s="1" t="s">
        <v>1923</v>
      </c>
      <c r="L2323" s="1" t="s">
        <v>1804</v>
      </c>
      <c r="M2323" s="2">
        <v>3</v>
      </c>
      <c r="N2323" s="443">
        <f t="shared" si="219"/>
        <v>7.4999999999999997E-2</v>
      </c>
      <c r="O2323">
        <f t="shared" si="220"/>
        <v>0</v>
      </c>
      <c r="P2323">
        <f t="shared" si="221"/>
        <v>400</v>
      </c>
    </row>
    <row r="2324" spans="1:16" x14ac:dyDescent="0.25">
      <c r="A2324" t="str">
        <f t="shared" si="216"/>
        <v>0479</v>
      </c>
      <c r="B2324" t="str">
        <f t="shared" si="217"/>
        <v>0605</v>
      </c>
      <c r="C2324" t="str">
        <f t="shared" si="218"/>
        <v>04790605</v>
      </c>
      <c r="D2324" s="1" t="s">
        <v>2637</v>
      </c>
      <c r="E2324" s="1" t="s">
        <v>2638</v>
      </c>
      <c r="F2324" s="1" t="s">
        <v>1799</v>
      </c>
      <c r="G2324" s="1" t="s">
        <v>1815</v>
      </c>
      <c r="H2324" s="1" t="s">
        <v>2370</v>
      </c>
      <c r="I2324" s="1" t="s">
        <v>2371</v>
      </c>
      <c r="J2324" s="1" t="s">
        <v>1922</v>
      </c>
      <c r="K2324" s="1" t="s">
        <v>1923</v>
      </c>
      <c r="L2324" s="1" t="s">
        <v>1804</v>
      </c>
      <c r="M2324" s="2">
        <v>4</v>
      </c>
      <c r="N2324" s="443">
        <f t="shared" si="219"/>
        <v>7.4999999999999997E-2</v>
      </c>
      <c r="O2324">
        <f t="shared" si="220"/>
        <v>0</v>
      </c>
      <c r="P2324">
        <f t="shared" si="221"/>
        <v>400</v>
      </c>
    </row>
    <row r="2325" spans="1:16" x14ac:dyDescent="0.25">
      <c r="A2325" t="str">
        <f t="shared" si="216"/>
        <v>0479</v>
      </c>
      <c r="B2325" t="str">
        <f t="shared" si="217"/>
        <v>0605</v>
      </c>
      <c r="C2325" t="str">
        <f t="shared" si="218"/>
        <v>04790605</v>
      </c>
      <c r="D2325" s="1" t="s">
        <v>2637</v>
      </c>
      <c r="E2325" s="1" t="s">
        <v>2638</v>
      </c>
      <c r="F2325" s="1" t="s">
        <v>1799</v>
      </c>
      <c r="G2325" s="1" t="s">
        <v>1819</v>
      </c>
      <c r="H2325" s="1" t="s">
        <v>2370</v>
      </c>
      <c r="I2325" s="1" t="s">
        <v>2371</v>
      </c>
      <c r="J2325" s="1" t="s">
        <v>1922</v>
      </c>
      <c r="K2325" s="1" t="s">
        <v>1923</v>
      </c>
      <c r="L2325" s="1" t="s">
        <v>1804</v>
      </c>
      <c r="M2325" s="2">
        <v>5</v>
      </c>
      <c r="N2325" s="443">
        <f t="shared" si="219"/>
        <v>7.4999999999999997E-2</v>
      </c>
      <c r="O2325">
        <f t="shared" si="220"/>
        <v>0</v>
      </c>
      <c r="P2325">
        <f t="shared" si="221"/>
        <v>400</v>
      </c>
    </row>
    <row r="2326" spans="1:16" x14ac:dyDescent="0.25">
      <c r="A2326" t="str">
        <f t="shared" si="216"/>
        <v>0479</v>
      </c>
      <c r="B2326" t="str">
        <f t="shared" si="217"/>
        <v>0605</v>
      </c>
      <c r="C2326" t="str">
        <f t="shared" si="218"/>
        <v>04790605</v>
      </c>
      <c r="D2326" s="1" t="s">
        <v>2637</v>
      </c>
      <c r="E2326" s="1" t="s">
        <v>2638</v>
      </c>
      <c r="F2326" s="1" t="s">
        <v>1799</v>
      </c>
      <c r="G2326" s="1" t="s">
        <v>1819</v>
      </c>
      <c r="H2326" s="1" t="s">
        <v>1920</v>
      </c>
      <c r="I2326" s="1" t="s">
        <v>1921</v>
      </c>
      <c r="J2326" s="1" t="s">
        <v>1922</v>
      </c>
      <c r="K2326" s="1" t="s">
        <v>1923</v>
      </c>
      <c r="L2326" s="1" t="s">
        <v>1804</v>
      </c>
      <c r="M2326" s="2">
        <v>1</v>
      </c>
      <c r="N2326" s="443">
        <f t="shared" si="219"/>
        <v>7.4999999999999997E-2</v>
      </c>
      <c r="O2326">
        <f t="shared" si="220"/>
        <v>0</v>
      </c>
      <c r="P2326">
        <f t="shared" si="221"/>
        <v>400</v>
      </c>
    </row>
    <row r="2327" spans="1:16" x14ac:dyDescent="0.25">
      <c r="A2327" t="str">
        <f t="shared" si="216"/>
        <v>0479</v>
      </c>
      <c r="B2327" t="str">
        <f t="shared" si="217"/>
        <v>0605</v>
      </c>
      <c r="C2327" t="str">
        <f t="shared" si="218"/>
        <v>04790605</v>
      </c>
      <c r="D2327" s="1" t="s">
        <v>2637</v>
      </c>
      <c r="E2327" s="1" t="s">
        <v>2638</v>
      </c>
      <c r="F2327" s="1" t="s">
        <v>1799</v>
      </c>
      <c r="G2327" s="1" t="s">
        <v>1820</v>
      </c>
      <c r="H2327" s="1" t="s">
        <v>2370</v>
      </c>
      <c r="I2327" s="1" t="s">
        <v>2371</v>
      </c>
      <c r="J2327" s="1" t="s">
        <v>1922</v>
      </c>
      <c r="K2327" s="1" t="s">
        <v>1923</v>
      </c>
      <c r="L2327" s="1" t="s">
        <v>1804</v>
      </c>
      <c r="M2327" s="2">
        <v>3</v>
      </c>
      <c r="N2327" s="443">
        <f t="shared" si="219"/>
        <v>7.4999999999999997E-2</v>
      </c>
      <c r="O2327">
        <f t="shared" si="220"/>
        <v>0</v>
      </c>
      <c r="P2327">
        <f t="shared" si="221"/>
        <v>400</v>
      </c>
    </row>
    <row r="2328" spans="1:16" x14ac:dyDescent="0.25">
      <c r="A2328" t="str">
        <f t="shared" si="216"/>
        <v>0479</v>
      </c>
      <c r="B2328" t="str">
        <f t="shared" si="217"/>
        <v>0605</v>
      </c>
      <c r="C2328" t="str">
        <f t="shared" si="218"/>
        <v>04790605</v>
      </c>
      <c r="D2328" s="1" t="s">
        <v>2637</v>
      </c>
      <c r="E2328" s="1" t="s">
        <v>2638</v>
      </c>
      <c r="F2328" s="1" t="s">
        <v>1799</v>
      </c>
      <c r="G2328" s="1" t="s">
        <v>1820</v>
      </c>
      <c r="H2328" s="1" t="s">
        <v>2642</v>
      </c>
      <c r="I2328" s="1" t="s">
        <v>2643</v>
      </c>
      <c r="J2328" s="1" t="s">
        <v>1922</v>
      </c>
      <c r="K2328" s="1" t="s">
        <v>1923</v>
      </c>
      <c r="L2328" s="1" t="s">
        <v>1804</v>
      </c>
      <c r="M2328" s="2">
        <v>1</v>
      </c>
      <c r="N2328" s="443">
        <f t="shared" si="219"/>
        <v>7.4999999999999997E-2</v>
      </c>
      <c r="O2328">
        <f t="shared" si="220"/>
        <v>0</v>
      </c>
      <c r="P2328">
        <f t="shared" si="221"/>
        <v>400</v>
      </c>
    </row>
    <row r="2329" spans="1:16" x14ac:dyDescent="0.25">
      <c r="A2329" t="str">
        <f t="shared" si="216"/>
        <v>0479</v>
      </c>
      <c r="B2329" t="str">
        <f t="shared" si="217"/>
        <v>0605</v>
      </c>
      <c r="C2329" t="str">
        <f t="shared" si="218"/>
        <v>04790605</v>
      </c>
      <c r="D2329" s="1" t="s">
        <v>2637</v>
      </c>
      <c r="E2329" s="1" t="s">
        <v>2638</v>
      </c>
      <c r="F2329" s="1" t="s">
        <v>1799</v>
      </c>
      <c r="G2329" s="1" t="s">
        <v>1820</v>
      </c>
      <c r="H2329" s="1" t="s">
        <v>2644</v>
      </c>
      <c r="I2329" s="1" t="s">
        <v>2645</v>
      </c>
      <c r="J2329" s="1" t="s">
        <v>1922</v>
      </c>
      <c r="K2329" s="1" t="s">
        <v>1923</v>
      </c>
      <c r="L2329" s="1" t="s">
        <v>1804</v>
      </c>
      <c r="M2329" s="2">
        <v>1</v>
      </c>
      <c r="N2329" s="443">
        <f t="shared" si="219"/>
        <v>7.4999999999999997E-2</v>
      </c>
      <c r="O2329">
        <f t="shared" si="220"/>
        <v>0</v>
      </c>
      <c r="P2329">
        <f t="shared" si="221"/>
        <v>400</v>
      </c>
    </row>
    <row r="2330" spans="1:16" x14ac:dyDescent="0.25">
      <c r="A2330" t="str">
        <f t="shared" si="216"/>
        <v>0479</v>
      </c>
      <c r="B2330" t="str">
        <f t="shared" si="217"/>
        <v>0670</v>
      </c>
      <c r="C2330" t="str">
        <f t="shared" si="218"/>
        <v>04790670</v>
      </c>
      <c r="D2330" s="1" t="s">
        <v>2637</v>
      </c>
      <c r="E2330" s="1" t="s">
        <v>2638</v>
      </c>
      <c r="F2330" s="1" t="s">
        <v>1799</v>
      </c>
      <c r="G2330" s="1" t="s">
        <v>1821</v>
      </c>
      <c r="H2330" s="1" t="s">
        <v>1934</v>
      </c>
      <c r="I2330" s="1" t="s">
        <v>1935</v>
      </c>
      <c r="J2330" s="1" t="s">
        <v>1930</v>
      </c>
      <c r="K2330" s="1" t="s">
        <v>1931</v>
      </c>
      <c r="L2330" s="1" t="s">
        <v>1804</v>
      </c>
      <c r="M2330" s="2">
        <v>1</v>
      </c>
      <c r="N2330" s="443">
        <f t="shared" si="219"/>
        <v>2.5000000000000001E-3</v>
      </c>
      <c r="O2330">
        <f t="shared" si="220"/>
        <v>0</v>
      </c>
      <c r="P2330">
        <f t="shared" si="221"/>
        <v>400</v>
      </c>
    </row>
    <row r="2331" spans="1:16" x14ac:dyDescent="0.25">
      <c r="A2331" t="str">
        <f t="shared" si="216"/>
        <v>0479</v>
      </c>
      <c r="B2331" t="str">
        <f t="shared" si="217"/>
        <v>0672</v>
      </c>
      <c r="C2331" t="str">
        <f t="shared" si="218"/>
        <v>04790672</v>
      </c>
      <c r="D2331" s="1" t="s">
        <v>2637</v>
      </c>
      <c r="E2331" s="1" t="s">
        <v>2638</v>
      </c>
      <c r="F2331" s="1" t="s">
        <v>1799</v>
      </c>
      <c r="G2331" s="1" t="s">
        <v>1810</v>
      </c>
      <c r="H2331" s="1" t="s">
        <v>2646</v>
      </c>
      <c r="I2331" s="1" t="s">
        <v>2647</v>
      </c>
      <c r="J2331" s="1" t="s">
        <v>2374</v>
      </c>
      <c r="K2331" s="1" t="s">
        <v>2375</v>
      </c>
      <c r="L2331" s="1" t="s">
        <v>1804</v>
      </c>
      <c r="M2331" s="2">
        <v>1</v>
      </c>
      <c r="N2331" s="443">
        <f t="shared" si="219"/>
        <v>0.01</v>
      </c>
      <c r="O2331">
        <f t="shared" si="220"/>
        <v>0</v>
      </c>
      <c r="P2331">
        <f t="shared" si="221"/>
        <v>400</v>
      </c>
    </row>
    <row r="2332" spans="1:16" x14ac:dyDescent="0.25">
      <c r="A2332" t="str">
        <f t="shared" si="216"/>
        <v>0479</v>
      </c>
      <c r="B2332" t="str">
        <f t="shared" si="217"/>
        <v>0672</v>
      </c>
      <c r="C2332" t="str">
        <f t="shared" si="218"/>
        <v>04790672</v>
      </c>
      <c r="D2332" s="1" t="s">
        <v>2637</v>
      </c>
      <c r="E2332" s="1" t="s">
        <v>2638</v>
      </c>
      <c r="F2332" s="1" t="s">
        <v>1799</v>
      </c>
      <c r="G2332" s="1" t="s">
        <v>1815</v>
      </c>
      <c r="H2332" s="1" t="s">
        <v>2372</v>
      </c>
      <c r="I2332" s="1" t="s">
        <v>2373</v>
      </c>
      <c r="J2332" s="1" t="s">
        <v>2374</v>
      </c>
      <c r="K2332" s="1" t="s">
        <v>2375</v>
      </c>
      <c r="L2332" s="1" t="s">
        <v>1804</v>
      </c>
      <c r="M2332" s="2">
        <v>1</v>
      </c>
      <c r="N2332" s="443">
        <f t="shared" si="219"/>
        <v>0.01</v>
      </c>
      <c r="O2332">
        <f t="shared" si="220"/>
        <v>0</v>
      </c>
      <c r="P2332">
        <f t="shared" si="221"/>
        <v>400</v>
      </c>
    </row>
    <row r="2333" spans="1:16" x14ac:dyDescent="0.25">
      <c r="A2333" t="str">
        <f t="shared" si="216"/>
        <v>0479</v>
      </c>
      <c r="B2333" t="str">
        <f t="shared" si="217"/>
        <v>0672</v>
      </c>
      <c r="C2333" t="str">
        <f t="shared" si="218"/>
        <v>04790672</v>
      </c>
      <c r="D2333" s="1" t="s">
        <v>2637</v>
      </c>
      <c r="E2333" s="1" t="s">
        <v>2638</v>
      </c>
      <c r="F2333" s="1" t="s">
        <v>1799</v>
      </c>
      <c r="G2333" s="1" t="s">
        <v>1820</v>
      </c>
      <c r="H2333" s="1" t="s">
        <v>2372</v>
      </c>
      <c r="I2333" s="1" t="s">
        <v>2373</v>
      </c>
      <c r="J2333" s="1" t="s">
        <v>2374</v>
      </c>
      <c r="K2333" s="1" t="s">
        <v>2375</v>
      </c>
      <c r="L2333" s="1" t="s">
        <v>1804</v>
      </c>
      <c r="M2333" s="2">
        <v>1</v>
      </c>
      <c r="N2333" s="443">
        <f t="shared" si="219"/>
        <v>0.01</v>
      </c>
      <c r="O2333">
        <f t="shared" si="220"/>
        <v>0</v>
      </c>
      <c r="P2333">
        <f t="shared" si="221"/>
        <v>400</v>
      </c>
    </row>
    <row r="2334" spans="1:16" x14ac:dyDescent="0.25">
      <c r="A2334" t="str">
        <f t="shared" si="216"/>
        <v>0479</v>
      </c>
      <c r="B2334" t="str">
        <f t="shared" si="217"/>
        <v>0672</v>
      </c>
      <c r="C2334" t="str">
        <f t="shared" si="218"/>
        <v>04790672</v>
      </c>
      <c r="D2334" s="1" t="s">
        <v>2637</v>
      </c>
      <c r="E2334" s="1" t="s">
        <v>2638</v>
      </c>
      <c r="F2334" s="1" t="s">
        <v>1799</v>
      </c>
      <c r="G2334" s="1" t="s">
        <v>1821</v>
      </c>
      <c r="H2334" s="1" t="s">
        <v>2372</v>
      </c>
      <c r="I2334" s="1" t="s">
        <v>2373</v>
      </c>
      <c r="J2334" s="1" t="s">
        <v>2374</v>
      </c>
      <c r="K2334" s="1" t="s">
        <v>2375</v>
      </c>
      <c r="L2334" s="1" t="s">
        <v>1804</v>
      </c>
      <c r="M2334" s="2">
        <v>1</v>
      </c>
      <c r="N2334" s="443">
        <f t="shared" si="219"/>
        <v>0.01</v>
      </c>
      <c r="O2334">
        <f t="shared" si="220"/>
        <v>0</v>
      </c>
      <c r="P2334">
        <f t="shared" si="221"/>
        <v>400</v>
      </c>
    </row>
    <row r="2335" spans="1:16" x14ac:dyDescent="0.25">
      <c r="A2335" t="str">
        <f t="shared" si="216"/>
        <v>0479</v>
      </c>
      <c r="B2335" t="str">
        <f t="shared" si="217"/>
        <v>0674</v>
      </c>
      <c r="C2335" t="str">
        <f t="shared" si="218"/>
        <v>04790674</v>
      </c>
      <c r="D2335" s="1" t="s">
        <v>2637</v>
      </c>
      <c r="E2335" s="1" t="s">
        <v>2638</v>
      </c>
      <c r="F2335" s="1" t="s">
        <v>1799</v>
      </c>
      <c r="G2335" s="1" t="s">
        <v>1819</v>
      </c>
      <c r="H2335" s="1" t="s">
        <v>1936</v>
      </c>
      <c r="I2335" s="1" t="s">
        <v>1937</v>
      </c>
      <c r="J2335" s="1" t="s">
        <v>1938</v>
      </c>
      <c r="K2335" s="1" t="s">
        <v>1939</v>
      </c>
      <c r="L2335" s="1" t="s">
        <v>1804</v>
      </c>
      <c r="M2335" s="2">
        <v>1</v>
      </c>
      <c r="N2335" s="443">
        <f t="shared" si="219"/>
        <v>2.5000000000000001E-3</v>
      </c>
      <c r="O2335">
        <f t="shared" si="220"/>
        <v>0</v>
      </c>
      <c r="P2335">
        <f t="shared" si="221"/>
        <v>400</v>
      </c>
    </row>
    <row r="2336" spans="1:16" x14ac:dyDescent="0.25">
      <c r="A2336" t="str">
        <f t="shared" si="216"/>
        <v>0479</v>
      </c>
      <c r="B2336" t="str">
        <f t="shared" si="217"/>
        <v>0680</v>
      </c>
      <c r="C2336" t="str">
        <f t="shared" si="218"/>
        <v>04790680</v>
      </c>
      <c r="D2336" s="1" t="s">
        <v>2637</v>
      </c>
      <c r="E2336" s="1" t="s">
        <v>2638</v>
      </c>
      <c r="F2336" s="1" t="s">
        <v>1799</v>
      </c>
      <c r="G2336" s="1" t="s">
        <v>1810</v>
      </c>
      <c r="H2336" s="1" t="s">
        <v>2376</v>
      </c>
      <c r="I2336" s="1" t="s">
        <v>2377</v>
      </c>
      <c r="J2336" s="1" t="s">
        <v>2378</v>
      </c>
      <c r="K2336" s="1" t="s">
        <v>2379</v>
      </c>
      <c r="L2336" s="1" t="s">
        <v>1804</v>
      </c>
      <c r="M2336" s="2">
        <v>2</v>
      </c>
      <c r="N2336" s="443">
        <f t="shared" si="219"/>
        <v>0.02</v>
      </c>
      <c r="O2336">
        <f t="shared" si="220"/>
        <v>0</v>
      </c>
      <c r="P2336">
        <f t="shared" si="221"/>
        <v>400</v>
      </c>
    </row>
    <row r="2337" spans="1:16" x14ac:dyDescent="0.25">
      <c r="A2337" t="str">
        <f t="shared" si="216"/>
        <v>0479</v>
      </c>
      <c r="B2337" t="str">
        <f t="shared" si="217"/>
        <v>0680</v>
      </c>
      <c r="C2337" t="str">
        <f t="shared" si="218"/>
        <v>04790680</v>
      </c>
      <c r="D2337" s="1" t="s">
        <v>2637</v>
      </c>
      <c r="E2337" s="1" t="s">
        <v>2638</v>
      </c>
      <c r="F2337" s="1" t="s">
        <v>1799</v>
      </c>
      <c r="G2337" s="1" t="s">
        <v>1811</v>
      </c>
      <c r="H2337" s="1" t="s">
        <v>2376</v>
      </c>
      <c r="I2337" s="1" t="s">
        <v>2377</v>
      </c>
      <c r="J2337" s="1" t="s">
        <v>2378</v>
      </c>
      <c r="K2337" s="1" t="s">
        <v>2379</v>
      </c>
      <c r="L2337" s="1" t="s">
        <v>1804</v>
      </c>
      <c r="M2337" s="2">
        <v>1</v>
      </c>
      <c r="N2337" s="443">
        <f t="shared" si="219"/>
        <v>0.02</v>
      </c>
      <c r="O2337">
        <f t="shared" si="220"/>
        <v>0</v>
      </c>
      <c r="P2337">
        <f t="shared" si="221"/>
        <v>400</v>
      </c>
    </row>
    <row r="2338" spans="1:16" x14ac:dyDescent="0.25">
      <c r="A2338" t="str">
        <f t="shared" si="216"/>
        <v>0479</v>
      </c>
      <c r="B2338" t="str">
        <f t="shared" si="217"/>
        <v>0680</v>
      </c>
      <c r="C2338" t="str">
        <f t="shared" si="218"/>
        <v>04790680</v>
      </c>
      <c r="D2338" s="1" t="s">
        <v>2637</v>
      </c>
      <c r="E2338" s="1" t="s">
        <v>2638</v>
      </c>
      <c r="F2338" s="1" t="s">
        <v>1799</v>
      </c>
      <c r="G2338" s="1" t="s">
        <v>1819</v>
      </c>
      <c r="H2338" s="1" t="s">
        <v>2376</v>
      </c>
      <c r="I2338" s="1" t="s">
        <v>2377</v>
      </c>
      <c r="J2338" s="1" t="s">
        <v>2378</v>
      </c>
      <c r="K2338" s="1" t="s">
        <v>2379</v>
      </c>
      <c r="L2338" s="1" t="s">
        <v>1804</v>
      </c>
      <c r="M2338" s="2">
        <v>3</v>
      </c>
      <c r="N2338" s="443">
        <f t="shared" si="219"/>
        <v>0.02</v>
      </c>
      <c r="O2338">
        <f t="shared" si="220"/>
        <v>0</v>
      </c>
      <c r="P2338">
        <f t="shared" si="221"/>
        <v>400</v>
      </c>
    </row>
    <row r="2339" spans="1:16" x14ac:dyDescent="0.25">
      <c r="A2339" t="str">
        <f t="shared" si="216"/>
        <v>0479</v>
      </c>
      <c r="B2339" t="str">
        <f t="shared" si="217"/>
        <v>0680</v>
      </c>
      <c r="C2339" t="str">
        <f t="shared" si="218"/>
        <v>04790680</v>
      </c>
      <c r="D2339" s="1" t="s">
        <v>2637</v>
      </c>
      <c r="E2339" s="1" t="s">
        <v>2638</v>
      </c>
      <c r="F2339" s="1" t="s">
        <v>1799</v>
      </c>
      <c r="G2339" s="1" t="s">
        <v>1820</v>
      </c>
      <c r="H2339" s="1" t="s">
        <v>2376</v>
      </c>
      <c r="I2339" s="1" t="s">
        <v>2377</v>
      </c>
      <c r="J2339" s="1" t="s">
        <v>2378</v>
      </c>
      <c r="K2339" s="1" t="s">
        <v>2379</v>
      </c>
      <c r="L2339" s="1" t="s">
        <v>1804</v>
      </c>
      <c r="M2339" s="2">
        <v>1</v>
      </c>
      <c r="N2339" s="443">
        <f t="shared" si="219"/>
        <v>0.02</v>
      </c>
      <c r="O2339">
        <f t="shared" si="220"/>
        <v>0</v>
      </c>
      <c r="P2339">
        <f t="shared" si="221"/>
        <v>400</v>
      </c>
    </row>
    <row r="2340" spans="1:16" x14ac:dyDescent="0.25">
      <c r="A2340" t="str">
        <f t="shared" si="216"/>
        <v>0479</v>
      </c>
      <c r="B2340" t="str">
        <f t="shared" si="217"/>
        <v>0680</v>
      </c>
      <c r="C2340" t="str">
        <f t="shared" si="218"/>
        <v>04790680</v>
      </c>
      <c r="D2340" s="1" t="s">
        <v>2637</v>
      </c>
      <c r="E2340" s="1" t="s">
        <v>2638</v>
      </c>
      <c r="F2340" s="1" t="s">
        <v>1799</v>
      </c>
      <c r="G2340" s="1" t="s">
        <v>1821</v>
      </c>
      <c r="H2340" s="1" t="s">
        <v>2376</v>
      </c>
      <c r="I2340" s="1" t="s">
        <v>2377</v>
      </c>
      <c r="J2340" s="1" t="s">
        <v>2378</v>
      </c>
      <c r="K2340" s="1" t="s">
        <v>2379</v>
      </c>
      <c r="L2340" s="1" t="s">
        <v>1804</v>
      </c>
      <c r="M2340" s="2">
        <v>1</v>
      </c>
      <c r="N2340" s="443">
        <f t="shared" si="219"/>
        <v>0.02</v>
      </c>
      <c r="O2340">
        <f t="shared" si="220"/>
        <v>0</v>
      </c>
      <c r="P2340">
        <f t="shared" si="221"/>
        <v>400</v>
      </c>
    </row>
    <row r="2341" spans="1:16" x14ac:dyDescent="0.25">
      <c r="A2341" t="str">
        <f t="shared" si="216"/>
        <v>0479</v>
      </c>
      <c r="B2341" t="str">
        <f t="shared" si="217"/>
        <v>0683</v>
      </c>
      <c r="C2341" t="str">
        <f t="shared" si="218"/>
        <v>04790683</v>
      </c>
      <c r="D2341" s="1" t="s">
        <v>2637</v>
      </c>
      <c r="E2341" s="1" t="s">
        <v>2638</v>
      </c>
      <c r="F2341" s="1" t="s">
        <v>1799</v>
      </c>
      <c r="G2341" s="1" t="s">
        <v>1810</v>
      </c>
      <c r="H2341" s="1" t="s">
        <v>2493</v>
      </c>
      <c r="I2341" s="1" t="s">
        <v>2494</v>
      </c>
      <c r="J2341" s="1" t="s">
        <v>2511</v>
      </c>
      <c r="K2341" s="1" t="s">
        <v>2512</v>
      </c>
      <c r="L2341" s="1" t="s">
        <v>1804</v>
      </c>
      <c r="M2341" s="2">
        <v>1</v>
      </c>
      <c r="N2341" s="443">
        <f t="shared" si="219"/>
        <v>0.02</v>
      </c>
      <c r="O2341">
        <f t="shared" si="220"/>
        <v>0</v>
      </c>
      <c r="P2341">
        <f t="shared" si="221"/>
        <v>400</v>
      </c>
    </row>
    <row r="2342" spans="1:16" x14ac:dyDescent="0.25">
      <c r="A2342" t="str">
        <f t="shared" si="216"/>
        <v>0479</v>
      </c>
      <c r="B2342" t="str">
        <f t="shared" si="217"/>
        <v>0683</v>
      </c>
      <c r="C2342" t="str">
        <f t="shared" si="218"/>
        <v>04790683</v>
      </c>
      <c r="D2342" s="1" t="s">
        <v>2637</v>
      </c>
      <c r="E2342" s="1" t="s">
        <v>2638</v>
      </c>
      <c r="F2342" s="1" t="s">
        <v>1799</v>
      </c>
      <c r="G2342" s="1" t="s">
        <v>1810</v>
      </c>
      <c r="H2342" s="1" t="s">
        <v>2499</v>
      </c>
      <c r="I2342" s="1" t="s">
        <v>2500</v>
      </c>
      <c r="J2342" s="1" t="s">
        <v>2511</v>
      </c>
      <c r="K2342" s="1" t="s">
        <v>2512</v>
      </c>
      <c r="L2342" s="1" t="s">
        <v>1804</v>
      </c>
      <c r="M2342" s="2">
        <v>1</v>
      </c>
      <c r="N2342" s="443">
        <f t="shared" si="219"/>
        <v>0.02</v>
      </c>
      <c r="O2342">
        <f t="shared" si="220"/>
        <v>0</v>
      </c>
      <c r="P2342">
        <f t="shared" si="221"/>
        <v>400</v>
      </c>
    </row>
    <row r="2343" spans="1:16" x14ac:dyDescent="0.25">
      <c r="A2343" t="str">
        <f t="shared" si="216"/>
        <v>0479</v>
      </c>
      <c r="B2343" t="str">
        <f t="shared" si="217"/>
        <v>0683</v>
      </c>
      <c r="C2343" t="str">
        <f t="shared" si="218"/>
        <v>04790683</v>
      </c>
      <c r="D2343" s="1" t="s">
        <v>2637</v>
      </c>
      <c r="E2343" s="1" t="s">
        <v>2638</v>
      </c>
      <c r="F2343" s="1" t="s">
        <v>1799</v>
      </c>
      <c r="G2343" s="1" t="s">
        <v>1811</v>
      </c>
      <c r="H2343" s="1" t="s">
        <v>2493</v>
      </c>
      <c r="I2343" s="1" t="s">
        <v>2494</v>
      </c>
      <c r="J2343" s="1" t="s">
        <v>2511</v>
      </c>
      <c r="K2343" s="1" t="s">
        <v>2512</v>
      </c>
      <c r="L2343" s="1" t="s">
        <v>1804</v>
      </c>
      <c r="M2343" s="2">
        <v>1</v>
      </c>
      <c r="N2343" s="443">
        <f t="shared" si="219"/>
        <v>0.02</v>
      </c>
      <c r="O2343">
        <f t="shared" si="220"/>
        <v>0</v>
      </c>
      <c r="P2343">
        <f t="shared" si="221"/>
        <v>400</v>
      </c>
    </row>
    <row r="2344" spans="1:16" x14ac:dyDescent="0.25">
      <c r="A2344" t="str">
        <f t="shared" si="216"/>
        <v>0479</v>
      </c>
      <c r="B2344" t="str">
        <f t="shared" si="217"/>
        <v>0683</v>
      </c>
      <c r="C2344" t="str">
        <f t="shared" si="218"/>
        <v>04790683</v>
      </c>
      <c r="D2344" s="1" t="s">
        <v>2637</v>
      </c>
      <c r="E2344" s="1" t="s">
        <v>2638</v>
      </c>
      <c r="F2344" s="1" t="s">
        <v>1799</v>
      </c>
      <c r="G2344" s="1" t="s">
        <v>1815</v>
      </c>
      <c r="H2344" s="1" t="s">
        <v>2493</v>
      </c>
      <c r="I2344" s="1" t="s">
        <v>2494</v>
      </c>
      <c r="J2344" s="1" t="s">
        <v>2511</v>
      </c>
      <c r="K2344" s="1" t="s">
        <v>2512</v>
      </c>
      <c r="L2344" s="1" t="s">
        <v>1804</v>
      </c>
      <c r="M2344" s="2">
        <v>2</v>
      </c>
      <c r="N2344" s="443">
        <f t="shared" si="219"/>
        <v>0.02</v>
      </c>
      <c r="O2344">
        <f t="shared" si="220"/>
        <v>0</v>
      </c>
      <c r="P2344">
        <f t="shared" si="221"/>
        <v>400</v>
      </c>
    </row>
    <row r="2345" spans="1:16" x14ac:dyDescent="0.25">
      <c r="A2345" t="str">
        <f t="shared" si="216"/>
        <v>0479</v>
      </c>
      <c r="B2345" t="str">
        <f t="shared" si="217"/>
        <v>0683</v>
      </c>
      <c r="C2345" t="str">
        <f t="shared" si="218"/>
        <v>04790683</v>
      </c>
      <c r="D2345" s="1" t="s">
        <v>2637</v>
      </c>
      <c r="E2345" s="1" t="s">
        <v>2638</v>
      </c>
      <c r="F2345" s="1" t="s">
        <v>1799</v>
      </c>
      <c r="G2345" s="1" t="s">
        <v>1815</v>
      </c>
      <c r="H2345" s="1" t="s">
        <v>2505</v>
      </c>
      <c r="I2345" s="1" t="s">
        <v>2506</v>
      </c>
      <c r="J2345" s="1" t="s">
        <v>2511</v>
      </c>
      <c r="K2345" s="1" t="s">
        <v>2512</v>
      </c>
      <c r="L2345" s="1" t="s">
        <v>1804</v>
      </c>
      <c r="M2345" s="2">
        <v>1</v>
      </c>
      <c r="N2345" s="443">
        <f t="shared" si="219"/>
        <v>0.02</v>
      </c>
      <c r="O2345">
        <f t="shared" si="220"/>
        <v>0</v>
      </c>
      <c r="P2345">
        <f t="shared" si="221"/>
        <v>400</v>
      </c>
    </row>
    <row r="2346" spans="1:16" x14ac:dyDescent="0.25">
      <c r="A2346" t="str">
        <f t="shared" si="216"/>
        <v>0479</v>
      </c>
      <c r="B2346" t="str">
        <f t="shared" si="217"/>
        <v>0683</v>
      </c>
      <c r="C2346" t="str">
        <f t="shared" si="218"/>
        <v>04790683</v>
      </c>
      <c r="D2346" s="1" t="s">
        <v>2637</v>
      </c>
      <c r="E2346" s="1" t="s">
        <v>2638</v>
      </c>
      <c r="F2346" s="1" t="s">
        <v>1799</v>
      </c>
      <c r="G2346" s="1" t="s">
        <v>1820</v>
      </c>
      <c r="H2346" s="1" t="s">
        <v>2505</v>
      </c>
      <c r="I2346" s="1" t="s">
        <v>2506</v>
      </c>
      <c r="J2346" s="1" t="s">
        <v>2511</v>
      </c>
      <c r="K2346" s="1" t="s">
        <v>2512</v>
      </c>
      <c r="L2346" s="1" t="s">
        <v>1804</v>
      </c>
      <c r="M2346" s="2">
        <v>1</v>
      </c>
      <c r="N2346" s="443">
        <f t="shared" si="219"/>
        <v>0.02</v>
      </c>
      <c r="O2346">
        <f t="shared" si="220"/>
        <v>0</v>
      </c>
      <c r="P2346">
        <f t="shared" si="221"/>
        <v>400</v>
      </c>
    </row>
    <row r="2347" spans="1:16" x14ac:dyDescent="0.25">
      <c r="A2347" t="str">
        <f t="shared" si="216"/>
        <v>0479</v>
      </c>
      <c r="B2347" t="str">
        <f t="shared" si="217"/>
        <v>0683</v>
      </c>
      <c r="C2347" t="str">
        <f t="shared" si="218"/>
        <v>04790683</v>
      </c>
      <c r="D2347" s="1" t="s">
        <v>2637</v>
      </c>
      <c r="E2347" s="1" t="s">
        <v>2638</v>
      </c>
      <c r="F2347" s="1" t="s">
        <v>1799</v>
      </c>
      <c r="G2347" s="1" t="s">
        <v>1821</v>
      </c>
      <c r="H2347" s="1" t="s">
        <v>2493</v>
      </c>
      <c r="I2347" s="1" t="s">
        <v>2494</v>
      </c>
      <c r="J2347" s="1" t="s">
        <v>2511</v>
      </c>
      <c r="K2347" s="1" t="s">
        <v>2512</v>
      </c>
      <c r="L2347" s="1" t="s">
        <v>1804</v>
      </c>
      <c r="M2347" s="2">
        <v>1</v>
      </c>
      <c r="N2347" s="443">
        <f t="shared" si="219"/>
        <v>0.02</v>
      </c>
      <c r="O2347">
        <f t="shared" si="220"/>
        <v>0</v>
      </c>
      <c r="P2347">
        <f t="shared" si="221"/>
        <v>400</v>
      </c>
    </row>
    <row r="2348" spans="1:16" x14ac:dyDescent="0.25">
      <c r="A2348" t="str">
        <f t="shared" si="216"/>
        <v>0479</v>
      </c>
      <c r="B2348" t="str">
        <f t="shared" si="217"/>
        <v>0750</v>
      </c>
      <c r="C2348" t="str">
        <f t="shared" si="218"/>
        <v>04790750</v>
      </c>
      <c r="D2348" s="1" t="s">
        <v>2637</v>
      </c>
      <c r="E2348" s="1" t="s">
        <v>2638</v>
      </c>
      <c r="F2348" s="1" t="s">
        <v>1799</v>
      </c>
      <c r="G2348" s="1" t="s">
        <v>1820</v>
      </c>
      <c r="H2348" s="1" t="s">
        <v>1956</v>
      </c>
      <c r="I2348" s="1" t="s">
        <v>1957</v>
      </c>
      <c r="J2348" s="1" t="s">
        <v>1958</v>
      </c>
      <c r="K2348" s="1" t="s">
        <v>1959</v>
      </c>
      <c r="L2348" s="1" t="s">
        <v>1804</v>
      </c>
      <c r="M2348" s="2">
        <v>1</v>
      </c>
      <c r="N2348" s="443">
        <f t="shared" si="219"/>
        <v>2.5000000000000001E-3</v>
      </c>
      <c r="O2348">
        <f t="shared" si="220"/>
        <v>0</v>
      </c>
      <c r="P2348">
        <f t="shared" si="221"/>
        <v>400</v>
      </c>
    </row>
    <row r="2349" spans="1:16" x14ac:dyDescent="0.25">
      <c r="A2349" t="str">
        <f t="shared" si="216"/>
        <v>0479</v>
      </c>
      <c r="B2349" t="str">
        <f t="shared" si="217"/>
        <v>0753</v>
      </c>
      <c r="C2349" t="str">
        <f t="shared" si="218"/>
        <v>04790753</v>
      </c>
      <c r="D2349" s="1" t="s">
        <v>2637</v>
      </c>
      <c r="E2349" s="1" t="s">
        <v>2638</v>
      </c>
      <c r="F2349" s="1" t="s">
        <v>1799</v>
      </c>
      <c r="G2349" s="1" t="s">
        <v>1821</v>
      </c>
      <c r="H2349" s="1" t="s">
        <v>2648</v>
      </c>
      <c r="I2349" s="1" t="s">
        <v>2649</v>
      </c>
      <c r="J2349" s="1" t="s">
        <v>2405</v>
      </c>
      <c r="K2349" s="1" t="s">
        <v>2406</v>
      </c>
      <c r="L2349" s="1" t="s">
        <v>1804</v>
      </c>
      <c r="M2349" s="2">
        <v>1</v>
      </c>
      <c r="N2349" s="443">
        <f t="shared" si="219"/>
        <v>2.5000000000000001E-3</v>
      </c>
      <c r="O2349">
        <f t="shared" si="220"/>
        <v>0</v>
      </c>
      <c r="P2349">
        <f t="shared" si="221"/>
        <v>400</v>
      </c>
    </row>
    <row r="2350" spans="1:16" x14ac:dyDescent="0.25">
      <c r="A2350" t="str">
        <f t="shared" si="216"/>
        <v>0479</v>
      </c>
      <c r="B2350" t="str">
        <f t="shared" si="217"/>
        <v>0755</v>
      </c>
      <c r="C2350" t="str">
        <f t="shared" si="218"/>
        <v>04790755</v>
      </c>
      <c r="D2350" s="1" t="s">
        <v>2637</v>
      </c>
      <c r="E2350" s="1" t="s">
        <v>2638</v>
      </c>
      <c r="F2350" s="1" t="s">
        <v>1799</v>
      </c>
      <c r="G2350" s="1" t="s">
        <v>1810</v>
      </c>
      <c r="H2350" s="1" t="s">
        <v>1968</v>
      </c>
      <c r="I2350" s="1" t="s">
        <v>1969</v>
      </c>
      <c r="J2350" s="1" t="s">
        <v>1966</v>
      </c>
      <c r="K2350" s="1" t="s">
        <v>1967</v>
      </c>
      <c r="L2350" s="1" t="s">
        <v>1804</v>
      </c>
      <c r="M2350" s="2">
        <v>1</v>
      </c>
      <c r="N2350" s="443">
        <f t="shared" si="219"/>
        <v>7.4999999999999997E-3</v>
      </c>
      <c r="O2350">
        <f t="shared" si="220"/>
        <v>0</v>
      </c>
      <c r="P2350">
        <f t="shared" si="221"/>
        <v>400</v>
      </c>
    </row>
    <row r="2351" spans="1:16" x14ac:dyDescent="0.25">
      <c r="A2351" t="str">
        <f t="shared" si="216"/>
        <v>0479</v>
      </c>
      <c r="B2351" t="str">
        <f t="shared" si="217"/>
        <v>0755</v>
      </c>
      <c r="C2351" t="str">
        <f t="shared" si="218"/>
        <v>04790755</v>
      </c>
      <c r="D2351" s="1" t="s">
        <v>2637</v>
      </c>
      <c r="E2351" s="1" t="s">
        <v>2638</v>
      </c>
      <c r="F2351" s="1" t="s">
        <v>1799</v>
      </c>
      <c r="G2351" s="1" t="s">
        <v>1819</v>
      </c>
      <c r="H2351" s="1" t="s">
        <v>1968</v>
      </c>
      <c r="I2351" s="1" t="s">
        <v>1969</v>
      </c>
      <c r="J2351" s="1" t="s">
        <v>1966</v>
      </c>
      <c r="K2351" s="1" t="s">
        <v>1967</v>
      </c>
      <c r="L2351" s="1" t="s">
        <v>1804</v>
      </c>
      <c r="M2351" s="2">
        <v>1</v>
      </c>
      <c r="N2351" s="443">
        <f t="shared" si="219"/>
        <v>7.4999999999999997E-3</v>
      </c>
      <c r="O2351">
        <f t="shared" si="220"/>
        <v>0</v>
      </c>
      <c r="P2351">
        <f t="shared" si="221"/>
        <v>400</v>
      </c>
    </row>
    <row r="2352" spans="1:16" x14ac:dyDescent="0.25">
      <c r="A2352" t="str">
        <f t="shared" si="216"/>
        <v>0479</v>
      </c>
      <c r="B2352" t="str">
        <f t="shared" si="217"/>
        <v>0755</v>
      </c>
      <c r="C2352" t="str">
        <f t="shared" si="218"/>
        <v>04790755</v>
      </c>
      <c r="D2352" s="1" t="s">
        <v>2637</v>
      </c>
      <c r="E2352" s="1" t="s">
        <v>2638</v>
      </c>
      <c r="F2352" s="1" t="s">
        <v>1799</v>
      </c>
      <c r="G2352" s="1" t="s">
        <v>1821</v>
      </c>
      <c r="H2352" s="1" t="s">
        <v>1968</v>
      </c>
      <c r="I2352" s="1" t="s">
        <v>1969</v>
      </c>
      <c r="J2352" s="1" t="s">
        <v>1966</v>
      </c>
      <c r="K2352" s="1" t="s">
        <v>1967</v>
      </c>
      <c r="L2352" s="1" t="s">
        <v>1804</v>
      </c>
      <c r="M2352" s="2">
        <v>1</v>
      </c>
      <c r="N2352" s="443">
        <f t="shared" si="219"/>
        <v>7.4999999999999997E-3</v>
      </c>
      <c r="O2352">
        <f t="shared" si="220"/>
        <v>0</v>
      </c>
      <c r="P2352">
        <f t="shared" si="221"/>
        <v>400</v>
      </c>
    </row>
    <row r="2353" spans="1:16" x14ac:dyDescent="0.25">
      <c r="A2353" t="str">
        <f t="shared" si="216"/>
        <v>0479</v>
      </c>
      <c r="B2353" t="str">
        <f t="shared" si="217"/>
        <v>0766</v>
      </c>
      <c r="C2353" t="str">
        <f t="shared" si="218"/>
        <v>04790766</v>
      </c>
      <c r="D2353" s="1" t="s">
        <v>2637</v>
      </c>
      <c r="E2353" s="1" t="s">
        <v>2638</v>
      </c>
      <c r="F2353" s="1" t="s">
        <v>1799</v>
      </c>
      <c r="G2353" s="1" t="s">
        <v>1810</v>
      </c>
      <c r="H2353" s="1" t="s">
        <v>2650</v>
      </c>
      <c r="I2353" s="1" t="s">
        <v>2651</v>
      </c>
      <c r="J2353" s="1" t="s">
        <v>2652</v>
      </c>
      <c r="K2353" s="1" t="s">
        <v>2653</v>
      </c>
      <c r="L2353" s="1" t="s">
        <v>1804</v>
      </c>
      <c r="M2353" s="2">
        <v>3</v>
      </c>
      <c r="N2353" s="443">
        <f t="shared" si="219"/>
        <v>0.01</v>
      </c>
      <c r="O2353">
        <f t="shared" si="220"/>
        <v>0</v>
      </c>
      <c r="P2353">
        <f t="shared" si="221"/>
        <v>400</v>
      </c>
    </row>
    <row r="2354" spans="1:16" x14ac:dyDescent="0.25">
      <c r="A2354" t="str">
        <f t="shared" si="216"/>
        <v>0479</v>
      </c>
      <c r="B2354" t="str">
        <f t="shared" si="217"/>
        <v>0766</v>
      </c>
      <c r="C2354" t="str">
        <f t="shared" si="218"/>
        <v>04790766</v>
      </c>
      <c r="D2354" s="1" t="s">
        <v>2637</v>
      </c>
      <c r="E2354" s="1" t="s">
        <v>2638</v>
      </c>
      <c r="F2354" s="1" t="s">
        <v>1799</v>
      </c>
      <c r="G2354" s="1" t="s">
        <v>1811</v>
      </c>
      <c r="H2354" s="1" t="s">
        <v>2650</v>
      </c>
      <c r="I2354" s="1" t="s">
        <v>2651</v>
      </c>
      <c r="J2354" s="1" t="s">
        <v>2652</v>
      </c>
      <c r="K2354" s="1" t="s">
        <v>2653</v>
      </c>
      <c r="L2354" s="1" t="s">
        <v>1804</v>
      </c>
      <c r="M2354" s="2">
        <v>1</v>
      </c>
      <c r="N2354" s="443">
        <f t="shared" si="219"/>
        <v>0.01</v>
      </c>
      <c r="O2354">
        <f t="shared" si="220"/>
        <v>0</v>
      </c>
      <c r="P2354">
        <f t="shared" si="221"/>
        <v>400</v>
      </c>
    </row>
    <row r="2355" spans="1:16" x14ac:dyDescent="0.25">
      <c r="A2355" t="str">
        <f t="shared" si="216"/>
        <v>0481</v>
      </c>
      <c r="B2355" t="str">
        <f t="shared" si="217"/>
        <v>0001</v>
      </c>
      <c r="C2355" t="str">
        <f t="shared" si="218"/>
        <v>04810001</v>
      </c>
      <c r="D2355" s="1" t="s">
        <v>2654</v>
      </c>
      <c r="E2355" s="1" t="s">
        <v>2655</v>
      </c>
      <c r="F2355" s="1" t="s">
        <v>1799</v>
      </c>
      <c r="G2355" s="1" t="s">
        <v>1805</v>
      </c>
      <c r="H2355" s="1" t="s">
        <v>2417</v>
      </c>
      <c r="I2355" s="1" t="s">
        <v>2418</v>
      </c>
      <c r="J2355" s="1" t="s">
        <v>2417</v>
      </c>
      <c r="K2355" s="1" t="s">
        <v>2419</v>
      </c>
      <c r="L2355" s="1" t="s">
        <v>1804</v>
      </c>
      <c r="M2355" s="2">
        <v>1</v>
      </c>
      <c r="N2355" s="443">
        <f t="shared" si="219"/>
        <v>1.0593220338983051E-3</v>
      </c>
      <c r="O2355">
        <f t="shared" si="220"/>
        <v>0</v>
      </c>
      <c r="P2355">
        <f t="shared" si="221"/>
        <v>944</v>
      </c>
    </row>
    <row r="2356" spans="1:16" x14ac:dyDescent="0.25">
      <c r="A2356" t="str">
        <f t="shared" si="216"/>
        <v>0481</v>
      </c>
      <c r="B2356" t="str">
        <f t="shared" si="217"/>
        <v>0030</v>
      </c>
      <c r="C2356" t="str">
        <f t="shared" si="218"/>
        <v>04810030</v>
      </c>
      <c r="D2356" s="1" t="s">
        <v>2654</v>
      </c>
      <c r="E2356" s="1" t="s">
        <v>2655</v>
      </c>
      <c r="F2356" s="1" t="s">
        <v>1799</v>
      </c>
      <c r="G2356" s="1" t="s">
        <v>1805</v>
      </c>
      <c r="H2356" s="1" t="s">
        <v>2024</v>
      </c>
      <c r="I2356" s="1" t="s">
        <v>2025</v>
      </c>
      <c r="J2356" s="1" t="s">
        <v>2024</v>
      </c>
      <c r="K2356" s="1" t="s">
        <v>2026</v>
      </c>
      <c r="L2356" s="1" t="s">
        <v>1804</v>
      </c>
      <c r="M2356" s="2">
        <v>1</v>
      </c>
      <c r="N2356" s="443">
        <f t="shared" si="219"/>
        <v>1.0593220338983051E-3</v>
      </c>
      <c r="O2356">
        <f t="shared" si="220"/>
        <v>0</v>
      </c>
      <c r="P2356">
        <f t="shared" si="221"/>
        <v>944</v>
      </c>
    </row>
    <row r="2357" spans="1:16" x14ac:dyDescent="0.25">
      <c r="A2357" t="str">
        <f t="shared" si="216"/>
        <v>0481</v>
      </c>
      <c r="B2357" t="str">
        <f t="shared" si="217"/>
        <v>0035</v>
      </c>
      <c r="C2357" t="str">
        <f t="shared" si="218"/>
        <v>04810035</v>
      </c>
      <c r="D2357" s="1" t="s">
        <v>2654</v>
      </c>
      <c r="E2357" s="1" t="s">
        <v>2655</v>
      </c>
      <c r="F2357" s="1" t="s">
        <v>1799</v>
      </c>
      <c r="G2357" s="1" t="s">
        <v>1800</v>
      </c>
      <c r="H2357" s="1" t="s">
        <v>1816</v>
      </c>
      <c r="I2357" s="1" t="s">
        <v>1817</v>
      </c>
      <c r="J2357" s="1" t="s">
        <v>1816</v>
      </c>
      <c r="K2357" s="1" t="s">
        <v>1818</v>
      </c>
      <c r="L2357" s="1" t="s">
        <v>1804</v>
      </c>
      <c r="M2357" s="2">
        <v>143</v>
      </c>
      <c r="N2357" s="443">
        <f t="shared" si="219"/>
        <v>0.95868644067796616</v>
      </c>
      <c r="O2357">
        <f t="shared" si="220"/>
        <v>0</v>
      </c>
      <c r="P2357">
        <f t="shared" si="221"/>
        <v>944</v>
      </c>
    </row>
    <row r="2358" spans="1:16" x14ac:dyDescent="0.25">
      <c r="A2358" t="str">
        <f t="shared" si="216"/>
        <v>0481</v>
      </c>
      <c r="B2358" t="str">
        <f t="shared" si="217"/>
        <v>0035</v>
      </c>
      <c r="C2358" t="str">
        <f t="shared" si="218"/>
        <v>04810035</v>
      </c>
      <c r="D2358" s="1" t="s">
        <v>2654</v>
      </c>
      <c r="E2358" s="1" t="s">
        <v>2655</v>
      </c>
      <c r="F2358" s="1" t="s">
        <v>1799</v>
      </c>
      <c r="G2358" s="1" t="s">
        <v>1805</v>
      </c>
      <c r="H2358" s="1" t="s">
        <v>1816</v>
      </c>
      <c r="I2358" s="1" t="s">
        <v>1817</v>
      </c>
      <c r="J2358" s="1" t="s">
        <v>1816</v>
      </c>
      <c r="K2358" s="1" t="s">
        <v>1818</v>
      </c>
      <c r="L2358" s="1" t="s">
        <v>1804</v>
      </c>
      <c r="M2358" s="2">
        <v>138</v>
      </c>
      <c r="N2358" s="443">
        <f t="shared" si="219"/>
        <v>0.95868644067796616</v>
      </c>
      <c r="O2358">
        <f t="shared" si="220"/>
        <v>0</v>
      </c>
      <c r="P2358">
        <f t="shared" si="221"/>
        <v>944</v>
      </c>
    </row>
    <row r="2359" spans="1:16" x14ac:dyDescent="0.25">
      <c r="A2359" t="str">
        <f t="shared" si="216"/>
        <v>0481</v>
      </c>
      <c r="B2359" t="str">
        <f t="shared" si="217"/>
        <v>0035</v>
      </c>
      <c r="C2359" t="str">
        <f t="shared" si="218"/>
        <v>04810035</v>
      </c>
      <c r="D2359" s="1" t="s">
        <v>2654</v>
      </c>
      <c r="E2359" s="1" t="s">
        <v>2655</v>
      </c>
      <c r="F2359" s="1" t="s">
        <v>1799</v>
      </c>
      <c r="G2359" s="1" t="s">
        <v>1806</v>
      </c>
      <c r="H2359" s="1" t="s">
        <v>1816</v>
      </c>
      <c r="I2359" s="1" t="s">
        <v>1817</v>
      </c>
      <c r="J2359" s="1" t="s">
        <v>1816</v>
      </c>
      <c r="K2359" s="1" t="s">
        <v>1818</v>
      </c>
      <c r="L2359" s="1" t="s">
        <v>1804</v>
      </c>
      <c r="M2359" s="2">
        <v>140</v>
      </c>
      <c r="N2359" s="443">
        <f t="shared" si="219"/>
        <v>0.95868644067796616</v>
      </c>
      <c r="O2359">
        <f t="shared" si="220"/>
        <v>0</v>
      </c>
      <c r="P2359">
        <f t="shared" si="221"/>
        <v>944</v>
      </c>
    </row>
    <row r="2360" spans="1:16" x14ac:dyDescent="0.25">
      <c r="A2360" t="str">
        <f t="shared" si="216"/>
        <v>0481</v>
      </c>
      <c r="B2360" t="str">
        <f t="shared" si="217"/>
        <v>0035</v>
      </c>
      <c r="C2360" t="str">
        <f t="shared" si="218"/>
        <v>04810035</v>
      </c>
      <c r="D2360" s="1" t="s">
        <v>2654</v>
      </c>
      <c r="E2360" s="1" t="s">
        <v>2655</v>
      </c>
      <c r="F2360" s="1" t="s">
        <v>1799</v>
      </c>
      <c r="G2360" s="1" t="s">
        <v>1807</v>
      </c>
      <c r="H2360" s="1" t="s">
        <v>1816</v>
      </c>
      <c r="I2360" s="1" t="s">
        <v>1817</v>
      </c>
      <c r="J2360" s="1" t="s">
        <v>1816</v>
      </c>
      <c r="K2360" s="1" t="s">
        <v>1818</v>
      </c>
      <c r="L2360" s="1" t="s">
        <v>1804</v>
      </c>
      <c r="M2360" s="2">
        <v>109</v>
      </c>
      <c r="N2360" s="443">
        <f t="shared" si="219"/>
        <v>0.95868644067796616</v>
      </c>
      <c r="O2360">
        <f t="shared" si="220"/>
        <v>0</v>
      </c>
      <c r="P2360">
        <f t="shared" si="221"/>
        <v>944</v>
      </c>
    </row>
    <row r="2361" spans="1:16" x14ac:dyDescent="0.25">
      <c r="A2361" t="str">
        <f t="shared" si="216"/>
        <v>0481</v>
      </c>
      <c r="B2361" t="str">
        <f t="shared" si="217"/>
        <v>0035</v>
      </c>
      <c r="C2361" t="str">
        <f t="shared" si="218"/>
        <v>04810035</v>
      </c>
      <c r="D2361" s="1" t="s">
        <v>2654</v>
      </c>
      <c r="E2361" s="1" t="s">
        <v>2655</v>
      </c>
      <c r="F2361" s="1" t="s">
        <v>1799</v>
      </c>
      <c r="G2361" s="1" t="s">
        <v>1808</v>
      </c>
      <c r="H2361" s="1" t="s">
        <v>1816</v>
      </c>
      <c r="I2361" s="1" t="s">
        <v>1817</v>
      </c>
      <c r="J2361" s="1" t="s">
        <v>1816</v>
      </c>
      <c r="K2361" s="1" t="s">
        <v>1818</v>
      </c>
      <c r="L2361" s="1" t="s">
        <v>1804</v>
      </c>
      <c r="M2361" s="2">
        <v>95</v>
      </c>
      <c r="N2361" s="443">
        <f t="shared" si="219"/>
        <v>0.95868644067796616</v>
      </c>
      <c r="O2361">
        <f t="shared" si="220"/>
        <v>0</v>
      </c>
      <c r="P2361">
        <f t="shared" si="221"/>
        <v>944</v>
      </c>
    </row>
    <row r="2362" spans="1:16" x14ac:dyDescent="0.25">
      <c r="A2362" t="str">
        <f t="shared" si="216"/>
        <v>0481</v>
      </c>
      <c r="B2362" t="str">
        <f t="shared" si="217"/>
        <v>0035</v>
      </c>
      <c r="C2362" t="str">
        <f t="shared" si="218"/>
        <v>04810035</v>
      </c>
      <c r="D2362" s="1" t="s">
        <v>2654</v>
      </c>
      <c r="E2362" s="1" t="s">
        <v>2655</v>
      </c>
      <c r="F2362" s="1" t="s">
        <v>1799</v>
      </c>
      <c r="G2362" s="1" t="s">
        <v>1809</v>
      </c>
      <c r="H2362" s="1" t="s">
        <v>1816</v>
      </c>
      <c r="I2362" s="1" t="s">
        <v>1817</v>
      </c>
      <c r="J2362" s="1" t="s">
        <v>1816</v>
      </c>
      <c r="K2362" s="1" t="s">
        <v>1818</v>
      </c>
      <c r="L2362" s="1" t="s">
        <v>1804</v>
      </c>
      <c r="M2362" s="2">
        <v>61</v>
      </c>
      <c r="N2362" s="443">
        <f t="shared" si="219"/>
        <v>0.95868644067796616</v>
      </c>
      <c r="O2362">
        <f t="shared" si="220"/>
        <v>0</v>
      </c>
      <c r="P2362">
        <f t="shared" si="221"/>
        <v>944</v>
      </c>
    </row>
    <row r="2363" spans="1:16" x14ac:dyDescent="0.25">
      <c r="A2363" t="str">
        <f t="shared" si="216"/>
        <v>0481</v>
      </c>
      <c r="B2363" t="str">
        <f t="shared" si="217"/>
        <v>0035</v>
      </c>
      <c r="C2363" t="str">
        <f t="shared" si="218"/>
        <v>04810035</v>
      </c>
      <c r="D2363" s="1" t="s">
        <v>2654</v>
      </c>
      <c r="E2363" s="1" t="s">
        <v>2655</v>
      </c>
      <c r="F2363" s="1" t="s">
        <v>1799</v>
      </c>
      <c r="G2363" s="1" t="s">
        <v>1812</v>
      </c>
      <c r="H2363" s="1" t="s">
        <v>1816</v>
      </c>
      <c r="I2363" s="1" t="s">
        <v>1817</v>
      </c>
      <c r="J2363" s="1" t="s">
        <v>1816</v>
      </c>
      <c r="K2363" s="1" t="s">
        <v>1818</v>
      </c>
      <c r="L2363" s="1" t="s">
        <v>1804</v>
      </c>
      <c r="M2363" s="2">
        <v>137</v>
      </c>
      <c r="N2363" s="443">
        <f t="shared" si="219"/>
        <v>0.95868644067796616</v>
      </c>
      <c r="O2363">
        <f t="shared" si="220"/>
        <v>0</v>
      </c>
      <c r="P2363">
        <f t="shared" si="221"/>
        <v>944</v>
      </c>
    </row>
    <row r="2364" spans="1:16" x14ac:dyDescent="0.25">
      <c r="A2364" t="str">
        <f t="shared" si="216"/>
        <v>0481</v>
      </c>
      <c r="B2364" t="str">
        <f t="shared" si="217"/>
        <v>0035</v>
      </c>
      <c r="C2364" t="str">
        <f t="shared" si="218"/>
        <v>04810035</v>
      </c>
      <c r="D2364" s="1" t="s">
        <v>2654</v>
      </c>
      <c r="E2364" s="1" t="s">
        <v>2655</v>
      </c>
      <c r="F2364" s="1" t="s">
        <v>1799</v>
      </c>
      <c r="G2364" s="1" t="s">
        <v>2035</v>
      </c>
      <c r="H2364" s="1" t="s">
        <v>1816</v>
      </c>
      <c r="I2364" s="1" t="s">
        <v>1817</v>
      </c>
      <c r="J2364" s="1" t="s">
        <v>1816</v>
      </c>
      <c r="K2364" s="1" t="s">
        <v>1818</v>
      </c>
      <c r="L2364" s="1" t="s">
        <v>1804</v>
      </c>
      <c r="M2364" s="2">
        <v>82</v>
      </c>
      <c r="N2364" s="443">
        <f t="shared" si="219"/>
        <v>0.95868644067796616</v>
      </c>
      <c r="O2364">
        <f t="shared" si="220"/>
        <v>0</v>
      </c>
      <c r="P2364">
        <f t="shared" si="221"/>
        <v>944</v>
      </c>
    </row>
    <row r="2365" spans="1:16" x14ac:dyDescent="0.25">
      <c r="A2365" t="str">
        <f t="shared" si="216"/>
        <v>0481</v>
      </c>
      <c r="B2365" t="str">
        <f t="shared" si="217"/>
        <v>0040</v>
      </c>
      <c r="C2365" t="str">
        <f t="shared" si="218"/>
        <v>04810040</v>
      </c>
      <c r="D2365" s="1" t="s">
        <v>2654</v>
      </c>
      <c r="E2365" s="1" t="s">
        <v>2655</v>
      </c>
      <c r="F2365" s="1" t="s">
        <v>1799</v>
      </c>
      <c r="G2365" s="1" t="s">
        <v>1812</v>
      </c>
      <c r="H2365" s="1" t="s">
        <v>2036</v>
      </c>
      <c r="I2365" s="1" t="s">
        <v>2037</v>
      </c>
      <c r="J2365" s="1" t="s">
        <v>2036</v>
      </c>
      <c r="K2365" s="1" t="s">
        <v>2038</v>
      </c>
      <c r="L2365" s="1" t="s">
        <v>1804</v>
      </c>
      <c r="M2365" s="2">
        <v>1</v>
      </c>
      <c r="N2365" s="443">
        <f t="shared" si="219"/>
        <v>1.0593220338983051E-3</v>
      </c>
      <c r="O2365">
        <f t="shared" si="220"/>
        <v>0</v>
      </c>
      <c r="P2365">
        <f t="shared" si="221"/>
        <v>944</v>
      </c>
    </row>
    <row r="2366" spans="1:16" x14ac:dyDescent="0.25">
      <c r="A2366" t="str">
        <f t="shared" si="216"/>
        <v>0481</v>
      </c>
      <c r="B2366" t="str">
        <f t="shared" si="217"/>
        <v>0044</v>
      </c>
      <c r="C2366" t="str">
        <f t="shared" si="218"/>
        <v>04810044</v>
      </c>
      <c r="D2366" s="1" t="s">
        <v>2654</v>
      </c>
      <c r="E2366" s="1" t="s">
        <v>2655</v>
      </c>
      <c r="F2366" s="1" t="s">
        <v>1799</v>
      </c>
      <c r="G2366" s="1" t="s">
        <v>1805</v>
      </c>
      <c r="H2366" s="1" t="s">
        <v>1828</v>
      </c>
      <c r="I2366" s="1" t="s">
        <v>1829</v>
      </c>
      <c r="J2366" s="1" t="s">
        <v>1828</v>
      </c>
      <c r="K2366" s="1" t="s">
        <v>1830</v>
      </c>
      <c r="L2366" s="1" t="s">
        <v>1804</v>
      </c>
      <c r="M2366" s="2">
        <v>2</v>
      </c>
      <c r="N2366" s="443">
        <f t="shared" si="219"/>
        <v>4.2372881355932203E-3</v>
      </c>
      <c r="O2366">
        <f t="shared" si="220"/>
        <v>0</v>
      </c>
      <c r="P2366">
        <f t="shared" si="221"/>
        <v>944</v>
      </c>
    </row>
    <row r="2367" spans="1:16" x14ac:dyDescent="0.25">
      <c r="A2367" t="str">
        <f t="shared" si="216"/>
        <v>0481</v>
      </c>
      <c r="B2367" t="str">
        <f t="shared" si="217"/>
        <v>0044</v>
      </c>
      <c r="C2367" t="str">
        <f t="shared" si="218"/>
        <v>04810044</v>
      </c>
      <c r="D2367" s="1" t="s">
        <v>2654</v>
      </c>
      <c r="E2367" s="1" t="s">
        <v>2655</v>
      </c>
      <c r="F2367" s="1" t="s">
        <v>1799</v>
      </c>
      <c r="G2367" s="1" t="s">
        <v>1807</v>
      </c>
      <c r="H2367" s="1" t="s">
        <v>1828</v>
      </c>
      <c r="I2367" s="1" t="s">
        <v>1829</v>
      </c>
      <c r="J2367" s="1" t="s">
        <v>1828</v>
      </c>
      <c r="K2367" s="1" t="s">
        <v>1830</v>
      </c>
      <c r="L2367" s="1" t="s">
        <v>1804</v>
      </c>
      <c r="M2367" s="2">
        <v>2</v>
      </c>
      <c r="N2367" s="443">
        <f t="shared" si="219"/>
        <v>4.2372881355932203E-3</v>
      </c>
      <c r="O2367">
        <f t="shared" si="220"/>
        <v>0</v>
      </c>
      <c r="P2367">
        <f t="shared" si="221"/>
        <v>944</v>
      </c>
    </row>
    <row r="2368" spans="1:16" x14ac:dyDescent="0.25">
      <c r="A2368" t="str">
        <f t="shared" si="216"/>
        <v>0481</v>
      </c>
      <c r="B2368" t="str">
        <f t="shared" si="217"/>
        <v>0057</v>
      </c>
      <c r="C2368" t="str">
        <f t="shared" si="218"/>
        <v>04810057</v>
      </c>
      <c r="D2368" s="1" t="s">
        <v>2654</v>
      </c>
      <c r="E2368" s="1" t="s">
        <v>2655</v>
      </c>
      <c r="F2368" s="1" t="s">
        <v>1799</v>
      </c>
      <c r="G2368" s="1" t="s">
        <v>1807</v>
      </c>
      <c r="H2368" s="1" t="s">
        <v>1831</v>
      </c>
      <c r="I2368" s="1" t="s">
        <v>1832</v>
      </c>
      <c r="J2368" s="1" t="s">
        <v>1831</v>
      </c>
      <c r="K2368" s="1" t="s">
        <v>1833</v>
      </c>
      <c r="L2368" s="1" t="s">
        <v>1804</v>
      </c>
      <c r="M2368" s="2">
        <v>1</v>
      </c>
      <c r="N2368" s="443">
        <f t="shared" si="219"/>
        <v>1.0593220338983051E-3</v>
      </c>
      <c r="O2368">
        <f t="shared" si="220"/>
        <v>0</v>
      </c>
      <c r="P2368">
        <f t="shared" si="221"/>
        <v>944</v>
      </c>
    </row>
    <row r="2369" spans="1:16" x14ac:dyDescent="0.25">
      <c r="A2369" t="str">
        <f t="shared" si="216"/>
        <v>0481</v>
      </c>
      <c r="B2369" t="str">
        <f t="shared" si="217"/>
        <v>0073</v>
      </c>
      <c r="C2369" t="str">
        <f t="shared" si="218"/>
        <v>04810073</v>
      </c>
      <c r="D2369" s="1" t="s">
        <v>2654</v>
      </c>
      <c r="E2369" s="1" t="s">
        <v>2655</v>
      </c>
      <c r="F2369" s="1" t="s">
        <v>1799</v>
      </c>
      <c r="G2369" s="1" t="s">
        <v>1807</v>
      </c>
      <c r="H2369" s="1" t="s">
        <v>1873</v>
      </c>
      <c r="I2369" s="1" t="s">
        <v>1874</v>
      </c>
      <c r="J2369" s="1" t="s">
        <v>1873</v>
      </c>
      <c r="K2369" s="1" t="s">
        <v>1875</v>
      </c>
      <c r="L2369" s="1" t="s">
        <v>1804</v>
      </c>
      <c r="M2369" s="2">
        <v>1</v>
      </c>
      <c r="N2369" s="443">
        <f t="shared" si="219"/>
        <v>2.1186440677966102E-3</v>
      </c>
      <c r="O2369">
        <f t="shared" si="220"/>
        <v>0</v>
      </c>
      <c r="P2369">
        <f t="shared" si="221"/>
        <v>944</v>
      </c>
    </row>
    <row r="2370" spans="1:16" x14ac:dyDescent="0.25">
      <c r="A2370" t="str">
        <f t="shared" ref="A2370:A2433" si="222">TEXT(LEFT(E2370,4),"0000")</f>
        <v>0481</v>
      </c>
      <c r="B2370" t="str">
        <f t="shared" ref="B2370:B2433" si="223">LEFT(K2370,4)</f>
        <v>0073</v>
      </c>
      <c r="C2370" t="str">
        <f t="shared" ref="C2370:C2433" si="224">A2370&amp;B2370</f>
        <v>04810073</v>
      </c>
      <c r="D2370" s="1" t="s">
        <v>2654</v>
      </c>
      <c r="E2370" s="1" t="s">
        <v>2655</v>
      </c>
      <c r="F2370" s="1" t="s">
        <v>1799</v>
      </c>
      <c r="G2370" s="1" t="s">
        <v>1812</v>
      </c>
      <c r="H2370" s="1" t="s">
        <v>1873</v>
      </c>
      <c r="I2370" s="1" t="s">
        <v>1874</v>
      </c>
      <c r="J2370" s="1" t="s">
        <v>1873</v>
      </c>
      <c r="K2370" s="1" t="s">
        <v>1875</v>
      </c>
      <c r="L2370" s="1" t="s">
        <v>1804</v>
      </c>
      <c r="M2370" s="2">
        <v>1</v>
      </c>
      <c r="N2370" s="443">
        <f t="shared" ref="N2370:N2433" si="225">VLOOKUP(C2370,DistPercent,3,FALSE)</f>
        <v>2.1186440677966102E-3</v>
      </c>
      <c r="O2370">
        <f t="shared" ref="O2370:O2433" si="226">IFERROR(VALUE(VLOOKUP(C2370,SubCaps,5,FALSE)),0)</f>
        <v>0</v>
      </c>
      <c r="P2370">
        <f t="shared" ref="P2370:P2433" si="227">VLOOKUP(A2370,MaxEnro,8,FALSE)</f>
        <v>944</v>
      </c>
    </row>
    <row r="2371" spans="1:16" x14ac:dyDescent="0.25">
      <c r="A2371" t="str">
        <f t="shared" si="222"/>
        <v>0481</v>
      </c>
      <c r="B2371" t="str">
        <f t="shared" si="223"/>
        <v>0189</v>
      </c>
      <c r="C2371" t="str">
        <f t="shared" si="224"/>
        <v>04810189</v>
      </c>
      <c r="D2371" s="1" t="s">
        <v>2654</v>
      </c>
      <c r="E2371" s="1" t="s">
        <v>2655</v>
      </c>
      <c r="F2371" s="1" t="s">
        <v>1799</v>
      </c>
      <c r="G2371" s="1" t="s">
        <v>1806</v>
      </c>
      <c r="H2371" s="1" t="s">
        <v>2030</v>
      </c>
      <c r="I2371" s="1" t="s">
        <v>2031</v>
      </c>
      <c r="J2371" s="1" t="s">
        <v>2030</v>
      </c>
      <c r="K2371" s="1" t="s">
        <v>2032</v>
      </c>
      <c r="L2371" s="1" t="s">
        <v>1804</v>
      </c>
      <c r="M2371" s="2">
        <v>1</v>
      </c>
      <c r="N2371" s="443">
        <f t="shared" si="225"/>
        <v>2.1186440677966102E-3</v>
      </c>
      <c r="O2371">
        <f t="shared" si="226"/>
        <v>0</v>
      </c>
      <c r="P2371">
        <f t="shared" si="227"/>
        <v>944</v>
      </c>
    </row>
    <row r="2372" spans="1:16" x14ac:dyDescent="0.25">
      <c r="A2372" t="str">
        <f t="shared" si="222"/>
        <v>0481</v>
      </c>
      <c r="B2372" t="str">
        <f t="shared" si="223"/>
        <v>0189</v>
      </c>
      <c r="C2372" t="str">
        <f t="shared" si="224"/>
        <v>04810189</v>
      </c>
      <c r="D2372" s="1" t="s">
        <v>2654</v>
      </c>
      <c r="E2372" s="1" t="s">
        <v>2655</v>
      </c>
      <c r="F2372" s="1" t="s">
        <v>1799</v>
      </c>
      <c r="G2372" s="1" t="s">
        <v>1812</v>
      </c>
      <c r="H2372" s="1" t="s">
        <v>2030</v>
      </c>
      <c r="I2372" s="1" t="s">
        <v>2031</v>
      </c>
      <c r="J2372" s="1" t="s">
        <v>2030</v>
      </c>
      <c r="K2372" s="1" t="s">
        <v>2032</v>
      </c>
      <c r="L2372" s="1" t="s">
        <v>1804</v>
      </c>
      <c r="M2372" s="2">
        <v>1</v>
      </c>
      <c r="N2372" s="443">
        <f t="shared" si="225"/>
        <v>2.1186440677966102E-3</v>
      </c>
      <c r="O2372">
        <f t="shared" si="226"/>
        <v>0</v>
      </c>
      <c r="P2372">
        <f t="shared" si="227"/>
        <v>944</v>
      </c>
    </row>
    <row r="2373" spans="1:16" x14ac:dyDescent="0.25">
      <c r="A2373" t="str">
        <f t="shared" si="222"/>
        <v>0481</v>
      </c>
      <c r="B2373" t="str">
        <f t="shared" si="223"/>
        <v>0207</v>
      </c>
      <c r="C2373" t="str">
        <f t="shared" si="224"/>
        <v>04810207</v>
      </c>
      <c r="D2373" s="1" t="s">
        <v>2654</v>
      </c>
      <c r="E2373" s="1" t="s">
        <v>2655</v>
      </c>
      <c r="F2373" s="1" t="s">
        <v>1799</v>
      </c>
      <c r="G2373" s="1" t="s">
        <v>1806</v>
      </c>
      <c r="H2373" s="1" t="s">
        <v>1879</v>
      </c>
      <c r="I2373" s="1" t="s">
        <v>1880</v>
      </c>
      <c r="J2373" s="1" t="s">
        <v>1879</v>
      </c>
      <c r="K2373" s="1" t="s">
        <v>1881</v>
      </c>
      <c r="L2373" s="1" t="s">
        <v>1804</v>
      </c>
      <c r="M2373" s="2">
        <v>1</v>
      </c>
      <c r="N2373" s="443">
        <f t="shared" si="225"/>
        <v>2.1186440677966102E-3</v>
      </c>
      <c r="O2373">
        <f t="shared" si="226"/>
        <v>0</v>
      </c>
      <c r="P2373">
        <f t="shared" si="227"/>
        <v>944</v>
      </c>
    </row>
    <row r="2374" spans="1:16" x14ac:dyDescent="0.25">
      <c r="A2374" t="str">
        <f t="shared" si="222"/>
        <v>0481</v>
      </c>
      <c r="B2374" t="str">
        <f t="shared" si="223"/>
        <v>0207</v>
      </c>
      <c r="C2374" t="str">
        <f t="shared" si="224"/>
        <v>04810207</v>
      </c>
      <c r="D2374" s="1" t="s">
        <v>2654</v>
      </c>
      <c r="E2374" s="1" t="s">
        <v>2655</v>
      </c>
      <c r="F2374" s="1" t="s">
        <v>1799</v>
      </c>
      <c r="G2374" s="1" t="s">
        <v>1809</v>
      </c>
      <c r="H2374" s="1" t="s">
        <v>1879</v>
      </c>
      <c r="I2374" s="1" t="s">
        <v>1880</v>
      </c>
      <c r="J2374" s="1" t="s">
        <v>1879</v>
      </c>
      <c r="K2374" s="1" t="s">
        <v>1881</v>
      </c>
      <c r="L2374" s="1" t="s">
        <v>1804</v>
      </c>
      <c r="M2374" s="2">
        <v>1</v>
      </c>
      <c r="N2374" s="443">
        <f t="shared" si="225"/>
        <v>2.1186440677966102E-3</v>
      </c>
      <c r="O2374">
        <f t="shared" si="226"/>
        <v>0</v>
      </c>
      <c r="P2374">
        <f t="shared" si="227"/>
        <v>944</v>
      </c>
    </row>
    <row r="2375" spans="1:16" x14ac:dyDescent="0.25">
      <c r="A2375" t="str">
        <f t="shared" si="222"/>
        <v>0481</v>
      </c>
      <c r="B2375" t="str">
        <f t="shared" si="223"/>
        <v>0212</v>
      </c>
      <c r="C2375" t="str">
        <f t="shared" si="224"/>
        <v>04810212</v>
      </c>
      <c r="D2375" s="1" t="s">
        <v>2654</v>
      </c>
      <c r="E2375" s="1" t="s">
        <v>2655</v>
      </c>
      <c r="F2375" s="1" t="s">
        <v>1799</v>
      </c>
      <c r="G2375" s="1" t="s">
        <v>1812</v>
      </c>
      <c r="H2375" s="1" t="s">
        <v>2430</v>
      </c>
      <c r="I2375" s="1" t="s">
        <v>2431</v>
      </c>
      <c r="J2375" s="1" t="s">
        <v>2430</v>
      </c>
      <c r="K2375" s="1" t="s">
        <v>2432</v>
      </c>
      <c r="L2375" s="1" t="s">
        <v>1804</v>
      </c>
      <c r="M2375" s="2">
        <v>1</v>
      </c>
      <c r="N2375" s="443">
        <f t="shared" si="225"/>
        <v>1.0593220338983051E-3</v>
      </c>
      <c r="O2375">
        <f t="shared" si="226"/>
        <v>0</v>
      </c>
      <c r="P2375">
        <f t="shared" si="227"/>
        <v>944</v>
      </c>
    </row>
    <row r="2376" spans="1:16" x14ac:dyDescent="0.25">
      <c r="A2376" t="str">
        <f t="shared" si="222"/>
        <v>0481</v>
      </c>
      <c r="B2376" t="str">
        <f t="shared" si="223"/>
        <v>0220</v>
      </c>
      <c r="C2376" t="str">
        <f t="shared" si="224"/>
        <v>04810220</v>
      </c>
      <c r="D2376" s="1" t="s">
        <v>2654</v>
      </c>
      <c r="E2376" s="1" t="s">
        <v>2655</v>
      </c>
      <c r="F2376" s="1" t="s">
        <v>1799</v>
      </c>
      <c r="G2376" s="1" t="s">
        <v>1805</v>
      </c>
      <c r="H2376" s="1" t="s">
        <v>1882</v>
      </c>
      <c r="I2376" s="1" t="s">
        <v>1883</v>
      </c>
      <c r="J2376" s="1" t="s">
        <v>1882</v>
      </c>
      <c r="K2376" s="1" t="s">
        <v>1884</v>
      </c>
      <c r="L2376" s="1" t="s">
        <v>1804</v>
      </c>
      <c r="M2376" s="2">
        <v>1</v>
      </c>
      <c r="N2376" s="443">
        <f t="shared" si="225"/>
        <v>4.2372881355932203E-3</v>
      </c>
      <c r="O2376">
        <f t="shared" si="226"/>
        <v>0</v>
      </c>
      <c r="P2376">
        <f t="shared" si="227"/>
        <v>944</v>
      </c>
    </row>
    <row r="2377" spans="1:16" x14ac:dyDescent="0.25">
      <c r="A2377" t="str">
        <f t="shared" si="222"/>
        <v>0481</v>
      </c>
      <c r="B2377" t="str">
        <f t="shared" si="223"/>
        <v>0220</v>
      </c>
      <c r="C2377" t="str">
        <f t="shared" si="224"/>
        <v>04810220</v>
      </c>
      <c r="D2377" s="1" t="s">
        <v>2654</v>
      </c>
      <c r="E2377" s="1" t="s">
        <v>2655</v>
      </c>
      <c r="F2377" s="1" t="s">
        <v>1799</v>
      </c>
      <c r="G2377" s="1" t="s">
        <v>1807</v>
      </c>
      <c r="H2377" s="1" t="s">
        <v>1882</v>
      </c>
      <c r="I2377" s="1" t="s">
        <v>1883</v>
      </c>
      <c r="J2377" s="1" t="s">
        <v>1882</v>
      </c>
      <c r="K2377" s="1" t="s">
        <v>1884</v>
      </c>
      <c r="L2377" s="1" t="s">
        <v>1804</v>
      </c>
      <c r="M2377" s="2">
        <v>2</v>
      </c>
      <c r="N2377" s="443">
        <f t="shared" si="225"/>
        <v>4.2372881355932203E-3</v>
      </c>
      <c r="O2377">
        <f t="shared" si="226"/>
        <v>0</v>
      </c>
      <c r="P2377">
        <f t="shared" si="227"/>
        <v>944</v>
      </c>
    </row>
    <row r="2378" spans="1:16" x14ac:dyDescent="0.25">
      <c r="A2378" t="str">
        <f t="shared" si="222"/>
        <v>0481</v>
      </c>
      <c r="B2378" t="str">
        <f t="shared" si="223"/>
        <v>0220</v>
      </c>
      <c r="C2378" t="str">
        <f t="shared" si="224"/>
        <v>04810220</v>
      </c>
      <c r="D2378" s="1" t="s">
        <v>2654</v>
      </c>
      <c r="E2378" s="1" t="s">
        <v>2655</v>
      </c>
      <c r="F2378" s="1" t="s">
        <v>1799</v>
      </c>
      <c r="G2378" s="1" t="s">
        <v>1812</v>
      </c>
      <c r="H2378" s="1" t="s">
        <v>1882</v>
      </c>
      <c r="I2378" s="1" t="s">
        <v>1883</v>
      </c>
      <c r="J2378" s="1" t="s">
        <v>1882</v>
      </c>
      <c r="K2378" s="1" t="s">
        <v>1884</v>
      </c>
      <c r="L2378" s="1" t="s">
        <v>1804</v>
      </c>
      <c r="M2378" s="2">
        <v>1</v>
      </c>
      <c r="N2378" s="443">
        <f t="shared" si="225"/>
        <v>4.2372881355932203E-3</v>
      </c>
      <c r="O2378">
        <f t="shared" si="226"/>
        <v>0</v>
      </c>
      <c r="P2378">
        <f t="shared" si="227"/>
        <v>944</v>
      </c>
    </row>
    <row r="2379" spans="1:16" x14ac:dyDescent="0.25">
      <c r="A2379" t="str">
        <f t="shared" si="222"/>
        <v>0481</v>
      </c>
      <c r="B2379" t="str">
        <f t="shared" si="223"/>
        <v>0244</v>
      </c>
      <c r="C2379" t="str">
        <f t="shared" si="224"/>
        <v>04810244</v>
      </c>
      <c r="D2379" s="1" t="s">
        <v>2654</v>
      </c>
      <c r="E2379" s="1" t="s">
        <v>2655</v>
      </c>
      <c r="F2379" s="1" t="s">
        <v>1799</v>
      </c>
      <c r="G2379" s="1" t="s">
        <v>1806</v>
      </c>
      <c r="H2379" s="1" t="s">
        <v>1855</v>
      </c>
      <c r="I2379" s="1" t="s">
        <v>1856</v>
      </c>
      <c r="J2379" s="1" t="s">
        <v>1855</v>
      </c>
      <c r="K2379" s="1" t="s">
        <v>1857</v>
      </c>
      <c r="L2379" s="1" t="s">
        <v>1804</v>
      </c>
      <c r="M2379" s="2">
        <v>2</v>
      </c>
      <c r="N2379" s="443">
        <f t="shared" si="225"/>
        <v>9.5338983050847464E-3</v>
      </c>
      <c r="O2379">
        <f t="shared" si="226"/>
        <v>0</v>
      </c>
      <c r="P2379">
        <f t="shared" si="227"/>
        <v>944</v>
      </c>
    </row>
    <row r="2380" spans="1:16" x14ac:dyDescent="0.25">
      <c r="A2380" t="str">
        <f t="shared" si="222"/>
        <v>0481</v>
      </c>
      <c r="B2380" t="str">
        <f t="shared" si="223"/>
        <v>0244</v>
      </c>
      <c r="C2380" t="str">
        <f t="shared" si="224"/>
        <v>04810244</v>
      </c>
      <c r="D2380" s="1" t="s">
        <v>2654</v>
      </c>
      <c r="E2380" s="1" t="s">
        <v>2655</v>
      </c>
      <c r="F2380" s="1" t="s">
        <v>1799</v>
      </c>
      <c r="G2380" s="1" t="s">
        <v>1807</v>
      </c>
      <c r="H2380" s="1" t="s">
        <v>1855</v>
      </c>
      <c r="I2380" s="1" t="s">
        <v>1856</v>
      </c>
      <c r="J2380" s="1" t="s">
        <v>1855</v>
      </c>
      <c r="K2380" s="1" t="s">
        <v>1857</v>
      </c>
      <c r="L2380" s="1" t="s">
        <v>1804</v>
      </c>
      <c r="M2380" s="2">
        <v>2</v>
      </c>
      <c r="N2380" s="443">
        <f t="shared" si="225"/>
        <v>9.5338983050847464E-3</v>
      </c>
      <c r="O2380">
        <f t="shared" si="226"/>
        <v>0</v>
      </c>
      <c r="P2380">
        <f t="shared" si="227"/>
        <v>944</v>
      </c>
    </row>
    <row r="2381" spans="1:16" x14ac:dyDescent="0.25">
      <c r="A2381" t="str">
        <f t="shared" si="222"/>
        <v>0481</v>
      </c>
      <c r="B2381" t="str">
        <f t="shared" si="223"/>
        <v>0244</v>
      </c>
      <c r="C2381" t="str">
        <f t="shared" si="224"/>
        <v>04810244</v>
      </c>
      <c r="D2381" s="1" t="s">
        <v>2654</v>
      </c>
      <c r="E2381" s="1" t="s">
        <v>2655</v>
      </c>
      <c r="F2381" s="1" t="s">
        <v>1799</v>
      </c>
      <c r="G2381" s="1" t="s">
        <v>1809</v>
      </c>
      <c r="H2381" s="1" t="s">
        <v>1855</v>
      </c>
      <c r="I2381" s="1" t="s">
        <v>1856</v>
      </c>
      <c r="J2381" s="1" t="s">
        <v>1855</v>
      </c>
      <c r="K2381" s="1" t="s">
        <v>1857</v>
      </c>
      <c r="L2381" s="1" t="s">
        <v>1804</v>
      </c>
      <c r="M2381" s="2">
        <v>5</v>
      </c>
      <c r="N2381" s="443">
        <f t="shared" si="225"/>
        <v>9.5338983050847464E-3</v>
      </c>
      <c r="O2381">
        <f t="shared" si="226"/>
        <v>0</v>
      </c>
      <c r="P2381">
        <f t="shared" si="227"/>
        <v>944</v>
      </c>
    </row>
    <row r="2382" spans="1:16" x14ac:dyDescent="0.25">
      <c r="A2382" t="str">
        <f t="shared" si="222"/>
        <v>0481</v>
      </c>
      <c r="B2382" t="str">
        <f t="shared" si="223"/>
        <v>0285</v>
      </c>
      <c r="C2382" t="str">
        <f t="shared" si="224"/>
        <v>04810285</v>
      </c>
      <c r="D2382" s="1" t="s">
        <v>2654</v>
      </c>
      <c r="E2382" s="1" t="s">
        <v>2655</v>
      </c>
      <c r="F2382" s="1" t="s">
        <v>1799</v>
      </c>
      <c r="G2382" s="1" t="s">
        <v>1800</v>
      </c>
      <c r="H2382" s="1" t="s">
        <v>1891</v>
      </c>
      <c r="I2382" s="1" t="s">
        <v>1892</v>
      </c>
      <c r="J2382" s="1" t="s">
        <v>1891</v>
      </c>
      <c r="K2382" s="1" t="s">
        <v>1893</v>
      </c>
      <c r="L2382" s="1" t="s">
        <v>1804</v>
      </c>
      <c r="M2382" s="2">
        <v>1</v>
      </c>
      <c r="N2382" s="443">
        <f t="shared" si="225"/>
        <v>7.4152542372881358E-3</v>
      </c>
      <c r="O2382">
        <f t="shared" si="226"/>
        <v>0</v>
      </c>
      <c r="P2382">
        <f t="shared" si="227"/>
        <v>944</v>
      </c>
    </row>
    <row r="2383" spans="1:16" x14ac:dyDescent="0.25">
      <c r="A2383" t="str">
        <f t="shared" si="222"/>
        <v>0481</v>
      </c>
      <c r="B2383" t="str">
        <f t="shared" si="223"/>
        <v>0285</v>
      </c>
      <c r="C2383" t="str">
        <f t="shared" si="224"/>
        <v>04810285</v>
      </c>
      <c r="D2383" s="1" t="s">
        <v>2654</v>
      </c>
      <c r="E2383" s="1" t="s">
        <v>2655</v>
      </c>
      <c r="F2383" s="1" t="s">
        <v>1799</v>
      </c>
      <c r="G2383" s="1" t="s">
        <v>1805</v>
      </c>
      <c r="H2383" s="1" t="s">
        <v>1891</v>
      </c>
      <c r="I2383" s="1" t="s">
        <v>1892</v>
      </c>
      <c r="J2383" s="1" t="s">
        <v>1891</v>
      </c>
      <c r="K2383" s="1" t="s">
        <v>1893</v>
      </c>
      <c r="L2383" s="1" t="s">
        <v>1804</v>
      </c>
      <c r="M2383" s="2">
        <v>1</v>
      </c>
      <c r="N2383" s="443">
        <f t="shared" si="225"/>
        <v>7.4152542372881358E-3</v>
      </c>
      <c r="O2383">
        <f t="shared" si="226"/>
        <v>0</v>
      </c>
      <c r="P2383">
        <f t="shared" si="227"/>
        <v>944</v>
      </c>
    </row>
    <row r="2384" spans="1:16" x14ac:dyDescent="0.25">
      <c r="A2384" t="str">
        <f t="shared" si="222"/>
        <v>0481</v>
      </c>
      <c r="B2384" t="str">
        <f t="shared" si="223"/>
        <v>0285</v>
      </c>
      <c r="C2384" t="str">
        <f t="shared" si="224"/>
        <v>04810285</v>
      </c>
      <c r="D2384" s="1" t="s">
        <v>2654</v>
      </c>
      <c r="E2384" s="1" t="s">
        <v>2655</v>
      </c>
      <c r="F2384" s="1" t="s">
        <v>1799</v>
      </c>
      <c r="G2384" s="1" t="s">
        <v>1807</v>
      </c>
      <c r="H2384" s="1" t="s">
        <v>1891</v>
      </c>
      <c r="I2384" s="1" t="s">
        <v>1892</v>
      </c>
      <c r="J2384" s="1" t="s">
        <v>1891</v>
      </c>
      <c r="K2384" s="1" t="s">
        <v>1893</v>
      </c>
      <c r="L2384" s="1" t="s">
        <v>1804</v>
      </c>
      <c r="M2384" s="2">
        <v>2</v>
      </c>
      <c r="N2384" s="443">
        <f t="shared" si="225"/>
        <v>7.4152542372881358E-3</v>
      </c>
      <c r="O2384">
        <f t="shared" si="226"/>
        <v>0</v>
      </c>
      <c r="P2384">
        <f t="shared" si="227"/>
        <v>944</v>
      </c>
    </row>
    <row r="2385" spans="1:16" x14ac:dyDescent="0.25">
      <c r="A2385" t="str">
        <f t="shared" si="222"/>
        <v>0481</v>
      </c>
      <c r="B2385" t="str">
        <f t="shared" si="223"/>
        <v>0285</v>
      </c>
      <c r="C2385" t="str">
        <f t="shared" si="224"/>
        <v>04810285</v>
      </c>
      <c r="D2385" s="1" t="s">
        <v>2654</v>
      </c>
      <c r="E2385" s="1" t="s">
        <v>2655</v>
      </c>
      <c r="F2385" s="1" t="s">
        <v>1799</v>
      </c>
      <c r="G2385" s="1" t="s">
        <v>1808</v>
      </c>
      <c r="H2385" s="1" t="s">
        <v>1891</v>
      </c>
      <c r="I2385" s="1" t="s">
        <v>1892</v>
      </c>
      <c r="J2385" s="1" t="s">
        <v>1891</v>
      </c>
      <c r="K2385" s="1" t="s">
        <v>1893</v>
      </c>
      <c r="L2385" s="1" t="s">
        <v>1804</v>
      </c>
      <c r="M2385" s="2">
        <v>1</v>
      </c>
      <c r="N2385" s="443">
        <f t="shared" si="225"/>
        <v>7.4152542372881358E-3</v>
      </c>
      <c r="O2385">
        <f t="shared" si="226"/>
        <v>0</v>
      </c>
      <c r="P2385">
        <f t="shared" si="227"/>
        <v>944</v>
      </c>
    </row>
    <row r="2386" spans="1:16" x14ac:dyDescent="0.25">
      <c r="A2386" t="str">
        <f t="shared" si="222"/>
        <v>0481</v>
      </c>
      <c r="B2386" t="str">
        <f t="shared" si="223"/>
        <v>0285</v>
      </c>
      <c r="C2386" t="str">
        <f t="shared" si="224"/>
        <v>04810285</v>
      </c>
      <c r="D2386" s="1" t="s">
        <v>2654</v>
      </c>
      <c r="E2386" s="1" t="s">
        <v>2655</v>
      </c>
      <c r="F2386" s="1" t="s">
        <v>1799</v>
      </c>
      <c r="G2386" s="1" t="s">
        <v>1809</v>
      </c>
      <c r="H2386" s="1" t="s">
        <v>1891</v>
      </c>
      <c r="I2386" s="1" t="s">
        <v>1892</v>
      </c>
      <c r="J2386" s="1" t="s">
        <v>1891</v>
      </c>
      <c r="K2386" s="1" t="s">
        <v>1893</v>
      </c>
      <c r="L2386" s="1" t="s">
        <v>1804</v>
      </c>
      <c r="M2386" s="2">
        <v>2</v>
      </c>
      <c r="N2386" s="443">
        <f t="shared" si="225"/>
        <v>7.4152542372881358E-3</v>
      </c>
      <c r="O2386">
        <f t="shared" si="226"/>
        <v>0</v>
      </c>
      <c r="P2386">
        <f t="shared" si="227"/>
        <v>944</v>
      </c>
    </row>
    <row r="2387" spans="1:16" x14ac:dyDescent="0.25">
      <c r="A2387" t="str">
        <f t="shared" si="222"/>
        <v>0481</v>
      </c>
      <c r="B2387" t="str">
        <f t="shared" si="223"/>
        <v>0336</v>
      </c>
      <c r="C2387" t="str">
        <f t="shared" si="224"/>
        <v>04810336</v>
      </c>
      <c r="D2387" s="1" t="s">
        <v>2654</v>
      </c>
      <c r="E2387" s="1" t="s">
        <v>2655</v>
      </c>
      <c r="F2387" s="1" t="s">
        <v>1799</v>
      </c>
      <c r="G2387" s="1" t="s">
        <v>1807</v>
      </c>
      <c r="H2387" s="1" t="s">
        <v>2153</v>
      </c>
      <c r="I2387" s="1" t="s">
        <v>2154</v>
      </c>
      <c r="J2387" s="1" t="s">
        <v>2153</v>
      </c>
      <c r="K2387" s="1" t="s">
        <v>2155</v>
      </c>
      <c r="L2387" s="1" t="s">
        <v>1804</v>
      </c>
      <c r="M2387" s="2">
        <v>1</v>
      </c>
      <c r="N2387" s="443">
        <f t="shared" si="225"/>
        <v>4.2372881355932203E-3</v>
      </c>
      <c r="O2387">
        <f t="shared" si="226"/>
        <v>0</v>
      </c>
      <c r="P2387">
        <f t="shared" si="227"/>
        <v>944</v>
      </c>
    </row>
    <row r="2388" spans="1:16" x14ac:dyDescent="0.25">
      <c r="A2388" t="str">
        <f t="shared" si="222"/>
        <v>0481</v>
      </c>
      <c r="B2388" t="str">
        <f t="shared" si="223"/>
        <v>0336</v>
      </c>
      <c r="C2388" t="str">
        <f t="shared" si="224"/>
        <v>04810336</v>
      </c>
      <c r="D2388" s="1" t="s">
        <v>2654</v>
      </c>
      <c r="E2388" s="1" t="s">
        <v>2655</v>
      </c>
      <c r="F2388" s="1" t="s">
        <v>1799</v>
      </c>
      <c r="G2388" s="1" t="s">
        <v>1812</v>
      </c>
      <c r="H2388" s="1" t="s">
        <v>2153</v>
      </c>
      <c r="I2388" s="1" t="s">
        <v>2154</v>
      </c>
      <c r="J2388" s="1" t="s">
        <v>2153</v>
      </c>
      <c r="K2388" s="1" t="s">
        <v>2155</v>
      </c>
      <c r="L2388" s="1" t="s">
        <v>1804</v>
      </c>
      <c r="M2388" s="2">
        <v>2</v>
      </c>
      <c r="N2388" s="443">
        <f t="shared" si="225"/>
        <v>4.2372881355932203E-3</v>
      </c>
      <c r="O2388">
        <f t="shared" si="226"/>
        <v>0</v>
      </c>
      <c r="P2388">
        <f t="shared" si="227"/>
        <v>944</v>
      </c>
    </row>
    <row r="2389" spans="1:16" x14ac:dyDescent="0.25">
      <c r="A2389" t="str">
        <f t="shared" si="222"/>
        <v>0481</v>
      </c>
      <c r="B2389" t="str">
        <f t="shared" si="223"/>
        <v>0336</v>
      </c>
      <c r="C2389" t="str">
        <f t="shared" si="224"/>
        <v>04810336</v>
      </c>
      <c r="D2389" s="1" t="s">
        <v>2654</v>
      </c>
      <c r="E2389" s="1" t="s">
        <v>2655</v>
      </c>
      <c r="F2389" s="1" t="s">
        <v>1799</v>
      </c>
      <c r="G2389" s="1" t="s">
        <v>2035</v>
      </c>
      <c r="H2389" s="1" t="s">
        <v>2153</v>
      </c>
      <c r="I2389" s="1" t="s">
        <v>2154</v>
      </c>
      <c r="J2389" s="1" t="s">
        <v>2153</v>
      </c>
      <c r="K2389" s="1" t="s">
        <v>2155</v>
      </c>
      <c r="L2389" s="1" t="s">
        <v>1804</v>
      </c>
      <c r="M2389" s="2">
        <v>1</v>
      </c>
      <c r="N2389" s="443">
        <f t="shared" si="225"/>
        <v>4.2372881355932203E-3</v>
      </c>
      <c r="O2389">
        <f t="shared" si="226"/>
        <v>0</v>
      </c>
      <c r="P2389">
        <f t="shared" si="227"/>
        <v>944</v>
      </c>
    </row>
    <row r="2390" spans="1:16" x14ac:dyDescent="0.25">
      <c r="A2390" t="str">
        <f t="shared" si="222"/>
        <v>0482</v>
      </c>
      <c r="B2390" t="str">
        <f t="shared" si="223"/>
        <v>0007</v>
      </c>
      <c r="C2390" t="str">
        <f t="shared" si="224"/>
        <v>04820007</v>
      </c>
      <c r="D2390" s="1" t="s">
        <v>2656</v>
      </c>
      <c r="E2390" s="1" t="s">
        <v>2657</v>
      </c>
      <c r="F2390" s="1" t="s">
        <v>1799</v>
      </c>
      <c r="G2390" s="1" t="s">
        <v>1800</v>
      </c>
      <c r="H2390" s="1" t="s">
        <v>2658</v>
      </c>
      <c r="I2390" s="1" t="s">
        <v>2659</v>
      </c>
      <c r="J2390" s="1" t="s">
        <v>2658</v>
      </c>
      <c r="K2390" s="1" t="s">
        <v>2660</v>
      </c>
      <c r="L2390" s="1" t="s">
        <v>1804</v>
      </c>
      <c r="M2390" s="2">
        <v>12</v>
      </c>
      <c r="N2390" s="443">
        <f t="shared" si="225"/>
        <v>0.37282229965156793</v>
      </c>
      <c r="O2390">
        <f t="shared" si="226"/>
        <v>0</v>
      </c>
      <c r="P2390">
        <f t="shared" si="227"/>
        <v>288</v>
      </c>
    </row>
    <row r="2391" spans="1:16" x14ac:dyDescent="0.25">
      <c r="A2391" t="str">
        <f t="shared" si="222"/>
        <v>0482</v>
      </c>
      <c r="B2391" t="str">
        <f t="shared" si="223"/>
        <v>0007</v>
      </c>
      <c r="C2391" t="str">
        <f t="shared" si="224"/>
        <v>04820007</v>
      </c>
      <c r="D2391" s="1" t="s">
        <v>2656</v>
      </c>
      <c r="E2391" s="1" t="s">
        <v>2657</v>
      </c>
      <c r="F2391" s="1" t="s">
        <v>1799</v>
      </c>
      <c r="G2391" s="1" t="s">
        <v>1805</v>
      </c>
      <c r="H2391" s="1" t="s">
        <v>2658</v>
      </c>
      <c r="I2391" s="1" t="s">
        <v>2659</v>
      </c>
      <c r="J2391" s="1" t="s">
        <v>2658</v>
      </c>
      <c r="K2391" s="1" t="s">
        <v>2660</v>
      </c>
      <c r="L2391" s="1" t="s">
        <v>1804</v>
      </c>
      <c r="M2391" s="2">
        <v>12</v>
      </c>
      <c r="N2391" s="443">
        <f t="shared" si="225"/>
        <v>0.37282229965156793</v>
      </c>
      <c r="O2391">
        <f t="shared" si="226"/>
        <v>0</v>
      </c>
      <c r="P2391">
        <f t="shared" si="227"/>
        <v>288</v>
      </c>
    </row>
    <row r="2392" spans="1:16" x14ac:dyDescent="0.25">
      <c r="A2392" t="str">
        <f t="shared" si="222"/>
        <v>0482</v>
      </c>
      <c r="B2392" t="str">
        <f t="shared" si="223"/>
        <v>0007</v>
      </c>
      <c r="C2392" t="str">
        <f t="shared" si="224"/>
        <v>04820007</v>
      </c>
      <c r="D2392" s="1" t="s">
        <v>2656</v>
      </c>
      <c r="E2392" s="1" t="s">
        <v>2657</v>
      </c>
      <c r="F2392" s="1" t="s">
        <v>1799</v>
      </c>
      <c r="G2392" s="1" t="s">
        <v>1806</v>
      </c>
      <c r="H2392" s="1" t="s">
        <v>2658</v>
      </c>
      <c r="I2392" s="1" t="s">
        <v>2659</v>
      </c>
      <c r="J2392" s="1" t="s">
        <v>2658</v>
      </c>
      <c r="K2392" s="1" t="s">
        <v>2660</v>
      </c>
      <c r="L2392" s="1" t="s">
        <v>1804</v>
      </c>
      <c r="M2392" s="2">
        <v>18</v>
      </c>
      <c r="N2392" s="443">
        <f t="shared" si="225"/>
        <v>0.37282229965156793</v>
      </c>
      <c r="O2392">
        <f t="shared" si="226"/>
        <v>0</v>
      </c>
      <c r="P2392">
        <f t="shared" si="227"/>
        <v>288</v>
      </c>
    </row>
    <row r="2393" spans="1:16" x14ac:dyDescent="0.25">
      <c r="A2393" t="str">
        <f t="shared" si="222"/>
        <v>0482</v>
      </c>
      <c r="B2393" t="str">
        <f t="shared" si="223"/>
        <v>0007</v>
      </c>
      <c r="C2393" t="str">
        <f t="shared" si="224"/>
        <v>04820007</v>
      </c>
      <c r="D2393" s="1" t="s">
        <v>2656</v>
      </c>
      <c r="E2393" s="1" t="s">
        <v>2657</v>
      </c>
      <c r="F2393" s="1" t="s">
        <v>1799</v>
      </c>
      <c r="G2393" s="1" t="s">
        <v>1807</v>
      </c>
      <c r="H2393" s="1" t="s">
        <v>2658</v>
      </c>
      <c r="I2393" s="1" t="s">
        <v>2659</v>
      </c>
      <c r="J2393" s="1" t="s">
        <v>2658</v>
      </c>
      <c r="K2393" s="1" t="s">
        <v>2660</v>
      </c>
      <c r="L2393" s="1" t="s">
        <v>1804</v>
      </c>
      <c r="M2393" s="2">
        <v>11</v>
      </c>
      <c r="N2393" s="443">
        <f t="shared" si="225"/>
        <v>0.37282229965156793</v>
      </c>
      <c r="O2393">
        <f t="shared" si="226"/>
        <v>0</v>
      </c>
      <c r="P2393">
        <f t="shared" si="227"/>
        <v>288</v>
      </c>
    </row>
    <row r="2394" spans="1:16" x14ac:dyDescent="0.25">
      <c r="A2394" t="str">
        <f t="shared" si="222"/>
        <v>0482</v>
      </c>
      <c r="B2394" t="str">
        <f t="shared" si="223"/>
        <v>0007</v>
      </c>
      <c r="C2394" t="str">
        <f t="shared" si="224"/>
        <v>04820007</v>
      </c>
      <c r="D2394" s="1" t="s">
        <v>2656</v>
      </c>
      <c r="E2394" s="1" t="s">
        <v>2657</v>
      </c>
      <c r="F2394" s="1" t="s">
        <v>1799</v>
      </c>
      <c r="G2394" s="1" t="s">
        <v>1808</v>
      </c>
      <c r="H2394" s="1" t="s">
        <v>2658</v>
      </c>
      <c r="I2394" s="1" t="s">
        <v>2659</v>
      </c>
      <c r="J2394" s="1" t="s">
        <v>2658</v>
      </c>
      <c r="K2394" s="1" t="s">
        <v>2660</v>
      </c>
      <c r="L2394" s="1" t="s">
        <v>1804</v>
      </c>
      <c r="M2394" s="2">
        <v>8</v>
      </c>
      <c r="N2394" s="443">
        <f t="shared" si="225"/>
        <v>0.37282229965156793</v>
      </c>
      <c r="O2394">
        <f t="shared" si="226"/>
        <v>0</v>
      </c>
      <c r="P2394">
        <f t="shared" si="227"/>
        <v>288</v>
      </c>
    </row>
    <row r="2395" spans="1:16" x14ac:dyDescent="0.25">
      <c r="A2395" t="str">
        <f t="shared" si="222"/>
        <v>0482</v>
      </c>
      <c r="B2395" t="str">
        <f t="shared" si="223"/>
        <v>0007</v>
      </c>
      <c r="C2395" t="str">
        <f t="shared" si="224"/>
        <v>04820007</v>
      </c>
      <c r="D2395" s="1" t="s">
        <v>2656</v>
      </c>
      <c r="E2395" s="1" t="s">
        <v>2657</v>
      </c>
      <c r="F2395" s="1" t="s">
        <v>1799</v>
      </c>
      <c r="G2395" s="1" t="s">
        <v>1809</v>
      </c>
      <c r="H2395" s="1" t="s">
        <v>2658</v>
      </c>
      <c r="I2395" s="1" t="s">
        <v>2659</v>
      </c>
      <c r="J2395" s="1" t="s">
        <v>2658</v>
      </c>
      <c r="K2395" s="1" t="s">
        <v>2660</v>
      </c>
      <c r="L2395" s="1" t="s">
        <v>1804</v>
      </c>
      <c r="M2395" s="2">
        <v>13</v>
      </c>
      <c r="N2395" s="443">
        <f t="shared" si="225"/>
        <v>0.37282229965156793</v>
      </c>
      <c r="O2395">
        <f t="shared" si="226"/>
        <v>0</v>
      </c>
      <c r="P2395">
        <f t="shared" si="227"/>
        <v>288</v>
      </c>
    </row>
    <row r="2396" spans="1:16" x14ac:dyDescent="0.25">
      <c r="A2396" t="str">
        <f t="shared" si="222"/>
        <v>0482</v>
      </c>
      <c r="B2396" t="str">
        <f t="shared" si="223"/>
        <v>0007</v>
      </c>
      <c r="C2396" t="str">
        <f t="shared" si="224"/>
        <v>04820007</v>
      </c>
      <c r="D2396" s="1" t="s">
        <v>2656</v>
      </c>
      <c r="E2396" s="1" t="s">
        <v>2657</v>
      </c>
      <c r="F2396" s="1" t="s">
        <v>1799</v>
      </c>
      <c r="G2396" s="1" t="s">
        <v>1810</v>
      </c>
      <c r="H2396" s="1" t="s">
        <v>2658</v>
      </c>
      <c r="I2396" s="1" t="s">
        <v>2659</v>
      </c>
      <c r="J2396" s="1" t="s">
        <v>2658</v>
      </c>
      <c r="K2396" s="1" t="s">
        <v>2660</v>
      </c>
      <c r="L2396" s="1" t="s">
        <v>1804</v>
      </c>
      <c r="M2396" s="2">
        <v>10</v>
      </c>
      <c r="N2396" s="443">
        <f t="shared" si="225"/>
        <v>0.37282229965156793</v>
      </c>
      <c r="O2396">
        <f t="shared" si="226"/>
        <v>0</v>
      </c>
      <c r="P2396">
        <f t="shared" si="227"/>
        <v>288</v>
      </c>
    </row>
    <row r="2397" spans="1:16" x14ac:dyDescent="0.25">
      <c r="A2397" t="str">
        <f t="shared" si="222"/>
        <v>0482</v>
      </c>
      <c r="B2397" t="str">
        <f t="shared" si="223"/>
        <v>0007</v>
      </c>
      <c r="C2397" t="str">
        <f t="shared" si="224"/>
        <v>04820007</v>
      </c>
      <c r="D2397" s="1" t="s">
        <v>2656</v>
      </c>
      <c r="E2397" s="1" t="s">
        <v>2657</v>
      </c>
      <c r="F2397" s="1" t="s">
        <v>1799</v>
      </c>
      <c r="G2397" s="1" t="s">
        <v>1811</v>
      </c>
      <c r="H2397" s="1" t="s">
        <v>2658</v>
      </c>
      <c r="I2397" s="1" t="s">
        <v>2659</v>
      </c>
      <c r="J2397" s="1" t="s">
        <v>2658</v>
      </c>
      <c r="K2397" s="1" t="s">
        <v>2660</v>
      </c>
      <c r="L2397" s="1" t="s">
        <v>1804</v>
      </c>
      <c r="M2397" s="2">
        <v>7</v>
      </c>
      <c r="N2397" s="443">
        <f t="shared" si="225"/>
        <v>0.37282229965156793</v>
      </c>
      <c r="O2397">
        <f t="shared" si="226"/>
        <v>0</v>
      </c>
      <c r="P2397">
        <f t="shared" si="227"/>
        <v>288</v>
      </c>
    </row>
    <row r="2398" spans="1:16" x14ac:dyDescent="0.25">
      <c r="A2398" t="str">
        <f t="shared" si="222"/>
        <v>0482</v>
      </c>
      <c r="B2398" t="str">
        <f t="shared" si="223"/>
        <v>0007</v>
      </c>
      <c r="C2398" t="str">
        <f t="shared" si="224"/>
        <v>04820007</v>
      </c>
      <c r="D2398" s="1" t="s">
        <v>2656</v>
      </c>
      <c r="E2398" s="1" t="s">
        <v>2657</v>
      </c>
      <c r="F2398" s="1" t="s">
        <v>1799</v>
      </c>
      <c r="G2398" s="1" t="s">
        <v>1812</v>
      </c>
      <c r="H2398" s="1" t="s">
        <v>2658</v>
      </c>
      <c r="I2398" s="1" t="s">
        <v>2659</v>
      </c>
      <c r="J2398" s="1" t="s">
        <v>2658</v>
      </c>
      <c r="K2398" s="1" t="s">
        <v>2660</v>
      </c>
      <c r="L2398" s="1" t="s">
        <v>1804</v>
      </c>
      <c r="M2398" s="2">
        <v>16</v>
      </c>
      <c r="N2398" s="443">
        <f t="shared" si="225"/>
        <v>0.37282229965156793</v>
      </c>
      <c r="O2398">
        <f t="shared" si="226"/>
        <v>0</v>
      </c>
      <c r="P2398">
        <f t="shared" si="227"/>
        <v>288</v>
      </c>
    </row>
    <row r="2399" spans="1:16" x14ac:dyDescent="0.25">
      <c r="A2399" t="str">
        <f t="shared" si="222"/>
        <v>0482</v>
      </c>
      <c r="B2399" t="str">
        <f t="shared" si="223"/>
        <v>0038</v>
      </c>
      <c r="C2399" t="str">
        <f t="shared" si="224"/>
        <v>04820038</v>
      </c>
      <c r="D2399" s="1" t="s">
        <v>2656</v>
      </c>
      <c r="E2399" s="1" t="s">
        <v>2657</v>
      </c>
      <c r="F2399" s="1" t="s">
        <v>1799</v>
      </c>
      <c r="G2399" s="1" t="s">
        <v>1807</v>
      </c>
      <c r="H2399" s="1" t="s">
        <v>2661</v>
      </c>
      <c r="I2399" s="1" t="s">
        <v>2662</v>
      </c>
      <c r="J2399" s="1" t="s">
        <v>2661</v>
      </c>
      <c r="K2399" s="1" t="s">
        <v>2663</v>
      </c>
      <c r="L2399" s="1" t="s">
        <v>1804</v>
      </c>
      <c r="M2399" s="2">
        <v>1</v>
      </c>
      <c r="N2399" s="443">
        <f t="shared" si="225"/>
        <v>3.4843205574912892E-3</v>
      </c>
      <c r="O2399">
        <f t="shared" si="226"/>
        <v>0</v>
      </c>
      <c r="P2399">
        <f t="shared" si="227"/>
        <v>288</v>
      </c>
    </row>
    <row r="2400" spans="1:16" x14ac:dyDescent="0.25">
      <c r="A2400" t="str">
        <f t="shared" si="222"/>
        <v>0482</v>
      </c>
      <c r="B2400" t="str">
        <f t="shared" si="223"/>
        <v>0105</v>
      </c>
      <c r="C2400" t="str">
        <f t="shared" si="224"/>
        <v>04820105</v>
      </c>
      <c r="D2400" s="1" t="s">
        <v>2656</v>
      </c>
      <c r="E2400" s="1" t="s">
        <v>2657</v>
      </c>
      <c r="F2400" s="1" t="s">
        <v>1799</v>
      </c>
      <c r="G2400" s="1" t="s">
        <v>1808</v>
      </c>
      <c r="H2400" s="1" t="s">
        <v>2664</v>
      </c>
      <c r="I2400" s="1" t="s">
        <v>2665</v>
      </c>
      <c r="J2400" s="1" t="s">
        <v>2664</v>
      </c>
      <c r="K2400" s="1" t="s">
        <v>2666</v>
      </c>
      <c r="L2400" s="1" t="s">
        <v>1804</v>
      </c>
      <c r="M2400" s="2">
        <v>1</v>
      </c>
      <c r="N2400" s="443">
        <f t="shared" si="225"/>
        <v>3.4843205574912892E-3</v>
      </c>
      <c r="O2400">
        <f t="shared" si="226"/>
        <v>0</v>
      </c>
      <c r="P2400">
        <f t="shared" si="227"/>
        <v>288</v>
      </c>
    </row>
    <row r="2401" spans="1:16" x14ac:dyDescent="0.25">
      <c r="A2401" t="str">
        <f t="shared" si="222"/>
        <v>0482</v>
      </c>
      <c r="B2401" t="str">
        <f t="shared" si="223"/>
        <v>0128</v>
      </c>
      <c r="C2401" t="str">
        <f t="shared" si="224"/>
        <v>04820128</v>
      </c>
      <c r="D2401" s="1" t="s">
        <v>2656</v>
      </c>
      <c r="E2401" s="1" t="s">
        <v>2657</v>
      </c>
      <c r="F2401" s="1" t="s">
        <v>1799</v>
      </c>
      <c r="G2401" s="1" t="s">
        <v>1808</v>
      </c>
      <c r="H2401" s="1" t="s">
        <v>2109</v>
      </c>
      <c r="I2401" s="1" t="s">
        <v>2110</v>
      </c>
      <c r="J2401" s="1" t="s">
        <v>2109</v>
      </c>
      <c r="K2401" s="1" t="s">
        <v>2111</v>
      </c>
      <c r="L2401" s="1" t="s">
        <v>1804</v>
      </c>
      <c r="M2401" s="2">
        <v>1</v>
      </c>
      <c r="N2401" s="443">
        <f t="shared" si="225"/>
        <v>3.4843205574912892E-3</v>
      </c>
      <c r="O2401">
        <f t="shared" si="226"/>
        <v>0</v>
      </c>
      <c r="P2401">
        <f t="shared" si="227"/>
        <v>288</v>
      </c>
    </row>
    <row r="2402" spans="1:16" x14ac:dyDescent="0.25">
      <c r="A2402" t="str">
        <f t="shared" si="222"/>
        <v>0482</v>
      </c>
      <c r="B2402" t="str">
        <f t="shared" si="223"/>
        <v>0204</v>
      </c>
      <c r="C2402" t="str">
        <f t="shared" si="224"/>
        <v>04820204</v>
      </c>
      <c r="D2402" s="1" t="s">
        <v>2656</v>
      </c>
      <c r="E2402" s="1" t="s">
        <v>2657</v>
      </c>
      <c r="F2402" s="1" t="s">
        <v>1799</v>
      </c>
      <c r="G2402" s="1" t="s">
        <v>1800</v>
      </c>
      <c r="H2402" s="1" t="s">
        <v>2525</v>
      </c>
      <c r="I2402" s="1" t="s">
        <v>2526</v>
      </c>
      <c r="J2402" s="1" t="s">
        <v>2525</v>
      </c>
      <c r="K2402" s="1" t="s">
        <v>2527</v>
      </c>
      <c r="L2402" s="1" t="s">
        <v>1804</v>
      </c>
      <c r="M2402" s="2">
        <v>10</v>
      </c>
      <c r="N2402" s="443">
        <f t="shared" si="225"/>
        <v>0.32055749128919858</v>
      </c>
      <c r="O2402">
        <f t="shared" si="226"/>
        <v>0</v>
      </c>
      <c r="P2402">
        <f t="shared" si="227"/>
        <v>288</v>
      </c>
    </row>
    <row r="2403" spans="1:16" x14ac:dyDescent="0.25">
      <c r="A2403" t="str">
        <f t="shared" si="222"/>
        <v>0482</v>
      </c>
      <c r="B2403" t="str">
        <f t="shared" si="223"/>
        <v>0204</v>
      </c>
      <c r="C2403" t="str">
        <f t="shared" si="224"/>
        <v>04820204</v>
      </c>
      <c r="D2403" s="1" t="s">
        <v>2656</v>
      </c>
      <c r="E2403" s="1" t="s">
        <v>2657</v>
      </c>
      <c r="F2403" s="1" t="s">
        <v>1799</v>
      </c>
      <c r="G2403" s="1" t="s">
        <v>1805</v>
      </c>
      <c r="H2403" s="1" t="s">
        <v>2525</v>
      </c>
      <c r="I2403" s="1" t="s">
        <v>2526</v>
      </c>
      <c r="J2403" s="1" t="s">
        <v>2525</v>
      </c>
      <c r="K2403" s="1" t="s">
        <v>2527</v>
      </c>
      <c r="L2403" s="1" t="s">
        <v>1804</v>
      </c>
      <c r="M2403" s="2">
        <v>12</v>
      </c>
      <c r="N2403" s="443">
        <f t="shared" si="225"/>
        <v>0.32055749128919858</v>
      </c>
      <c r="O2403">
        <f t="shared" si="226"/>
        <v>0</v>
      </c>
      <c r="P2403">
        <f t="shared" si="227"/>
        <v>288</v>
      </c>
    </row>
    <row r="2404" spans="1:16" x14ac:dyDescent="0.25">
      <c r="A2404" t="str">
        <f t="shared" si="222"/>
        <v>0482</v>
      </c>
      <c r="B2404" t="str">
        <f t="shared" si="223"/>
        <v>0204</v>
      </c>
      <c r="C2404" t="str">
        <f t="shared" si="224"/>
        <v>04820204</v>
      </c>
      <c r="D2404" s="1" t="s">
        <v>2656</v>
      </c>
      <c r="E2404" s="1" t="s">
        <v>2657</v>
      </c>
      <c r="F2404" s="1" t="s">
        <v>1799</v>
      </c>
      <c r="G2404" s="1" t="s">
        <v>1806</v>
      </c>
      <c r="H2404" s="1" t="s">
        <v>2525</v>
      </c>
      <c r="I2404" s="1" t="s">
        <v>2526</v>
      </c>
      <c r="J2404" s="1" t="s">
        <v>2525</v>
      </c>
      <c r="K2404" s="1" t="s">
        <v>2527</v>
      </c>
      <c r="L2404" s="1" t="s">
        <v>1804</v>
      </c>
      <c r="M2404" s="2">
        <v>5</v>
      </c>
      <c r="N2404" s="443">
        <f t="shared" si="225"/>
        <v>0.32055749128919858</v>
      </c>
      <c r="O2404">
        <f t="shared" si="226"/>
        <v>0</v>
      </c>
      <c r="P2404">
        <f t="shared" si="227"/>
        <v>288</v>
      </c>
    </row>
    <row r="2405" spans="1:16" x14ac:dyDescent="0.25">
      <c r="A2405" t="str">
        <f t="shared" si="222"/>
        <v>0482</v>
      </c>
      <c r="B2405" t="str">
        <f t="shared" si="223"/>
        <v>0204</v>
      </c>
      <c r="C2405" t="str">
        <f t="shared" si="224"/>
        <v>04820204</v>
      </c>
      <c r="D2405" s="1" t="s">
        <v>2656</v>
      </c>
      <c r="E2405" s="1" t="s">
        <v>2657</v>
      </c>
      <c r="F2405" s="1" t="s">
        <v>1799</v>
      </c>
      <c r="G2405" s="1" t="s">
        <v>1807</v>
      </c>
      <c r="H2405" s="1" t="s">
        <v>2525</v>
      </c>
      <c r="I2405" s="1" t="s">
        <v>2526</v>
      </c>
      <c r="J2405" s="1" t="s">
        <v>2525</v>
      </c>
      <c r="K2405" s="1" t="s">
        <v>2527</v>
      </c>
      <c r="L2405" s="1" t="s">
        <v>1804</v>
      </c>
      <c r="M2405" s="2">
        <v>12</v>
      </c>
      <c r="N2405" s="443">
        <f t="shared" si="225"/>
        <v>0.32055749128919858</v>
      </c>
      <c r="O2405">
        <f t="shared" si="226"/>
        <v>0</v>
      </c>
      <c r="P2405">
        <f t="shared" si="227"/>
        <v>288</v>
      </c>
    </row>
    <row r="2406" spans="1:16" x14ac:dyDescent="0.25">
      <c r="A2406" t="str">
        <f t="shared" si="222"/>
        <v>0482</v>
      </c>
      <c r="B2406" t="str">
        <f t="shared" si="223"/>
        <v>0204</v>
      </c>
      <c r="C2406" t="str">
        <f t="shared" si="224"/>
        <v>04820204</v>
      </c>
      <c r="D2406" s="1" t="s">
        <v>2656</v>
      </c>
      <c r="E2406" s="1" t="s">
        <v>2657</v>
      </c>
      <c r="F2406" s="1" t="s">
        <v>1799</v>
      </c>
      <c r="G2406" s="1" t="s">
        <v>1808</v>
      </c>
      <c r="H2406" s="1" t="s">
        <v>2525</v>
      </c>
      <c r="I2406" s="1" t="s">
        <v>2526</v>
      </c>
      <c r="J2406" s="1" t="s">
        <v>2525</v>
      </c>
      <c r="K2406" s="1" t="s">
        <v>2527</v>
      </c>
      <c r="L2406" s="1" t="s">
        <v>1804</v>
      </c>
      <c r="M2406" s="2">
        <v>12</v>
      </c>
      <c r="N2406" s="443">
        <f t="shared" si="225"/>
        <v>0.32055749128919858</v>
      </c>
      <c r="O2406">
        <f t="shared" si="226"/>
        <v>0</v>
      </c>
      <c r="P2406">
        <f t="shared" si="227"/>
        <v>288</v>
      </c>
    </row>
    <row r="2407" spans="1:16" x14ac:dyDescent="0.25">
      <c r="A2407" t="str">
        <f t="shared" si="222"/>
        <v>0482</v>
      </c>
      <c r="B2407" t="str">
        <f t="shared" si="223"/>
        <v>0204</v>
      </c>
      <c r="C2407" t="str">
        <f t="shared" si="224"/>
        <v>04820204</v>
      </c>
      <c r="D2407" s="1" t="s">
        <v>2656</v>
      </c>
      <c r="E2407" s="1" t="s">
        <v>2657</v>
      </c>
      <c r="F2407" s="1" t="s">
        <v>1799</v>
      </c>
      <c r="G2407" s="1" t="s">
        <v>1809</v>
      </c>
      <c r="H2407" s="1" t="s">
        <v>2525</v>
      </c>
      <c r="I2407" s="1" t="s">
        <v>2526</v>
      </c>
      <c r="J2407" s="1" t="s">
        <v>2525</v>
      </c>
      <c r="K2407" s="1" t="s">
        <v>2527</v>
      </c>
      <c r="L2407" s="1" t="s">
        <v>1804</v>
      </c>
      <c r="M2407" s="2">
        <v>15</v>
      </c>
      <c r="N2407" s="443">
        <f t="shared" si="225"/>
        <v>0.32055749128919858</v>
      </c>
      <c r="O2407">
        <f t="shared" si="226"/>
        <v>0</v>
      </c>
      <c r="P2407">
        <f t="shared" si="227"/>
        <v>288</v>
      </c>
    </row>
    <row r="2408" spans="1:16" x14ac:dyDescent="0.25">
      <c r="A2408" t="str">
        <f t="shared" si="222"/>
        <v>0482</v>
      </c>
      <c r="B2408" t="str">
        <f t="shared" si="223"/>
        <v>0204</v>
      </c>
      <c r="C2408" t="str">
        <f t="shared" si="224"/>
        <v>04820204</v>
      </c>
      <c r="D2408" s="1" t="s">
        <v>2656</v>
      </c>
      <c r="E2408" s="1" t="s">
        <v>2657</v>
      </c>
      <c r="F2408" s="1" t="s">
        <v>1799</v>
      </c>
      <c r="G2408" s="1" t="s">
        <v>1810</v>
      </c>
      <c r="H2408" s="1" t="s">
        <v>2525</v>
      </c>
      <c r="I2408" s="1" t="s">
        <v>2526</v>
      </c>
      <c r="J2408" s="1" t="s">
        <v>2525</v>
      </c>
      <c r="K2408" s="1" t="s">
        <v>2527</v>
      </c>
      <c r="L2408" s="1" t="s">
        <v>1804</v>
      </c>
      <c r="M2408" s="2">
        <v>12</v>
      </c>
      <c r="N2408" s="443">
        <f t="shared" si="225"/>
        <v>0.32055749128919858</v>
      </c>
      <c r="O2408">
        <f t="shared" si="226"/>
        <v>0</v>
      </c>
      <c r="P2408">
        <f t="shared" si="227"/>
        <v>288</v>
      </c>
    </row>
    <row r="2409" spans="1:16" x14ac:dyDescent="0.25">
      <c r="A2409" t="str">
        <f t="shared" si="222"/>
        <v>0482</v>
      </c>
      <c r="B2409" t="str">
        <f t="shared" si="223"/>
        <v>0204</v>
      </c>
      <c r="C2409" t="str">
        <f t="shared" si="224"/>
        <v>04820204</v>
      </c>
      <c r="D2409" s="1" t="s">
        <v>2656</v>
      </c>
      <c r="E2409" s="1" t="s">
        <v>2657</v>
      </c>
      <c r="F2409" s="1" t="s">
        <v>1799</v>
      </c>
      <c r="G2409" s="1" t="s">
        <v>1811</v>
      </c>
      <c r="H2409" s="1" t="s">
        <v>2525</v>
      </c>
      <c r="I2409" s="1" t="s">
        <v>2526</v>
      </c>
      <c r="J2409" s="1" t="s">
        <v>2525</v>
      </c>
      <c r="K2409" s="1" t="s">
        <v>2527</v>
      </c>
      <c r="L2409" s="1" t="s">
        <v>1804</v>
      </c>
      <c r="M2409" s="2">
        <v>9</v>
      </c>
      <c r="N2409" s="443">
        <f t="shared" si="225"/>
        <v>0.32055749128919858</v>
      </c>
      <c r="O2409">
        <f t="shared" si="226"/>
        <v>0</v>
      </c>
      <c r="P2409">
        <f t="shared" si="227"/>
        <v>288</v>
      </c>
    </row>
    <row r="2410" spans="1:16" x14ac:dyDescent="0.25">
      <c r="A2410" t="str">
        <f t="shared" si="222"/>
        <v>0482</v>
      </c>
      <c r="B2410" t="str">
        <f t="shared" si="223"/>
        <v>0204</v>
      </c>
      <c r="C2410" t="str">
        <f t="shared" si="224"/>
        <v>04820204</v>
      </c>
      <c r="D2410" s="1" t="s">
        <v>2656</v>
      </c>
      <c r="E2410" s="1" t="s">
        <v>2657</v>
      </c>
      <c r="F2410" s="1" t="s">
        <v>1799</v>
      </c>
      <c r="G2410" s="1" t="s">
        <v>1812</v>
      </c>
      <c r="H2410" s="1" t="s">
        <v>2525</v>
      </c>
      <c r="I2410" s="1" t="s">
        <v>2526</v>
      </c>
      <c r="J2410" s="1" t="s">
        <v>2525</v>
      </c>
      <c r="K2410" s="1" t="s">
        <v>2527</v>
      </c>
      <c r="L2410" s="1" t="s">
        <v>1804</v>
      </c>
      <c r="M2410" s="2">
        <v>5</v>
      </c>
      <c r="N2410" s="443">
        <f t="shared" si="225"/>
        <v>0.32055749128919858</v>
      </c>
      <c r="O2410">
        <f t="shared" si="226"/>
        <v>0</v>
      </c>
      <c r="P2410">
        <f t="shared" si="227"/>
        <v>288</v>
      </c>
    </row>
    <row r="2411" spans="1:16" x14ac:dyDescent="0.25">
      <c r="A2411" t="str">
        <f t="shared" si="222"/>
        <v>0482</v>
      </c>
      <c r="B2411" t="str">
        <f t="shared" si="223"/>
        <v>0229</v>
      </c>
      <c r="C2411" t="str">
        <f t="shared" si="224"/>
        <v>04820229</v>
      </c>
      <c r="D2411" s="1" t="s">
        <v>2656</v>
      </c>
      <c r="E2411" s="1" t="s">
        <v>2657</v>
      </c>
      <c r="F2411" s="1" t="s">
        <v>1799</v>
      </c>
      <c r="G2411" s="1" t="s">
        <v>1806</v>
      </c>
      <c r="H2411" s="1" t="s">
        <v>1852</v>
      </c>
      <c r="I2411" s="1" t="s">
        <v>1853</v>
      </c>
      <c r="J2411" s="1" t="s">
        <v>1852</v>
      </c>
      <c r="K2411" s="1" t="s">
        <v>1854</v>
      </c>
      <c r="L2411" s="1" t="s">
        <v>1804</v>
      </c>
      <c r="M2411" s="2">
        <v>1</v>
      </c>
      <c r="N2411" s="443">
        <f t="shared" si="225"/>
        <v>3.4843205574912892E-3</v>
      </c>
      <c r="O2411">
        <f t="shared" si="226"/>
        <v>0</v>
      </c>
      <c r="P2411">
        <f t="shared" si="227"/>
        <v>288</v>
      </c>
    </row>
    <row r="2412" spans="1:16" x14ac:dyDescent="0.25">
      <c r="A2412" t="str">
        <f t="shared" si="222"/>
        <v>0482</v>
      </c>
      <c r="B2412" t="str">
        <f t="shared" si="223"/>
        <v>0705</v>
      </c>
      <c r="C2412" t="str">
        <f t="shared" si="224"/>
        <v>04820705</v>
      </c>
      <c r="D2412" s="1" t="s">
        <v>2656</v>
      </c>
      <c r="E2412" s="1" t="s">
        <v>2657</v>
      </c>
      <c r="F2412" s="1" t="s">
        <v>1799</v>
      </c>
      <c r="G2412" s="1" t="s">
        <v>1811</v>
      </c>
      <c r="H2412" s="1" t="s">
        <v>2661</v>
      </c>
      <c r="I2412" s="1" t="s">
        <v>2662</v>
      </c>
      <c r="J2412" s="1" t="s">
        <v>2587</v>
      </c>
      <c r="K2412" s="1" t="s">
        <v>2588</v>
      </c>
      <c r="L2412" s="1" t="s">
        <v>1804</v>
      </c>
      <c r="M2412" s="2">
        <v>1</v>
      </c>
      <c r="N2412" s="443">
        <f t="shared" si="225"/>
        <v>3.4843205574912892E-3</v>
      </c>
      <c r="O2412">
        <f t="shared" si="226"/>
        <v>0</v>
      </c>
      <c r="P2412">
        <f t="shared" si="227"/>
        <v>288</v>
      </c>
    </row>
    <row r="2413" spans="1:16" x14ac:dyDescent="0.25">
      <c r="A2413" t="str">
        <f t="shared" si="222"/>
        <v>0482</v>
      </c>
      <c r="B2413" t="str">
        <f t="shared" si="223"/>
        <v>0745</v>
      </c>
      <c r="C2413" t="str">
        <f t="shared" si="224"/>
        <v>04820745</v>
      </c>
      <c r="D2413" s="1" t="s">
        <v>2656</v>
      </c>
      <c r="E2413" s="1" t="s">
        <v>2657</v>
      </c>
      <c r="F2413" s="1" t="s">
        <v>1799</v>
      </c>
      <c r="G2413" s="1" t="s">
        <v>1800</v>
      </c>
      <c r="H2413" s="1" t="s">
        <v>2667</v>
      </c>
      <c r="I2413" s="1" t="s">
        <v>2668</v>
      </c>
      <c r="J2413" s="1" t="s">
        <v>2333</v>
      </c>
      <c r="K2413" s="1" t="s">
        <v>2334</v>
      </c>
      <c r="L2413" s="1" t="s">
        <v>1804</v>
      </c>
      <c r="M2413" s="2">
        <v>4</v>
      </c>
      <c r="N2413" s="443">
        <f t="shared" si="225"/>
        <v>0.12195121951219512</v>
      </c>
      <c r="O2413">
        <f t="shared" si="226"/>
        <v>0</v>
      </c>
      <c r="P2413">
        <f t="shared" si="227"/>
        <v>288</v>
      </c>
    </row>
    <row r="2414" spans="1:16" x14ac:dyDescent="0.25">
      <c r="A2414" t="str">
        <f t="shared" si="222"/>
        <v>0482</v>
      </c>
      <c r="B2414" t="str">
        <f t="shared" si="223"/>
        <v>0745</v>
      </c>
      <c r="C2414" t="str">
        <f t="shared" si="224"/>
        <v>04820745</v>
      </c>
      <c r="D2414" s="1" t="s">
        <v>2656</v>
      </c>
      <c r="E2414" s="1" t="s">
        <v>2657</v>
      </c>
      <c r="F2414" s="1" t="s">
        <v>1799</v>
      </c>
      <c r="G2414" s="1" t="s">
        <v>1805</v>
      </c>
      <c r="H2414" s="1" t="s">
        <v>2528</v>
      </c>
      <c r="I2414" s="1" t="s">
        <v>2529</v>
      </c>
      <c r="J2414" s="1" t="s">
        <v>2333</v>
      </c>
      <c r="K2414" s="1" t="s">
        <v>2334</v>
      </c>
      <c r="L2414" s="1" t="s">
        <v>1804</v>
      </c>
      <c r="M2414" s="2">
        <v>1</v>
      </c>
      <c r="N2414" s="443">
        <f t="shared" si="225"/>
        <v>0.12195121951219512</v>
      </c>
      <c r="O2414">
        <f t="shared" si="226"/>
        <v>0</v>
      </c>
      <c r="P2414">
        <f t="shared" si="227"/>
        <v>288</v>
      </c>
    </row>
    <row r="2415" spans="1:16" x14ac:dyDescent="0.25">
      <c r="A2415" t="str">
        <f t="shared" si="222"/>
        <v>0482</v>
      </c>
      <c r="B2415" t="str">
        <f t="shared" si="223"/>
        <v>0745</v>
      </c>
      <c r="C2415" t="str">
        <f t="shared" si="224"/>
        <v>04820745</v>
      </c>
      <c r="D2415" s="1" t="s">
        <v>2656</v>
      </c>
      <c r="E2415" s="1" t="s">
        <v>2657</v>
      </c>
      <c r="F2415" s="1" t="s">
        <v>1799</v>
      </c>
      <c r="G2415" s="1" t="s">
        <v>1805</v>
      </c>
      <c r="H2415" s="1" t="s">
        <v>2331</v>
      </c>
      <c r="I2415" s="1" t="s">
        <v>2332</v>
      </c>
      <c r="J2415" s="1" t="s">
        <v>2333</v>
      </c>
      <c r="K2415" s="1" t="s">
        <v>2334</v>
      </c>
      <c r="L2415" s="1" t="s">
        <v>1804</v>
      </c>
      <c r="M2415" s="2">
        <v>2</v>
      </c>
      <c r="N2415" s="443">
        <f t="shared" si="225"/>
        <v>0.12195121951219512</v>
      </c>
      <c r="O2415">
        <f t="shared" si="226"/>
        <v>0</v>
      </c>
      <c r="P2415">
        <f t="shared" si="227"/>
        <v>288</v>
      </c>
    </row>
    <row r="2416" spans="1:16" x14ac:dyDescent="0.25">
      <c r="A2416" t="str">
        <f t="shared" si="222"/>
        <v>0482</v>
      </c>
      <c r="B2416" t="str">
        <f t="shared" si="223"/>
        <v>0745</v>
      </c>
      <c r="C2416" t="str">
        <f t="shared" si="224"/>
        <v>04820745</v>
      </c>
      <c r="D2416" s="1" t="s">
        <v>2656</v>
      </c>
      <c r="E2416" s="1" t="s">
        <v>2657</v>
      </c>
      <c r="F2416" s="1" t="s">
        <v>1799</v>
      </c>
      <c r="G2416" s="1" t="s">
        <v>1805</v>
      </c>
      <c r="H2416" s="1" t="s">
        <v>2667</v>
      </c>
      <c r="I2416" s="1" t="s">
        <v>2668</v>
      </c>
      <c r="J2416" s="1" t="s">
        <v>2333</v>
      </c>
      <c r="K2416" s="1" t="s">
        <v>2334</v>
      </c>
      <c r="L2416" s="1" t="s">
        <v>1804</v>
      </c>
      <c r="M2416" s="2">
        <v>2</v>
      </c>
      <c r="N2416" s="443">
        <f t="shared" si="225"/>
        <v>0.12195121951219512</v>
      </c>
      <c r="O2416">
        <f t="shared" si="226"/>
        <v>0</v>
      </c>
      <c r="P2416">
        <f t="shared" si="227"/>
        <v>288</v>
      </c>
    </row>
    <row r="2417" spans="1:16" x14ac:dyDescent="0.25">
      <c r="A2417" t="str">
        <f t="shared" si="222"/>
        <v>0482</v>
      </c>
      <c r="B2417" t="str">
        <f t="shared" si="223"/>
        <v>0745</v>
      </c>
      <c r="C2417" t="str">
        <f t="shared" si="224"/>
        <v>04820745</v>
      </c>
      <c r="D2417" s="1" t="s">
        <v>2656</v>
      </c>
      <c r="E2417" s="1" t="s">
        <v>2657</v>
      </c>
      <c r="F2417" s="1" t="s">
        <v>1799</v>
      </c>
      <c r="G2417" s="1" t="s">
        <v>1806</v>
      </c>
      <c r="H2417" s="1" t="s">
        <v>2667</v>
      </c>
      <c r="I2417" s="1" t="s">
        <v>2668</v>
      </c>
      <c r="J2417" s="1" t="s">
        <v>2333</v>
      </c>
      <c r="K2417" s="1" t="s">
        <v>2334</v>
      </c>
      <c r="L2417" s="1" t="s">
        <v>1804</v>
      </c>
      <c r="M2417" s="2">
        <v>2</v>
      </c>
      <c r="N2417" s="443">
        <f t="shared" si="225"/>
        <v>0.12195121951219512</v>
      </c>
      <c r="O2417">
        <f t="shared" si="226"/>
        <v>0</v>
      </c>
      <c r="P2417">
        <f t="shared" si="227"/>
        <v>288</v>
      </c>
    </row>
    <row r="2418" spans="1:16" x14ac:dyDescent="0.25">
      <c r="A2418" t="str">
        <f t="shared" si="222"/>
        <v>0482</v>
      </c>
      <c r="B2418" t="str">
        <f t="shared" si="223"/>
        <v>0745</v>
      </c>
      <c r="C2418" t="str">
        <f t="shared" si="224"/>
        <v>04820745</v>
      </c>
      <c r="D2418" s="1" t="s">
        <v>2656</v>
      </c>
      <c r="E2418" s="1" t="s">
        <v>2657</v>
      </c>
      <c r="F2418" s="1" t="s">
        <v>1799</v>
      </c>
      <c r="G2418" s="1" t="s">
        <v>1807</v>
      </c>
      <c r="H2418" s="1" t="s">
        <v>2528</v>
      </c>
      <c r="I2418" s="1" t="s">
        <v>2529</v>
      </c>
      <c r="J2418" s="1" t="s">
        <v>2333</v>
      </c>
      <c r="K2418" s="1" t="s">
        <v>2334</v>
      </c>
      <c r="L2418" s="1" t="s">
        <v>1804</v>
      </c>
      <c r="M2418" s="2">
        <v>1</v>
      </c>
      <c r="N2418" s="443">
        <f t="shared" si="225"/>
        <v>0.12195121951219512</v>
      </c>
      <c r="O2418">
        <f t="shared" si="226"/>
        <v>0</v>
      </c>
      <c r="P2418">
        <f t="shared" si="227"/>
        <v>288</v>
      </c>
    </row>
    <row r="2419" spans="1:16" x14ac:dyDescent="0.25">
      <c r="A2419" t="str">
        <f t="shared" si="222"/>
        <v>0482</v>
      </c>
      <c r="B2419" t="str">
        <f t="shared" si="223"/>
        <v>0745</v>
      </c>
      <c r="C2419" t="str">
        <f t="shared" si="224"/>
        <v>04820745</v>
      </c>
      <c r="D2419" s="1" t="s">
        <v>2656</v>
      </c>
      <c r="E2419" s="1" t="s">
        <v>2657</v>
      </c>
      <c r="F2419" s="1" t="s">
        <v>1799</v>
      </c>
      <c r="G2419" s="1" t="s">
        <v>1807</v>
      </c>
      <c r="H2419" s="1" t="s">
        <v>2667</v>
      </c>
      <c r="I2419" s="1" t="s">
        <v>2668</v>
      </c>
      <c r="J2419" s="1" t="s">
        <v>2333</v>
      </c>
      <c r="K2419" s="1" t="s">
        <v>2334</v>
      </c>
      <c r="L2419" s="1" t="s">
        <v>1804</v>
      </c>
      <c r="M2419" s="2">
        <v>4</v>
      </c>
      <c r="N2419" s="443">
        <f t="shared" si="225"/>
        <v>0.12195121951219512</v>
      </c>
      <c r="O2419">
        <f t="shared" si="226"/>
        <v>0</v>
      </c>
      <c r="P2419">
        <f t="shared" si="227"/>
        <v>288</v>
      </c>
    </row>
    <row r="2420" spans="1:16" x14ac:dyDescent="0.25">
      <c r="A2420" t="str">
        <f t="shared" si="222"/>
        <v>0482</v>
      </c>
      <c r="B2420" t="str">
        <f t="shared" si="223"/>
        <v>0745</v>
      </c>
      <c r="C2420" t="str">
        <f t="shared" si="224"/>
        <v>04820745</v>
      </c>
      <c r="D2420" s="1" t="s">
        <v>2656</v>
      </c>
      <c r="E2420" s="1" t="s">
        <v>2657</v>
      </c>
      <c r="F2420" s="1" t="s">
        <v>1799</v>
      </c>
      <c r="G2420" s="1" t="s">
        <v>1808</v>
      </c>
      <c r="H2420" s="1" t="s">
        <v>2667</v>
      </c>
      <c r="I2420" s="1" t="s">
        <v>2668</v>
      </c>
      <c r="J2420" s="1" t="s">
        <v>2333</v>
      </c>
      <c r="K2420" s="1" t="s">
        <v>2334</v>
      </c>
      <c r="L2420" s="1" t="s">
        <v>1804</v>
      </c>
      <c r="M2420" s="2">
        <v>4</v>
      </c>
      <c r="N2420" s="443">
        <f t="shared" si="225"/>
        <v>0.12195121951219512</v>
      </c>
      <c r="O2420">
        <f t="shared" si="226"/>
        <v>0</v>
      </c>
      <c r="P2420">
        <f t="shared" si="227"/>
        <v>288</v>
      </c>
    </row>
    <row r="2421" spans="1:16" x14ac:dyDescent="0.25">
      <c r="A2421" t="str">
        <f t="shared" si="222"/>
        <v>0482</v>
      </c>
      <c r="B2421" t="str">
        <f t="shared" si="223"/>
        <v>0745</v>
      </c>
      <c r="C2421" t="str">
        <f t="shared" si="224"/>
        <v>04820745</v>
      </c>
      <c r="D2421" s="1" t="s">
        <v>2656</v>
      </c>
      <c r="E2421" s="1" t="s">
        <v>2657</v>
      </c>
      <c r="F2421" s="1" t="s">
        <v>1799</v>
      </c>
      <c r="G2421" s="1" t="s">
        <v>1809</v>
      </c>
      <c r="H2421" s="1" t="s">
        <v>2528</v>
      </c>
      <c r="I2421" s="1" t="s">
        <v>2529</v>
      </c>
      <c r="J2421" s="1" t="s">
        <v>2333</v>
      </c>
      <c r="K2421" s="1" t="s">
        <v>2334</v>
      </c>
      <c r="L2421" s="1" t="s">
        <v>1804</v>
      </c>
      <c r="M2421" s="2">
        <v>1</v>
      </c>
      <c r="N2421" s="443">
        <f t="shared" si="225"/>
        <v>0.12195121951219512</v>
      </c>
      <c r="O2421">
        <f t="shared" si="226"/>
        <v>0</v>
      </c>
      <c r="P2421">
        <f t="shared" si="227"/>
        <v>288</v>
      </c>
    </row>
    <row r="2422" spans="1:16" x14ac:dyDescent="0.25">
      <c r="A2422" t="str">
        <f t="shared" si="222"/>
        <v>0482</v>
      </c>
      <c r="B2422" t="str">
        <f t="shared" si="223"/>
        <v>0745</v>
      </c>
      <c r="C2422" t="str">
        <f t="shared" si="224"/>
        <v>04820745</v>
      </c>
      <c r="D2422" s="1" t="s">
        <v>2656</v>
      </c>
      <c r="E2422" s="1" t="s">
        <v>2657</v>
      </c>
      <c r="F2422" s="1" t="s">
        <v>1799</v>
      </c>
      <c r="G2422" s="1" t="s">
        <v>1810</v>
      </c>
      <c r="H2422" s="1" t="s">
        <v>2528</v>
      </c>
      <c r="I2422" s="1" t="s">
        <v>2529</v>
      </c>
      <c r="J2422" s="1" t="s">
        <v>2333</v>
      </c>
      <c r="K2422" s="1" t="s">
        <v>2334</v>
      </c>
      <c r="L2422" s="1" t="s">
        <v>1804</v>
      </c>
      <c r="M2422" s="2">
        <v>2</v>
      </c>
      <c r="N2422" s="443">
        <f t="shared" si="225"/>
        <v>0.12195121951219512</v>
      </c>
      <c r="O2422">
        <f t="shared" si="226"/>
        <v>0</v>
      </c>
      <c r="P2422">
        <f t="shared" si="227"/>
        <v>288</v>
      </c>
    </row>
    <row r="2423" spans="1:16" x14ac:dyDescent="0.25">
      <c r="A2423" t="str">
        <f t="shared" si="222"/>
        <v>0482</v>
      </c>
      <c r="B2423" t="str">
        <f t="shared" si="223"/>
        <v>0745</v>
      </c>
      <c r="C2423" t="str">
        <f t="shared" si="224"/>
        <v>04820745</v>
      </c>
      <c r="D2423" s="1" t="s">
        <v>2656</v>
      </c>
      <c r="E2423" s="1" t="s">
        <v>2657</v>
      </c>
      <c r="F2423" s="1" t="s">
        <v>1799</v>
      </c>
      <c r="G2423" s="1" t="s">
        <v>1810</v>
      </c>
      <c r="H2423" s="1" t="s">
        <v>2331</v>
      </c>
      <c r="I2423" s="1" t="s">
        <v>2332</v>
      </c>
      <c r="J2423" s="1" t="s">
        <v>2333</v>
      </c>
      <c r="K2423" s="1" t="s">
        <v>2334</v>
      </c>
      <c r="L2423" s="1" t="s">
        <v>1804</v>
      </c>
      <c r="M2423" s="2">
        <v>1</v>
      </c>
      <c r="N2423" s="443">
        <f t="shared" si="225"/>
        <v>0.12195121951219512</v>
      </c>
      <c r="O2423">
        <f t="shared" si="226"/>
        <v>0</v>
      </c>
      <c r="P2423">
        <f t="shared" si="227"/>
        <v>288</v>
      </c>
    </row>
    <row r="2424" spans="1:16" x14ac:dyDescent="0.25">
      <c r="A2424" t="str">
        <f t="shared" si="222"/>
        <v>0482</v>
      </c>
      <c r="B2424" t="str">
        <f t="shared" si="223"/>
        <v>0745</v>
      </c>
      <c r="C2424" t="str">
        <f t="shared" si="224"/>
        <v>04820745</v>
      </c>
      <c r="D2424" s="1" t="s">
        <v>2656</v>
      </c>
      <c r="E2424" s="1" t="s">
        <v>2657</v>
      </c>
      <c r="F2424" s="1" t="s">
        <v>1799</v>
      </c>
      <c r="G2424" s="1" t="s">
        <v>1810</v>
      </c>
      <c r="H2424" s="1" t="s">
        <v>2667</v>
      </c>
      <c r="I2424" s="1" t="s">
        <v>2668</v>
      </c>
      <c r="J2424" s="1" t="s">
        <v>2333</v>
      </c>
      <c r="K2424" s="1" t="s">
        <v>2334</v>
      </c>
      <c r="L2424" s="1" t="s">
        <v>1804</v>
      </c>
      <c r="M2424" s="2">
        <v>2</v>
      </c>
      <c r="N2424" s="443">
        <f t="shared" si="225"/>
        <v>0.12195121951219512</v>
      </c>
      <c r="O2424">
        <f t="shared" si="226"/>
        <v>0</v>
      </c>
      <c r="P2424">
        <f t="shared" si="227"/>
        <v>288</v>
      </c>
    </row>
    <row r="2425" spans="1:16" x14ac:dyDescent="0.25">
      <c r="A2425" t="str">
        <f t="shared" si="222"/>
        <v>0482</v>
      </c>
      <c r="B2425" t="str">
        <f t="shared" si="223"/>
        <v>0745</v>
      </c>
      <c r="C2425" t="str">
        <f t="shared" si="224"/>
        <v>04820745</v>
      </c>
      <c r="D2425" s="1" t="s">
        <v>2656</v>
      </c>
      <c r="E2425" s="1" t="s">
        <v>2657</v>
      </c>
      <c r="F2425" s="1" t="s">
        <v>1799</v>
      </c>
      <c r="G2425" s="1" t="s">
        <v>1811</v>
      </c>
      <c r="H2425" s="1" t="s">
        <v>2528</v>
      </c>
      <c r="I2425" s="1" t="s">
        <v>2529</v>
      </c>
      <c r="J2425" s="1" t="s">
        <v>2333</v>
      </c>
      <c r="K2425" s="1" t="s">
        <v>2334</v>
      </c>
      <c r="L2425" s="1" t="s">
        <v>1804</v>
      </c>
      <c r="M2425" s="2">
        <v>2</v>
      </c>
      <c r="N2425" s="443">
        <f t="shared" si="225"/>
        <v>0.12195121951219512</v>
      </c>
      <c r="O2425">
        <f t="shared" si="226"/>
        <v>0</v>
      </c>
      <c r="P2425">
        <f t="shared" si="227"/>
        <v>288</v>
      </c>
    </row>
    <row r="2426" spans="1:16" x14ac:dyDescent="0.25">
      <c r="A2426" t="str">
        <f t="shared" si="222"/>
        <v>0482</v>
      </c>
      <c r="B2426" t="str">
        <f t="shared" si="223"/>
        <v>0745</v>
      </c>
      <c r="C2426" t="str">
        <f t="shared" si="224"/>
        <v>04820745</v>
      </c>
      <c r="D2426" s="1" t="s">
        <v>2656</v>
      </c>
      <c r="E2426" s="1" t="s">
        <v>2657</v>
      </c>
      <c r="F2426" s="1" t="s">
        <v>1799</v>
      </c>
      <c r="G2426" s="1" t="s">
        <v>1811</v>
      </c>
      <c r="H2426" s="1" t="s">
        <v>2331</v>
      </c>
      <c r="I2426" s="1" t="s">
        <v>2332</v>
      </c>
      <c r="J2426" s="1" t="s">
        <v>2333</v>
      </c>
      <c r="K2426" s="1" t="s">
        <v>2334</v>
      </c>
      <c r="L2426" s="1" t="s">
        <v>1804</v>
      </c>
      <c r="M2426" s="2">
        <v>2</v>
      </c>
      <c r="N2426" s="443">
        <f t="shared" si="225"/>
        <v>0.12195121951219512</v>
      </c>
      <c r="O2426">
        <f t="shared" si="226"/>
        <v>0</v>
      </c>
      <c r="P2426">
        <f t="shared" si="227"/>
        <v>288</v>
      </c>
    </row>
    <row r="2427" spans="1:16" x14ac:dyDescent="0.25">
      <c r="A2427" t="str">
        <f t="shared" si="222"/>
        <v>0482</v>
      </c>
      <c r="B2427" t="str">
        <f t="shared" si="223"/>
        <v>0745</v>
      </c>
      <c r="C2427" t="str">
        <f t="shared" si="224"/>
        <v>04820745</v>
      </c>
      <c r="D2427" s="1" t="s">
        <v>2656</v>
      </c>
      <c r="E2427" s="1" t="s">
        <v>2657</v>
      </c>
      <c r="F2427" s="1" t="s">
        <v>1799</v>
      </c>
      <c r="G2427" s="1" t="s">
        <v>1811</v>
      </c>
      <c r="H2427" s="1" t="s">
        <v>2667</v>
      </c>
      <c r="I2427" s="1" t="s">
        <v>2668</v>
      </c>
      <c r="J2427" s="1" t="s">
        <v>2333</v>
      </c>
      <c r="K2427" s="1" t="s">
        <v>2334</v>
      </c>
      <c r="L2427" s="1" t="s">
        <v>1804</v>
      </c>
      <c r="M2427" s="2">
        <v>3</v>
      </c>
      <c r="N2427" s="443">
        <f t="shared" si="225"/>
        <v>0.12195121951219512</v>
      </c>
      <c r="O2427">
        <f t="shared" si="226"/>
        <v>0</v>
      </c>
      <c r="P2427">
        <f t="shared" si="227"/>
        <v>288</v>
      </c>
    </row>
    <row r="2428" spans="1:16" x14ac:dyDescent="0.25">
      <c r="A2428" t="str">
        <f t="shared" si="222"/>
        <v>0482</v>
      </c>
      <c r="B2428" t="str">
        <f t="shared" si="223"/>
        <v>0745</v>
      </c>
      <c r="C2428" t="str">
        <f t="shared" si="224"/>
        <v>04820745</v>
      </c>
      <c r="D2428" s="1" t="s">
        <v>2656</v>
      </c>
      <c r="E2428" s="1" t="s">
        <v>2657</v>
      </c>
      <c r="F2428" s="1" t="s">
        <v>1799</v>
      </c>
      <c r="G2428" s="1" t="s">
        <v>1812</v>
      </c>
      <c r="H2428" s="1" t="s">
        <v>2528</v>
      </c>
      <c r="I2428" s="1" t="s">
        <v>2529</v>
      </c>
      <c r="J2428" s="1" t="s">
        <v>2333</v>
      </c>
      <c r="K2428" s="1" t="s">
        <v>2334</v>
      </c>
      <c r="L2428" s="1" t="s">
        <v>1804</v>
      </c>
      <c r="M2428" s="2">
        <v>2</v>
      </c>
      <c r="N2428" s="443">
        <f t="shared" si="225"/>
        <v>0.12195121951219512</v>
      </c>
      <c r="O2428">
        <f t="shared" si="226"/>
        <v>0</v>
      </c>
      <c r="P2428">
        <f t="shared" si="227"/>
        <v>288</v>
      </c>
    </row>
    <row r="2429" spans="1:16" x14ac:dyDescent="0.25">
      <c r="A2429" t="str">
        <f t="shared" si="222"/>
        <v>0482</v>
      </c>
      <c r="B2429" t="str">
        <f t="shared" si="223"/>
        <v>0773</v>
      </c>
      <c r="C2429" t="str">
        <f t="shared" si="224"/>
        <v>04820773</v>
      </c>
      <c r="D2429" s="1" t="s">
        <v>2656</v>
      </c>
      <c r="E2429" s="1" t="s">
        <v>2657</v>
      </c>
      <c r="F2429" s="1" t="s">
        <v>1799</v>
      </c>
      <c r="G2429" s="1" t="s">
        <v>1800</v>
      </c>
      <c r="H2429" s="1" t="s">
        <v>2669</v>
      </c>
      <c r="I2429" s="1" t="s">
        <v>2670</v>
      </c>
      <c r="J2429" s="1" t="s">
        <v>2671</v>
      </c>
      <c r="K2429" s="1" t="s">
        <v>2672</v>
      </c>
      <c r="L2429" s="1" t="s">
        <v>1804</v>
      </c>
      <c r="M2429" s="2">
        <v>4</v>
      </c>
      <c r="N2429" s="443">
        <f t="shared" si="225"/>
        <v>0.1672473867595819</v>
      </c>
      <c r="O2429">
        <f t="shared" si="226"/>
        <v>0</v>
      </c>
      <c r="P2429">
        <f t="shared" si="227"/>
        <v>288</v>
      </c>
    </row>
    <row r="2430" spans="1:16" x14ac:dyDescent="0.25">
      <c r="A2430" t="str">
        <f t="shared" si="222"/>
        <v>0482</v>
      </c>
      <c r="B2430" t="str">
        <f t="shared" si="223"/>
        <v>0773</v>
      </c>
      <c r="C2430" t="str">
        <f t="shared" si="224"/>
        <v>04820773</v>
      </c>
      <c r="D2430" s="1" t="s">
        <v>2656</v>
      </c>
      <c r="E2430" s="1" t="s">
        <v>2657</v>
      </c>
      <c r="F2430" s="1" t="s">
        <v>1799</v>
      </c>
      <c r="G2430" s="1" t="s">
        <v>1800</v>
      </c>
      <c r="H2430" s="1" t="s">
        <v>2673</v>
      </c>
      <c r="I2430" s="1" t="s">
        <v>2674</v>
      </c>
      <c r="J2430" s="1" t="s">
        <v>2671</v>
      </c>
      <c r="K2430" s="1" t="s">
        <v>2672</v>
      </c>
      <c r="L2430" s="1" t="s">
        <v>1804</v>
      </c>
      <c r="M2430" s="2">
        <v>1</v>
      </c>
      <c r="N2430" s="443">
        <f t="shared" si="225"/>
        <v>0.1672473867595819</v>
      </c>
      <c r="O2430">
        <f t="shared" si="226"/>
        <v>0</v>
      </c>
      <c r="P2430">
        <f t="shared" si="227"/>
        <v>288</v>
      </c>
    </row>
    <row r="2431" spans="1:16" x14ac:dyDescent="0.25">
      <c r="A2431" t="str">
        <f t="shared" si="222"/>
        <v>0482</v>
      </c>
      <c r="B2431" t="str">
        <f t="shared" si="223"/>
        <v>0773</v>
      </c>
      <c r="C2431" t="str">
        <f t="shared" si="224"/>
        <v>04820773</v>
      </c>
      <c r="D2431" s="1" t="s">
        <v>2656</v>
      </c>
      <c r="E2431" s="1" t="s">
        <v>2657</v>
      </c>
      <c r="F2431" s="1" t="s">
        <v>1799</v>
      </c>
      <c r="G2431" s="1" t="s">
        <v>1800</v>
      </c>
      <c r="H2431" s="1" t="s">
        <v>2675</v>
      </c>
      <c r="I2431" s="1" t="s">
        <v>2676</v>
      </c>
      <c r="J2431" s="1" t="s">
        <v>2671</v>
      </c>
      <c r="K2431" s="1" t="s">
        <v>2672</v>
      </c>
      <c r="L2431" s="1" t="s">
        <v>1804</v>
      </c>
      <c r="M2431" s="2">
        <v>2</v>
      </c>
      <c r="N2431" s="443">
        <f t="shared" si="225"/>
        <v>0.1672473867595819</v>
      </c>
      <c r="O2431">
        <f t="shared" si="226"/>
        <v>0</v>
      </c>
      <c r="P2431">
        <f t="shared" si="227"/>
        <v>288</v>
      </c>
    </row>
    <row r="2432" spans="1:16" x14ac:dyDescent="0.25">
      <c r="A2432" t="str">
        <f t="shared" si="222"/>
        <v>0482</v>
      </c>
      <c r="B2432" t="str">
        <f t="shared" si="223"/>
        <v>0773</v>
      </c>
      <c r="C2432" t="str">
        <f t="shared" si="224"/>
        <v>04820773</v>
      </c>
      <c r="D2432" s="1" t="s">
        <v>2656</v>
      </c>
      <c r="E2432" s="1" t="s">
        <v>2657</v>
      </c>
      <c r="F2432" s="1" t="s">
        <v>1799</v>
      </c>
      <c r="G2432" s="1" t="s">
        <v>1805</v>
      </c>
      <c r="H2432" s="1" t="s">
        <v>2669</v>
      </c>
      <c r="I2432" s="1" t="s">
        <v>2670</v>
      </c>
      <c r="J2432" s="1" t="s">
        <v>2671</v>
      </c>
      <c r="K2432" s="1" t="s">
        <v>2672</v>
      </c>
      <c r="L2432" s="1" t="s">
        <v>1804</v>
      </c>
      <c r="M2432" s="2">
        <v>1</v>
      </c>
      <c r="N2432" s="443">
        <f t="shared" si="225"/>
        <v>0.1672473867595819</v>
      </c>
      <c r="O2432">
        <f t="shared" si="226"/>
        <v>0</v>
      </c>
      <c r="P2432">
        <f t="shared" si="227"/>
        <v>288</v>
      </c>
    </row>
    <row r="2433" spans="1:16" x14ac:dyDescent="0.25">
      <c r="A2433" t="str">
        <f t="shared" si="222"/>
        <v>0482</v>
      </c>
      <c r="B2433" t="str">
        <f t="shared" si="223"/>
        <v>0773</v>
      </c>
      <c r="C2433" t="str">
        <f t="shared" si="224"/>
        <v>04820773</v>
      </c>
      <c r="D2433" s="1" t="s">
        <v>2656</v>
      </c>
      <c r="E2433" s="1" t="s">
        <v>2657</v>
      </c>
      <c r="F2433" s="1" t="s">
        <v>1799</v>
      </c>
      <c r="G2433" s="1" t="s">
        <v>1805</v>
      </c>
      <c r="H2433" s="1" t="s">
        <v>2673</v>
      </c>
      <c r="I2433" s="1" t="s">
        <v>2674</v>
      </c>
      <c r="J2433" s="1" t="s">
        <v>2671</v>
      </c>
      <c r="K2433" s="1" t="s">
        <v>2672</v>
      </c>
      <c r="L2433" s="1" t="s">
        <v>1804</v>
      </c>
      <c r="M2433" s="2">
        <v>2</v>
      </c>
      <c r="N2433" s="443">
        <f t="shared" si="225"/>
        <v>0.1672473867595819</v>
      </c>
      <c r="O2433">
        <f t="shared" si="226"/>
        <v>0</v>
      </c>
      <c r="P2433">
        <f t="shared" si="227"/>
        <v>288</v>
      </c>
    </row>
    <row r="2434" spans="1:16" x14ac:dyDescent="0.25">
      <c r="A2434" t="str">
        <f t="shared" ref="A2434:A2497" si="228">TEXT(LEFT(E2434,4),"0000")</f>
        <v>0482</v>
      </c>
      <c r="B2434" t="str">
        <f t="shared" ref="B2434:B2497" si="229">LEFT(K2434,4)</f>
        <v>0773</v>
      </c>
      <c r="C2434" t="str">
        <f t="shared" ref="C2434:C2497" si="230">A2434&amp;B2434</f>
        <v>04820773</v>
      </c>
      <c r="D2434" s="1" t="s">
        <v>2656</v>
      </c>
      <c r="E2434" s="1" t="s">
        <v>2657</v>
      </c>
      <c r="F2434" s="1" t="s">
        <v>1799</v>
      </c>
      <c r="G2434" s="1" t="s">
        <v>1805</v>
      </c>
      <c r="H2434" s="1" t="s">
        <v>2675</v>
      </c>
      <c r="I2434" s="1" t="s">
        <v>2676</v>
      </c>
      <c r="J2434" s="1" t="s">
        <v>2671</v>
      </c>
      <c r="K2434" s="1" t="s">
        <v>2672</v>
      </c>
      <c r="L2434" s="1" t="s">
        <v>1804</v>
      </c>
      <c r="M2434" s="2">
        <v>1</v>
      </c>
      <c r="N2434" s="443">
        <f t="shared" ref="N2434:N2497" si="231">VLOOKUP(C2434,DistPercent,3,FALSE)</f>
        <v>0.1672473867595819</v>
      </c>
      <c r="O2434">
        <f t="shared" ref="O2434:O2497" si="232">IFERROR(VALUE(VLOOKUP(C2434,SubCaps,5,FALSE)),0)</f>
        <v>0</v>
      </c>
      <c r="P2434">
        <f t="shared" ref="P2434:P2497" si="233">VLOOKUP(A2434,MaxEnro,8,FALSE)</f>
        <v>288</v>
      </c>
    </row>
    <row r="2435" spans="1:16" x14ac:dyDescent="0.25">
      <c r="A2435" t="str">
        <f t="shared" si="228"/>
        <v>0482</v>
      </c>
      <c r="B2435" t="str">
        <f t="shared" si="229"/>
        <v>0773</v>
      </c>
      <c r="C2435" t="str">
        <f t="shared" si="230"/>
        <v>04820773</v>
      </c>
      <c r="D2435" s="1" t="s">
        <v>2656</v>
      </c>
      <c r="E2435" s="1" t="s">
        <v>2657</v>
      </c>
      <c r="F2435" s="1" t="s">
        <v>1799</v>
      </c>
      <c r="G2435" s="1" t="s">
        <v>1806</v>
      </c>
      <c r="H2435" s="1" t="s">
        <v>2669</v>
      </c>
      <c r="I2435" s="1" t="s">
        <v>2670</v>
      </c>
      <c r="J2435" s="1" t="s">
        <v>2671</v>
      </c>
      <c r="K2435" s="1" t="s">
        <v>2672</v>
      </c>
      <c r="L2435" s="1" t="s">
        <v>1804</v>
      </c>
      <c r="M2435" s="2">
        <v>3</v>
      </c>
      <c r="N2435" s="443">
        <f t="shared" si="231"/>
        <v>0.1672473867595819</v>
      </c>
      <c r="O2435">
        <f t="shared" si="232"/>
        <v>0</v>
      </c>
      <c r="P2435">
        <f t="shared" si="233"/>
        <v>288</v>
      </c>
    </row>
    <row r="2436" spans="1:16" x14ac:dyDescent="0.25">
      <c r="A2436" t="str">
        <f t="shared" si="228"/>
        <v>0482</v>
      </c>
      <c r="B2436" t="str">
        <f t="shared" si="229"/>
        <v>0773</v>
      </c>
      <c r="C2436" t="str">
        <f t="shared" si="230"/>
        <v>04820773</v>
      </c>
      <c r="D2436" s="1" t="s">
        <v>2656</v>
      </c>
      <c r="E2436" s="1" t="s">
        <v>2657</v>
      </c>
      <c r="F2436" s="1" t="s">
        <v>1799</v>
      </c>
      <c r="G2436" s="1" t="s">
        <v>1806</v>
      </c>
      <c r="H2436" s="1" t="s">
        <v>2675</v>
      </c>
      <c r="I2436" s="1" t="s">
        <v>2676</v>
      </c>
      <c r="J2436" s="1" t="s">
        <v>2671</v>
      </c>
      <c r="K2436" s="1" t="s">
        <v>2672</v>
      </c>
      <c r="L2436" s="1" t="s">
        <v>1804</v>
      </c>
      <c r="M2436" s="2">
        <v>2</v>
      </c>
      <c r="N2436" s="443">
        <f t="shared" si="231"/>
        <v>0.1672473867595819</v>
      </c>
      <c r="O2436">
        <f t="shared" si="232"/>
        <v>0</v>
      </c>
      <c r="P2436">
        <f t="shared" si="233"/>
        <v>288</v>
      </c>
    </row>
    <row r="2437" spans="1:16" x14ac:dyDescent="0.25">
      <c r="A2437" t="str">
        <f t="shared" si="228"/>
        <v>0482</v>
      </c>
      <c r="B2437" t="str">
        <f t="shared" si="229"/>
        <v>0773</v>
      </c>
      <c r="C2437" t="str">
        <f t="shared" si="230"/>
        <v>04820773</v>
      </c>
      <c r="D2437" s="1" t="s">
        <v>2656</v>
      </c>
      <c r="E2437" s="1" t="s">
        <v>2657</v>
      </c>
      <c r="F2437" s="1" t="s">
        <v>1799</v>
      </c>
      <c r="G2437" s="1" t="s">
        <v>1807</v>
      </c>
      <c r="H2437" s="1" t="s">
        <v>2669</v>
      </c>
      <c r="I2437" s="1" t="s">
        <v>2670</v>
      </c>
      <c r="J2437" s="1" t="s">
        <v>2671</v>
      </c>
      <c r="K2437" s="1" t="s">
        <v>2672</v>
      </c>
      <c r="L2437" s="1" t="s">
        <v>1804</v>
      </c>
      <c r="M2437" s="2">
        <v>3</v>
      </c>
      <c r="N2437" s="443">
        <f t="shared" si="231"/>
        <v>0.1672473867595819</v>
      </c>
      <c r="O2437">
        <f t="shared" si="232"/>
        <v>0</v>
      </c>
      <c r="P2437">
        <f t="shared" si="233"/>
        <v>288</v>
      </c>
    </row>
    <row r="2438" spans="1:16" x14ac:dyDescent="0.25">
      <c r="A2438" t="str">
        <f t="shared" si="228"/>
        <v>0482</v>
      </c>
      <c r="B2438" t="str">
        <f t="shared" si="229"/>
        <v>0773</v>
      </c>
      <c r="C2438" t="str">
        <f t="shared" si="230"/>
        <v>04820773</v>
      </c>
      <c r="D2438" s="1" t="s">
        <v>2656</v>
      </c>
      <c r="E2438" s="1" t="s">
        <v>2657</v>
      </c>
      <c r="F2438" s="1" t="s">
        <v>1799</v>
      </c>
      <c r="G2438" s="1" t="s">
        <v>1807</v>
      </c>
      <c r="H2438" s="1" t="s">
        <v>2675</v>
      </c>
      <c r="I2438" s="1" t="s">
        <v>2676</v>
      </c>
      <c r="J2438" s="1" t="s">
        <v>2671</v>
      </c>
      <c r="K2438" s="1" t="s">
        <v>2672</v>
      </c>
      <c r="L2438" s="1" t="s">
        <v>1804</v>
      </c>
      <c r="M2438" s="2">
        <v>1</v>
      </c>
      <c r="N2438" s="443">
        <f t="shared" si="231"/>
        <v>0.1672473867595819</v>
      </c>
      <c r="O2438">
        <f t="shared" si="232"/>
        <v>0</v>
      </c>
      <c r="P2438">
        <f t="shared" si="233"/>
        <v>288</v>
      </c>
    </row>
    <row r="2439" spans="1:16" x14ac:dyDescent="0.25">
      <c r="A2439" t="str">
        <f t="shared" si="228"/>
        <v>0482</v>
      </c>
      <c r="B2439" t="str">
        <f t="shared" si="229"/>
        <v>0773</v>
      </c>
      <c r="C2439" t="str">
        <f t="shared" si="230"/>
        <v>04820773</v>
      </c>
      <c r="D2439" s="1" t="s">
        <v>2656</v>
      </c>
      <c r="E2439" s="1" t="s">
        <v>2657</v>
      </c>
      <c r="F2439" s="1" t="s">
        <v>1799</v>
      </c>
      <c r="G2439" s="1" t="s">
        <v>1808</v>
      </c>
      <c r="H2439" s="1" t="s">
        <v>2669</v>
      </c>
      <c r="I2439" s="1" t="s">
        <v>2670</v>
      </c>
      <c r="J2439" s="1" t="s">
        <v>2671</v>
      </c>
      <c r="K2439" s="1" t="s">
        <v>2672</v>
      </c>
      <c r="L2439" s="1" t="s">
        <v>1804</v>
      </c>
      <c r="M2439" s="2">
        <v>1</v>
      </c>
      <c r="N2439" s="443">
        <f t="shared" si="231"/>
        <v>0.1672473867595819</v>
      </c>
      <c r="O2439">
        <f t="shared" si="232"/>
        <v>0</v>
      </c>
      <c r="P2439">
        <f t="shared" si="233"/>
        <v>288</v>
      </c>
    </row>
    <row r="2440" spans="1:16" x14ac:dyDescent="0.25">
      <c r="A2440" t="str">
        <f t="shared" si="228"/>
        <v>0482</v>
      </c>
      <c r="B2440" t="str">
        <f t="shared" si="229"/>
        <v>0773</v>
      </c>
      <c r="C2440" t="str">
        <f t="shared" si="230"/>
        <v>04820773</v>
      </c>
      <c r="D2440" s="1" t="s">
        <v>2656</v>
      </c>
      <c r="E2440" s="1" t="s">
        <v>2657</v>
      </c>
      <c r="F2440" s="1" t="s">
        <v>1799</v>
      </c>
      <c r="G2440" s="1" t="s">
        <v>1808</v>
      </c>
      <c r="H2440" s="1" t="s">
        <v>2675</v>
      </c>
      <c r="I2440" s="1" t="s">
        <v>2676</v>
      </c>
      <c r="J2440" s="1" t="s">
        <v>2671</v>
      </c>
      <c r="K2440" s="1" t="s">
        <v>2672</v>
      </c>
      <c r="L2440" s="1" t="s">
        <v>1804</v>
      </c>
      <c r="M2440" s="2">
        <v>6</v>
      </c>
      <c r="N2440" s="443">
        <f t="shared" si="231"/>
        <v>0.1672473867595819</v>
      </c>
      <c r="O2440">
        <f t="shared" si="232"/>
        <v>0</v>
      </c>
      <c r="P2440">
        <f t="shared" si="233"/>
        <v>288</v>
      </c>
    </row>
    <row r="2441" spans="1:16" x14ac:dyDescent="0.25">
      <c r="A2441" t="str">
        <f t="shared" si="228"/>
        <v>0482</v>
      </c>
      <c r="B2441" t="str">
        <f t="shared" si="229"/>
        <v>0773</v>
      </c>
      <c r="C2441" t="str">
        <f t="shared" si="230"/>
        <v>04820773</v>
      </c>
      <c r="D2441" s="1" t="s">
        <v>2656</v>
      </c>
      <c r="E2441" s="1" t="s">
        <v>2657</v>
      </c>
      <c r="F2441" s="1" t="s">
        <v>1799</v>
      </c>
      <c r="G2441" s="1" t="s">
        <v>1809</v>
      </c>
      <c r="H2441" s="1" t="s">
        <v>2669</v>
      </c>
      <c r="I2441" s="1" t="s">
        <v>2670</v>
      </c>
      <c r="J2441" s="1" t="s">
        <v>2671</v>
      </c>
      <c r="K2441" s="1" t="s">
        <v>2672</v>
      </c>
      <c r="L2441" s="1" t="s">
        <v>1804</v>
      </c>
      <c r="M2441" s="2">
        <v>3</v>
      </c>
      <c r="N2441" s="443">
        <f t="shared" si="231"/>
        <v>0.1672473867595819</v>
      </c>
      <c r="O2441">
        <f t="shared" si="232"/>
        <v>0</v>
      </c>
      <c r="P2441">
        <f t="shared" si="233"/>
        <v>288</v>
      </c>
    </row>
    <row r="2442" spans="1:16" x14ac:dyDescent="0.25">
      <c r="A2442" t="str">
        <f t="shared" si="228"/>
        <v>0482</v>
      </c>
      <c r="B2442" t="str">
        <f t="shared" si="229"/>
        <v>0773</v>
      </c>
      <c r="C2442" t="str">
        <f t="shared" si="230"/>
        <v>04820773</v>
      </c>
      <c r="D2442" s="1" t="s">
        <v>2656</v>
      </c>
      <c r="E2442" s="1" t="s">
        <v>2657</v>
      </c>
      <c r="F2442" s="1" t="s">
        <v>1799</v>
      </c>
      <c r="G2442" s="1" t="s">
        <v>1809</v>
      </c>
      <c r="H2442" s="1" t="s">
        <v>2675</v>
      </c>
      <c r="I2442" s="1" t="s">
        <v>2676</v>
      </c>
      <c r="J2442" s="1" t="s">
        <v>2671</v>
      </c>
      <c r="K2442" s="1" t="s">
        <v>2672</v>
      </c>
      <c r="L2442" s="1" t="s">
        <v>1804</v>
      </c>
      <c r="M2442" s="2">
        <v>1</v>
      </c>
      <c r="N2442" s="443">
        <f t="shared" si="231"/>
        <v>0.1672473867595819</v>
      </c>
      <c r="O2442">
        <f t="shared" si="232"/>
        <v>0</v>
      </c>
      <c r="P2442">
        <f t="shared" si="233"/>
        <v>288</v>
      </c>
    </row>
    <row r="2443" spans="1:16" x14ac:dyDescent="0.25">
      <c r="A2443" t="str">
        <f t="shared" si="228"/>
        <v>0482</v>
      </c>
      <c r="B2443" t="str">
        <f t="shared" si="229"/>
        <v>0773</v>
      </c>
      <c r="C2443" t="str">
        <f t="shared" si="230"/>
        <v>04820773</v>
      </c>
      <c r="D2443" s="1" t="s">
        <v>2656</v>
      </c>
      <c r="E2443" s="1" t="s">
        <v>2657</v>
      </c>
      <c r="F2443" s="1" t="s">
        <v>1799</v>
      </c>
      <c r="G2443" s="1" t="s">
        <v>1810</v>
      </c>
      <c r="H2443" s="1" t="s">
        <v>2669</v>
      </c>
      <c r="I2443" s="1" t="s">
        <v>2670</v>
      </c>
      <c r="J2443" s="1" t="s">
        <v>2671</v>
      </c>
      <c r="K2443" s="1" t="s">
        <v>2672</v>
      </c>
      <c r="L2443" s="1" t="s">
        <v>1804</v>
      </c>
      <c r="M2443" s="2">
        <v>3</v>
      </c>
      <c r="N2443" s="443">
        <f t="shared" si="231"/>
        <v>0.1672473867595819</v>
      </c>
      <c r="O2443">
        <f t="shared" si="232"/>
        <v>0</v>
      </c>
      <c r="P2443">
        <f t="shared" si="233"/>
        <v>288</v>
      </c>
    </row>
    <row r="2444" spans="1:16" x14ac:dyDescent="0.25">
      <c r="A2444" t="str">
        <f t="shared" si="228"/>
        <v>0482</v>
      </c>
      <c r="B2444" t="str">
        <f t="shared" si="229"/>
        <v>0773</v>
      </c>
      <c r="C2444" t="str">
        <f t="shared" si="230"/>
        <v>04820773</v>
      </c>
      <c r="D2444" s="1" t="s">
        <v>2656</v>
      </c>
      <c r="E2444" s="1" t="s">
        <v>2657</v>
      </c>
      <c r="F2444" s="1" t="s">
        <v>1799</v>
      </c>
      <c r="G2444" s="1" t="s">
        <v>1810</v>
      </c>
      <c r="H2444" s="1" t="s">
        <v>2675</v>
      </c>
      <c r="I2444" s="1" t="s">
        <v>2676</v>
      </c>
      <c r="J2444" s="1" t="s">
        <v>2671</v>
      </c>
      <c r="K2444" s="1" t="s">
        <v>2672</v>
      </c>
      <c r="L2444" s="1" t="s">
        <v>1804</v>
      </c>
      <c r="M2444" s="2">
        <v>2</v>
      </c>
      <c r="N2444" s="443">
        <f t="shared" si="231"/>
        <v>0.1672473867595819</v>
      </c>
      <c r="O2444">
        <f t="shared" si="232"/>
        <v>0</v>
      </c>
      <c r="P2444">
        <f t="shared" si="233"/>
        <v>288</v>
      </c>
    </row>
    <row r="2445" spans="1:16" x14ac:dyDescent="0.25">
      <c r="A2445" t="str">
        <f t="shared" si="228"/>
        <v>0482</v>
      </c>
      <c r="B2445" t="str">
        <f t="shared" si="229"/>
        <v>0773</v>
      </c>
      <c r="C2445" t="str">
        <f t="shared" si="230"/>
        <v>04820773</v>
      </c>
      <c r="D2445" s="1" t="s">
        <v>2656</v>
      </c>
      <c r="E2445" s="1" t="s">
        <v>2657</v>
      </c>
      <c r="F2445" s="1" t="s">
        <v>1799</v>
      </c>
      <c r="G2445" s="1" t="s">
        <v>1811</v>
      </c>
      <c r="H2445" s="1" t="s">
        <v>2669</v>
      </c>
      <c r="I2445" s="1" t="s">
        <v>2670</v>
      </c>
      <c r="J2445" s="1" t="s">
        <v>2671</v>
      </c>
      <c r="K2445" s="1" t="s">
        <v>2672</v>
      </c>
      <c r="L2445" s="1" t="s">
        <v>1804</v>
      </c>
      <c r="M2445" s="2">
        <v>2</v>
      </c>
      <c r="N2445" s="443">
        <f t="shared" si="231"/>
        <v>0.1672473867595819</v>
      </c>
      <c r="O2445">
        <f t="shared" si="232"/>
        <v>0</v>
      </c>
      <c r="P2445">
        <f t="shared" si="233"/>
        <v>288</v>
      </c>
    </row>
    <row r="2446" spans="1:16" x14ac:dyDescent="0.25">
      <c r="A2446" t="str">
        <f t="shared" si="228"/>
        <v>0482</v>
      </c>
      <c r="B2446" t="str">
        <f t="shared" si="229"/>
        <v>0773</v>
      </c>
      <c r="C2446" t="str">
        <f t="shared" si="230"/>
        <v>04820773</v>
      </c>
      <c r="D2446" s="1" t="s">
        <v>2656</v>
      </c>
      <c r="E2446" s="1" t="s">
        <v>2657</v>
      </c>
      <c r="F2446" s="1" t="s">
        <v>1799</v>
      </c>
      <c r="G2446" s="1" t="s">
        <v>1811</v>
      </c>
      <c r="H2446" s="1" t="s">
        <v>2675</v>
      </c>
      <c r="I2446" s="1" t="s">
        <v>2676</v>
      </c>
      <c r="J2446" s="1" t="s">
        <v>2671</v>
      </c>
      <c r="K2446" s="1" t="s">
        <v>2672</v>
      </c>
      <c r="L2446" s="1" t="s">
        <v>1804</v>
      </c>
      <c r="M2446" s="2">
        <v>3</v>
      </c>
      <c r="N2446" s="443">
        <f t="shared" si="231"/>
        <v>0.1672473867595819</v>
      </c>
      <c r="O2446">
        <f t="shared" si="232"/>
        <v>0</v>
      </c>
      <c r="P2446">
        <f t="shared" si="233"/>
        <v>288</v>
      </c>
    </row>
    <row r="2447" spans="1:16" x14ac:dyDescent="0.25">
      <c r="A2447" t="str">
        <f t="shared" si="228"/>
        <v>0482</v>
      </c>
      <c r="B2447" t="str">
        <f t="shared" si="229"/>
        <v>0773</v>
      </c>
      <c r="C2447" t="str">
        <f t="shared" si="230"/>
        <v>04820773</v>
      </c>
      <c r="D2447" s="1" t="s">
        <v>2656</v>
      </c>
      <c r="E2447" s="1" t="s">
        <v>2657</v>
      </c>
      <c r="F2447" s="1" t="s">
        <v>1799</v>
      </c>
      <c r="G2447" s="1" t="s">
        <v>1812</v>
      </c>
      <c r="H2447" s="1" t="s">
        <v>2669</v>
      </c>
      <c r="I2447" s="1" t="s">
        <v>2670</v>
      </c>
      <c r="J2447" s="1" t="s">
        <v>2671</v>
      </c>
      <c r="K2447" s="1" t="s">
        <v>2672</v>
      </c>
      <c r="L2447" s="1" t="s">
        <v>1804</v>
      </c>
      <c r="M2447" s="2">
        <v>2</v>
      </c>
      <c r="N2447" s="443">
        <f t="shared" si="231"/>
        <v>0.1672473867595819</v>
      </c>
      <c r="O2447">
        <f t="shared" si="232"/>
        <v>0</v>
      </c>
      <c r="P2447">
        <f t="shared" si="233"/>
        <v>288</v>
      </c>
    </row>
    <row r="2448" spans="1:16" x14ac:dyDescent="0.25">
      <c r="A2448" t="str">
        <f t="shared" si="228"/>
        <v>0482</v>
      </c>
      <c r="B2448" t="str">
        <f t="shared" si="229"/>
        <v>0773</v>
      </c>
      <c r="C2448" t="str">
        <f t="shared" si="230"/>
        <v>04820773</v>
      </c>
      <c r="D2448" s="1" t="s">
        <v>2656</v>
      </c>
      <c r="E2448" s="1" t="s">
        <v>2657</v>
      </c>
      <c r="F2448" s="1" t="s">
        <v>1799</v>
      </c>
      <c r="G2448" s="1" t="s">
        <v>1812</v>
      </c>
      <c r="H2448" s="1" t="s">
        <v>2673</v>
      </c>
      <c r="I2448" s="1" t="s">
        <v>2674</v>
      </c>
      <c r="J2448" s="1" t="s">
        <v>2671</v>
      </c>
      <c r="K2448" s="1" t="s">
        <v>2672</v>
      </c>
      <c r="L2448" s="1" t="s">
        <v>1804</v>
      </c>
      <c r="M2448" s="2">
        <v>2</v>
      </c>
      <c r="N2448" s="443">
        <f t="shared" si="231"/>
        <v>0.1672473867595819</v>
      </c>
      <c r="O2448">
        <f t="shared" si="232"/>
        <v>0</v>
      </c>
      <c r="P2448">
        <f t="shared" si="233"/>
        <v>288</v>
      </c>
    </row>
    <row r="2449" spans="1:16" x14ac:dyDescent="0.25">
      <c r="A2449" t="str">
        <f t="shared" si="228"/>
        <v>0482</v>
      </c>
      <c r="B2449" t="str">
        <f t="shared" si="229"/>
        <v>0773</v>
      </c>
      <c r="C2449" t="str">
        <f t="shared" si="230"/>
        <v>04820773</v>
      </c>
      <c r="D2449" s="1" t="s">
        <v>2656</v>
      </c>
      <c r="E2449" s="1" t="s">
        <v>2657</v>
      </c>
      <c r="F2449" s="1" t="s">
        <v>1799</v>
      </c>
      <c r="G2449" s="1" t="s">
        <v>1812</v>
      </c>
      <c r="H2449" s="1" t="s">
        <v>2675</v>
      </c>
      <c r="I2449" s="1" t="s">
        <v>2676</v>
      </c>
      <c r="J2449" s="1" t="s">
        <v>2671</v>
      </c>
      <c r="K2449" s="1" t="s">
        <v>2672</v>
      </c>
      <c r="L2449" s="1" t="s">
        <v>1804</v>
      </c>
      <c r="M2449" s="2">
        <v>3</v>
      </c>
      <c r="N2449" s="443">
        <f t="shared" si="231"/>
        <v>0.1672473867595819</v>
      </c>
      <c r="O2449">
        <f t="shared" si="232"/>
        <v>0</v>
      </c>
      <c r="P2449">
        <f t="shared" si="233"/>
        <v>288</v>
      </c>
    </row>
    <row r="2450" spans="1:16" x14ac:dyDescent="0.25">
      <c r="A2450" t="str">
        <f t="shared" si="228"/>
        <v>0483</v>
      </c>
      <c r="B2450" t="str">
        <f t="shared" si="229"/>
        <v>0020</v>
      </c>
      <c r="C2450" t="str">
        <f t="shared" si="230"/>
        <v>04830020</v>
      </c>
      <c r="D2450" s="1" t="s">
        <v>2677</v>
      </c>
      <c r="E2450" s="1" t="s">
        <v>2678</v>
      </c>
      <c r="F2450" s="1" t="s">
        <v>1799</v>
      </c>
      <c r="G2450" s="1" t="s">
        <v>1808</v>
      </c>
      <c r="H2450" s="1" t="s">
        <v>2252</v>
      </c>
      <c r="I2450" s="1" t="s">
        <v>2253</v>
      </c>
      <c r="J2450" s="1" t="s">
        <v>2252</v>
      </c>
      <c r="K2450" s="1" t="s">
        <v>2254</v>
      </c>
      <c r="L2450" s="1" t="s">
        <v>1804</v>
      </c>
      <c r="M2450" s="2">
        <v>2</v>
      </c>
      <c r="N2450" s="443">
        <f t="shared" si="231"/>
        <v>3.7142857142857144E-2</v>
      </c>
      <c r="O2450">
        <f t="shared" si="232"/>
        <v>0</v>
      </c>
      <c r="P2450">
        <f t="shared" si="233"/>
        <v>700</v>
      </c>
    </row>
    <row r="2451" spans="1:16" x14ac:dyDescent="0.25">
      <c r="A2451" t="str">
        <f t="shared" si="228"/>
        <v>0483</v>
      </c>
      <c r="B2451" t="str">
        <f t="shared" si="229"/>
        <v>0020</v>
      </c>
      <c r="C2451" t="str">
        <f t="shared" si="230"/>
        <v>04830020</v>
      </c>
      <c r="D2451" s="1" t="s">
        <v>2677</v>
      </c>
      <c r="E2451" s="1" t="s">
        <v>2678</v>
      </c>
      <c r="F2451" s="1" t="s">
        <v>1799</v>
      </c>
      <c r="G2451" s="1" t="s">
        <v>1809</v>
      </c>
      <c r="H2451" s="1" t="s">
        <v>2252</v>
      </c>
      <c r="I2451" s="1" t="s">
        <v>2253</v>
      </c>
      <c r="J2451" s="1" t="s">
        <v>2252</v>
      </c>
      <c r="K2451" s="1" t="s">
        <v>2254</v>
      </c>
      <c r="L2451" s="1" t="s">
        <v>1804</v>
      </c>
      <c r="M2451" s="2">
        <v>3</v>
      </c>
      <c r="N2451" s="443">
        <f t="shared" si="231"/>
        <v>3.7142857142857144E-2</v>
      </c>
      <c r="O2451">
        <f t="shared" si="232"/>
        <v>0</v>
      </c>
      <c r="P2451">
        <f t="shared" si="233"/>
        <v>700</v>
      </c>
    </row>
    <row r="2452" spans="1:16" x14ac:dyDescent="0.25">
      <c r="A2452" t="str">
        <f t="shared" si="228"/>
        <v>0483</v>
      </c>
      <c r="B2452" t="str">
        <f t="shared" si="229"/>
        <v>0020</v>
      </c>
      <c r="C2452" t="str">
        <f t="shared" si="230"/>
        <v>04830020</v>
      </c>
      <c r="D2452" s="1" t="s">
        <v>2677</v>
      </c>
      <c r="E2452" s="1" t="s">
        <v>2678</v>
      </c>
      <c r="F2452" s="1" t="s">
        <v>1799</v>
      </c>
      <c r="G2452" s="1" t="s">
        <v>1810</v>
      </c>
      <c r="H2452" s="1" t="s">
        <v>2252</v>
      </c>
      <c r="I2452" s="1" t="s">
        <v>2253</v>
      </c>
      <c r="J2452" s="1" t="s">
        <v>2252</v>
      </c>
      <c r="K2452" s="1" t="s">
        <v>2254</v>
      </c>
      <c r="L2452" s="1" t="s">
        <v>1804</v>
      </c>
      <c r="M2452" s="2">
        <v>2</v>
      </c>
      <c r="N2452" s="443">
        <f t="shared" si="231"/>
        <v>3.7142857142857144E-2</v>
      </c>
      <c r="O2452">
        <f t="shared" si="232"/>
        <v>0</v>
      </c>
      <c r="P2452">
        <f t="shared" si="233"/>
        <v>700</v>
      </c>
    </row>
    <row r="2453" spans="1:16" x14ac:dyDescent="0.25">
      <c r="A2453" t="str">
        <f t="shared" si="228"/>
        <v>0483</v>
      </c>
      <c r="B2453" t="str">
        <f t="shared" si="229"/>
        <v>0020</v>
      </c>
      <c r="C2453" t="str">
        <f t="shared" si="230"/>
        <v>04830020</v>
      </c>
      <c r="D2453" s="1" t="s">
        <v>2677</v>
      </c>
      <c r="E2453" s="1" t="s">
        <v>2678</v>
      </c>
      <c r="F2453" s="1" t="s">
        <v>1799</v>
      </c>
      <c r="G2453" s="1" t="s">
        <v>1811</v>
      </c>
      <c r="H2453" s="1" t="s">
        <v>2252</v>
      </c>
      <c r="I2453" s="1" t="s">
        <v>2253</v>
      </c>
      <c r="J2453" s="1" t="s">
        <v>2252</v>
      </c>
      <c r="K2453" s="1" t="s">
        <v>2254</v>
      </c>
      <c r="L2453" s="1" t="s">
        <v>1804</v>
      </c>
      <c r="M2453" s="2">
        <v>5</v>
      </c>
      <c r="N2453" s="443">
        <f t="shared" si="231"/>
        <v>3.7142857142857144E-2</v>
      </c>
      <c r="O2453">
        <f t="shared" si="232"/>
        <v>0</v>
      </c>
      <c r="P2453">
        <f t="shared" si="233"/>
        <v>700</v>
      </c>
    </row>
    <row r="2454" spans="1:16" x14ac:dyDescent="0.25">
      <c r="A2454" t="str">
        <f t="shared" si="228"/>
        <v>0483</v>
      </c>
      <c r="B2454" t="str">
        <f t="shared" si="229"/>
        <v>0020</v>
      </c>
      <c r="C2454" t="str">
        <f t="shared" si="230"/>
        <v>04830020</v>
      </c>
      <c r="D2454" s="1" t="s">
        <v>2677</v>
      </c>
      <c r="E2454" s="1" t="s">
        <v>2678</v>
      </c>
      <c r="F2454" s="1" t="s">
        <v>1799</v>
      </c>
      <c r="G2454" s="1" t="s">
        <v>1815</v>
      </c>
      <c r="H2454" s="1" t="s">
        <v>2252</v>
      </c>
      <c r="I2454" s="1" t="s">
        <v>2253</v>
      </c>
      <c r="J2454" s="1" t="s">
        <v>2252</v>
      </c>
      <c r="K2454" s="1" t="s">
        <v>2254</v>
      </c>
      <c r="L2454" s="1" t="s">
        <v>1804</v>
      </c>
      <c r="M2454" s="2">
        <v>5</v>
      </c>
      <c r="N2454" s="443">
        <f t="shared" si="231"/>
        <v>3.7142857142857144E-2</v>
      </c>
      <c r="O2454">
        <f t="shared" si="232"/>
        <v>0</v>
      </c>
      <c r="P2454">
        <f t="shared" si="233"/>
        <v>700</v>
      </c>
    </row>
    <row r="2455" spans="1:16" x14ac:dyDescent="0.25">
      <c r="A2455" t="str">
        <f t="shared" si="228"/>
        <v>0483</v>
      </c>
      <c r="B2455" t="str">
        <f t="shared" si="229"/>
        <v>0020</v>
      </c>
      <c r="C2455" t="str">
        <f t="shared" si="230"/>
        <v>04830020</v>
      </c>
      <c r="D2455" s="1" t="s">
        <v>2677</v>
      </c>
      <c r="E2455" s="1" t="s">
        <v>2678</v>
      </c>
      <c r="F2455" s="1" t="s">
        <v>1799</v>
      </c>
      <c r="G2455" s="1" t="s">
        <v>1819</v>
      </c>
      <c r="H2455" s="1" t="s">
        <v>2252</v>
      </c>
      <c r="I2455" s="1" t="s">
        <v>2253</v>
      </c>
      <c r="J2455" s="1" t="s">
        <v>2252</v>
      </c>
      <c r="K2455" s="1" t="s">
        <v>2254</v>
      </c>
      <c r="L2455" s="1" t="s">
        <v>1804</v>
      </c>
      <c r="M2455" s="2">
        <v>4</v>
      </c>
      <c r="N2455" s="443">
        <f t="shared" si="231"/>
        <v>3.7142857142857144E-2</v>
      </c>
      <c r="O2455">
        <f t="shared" si="232"/>
        <v>0</v>
      </c>
      <c r="P2455">
        <f t="shared" si="233"/>
        <v>700</v>
      </c>
    </row>
    <row r="2456" spans="1:16" x14ac:dyDescent="0.25">
      <c r="A2456" t="str">
        <f t="shared" si="228"/>
        <v>0483</v>
      </c>
      <c r="B2456" t="str">
        <f t="shared" si="229"/>
        <v>0020</v>
      </c>
      <c r="C2456" t="str">
        <f t="shared" si="230"/>
        <v>04830020</v>
      </c>
      <c r="D2456" s="1" t="s">
        <v>2677</v>
      </c>
      <c r="E2456" s="1" t="s">
        <v>2678</v>
      </c>
      <c r="F2456" s="1" t="s">
        <v>1799</v>
      </c>
      <c r="G2456" s="1" t="s">
        <v>1820</v>
      </c>
      <c r="H2456" s="1" t="s">
        <v>2252</v>
      </c>
      <c r="I2456" s="1" t="s">
        <v>2253</v>
      </c>
      <c r="J2456" s="1" t="s">
        <v>2252</v>
      </c>
      <c r="K2456" s="1" t="s">
        <v>2254</v>
      </c>
      <c r="L2456" s="1" t="s">
        <v>1804</v>
      </c>
      <c r="M2456" s="2">
        <v>2</v>
      </c>
      <c r="N2456" s="443">
        <f t="shared" si="231"/>
        <v>3.7142857142857144E-2</v>
      </c>
      <c r="O2456">
        <f t="shared" si="232"/>
        <v>0</v>
      </c>
      <c r="P2456">
        <f t="shared" si="233"/>
        <v>700</v>
      </c>
    </row>
    <row r="2457" spans="1:16" x14ac:dyDescent="0.25">
      <c r="A2457" t="str">
        <f t="shared" si="228"/>
        <v>0483</v>
      </c>
      <c r="B2457" t="str">
        <f t="shared" si="229"/>
        <v>0020</v>
      </c>
      <c r="C2457" t="str">
        <f t="shared" si="230"/>
        <v>04830020</v>
      </c>
      <c r="D2457" s="1" t="s">
        <v>2677</v>
      </c>
      <c r="E2457" s="1" t="s">
        <v>2678</v>
      </c>
      <c r="F2457" s="1" t="s">
        <v>1799</v>
      </c>
      <c r="G2457" s="1" t="s">
        <v>1821</v>
      </c>
      <c r="H2457" s="1" t="s">
        <v>2252</v>
      </c>
      <c r="I2457" s="1" t="s">
        <v>2253</v>
      </c>
      <c r="J2457" s="1" t="s">
        <v>2252</v>
      </c>
      <c r="K2457" s="1" t="s">
        <v>2254</v>
      </c>
      <c r="L2457" s="1" t="s">
        <v>1804</v>
      </c>
      <c r="M2457" s="2">
        <v>3</v>
      </c>
      <c r="N2457" s="443">
        <f t="shared" si="231"/>
        <v>3.7142857142857144E-2</v>
      </c>
      <c r="O2457">
        <f t="shared" si="232"/>
        <v>0</v>
      </c>
      <c r="P2457">
        <f t="shared" si="233"/>
        <v>700</v>
      </c>
    </row>
    <row r="2458" spans="1:16" x14ac:dyDescent="0.25">
      <c r="A2458" t="str">
        <f t="shared" si="228"/>
        <v>0483</v>
      </c>
      <c r="B2458" t="str">
        <f t="shared" si="229"/>
        <v>0036</v>
      </c>
      <c r="C2458" t="str">
        <f t="shared" si="230"/>
        <v>04830036</v>
      </c>
      <c r="D2458" s="1" t="s">
        <v>2677</v>
      </c>
      <c r="E2458" s="1" t="s">
        <v>2678</v>
      </c>
      <c r="F2458" s="1" t="s">
        <v>1799</v>
      </c>
      <c r="G2458" s="1" t="s">
        <v>1808</v>
      </c>
      <c r="H2458" s="1" t="s">
        <v>2679</v>
      </c>
      <c r="I2458" s="1" t="s">
        <v>2680</v>
      </c>
      <c r="J2458" s="1" t="s">
        <v>2679</v>
      </c>
      <c r="K2458" s="1" t="s">
        <v>2681</v>
      </c>
      <c r="L2458" s="1" t="s">
        <v>1804</v>
      </c>
      <c r="M2458" s="2">
        <v>3</v>
      </c>
      <c r="N2458" s="443">
        <f t="shared" si="231"/>
        <v>3.5714285714285712E-2</v>
      </c>
      <c r="O2458">
        <f t="shared" si="232"/>
        <v>0</v>
      </c>
      <c r="P2458">
        <f t="shared" si="233"/>
        <v>700</v>
      </c>
    </row>
    <row r="2459" spans="1:16" x14ac:dyDescent="0.25">
      <c r="A2459" t="str">
        <f t="shared" si="228"/>
        <v>0483</v>
      </c>
      <c r="B2459" t="str">
        <f t="shared" si="229"/>
        <v>0036</v>
      </c>
      <c r="C2459" t="str">
        <f t="shared" si="230"/>
        <v>04830036</v>
      </c>
      <c r="D2459" s="1" t="s">
        <v>2677</v>
      </c>
      <c r="E2459" s="1" t="s">
        <v>2678</v>
      </c>
      <c r="F2459" s="1" t="s">
        <v>1799</v>
      </c>
      <c r="G2459" s="1" t="s">
        <v>1809</v>
      </c>
      <c r="H2459" s="1" t="s">
        <v>2679</v>
      </c>
      <c r="I2459" s="1" t="s">
        <v>2680</v>
      </c>
      <c r="J2459" s="1" t="s">
        <v>2679</v>
      </c>
      <c r="K2459" s="1" t="s">
        <v>2681</v>
      </c>
      <c r="L2459" s="1" t="s">
        <v>1804</v>
      </c>
      <c r="M2459" s="2">
        <v>4</v>
      </c>
      <c r="N2459" s="443">
        <f t="shared" si="231"/>
        <v>3.5714285714285712E-2</v>
      </c>
      <c r="O2459">
        <f t="shared" si="232"/>
        <v>0</v>
      </c>
      <c r="P2459">
        <f t="shared" si="233"/>
        <v>700</v>
      </c>
    </row>
    <row r="2460" spans="1:16" x14ac:dyDescent="0.25">
      <c r="A2460" t="str">
        <f t="shared" si="228"/>
        <v>0483</v>
      </c>
      <c r="B2460" t="str">
        <f t="shared" si="229"/>
        <v>0036</v>
      </c>
      <c r="C2460" t="str">
        <f t="shared" si="230"/>
        <v>04830036</v>
      </c>
      <c r="D2460" s="1" t="s">
        <v>2677</v>
      </c>
      <c r="E2460" s="1" t="s">
        <v>2678</v>
      </c>
      <c r="F2460" s="1" t="s">
        <v>1799</v>
      </c>
      <c r="G2460" s="1" t="s">
        <v>1810</v>
      </c>
      <c r="H2460" s="1" t="s">
        <v>2679</v>
      </c>
      <c r="I2460" s="1" t="s">
        <v>2680</v>
      </c>
      <c r="J2460" s="1" t="s">
        <v>2679</v>
      </c>
      <c r="K2460" s="1" t="s">
        <v>2681</v>
      </c>
      <c r="L2460" s="1" t="s">
        <v>1804</v>
      </c>
      <c r="M2460" s="2">
        <v>1</v>
      </c>
      <c r="N2460" s="443">
        <f t="shared" si="231"/>
        <v>3.5714285714285712E-2</v>
      </c>
      <c r="O2460">
        <f t="shared" si="232"/>
        <v>0</v>
      </c>
      <c r="P2460">
        <f t="shared" si="233"/>
        <v>700</v>
      </c>
    </row>
    <row r="2461" spans="1:16" x14ac:dyDescent="0.25">
      <c r="A2461" t="str">
        <f t="shared" si="228"/>
        <v>0483</v>
      </c>
      <c r="B2461" t="str">
        <f t="shared" si="229"/>
        <v>0036</v>
      </c>
      <c r="C2461" t="str">
        <f t="shared" si="230"/>
        <v>04830036</v>
      </c>
      <c r="D2461" s="1" t="s">
        <v>2677</v>
      </c>
      <c r="E2461" s="1" t="s">
        <v>2678</v>
      </c>
      <c r="F2461" s="1" t="s">
        <v>1799</v>
      </c>
      <c r="G2461" s="1" t="s">
        <v>1811</v>
      </c>
      <c r="H2461" s="1" t="s">
        <v>2679</v>
      </c>
      <c r="I2461" s="1" t="s">
        <v>2680</v>
      </c>
      <c r="J2461" s="1" t="s">
        <v>2679</v>
      </c>
      <c r="K2461" s="1" t="s">
        <v>2681</v>
      </c>
      <c r="L2461" s="1" t="s">
        <v>1804</v>
      </c>
      <c r="M2461" s="2">
        <v>4</v>
      </c>
      <c r="N2461" s="443">
        <f t="shared" si="231"/>
        <v>3.5714285714285712E-2</v>
      </c>
      <c r="O2461">
        <f t="shared" si="232"/>
        <v>0</v>
      </c>
      <c r="P2461">
        <f t="shared" si="233"/>
        <v>700</v>
      </c>
    </row>
    <row r="2462" spans="1:16" x14ac:dyDescent="0.25">
      <c r="A2462" t="str">
        <f t="shared" si="228"/>
        <v>0483</v>
      </c>
      <c r="B2462" t="str">
        <f t="shared" si="229"/>
        <v>0036</v>
      </c>
      <c r="C2462" t="str">
        <f t="shared" si="230"/>
        <v>04830036</v>
      </c>
      <c r="D2462" s="1" t="s">
        <v>2677</v>
      </c>
      <c r="E2462" s="1" t="s">
        <v>2678</v>
      </c>
      <c r="F2462" s="1" t="s">
        <v>1799</v>
      </c>
      <c r="G2462" s="1" t="s">
        <v>1815</v>
      </c>
      <c r="H2462" s="1" t="s">
        <v>2679</v>
      </c>
      <c r="I2462" s="1" t="s">
        <v>2680</v>
      </c>
      <c r="J2462" s="1" t="s">
        <v>2679</v>
      </c>
      <c r="K2462" s="1" t="s">
        <v>2681</v>
      </c>
      <c r="L2462" s="1" t="s">
        <v>1804</v>
      </c>
      <c r="M2462" s="2">
        <v>3</v>
      </c>
      <c r="N2462" s="443">
        <f t="shared" si="231"/>
        <v>3.5714285714285712E-2</v>
      </c>
      <c r="O2462">
        <f t="shared" si="232"/>
        <v>0</v>
      </c>
      <c r="P2462">
        <f t="shared" si="233"/>
        <v>700</v>
      </c>
    </row>
    <row r="2463" spans="1:16" x14ac:dyDescent="0.25">
      <c r="A2463" t="str">
        <f t="shared" si="228"/>
        <v>0483</v>
      </c>
      <c r="B2463" t="str">
        <f t="shared" si="229"/>
        <v>0036</v>
      </c>
      <c r="C2463" t="str">
        <f t="shared" si="230"/>
        <v>04830036</v>
      </c>
      <c r="D2463" s="1" t="s">
        <v>2677</v>
      </c>
      <c r="E2463" s="1" t="s">
        <v>2678</v>
      </c>
      <c r="F2463" s="1" t="s">
        <v>1799</v>
      </c>
      <c r="G2463" s="1" t="s">
        <v>1819</v>
      </c>
      <c r="H2463" s="1" t="s">
        <v>2679</v>
      </c>
      <c r="I2463" s="1" t="s">
        <v>2680</v>
      </c>
      <c r="J2463" s="1" t="s">
        <v>2679</v>
      </c>
      <c r="K2463" s="1" t="s">
        <v>2681</v>
      </c>
      <c r="L2463" s="1" t="s">
        <v>1804</v>
      </c>
      <c r="M2463" s="2">
        <v>3</v>
      </c>
      <c r="N2463" s="443">
        <f t="shared" si="231"/>
        <v>3.5714285714285712E-2</v>
      </c>
      <c r="O2463">
        <f t="shared" si="232"/>
        <v>0</v>
      </c>
      <c r="P2463">
        <f t="shared" si="233"/>
        <v>700</v>
      </c>
    </row>
    <row r="2464" spans="1:16" x14ac:dyDescent="0.25">
      <c r="A2464" t="str">
        <f t="shared" si="228"/>
        <v>0483</v>
      </c>
      <c r="B2464" t="str">
        <f t="shared" si="229"/>
        <v>0036</v>
      </c>
      <c r="C2464" t="str">
        <f t="shared" si="230"/>
        <v>04830036</v>
      </c>
      <c r="D2464" s="1" t="s">
        <v>2677</v>
      </c>
      <c r="E2464" s="1" t="s">
        <v>2678</v>
      </c>
      <c r="F2464" s="1" t="s">
        <v>1799</v>
      </c>
      <c r="G2464" s="1" t="s">
        <v>1820</v>
      </c>
      <c r="H2464" s="1" t="s">
        <v>2679</v>
      </c>
      <c r="I2464" s="1" t="s">
        <v>2680</v>
      </c>
      <c r="J2464" s="1" t="s">
        <v>2679</v>
      </c>
      <c r="K2464" s="1" t="s">
        <v>2681</v>
      </c>
      <c r="L2464" s="1" t="s">
        <v>1804</v>
      </c>
      <c r="M2464" s="2">
        <v>6</v>
      </c>
      <c r="N2464" s="443">
        <f t="shared" si="231"/>
        <v>3.5714285714285712E-2</v>
      </c>
      <c r="O2464">
        <f t="shared" si="232"/>
        <v>0</v>
      </c>
      <c r="P2464">
        <f t="shared" si="233"/>
        <v>700</v>
      </c>
    </row>
    <row r="2465" spans="1:16" x14ac:dyDescent="0.25">
      <c r="A2465" t="str">
        <f t="shared" si="228"/>
        <v>0483</v>
      </c>
      <c r="B2465" t="str">
        <f t="shared" si="229"/>
        <v>0036</v>
      </c>
      <c r="C2465" t="str">
        <f t="shared" si="230"/>
        <v>04830036</v>
      </c>
      <c r="D2465" s="1" t="s">
        <v>2677</v>
      </c>
      <c r="E2465" s="1" t="s">
        <v>2678</v>
      </c>
      <c r="F2465" s="1" t="s">
        <v>1799</v>
      </c>
      <c r="G2465" s="1" t="s">
        <v>1821</v>
      </c>
      <c r="H2465" s="1" t="s">
        <v>2679</v>
      </c>
      <c r="I2465" s="1" t="s">
        <v>2680</v>
      </c>
      <c r="J2465" s="1" t="s">
        <v>2679</v>
      </c>
      <c r="K2465" s="1" t="s">
        <v>2681</v>
      </c>
      <c r="L2465" s="1" t="s">
        <v>1804</v>
      </c>
      <c r="M2465" s="2">
        <v>1</v>
      </c>
      <c r="N2465" s="443">
        <f t="shared" si="231"/>
        <v>3.5714285714285712E-2</v>
      </c>
      <c r="O2465">
        <f t="shared" si="232"/>
        <v>0</v>
      </c>
      <c r="P2465">
        <f t="shared" si="233"/>
        <v>700</v>
      </c>
    </row>
    <row r="2466" spans="1:16" x14ac:dyDescent="0.25">
      <c r="A2466" t="str">
        <f t="shared" si="228"/>
        <v>0483</v>
      </c>
      <c r="B2466" t="str">
        <f t="shared" si="229"/>
        <v>0052</v>
      </c>
      <c r="C2466" t="str">
        <f t="shared" si="230"/>
        <v>04830052</v>
      </c>
      <c r="D2466" s="1" t="s">
        <v>2677</v>
      </c>
      <c r="E2466" s="1" t="s">
        <v>2678</v>
      </c>
      <c r="F2466" s="1" t="s">
        <v>1799</v>
      </c>
      <c r="G2466" s="1" t="s">
        <v>1808</v>
      </c>
      <c r="H2466" s="1" t="s">
        <v>2682</v>
      </c>
      <c r="I2466" s="1" t="s">
        <v>2683</v>
      </c>
      <c r="J2466" s="1" t="s">
        <v>2682</v>
      </c>
      <c r="K2466" s="1" t="s">
        <v>2684</v>
      </c>
      <c r="L2466" s="1" t="s">
        <v>1804</v>
      </c>
      <c r="M2466" s="2">
        <v>3</v>
      </c>
      <c r="N2466" s="443">
        <f t="shared" si="231"/>
        <v>7.4285714285714288E-2</v>
      </c>
      <c r="O2466">
        <f t="shared" si="232"/>
        <v>0</v>
      </c>
      <c r="P2466">
        <f t="shared" si="233"/>
        <v>700</v>
      </c>
    </row>
    <row r="2467" spans="1:16" x14ac:dyDescent="0.25">
      <c r="A2467" t="str">
        <f t="shared" si="228"/>
        <v>0483</v>
      </c>
      <c r="B2467" t="str">
        <f t="shared" si="229"/>
        <v>0052</v>
      </c>
      <c r="C2467" t="str">
        <f t="shared" si="230"/>
        <v>04830052</v>
      </c>
      <c r="D2467" s="1" t="s">
        <v>2677</v>
      </c>
      <c r="E2467" s="1" t="s">
        <v>2678</v>
      </c>
      <c r="F2467" s="1" t="s">
        <v>1799</v>
      </c>
      <c r="G2467" s="1" t="s">
        <v>1809</v>
      </c>
      <c r="H2467" s="1" t="s">
        <v>2682</v>
      </c>
      <c r="I2467" s="1" t="s">
        <v>2683</v>
      </c>
      <c r="J2467" s="1" t="s">
        <v>2682</v>
      </c>
      <c r="K2467" s="1" t="s">
        <v>2684</v>
      </c>
      <c r="L2467" s="1" t="s">
        <v>1804</v>
      </c>
      <c r="M2467" s="2">
        <v>6</v>
      </c>
      <c r="N2467" s="443">
        <f t="shared" si="231"/>
        <v>7.4285714285714288E-2</v>
      </c>
      <c r="O2467">
        <f t="shared" si="232"/>
        <v>0</v>
      </c>
      <c r="P2467">
        <f t="shared" si="233"/>
        <v>700</v>
      </c>
    </row>
    <row r="2468" spans="1:16" x14ac:dyDescent="0.25">
      <c r="A2468" t="str">
        <f t="shared" si="228"/>
        <v>0483</v>
      </c>
      <c r="B2468" t="str">
        <f t="shared" si="229"/>
        <v>0052</v>
      </c>
      <c r="C2468" t="str">
        <f t="shared" si="230"/>
        <v>04830052</v>
      </c>
      <c r="D2468" s="1" t="s">
        <v>2677</v>
      </c>
      <c r="E2468" s="1" t="s">
        <v>2678</v>
      </c>
      <c r="F2468" s="1" t="s">
        <v>1799</v>
      </c>
      <c r="G2468" s="1" t="s">
        <v>1810</v>
      </c>
      <c r="H2468" s="1" t="s">
        <v>2682</v>
      </c>
      <c r="I2468" s="1" t="s">
        <v>2683</v>
      </c>
      <c r="J2468" s="1" t="s">
        <v>2682</v>
      </c>
      <c r="K2468" s="1" t="s">
        <v>2684</v>
      </c>
      <c r="L2468" s="1" t="s">
        <v>1804</v>
      </c>
      <c r="M2468" s="2">
        <v>11</v>
      </c>
      <c r="N2468" s="443">
        <f t="shared" si="231"/>
        <v>7.4285714285714288E-2</v>
      </c>
      <c r="O2468">
        <f t="shared" si="232"/>
        <v>0</v>
      </c>
      <c r="P2468">
        <f t="shared" si="233"/>
        <v>700</v>
      </c>
    </row>
    <row r="2469" spans="1:16" x14ac:dyDescent="0.25">
      <c r="A2469" t="str">
        <f t="shared" si="228"/>
        <v>0483</v>
      </c>
      <c r="B2469" t="str">
        <f t="shared" si="229"/>
        <v>0052</v>
      </c>
      <c r="C2469" t="str">
        <f t="shared" si="230"/>
        <v>04830052</v>
      </c>
      <c r="D2469" s="1" t="s">
        <v>2677</v>
      </c>
      <c r="E2469" s="1" t="s">
        <v>2678</v>
      </c>
      <c r="F2469" s="1" t="s">
        <v>1799</v>
      </c>
      <c r="G2469" s="1" t="s">
        <v>1811</v>
      </c>
      <c r="H2469" s="1" t="s">
        <v>2682</v>
      </c>
      <c r="I2469" s="1" t="s">
        <v>2683</v>
      </c>
      <c r="J2469" s="1" t="s">
        <v>2682</v>
      </c>
      <c r="K2469" s="1" t="s">
        <v>2684</v>
      </c>
      <c r="L2469" s="1" t="s">
        <v>1804</v>
      </c>
      <c r="M2469" s="2">
        <v>2</v>
      </c>
      <c r="N2469" s="443">
        <f t="shared" si="231"/>
        <v>7.4285714285714288E-2</v>
      </c>
      <c r="O2469">
        <f t="shared" si="232"/>
        <v>0</v>
      </c>
      <c r="P2469">
        <f t="shared" si="233"/>
        <v>700</v>
      </c>
    </row>
    <row r="2470" spans="1:16" x14ac:dyDescent="0.25">
      <c r="A2470" t="str">
        <f t="shared" si="228"/>
        <v>0483</v>
      </c>
      <c r="B2470" t="str">
        <f t="shared" si="229"/>
        <v>0052</v>
      </c>
      <c r="C2470" t="str">
        <f t="shared" si="230"/>
        <v>04830052</v>
      </c>
      <c r="D2470" s="1" t="s">
        <v>2677</v>
      </c>
      <c r="E2470" s="1" t="s">
        <v>2678</v>
      </c>
      <c r="F2470" s="1" t="s">
        <v>1799</v>
      </c>
      <c r="G2470" s="1" t="s">
        <v>1815</v>
      </c>
      <c r="H2470" s="1" t="s">
        <v>2682</v>
      </c>
      <c r="I2470" s="1" t="s">
        <v>2683</v>
      </c>
      <c r="J2470" s="1" t="s">
        <v>2682</v>
      </c>
      <c r="K2470" s="1" t="s">
        <v>2684</v>
      </c>
      <c r="L2470" s="1" t="s">
        <v>1804</v>
      </c>
      <c r="M2470" s="2">
        <v>9</v>
      </c>
      <c r="N2470" s="443">
        <f t="shared" si="231"/>
        <v>7.4285714285714288E-2</v>
      </c>
      <c r="O2470">
        <f t="shared" si="232"/>
        <v>0</v>
      </c>
      <c r="P2470">
        <f t="shared" si="233"/>
        <v>700</v>
      </c>
    </row>
    <row r="2471" spans="1:16" x14ac:dyDescent="0.25">
      <c r="A2471" t="str">
        <f t="shared" si="228"/>
        <v>0483</v>
      </c>
      <c r="B2471" t="str">
        <f t="shared" si="229"/>
        <v>0052</v>
      </c>
      <c r="C2471" t="str">
        <f t="shared" si="230"/>
        <v>04830052</v>
      </c>
      <c r="D2471" s="1" t="s">
        <v>2677</v>
      </c>
      <c r="E2471" s="1" t="s">
        <v>2678</v>
      </c>
      <c r="F2471" s="1" t="s">
        <v>1799</v>
      </c>
      <c r="G2471" s="1" t="s">
        <v>1819</v>
      </c>
      <c r="H2471" s="1" t="s">
        <v>2682</v>
      </c>
      <c r="I2471" s="1" t="s">
        <v>2683</v>
      </c>
      <c r="J2471" s="1" t="s">
        <v>2682</v>
      </c>
      <c r="K2471" s="1" t="s">
        <v>2684</v>
      </c>
      <c r="L2471" s="1" t="s">
        <v>1804</v>
      </c>
      <c r="M2471" s="2">
        <v>11</v>
      </c>
      <c r="N2471" s="443">
        <f t="shared" si="231"/>
        <v>7.4285714285714288E-2</v>
      </c>
      <c r="O2471">
        <f t="shared" si="232"/>
        <v>0</v>
      </c>
      <c r="P2471">
        <f t="shared" si="233"/>
        <v>700</v>
      </c>
    </row>
    <row r="2472" spans="1:16" x14ac:dyDescent="0.25">
      <c r="A2472" t="str">
        <f t="shared" si="228"/>
        <v>0483</v>
      </c>
      <c r="B2472" t="str">
        <f t="shared" si="229"/>
        <v>0052</v>
      </c>
      <c r="C2472" t="str">
        <f t="shared" si="230"/>
        <v>04830052</v>
      </c>
      <c r="D2472" s="1" t="s">
        <v>2677</v>
      </c>
      <c r="E2472" s="1" t="s">
        <v>2678</v>
      </c>
      <c r="F2472" s="1" t="s">
        <v>1799</v>
      </c>
      <c r="G2472" s="1" t="s">
        <v>1820</v>
      </c>
      <c r="H2472" s="1" t="s">
        <v>2682</v>
      </c>
      <c r="I2472" s="1" t="s">
        <v>2683</v>
      </c>
      <c r="J2472" s="1" t="s">
        <v>2682</v>
      </c>
      <c r="K2472" s="1" t="s">
        <v>2684</v>
      </c>
      <c r="L2472" s="1" t="s">
        <v>1804</v>
      </c>
      <c r="M2472" s="2">
        <v>7</v>
      </c>
      <c r="N2472" s="443">
        <f t="shared" si="231"/>
        <v>7.4285714285714288E-2</v>
      </c>
      <c r="O2472">
        <f t="shared" si="232"/>
        <v>0</v>
      </c>
      <c r="P2472">
        <f t="shared" si="233"/>
        <v>700</v>
      </c>
    </row>
    <row r="2473" spans="1:16" x14ac:dyDescent="0.25">
      <c r="A2473" t="str">
        <f t="shared" si="228"/>
        <v>0483</v>
      </c>
      <c r="B2473" t="str">
        <f t="shared" si="229"/>
        <v>0052</v>
      </c>
      <c r="C2473" t="str">
        <f t="shared" si="230"/>
        <v>04830052</v>
      </c>
      <c r="D2473" s="1" t="s">
        <v>2677</v>
      </c>
      <c r="E2473" s="1" t="s">
        <v>2678</v>
      </c>
      <c r="F2473" s="1" t="s">
        <v>1799</v>
      </c>
      <c r="G2473" s="1" t="s">
        <v>1821</v>
      </c>
      <c r="H2473" s="1" t="s">
        <v>2682</v>
      </c>
      <c r="I2473" s="1" t="s">
        <v>2683</v>
      </c>
      <c r="J2473" s="1" t="s">
        <v>2682</v>
      </c>
      <c r="K2473" s="1" t="s">
        <v>2684</v>
      </c>
      <c r="L2473" s="1" t="s">
        <v>1804</v>
      </c>
      <c r="M2473" s="2">
        <v>3</v>
      </c>
      <c r="N2473" s="443">
        <f t="shared" si="231"/>
        <v>7.4285714285714288E-2</v>
      </c>
      <c r="O2473">
        <f t="shared" si="232"/>
        <v>0</v>
      </c>
      <c r="P2473">
        <f t="shared" si="233"/>
        <v>700</v>
      </c>
    </row>
    <row r="2474" spans="1:16" x14ac:dyDescent="0.25">
      <c r="A2474" t="str">
        <f t="shared" si="228"/>
        <v>0483</v>
      </c>
      <c r="B2474" t="str">
        <f t="shared" si="229"/>
        <v>0082</v>
      </c>
      <c r="C2474" t="str">
        <f t="shared" si="230"/>
        <v>04830082</v>
      </c>
      <c r="D2474" s="1" t="s">
        <v>2677</v>
      </c>
      <c r="E2474" s="1" t="s">
        <v>2678</v>
      </c>
      <c r="F2474" s="1" t="s">
        <v>1799</v>
      </c>
      <c r="G2474" s="1" t="s">
        <v>1808</v>
      </c>
      <c r="H2474" s="1" t="s">
        <v>2685</v>
      </c>
      <c r="I2474" s="1" t="s">
        <v>2686</v>
      </c>
      <c r="J2474" s="1" t="s">
        <v>2685</v>
      </c>
      <c r="K2474" s="1" t="s">
        <v>2687</v>
      </c>
      <c r="L2474" s="1" t="s">
        <v>1804</v>
      </c>
      <c r="M2474" s="2">
        <v>3</v>
      </c>
      <c r="N2474" s="443">
        <f t="shared" si="231"/>
        <v>1.2857142857142857E-2</v>
      </c>
      <c r="O2474">
        <f t="shared" si="232"/>
        <v>0</v>
      </c>
      <c r="P2474">
        <f t="shared" si="233"/>
        <v>700</v>
      </c>
    </row>
    <row r="2475" spans="1:16" x14ac:dyDescent="0.25">
      <c r="A2475" t="str">
        <f t="shared" si="228"/>
        <v>0483</v>
      </c>
      <c r="B2475" t="str">
        <f t="shared" si="229"/>
        <v>0082</v>
      </c>
      <c r="C2475" t="str">
        <f t="shared" si="230"/>
        <v>04830082</v>
      </c>
      <c r="D2475" s="1" t="s">
        <v>2677</v>
      </c>
      <c r="E2475" s="1" t="s">
        <v>2678</v>
      </c>
      <c r="F2475" s="1" t="s">
        <v>1799</v>
      </c>
      <c r="G2475" s="1" t="s">
        <v>1810</v>
      </c>
      <c r="H2475" s="1" t="s">
        <v>2685</v>
      </c>
      <c r="I2475" s="1" t="s">
        <v>2686</v>
      </c>
      <c r="J2475" s="1" t="s">
        <v>2685</v>
      </c>
      <c r="K2475" s="1" t="s">
        <v>2687</v>
      </c>
      <c r="L2475" s="1" t="s">
        <v>1804</v>
      </c>
      <c r="M2475" s="2">
        <v>2</v>
      </c>
      <c r="N2475" s="443">
        <f t="shared" si="231"/>
        <v>1.2857142857142857E-2</v>
      </c>
      <c r="O2475">
        <f t="shared" si="232"/>
        <v>0</v>
      </c>
      <c r="P2475">
        <f t="shared" si="233"/>
        <v>700</v>
      </c>
    </row>
    <row r="2476" spans="1:16" x14ac:dyDescent="0.25">
      <c r="A2476" t="str">
        <f t="shared" si="228"/>
        <v>0483</v>
      </c>
      <c r="B2476" t="str">
        <f t="shared" si="229"/>
        <v>0082</v>
      </c>
      <c r="C2476" t="str">
        <f t="shared" si="230"/>
        <v>04830082</v>
      </c>
      <c r="D2476" s="1" t="s">
        <v>2677</v>
      </c>
      <c r="E2476" s="1" t="s">
        <v>2678</v>
      </c>
      <c r="F2476" s="1" t="s">
        <v>1799</v>
      </c>
      <c r="G2476" s="1" t="s">
        <v>1811</v>
      </c>
      <c r="H2476" s="1" t="s">
        <v>2685</v>
      </c>
      <c r="I2476" s="1" t="s">
        <v>2686</v>
      </c>
      <c r="J2476" s="1" t="s">
        <v>2685</v>
      </c>
      <c r="K2476" s="1" t="s">
        <v>2687</v>
      </c>
      <c r="L2476" s="1" t="s">
        <v>1804</v>
      </c>
      <c r="M2476" s="2">
        <v>1</v>
      </c>
      <c r="N2476" s="443">
        <f t="shared" si="231"/>
        <v>1.2857142857142857E-2</v>
      </c>
      <c r="O2476">
        <f t="shared" si="232"/>
        <v>0</v>
      </c>
      <c r="P2476">
        <f t="shared" si="233"/>
        <v>700</v>
      </c>
    </row>
    <row r="2477" spans="1:16" x14ac:dyDescent="0.25">
      <c r="A2477" t="str">
        <f t="shared" si="228"/>
        <v>0483</v>
      </c>
      <c r="B2477" t="str">
        <f t="shared" si="229"/>
        <v>0082</v>
      </c>
      <c r="C2477" t="str">
        <f t="shared" si="230"/>
        <v>04830082</v>
      </c>
      <c r="D2477" s="1" t="s">
        <v>2677</v>
      </c>
      <c r="E2477" s="1" t="s">
        <v>2678</v>
      </c>
      <c r="F2477" s="1" t="s">
        <v>1799</v>
      </c>
      <c r="G2477" s="1" t="s">
        <v>1819</v>
      </c>
      <c r="H2477" s="1" t="s">
        <v>2685</v>
      </c>
      <c r="I2477" s="1" t="s">
        <v>2686</v>
      </c>
      <c r="J2477" s="1" t="s">
        <v>2685</v>
      </c>
      <c r="K2477" s="1" t="s">
        <v>2687</v>
      </c>
      <c r="L2477" s="1" t="s">
        <v>1804</v>
      </c>
      <c r="M2477" s="2">
        <v>1</v>
      </c>
      <c r="N2477" s="443">
        <f t="shared" si="231"/>
        <v>1.2857142857142857E-2</v>
      </c>
      <c r="O2477">
        <f t="shared" si="232"/>
        <v>0</v>
      </c>
      <c r="P2477">
        <f t="shared" si="233"/>
        <v>700</v>
      </c>
    </row>
    <row r="2478" spans="1:16" x14ac:dyDescent="0.25">
      <c r="A2478" t="str">
        <f t="shared" si="228"/>
        <v>0483</v>
      </c>
      <c r="B2478" t="str">
        <f t="shared" si="229"/>
        <v>0082</v>
      </c>
      <c r="C2478" t="str">
        <f t="shared" si="230"/>
        <v>04830082</v>
      </c>
      <c r="D2478" s="1" t="s">
        <v>2677</v>
      </c>
      <c r="E2478" s="1" t="s">
        <v>2678</v>
      </c>
      <c r="F2478" s="1" t="s">
        <v>1799</v>
      </c>
      <c r="G2478" s="1" t="s">
        <v>1821</v>
      </c>
      <c r="H2478" s="1" t="s">
        <v>2685</v>
      </c>
      <c r="I2478" s="1" t="s">
        <v>2686</v>
      </c>
      <c r="J2478" s="1" t="s">
        <v>2685</v>
      </c>
      <c r="K2478" s="1" t="s">
        <v>2687</v>
      </c>
      <c r="L2478" s="1" t="s">
        <v>1804</v>
      </c>
      <c r="M2478" s="2">
        <v>2</v>
      </c>
      <c r="N2478" s="443">
        <f t="shared" si="231"/>
        <v>1.2857142857142857E-2</v>
      </c>
      <c r="O2478">
        <f t="shared" si="232"/>
        <v>0</v>
      </c>
      <c r="P2478">
        <f t="shared" si="233"/>
        <v>700</v>
      </c>
    </row>
    <row r="2479" spans="1:16" x14ac:dyDescent="0.25">
      <c r="A2479" t="str">
        <f t="shared" si="228"/>
        <v>0483</v>
      </c>
      <c r="B2479" t="str">
        <f t="shared" si="229"/>
        <v>0083</v>
      </c>
      <c r="C2479" t="str">
        <f t="shared" si="230"/>
        <v>04830083</v>
      </c>
      <c r="D2479" s="1" t="s">
        <v>2677</v>
      </c>
      <c r="E2479" s="1" t="s">
        <v>2678</v>
      </c>
      <c r="F2479" s="1" t="s">
        <v>1799</v>
      </c>
      <c r="G2479" s="1" t="s">
        <v>1819</v>
      </c>
      <c r="H2479" s="1" t="s">
        <v>2573</v>
      </c>
      <c r="I2479" s="1" t="s">
        <v>2574</v>
      </c>
      <c r="J2479" s="1" t="s">
        <v>2573</v>
      </c>
      <c r="K2479" s="1" t="s">
        <v>2575</v>
      </c>
      <c r="L2479" s="1" t="s">
        <v>1804</v>
      </c>
      <c r="M2479" s="2">
        <v>1</v>
      </c>
      <c r="N2479" s="443">
        <f t="shared" si="231"/>
        <v>2.8571428571428571E-3</v>
      </c>
      <c r="O2479">
        <f t="shared" si="232"/>
        <v>0</v>
      </c>
      <c r="P2479">
        <f t="shared" si="233"/>
        <v>700</v>
      </c>
    </row>
    <row r="2480" spans="1:16" x14ac:dyDescent="0.25">
      <c r="A2480" t="str">
        <f t="shared" si="228"/>
        <v>0483</v>
      </c>
      <c r="B2480" t="str">
        <f t="shared" si="229"/>
        <v>0083</v>
      </c>
      <c r="C2480" t="str">
        <f t="shared" si="230"/>
        <v>04830083</v>
      </c>
      <c r="D2480" s="1" t="s">
        <v>2677</v>
      </c>
      <c r="E2480" s="1" t="s">
        <v>2678</v>
      </c>
      <c r="F2480" s="1" t="s">
        <v>1799</v>
      </c>
      <c r="G2480" s="1" t="s">
        <v>1820</v>
      </c>
      <c r="H2480" s="1" t="s">
        <v>2573</v>
      </c>
      <c r="I2480" s="1" t="s">
        <v>2574</v>
      </c>
      <c r="J2480" s="1" t="s">
        <v>2573</v>
      </c>
      <c r="K2480" s="1" t="s">
        <v>2575</v>
      </c>
      <c r="L2480" s="1" t="s">
        <v>1804</v>
      </c>
      <c r="M2480" s="2">
        <v>1</v>
      </c>
      <c r="N2480" s="443">
        <f t="shared" si="231"/>
        <v>2.8571428571428571E-3</v>
      </c>
      <c r="O2480">
        <f t="shared" si="232"/>
        <v>0</v>
      </c>
      <c r="P2480">
        <f t="shared" si="233"/>
        <v>700</v>
      </c>
    </row>
    <row r="2481" spans="1:16" x14ac:dyDescent="0.25">
      <c r="A2481" t="str">
        <f t="shared" si="228"/>
        <v>0483</v>
      </c>
      <c r="B2481" t="str">
        <f t="shared" si="229"/>
        <v>0095</v>
      </c>
      <c r="C2481" t="str">
        <f t="shared" si="230"/>
        <v>04830095</v>
      </c>
      <c r="D2481" s="1" t="s">
        <v>2677</v>
      </c>
      <c r="E2481" s="1" t="s">
        <v>2678</v>
      </c>
      <c r="F2481" s="1" t="s">
        <v>1799</v>
      </c>
      <c r="G2481" s="1" t="s">
        <v>1809</v>
      </c>
      <c r="H2481" s="1" t="s">
        <v>1876</v>
      </c>
      <c r="I2481" s="1" t="s">
        <v>1877</v>
      </c>
      <c r="J2481" s="1" t="s">
        <v>1876</v>
      </c>
      <c r="K2481" s="1" t="s">
        <v>1878</v>
      </c>
      <c r="L2481" s="1" t="s">
        <v>1804</v>
      </c>
      <c r="M2481" s="2">
        <v>1</v>
      </c>
      <c r="N2481" s="443">
        <f t="shared" si="231"/>
        <v>5.7142857142857143E-3</v>
      </c>
      <c r="O2481">
        <f t="shared" si="232"/>
        <v>0</v>
      </c>
      <c r="P2481">
        <f t="shared" si="233"/>
        <v>700</v>
      </c>
    </row>
    <row r="2482" spans="1:16" x14ac:dyDescent="0.25">
      <c r="A2482" t="str">
        <f t="shared" si="228"/>
        <v>0483</v>
      </c>
      <c r="B2482" t="str">
        <f t="shared" si="229"/>
        <v>0095</v>
      </c>
      <c r="C2482" t="str">
        <f t="shared" si="230"/>
        <v>04830095</v>
      </c>
      <c r="D2482" s="1" t="s">
        <v>2677</v>
      </c>
      <c r="E2482" s="1" t="s">
        <v>2678</v>
      </c>
      <c r="F2482" s="1" t="s">
        <v>1799</v>
      </c>
      <c r="G2482" s="1" t="s">
        <v>1811</v>
      </c>
      <c r="H2482" s="1" t="s">
        <v>1876</v>
      </c>
      <c r="I2482" s="1" t="s">
        <v>1877</v>
      </c>
      <c r="J2482" s="1" t="s">
        <v>1876</v>
      </c>
      <c r="K2482" s="1" t="s">
        <v>1878</v>
      </c>
      <c r="L2482" s="1" t="s">
        <v>1804</v>
      </c>
      <c r="M2482" s="2">
        <v>1</v>
      </c>
      <c r="N2482" s="443">
        <f t="shared" si="231"/>
        <v>5.7142857142857143E-3</v>
      </c>
      <c r="O2482">
        <f t="shared" si="232"/>
        <v>0</v>
      </c>
      <c r="P2482">
        <f t="shared" si="233"/>
        <v>700</v>
      </c>
    </row>
    <row r="2483" spans="1:16" x14ac:dyDescent="0.25">
      <c r="A2483" t="str">
        <f t="shared" si="228"/>
        <v>0483</v>
      </c>
      <c r="B2483" t="str">
        <f t="shared" si="229"/>
        <v>0095</v>
      </c>
      <c r="C2483" t="str">
        <f t="shared" si="230"/>
        <v>04830095</v>
      </c>
      <c r="D2483" s="1" t="s">
        <v>2677</v>
      </c>
      <c r="E2483" s="1" t="s">
        <v>2678</v>
      </c>
      <c r="F2483" s="1" t="s">
        <v>1799</v>
      </c>
      <c r="G2483" s="1" t="s">
        <v>1819</v>
      </c>
      <c r="H2483" s="1" t="s">
        <v>1876</v>
      </c>
      <c r="I2483" s="1" t="s">
        <v>1877</v>
      </c>
      <c r="J2483" s="1" t="s">
        <v>1876</v>
      </c>
      <c r="K2483" s="1" t="s">
        <v>1878</v>
      </c>
      <c r="L2483" s="1" t="s">
        <v>1804</v>
      </c>
      <c r="M2483" s="2">
        <v>2</v>
      </c>
      <c r="N2483" s="443">
        <f t="shared" si="231"/>
        <v>5.7142857142857143E-3</v>
      </c>
      <c r="O2483">
        <f t="shared" si="232"/>
        <v>0</v>
      </c>
      <c r="P2483">
        <f t="shared" si="233"/>
        <v>700</v>
      </c>
    </row>
    <row r="2484" spans="1:16" x14ac:dyDescent="0.25">
      <c r="A2484" t="str">
        <f t="shared" si="228"/>
        <v>0483</v>
      </c>
      <c r="B2484" t="str">
        <f t="shared" si="229"/>
        <v>0096</v>
      </c>
      <c r="C2484" t="str">
        <f t="shared" si="230"/>
        <v>04830096</v>
      </c>
      <c r="D2484" s="1" t="s">
        <v>2677</v>
      </c>
      <c r="E2484" s="1" t="s">
        <v>2678</v>
      </c>
      <c r="F2484" s="1" t="s">
        <v>1799</v>
      </c>
      <c r="G2484" s="1" t="s">
        <v>1808</v>
      </c>
      <c r="H2484" s="1" t="s">
        <v>2549</v>
      </c>
      <c r="I2484" s="1" t="s">
        <v>2550</v>
      </c>
      <c r="J2484" s="1" t="s">
        <v>2549</v>
      </c>
      <c r="K2484" s="1" t="s">
        <v>2551</v>
      </c>
      <c r="L2484" s="1" t="s">
        <v>1804</v>
      </c>
      <c r="M2484" s="2">
        <v>1</v>
      </c>
      <c r="N2484" s="443">
        <f t="shared" si="231"/>
        <v>1.5714285714285715E-2</v>
      </c>
      <c r="O2484">
        <f t="shared" si="232"/>
        <v>0</v>
      </c>
      <c r="P2484">
        <f t="shared" si="233"/>
        <v>700</v>
      </c>
    </row>
    <row r="2485" spans="1:16" x14ac:dyDescent="0.25">
      <c r="A2485" t="str">
        <f t="shared" si="228"/>
        <v>0483</v>
      </c>
      <c r="B2485" t="str">
        <f t="shared" si="229"/>
        <v>0096</v>
      </c>
      <c r="C2485" t="str">
        <f t="shared" si="230"/>
        <v>04830096</v>
      </c>
      <c r="D2485" s="1" t="s">
        <v>2677</v>
      </c>
      <c r="E2485" s="1" t="s">
        <v>2678</v>
      </c>
      <c r="F2485" s="1" t="s">
        <v>1799</v>
      </c>
      <c r="G2485" s="1" t="s">
        <v>1809</v>
      </c>
      <c r="H2485" s="1" t="s">
        <v>2549</v>
      </c>
      <c r="I2485" s="1" t="s">
        <v>2550</v>
      </c>
      <c r="J2485" s="1" t="s">
        <v>2549</v>
      </c>
      <c r="K2485" s="1" t="s">
        <v>2551</v>
      </c>
      <c r="L2485" s="1" t="s">
        <v>1804</v>
      </c>
      <c r="M2485" s="2">
        <v>2</v>
      </c>
      <c r="N2485" s="443">
        <f t="shared" si="231"/>
        <v>1.5714285714285715E-2</v>
      </c>
      <c r="O2485">
        <f t="shared" si="232"/>
        <v>0</v>
      </c>
      <c r="P2485">
        <f t="shared" si="233"/>
        <v>700</v>
      </c>
    </row>
    <row r="2486" spans="1:16" x14ac:dyDescent="0.25">
      <c r="A2486" t="str">
        <f t="shared" si="228"/>
        <v>0483</v>
      </c>
      <c r="B2486" t="str">
        <f t="shared" si="229"/>
        <v>0096</v>
      </c>
      <c r="C2486" t="str">
        <f t="shared" si="230"/>
        <v>04830096</v>
      </c>
      <c r="D2486" s="1" t="s">
        <v>2677</v>
      </c>
      <c r="E2486" s="1" t="s">
        <v>2678</v>
      </c>
      <c r="F2486" s="1" t="s">
        <v>1799</v>
      </c>
      <c r="G2486" s="1" t="s">
        <v>1810</v>
      </c>
      <c r="H2486" s="1" t="s">
        <v>2549</v>
      </c>
      <c r="I2486" s="1" t="s">
        <v>2550</v>
      </c>
      <c r="J2486" s="1" t="s">
        <v>2549</v>
      </c>
      <c r="K2486" s="1" t="s">
        <v>2551</v>
      </c>
      <c r="L2486" s="1" t="s">
        <v>1804</v>
      </c>
      <c r="M2486" s="2">
        <v>3</v>
      </c>
      <c r="N2486" s="443">
        <f t="shared" si="231"/>
        <v>1.5714285714285715E-2</v>
      </c>
      <c r="O2486">
        <f t="shared" si="232"/>
        <v>0</v>
      </c>
      <c r="P2486">
        <f t="shared" si="233"/>
        <v>700</v>
      </c>
    </row>
    <row r="2487" spans="1:16" x14ac:dyDescent="0.25">
      <c r="A2487" t="str">
        <f t="shared" si="228"/>
        <v>0483</v>
      </c>
      <c r="B2487" t="str">
        <f t="shared" si="229"/>
        <v>0096</v>
      </c>
      <c r="C2487" t="str">
        <f t="shared" si="230"/>
        <v>04830096</v>
      </c>
      <c r="D2487" s="1" t="s">
        <v>2677</v>
      </c>
      <c r="E2487" s="1" t="s">
        <v>2678</v>
      </c>
      <c r="F2487" s="1" t="s">
        <v>1799</v>
      </c>
      <c r="G2487" s="1" t="s">
        <v>1815</v>
      </c>
      <c r="H2487" s="1" t="s">
        <v>2549</v>
      </c>
      <c r="I2487" s="1" t="s">
        <v>2550</v>
      </c>
      <c r="J2487" s="1" t="s">
        <v>2549</v>
      </c>
      <c r="K2487" s="1" t="s">
        <v>2551</v>
      </c>
      <c r="L2487" s="1" t="s">
        <v>1804</v>
      </c>
      <c r="M2487" s="2">
        <v>2</v>
      </c>
      <c r="N2487" s="443">
        <f t="shared" si="231"/>
        <v>1.5714285714285715E-2</v>
      </c>
      <c r="O2487">
        <f t="shared" si="232"/>
        <v>0</v>
      </c>
      <c r="P2487">
        <f t="shared" si="233"/>
        <v>700</v>
      </c>
    </row>
    <row r="2488" spans="1:16" x14ac:dyDescent="0.25">
      <c r="A2488" t="str">
        <f t="shared" si="228"/>
        <v>0483</v>
      </c>
      <c r="B2488" t="str">
        <f t="shared" si="229"/>
        <v>0096</v>
      </c>
      <c r="C2488" t="str">
        <f t="shared" si="230"/>
        <v>04830096</v>
      </c>
      <c r="D2488" s="1" t="s">
        <v>2677</v>
      </c>
      <c r="E2488" s="1" t="s">
        <v>2678</v>
      </c>
      <c r="F2488" s="1" t="s">
        <v>1799</v>
      </c>
      <c r="G2488" s="1" t="s">
        <v>1819</v>
      </c>
      <c r="H2488" s="1" t="s">
        <v>2549</v>
      </c>
      <c r="I2488" s="1" t="s">
        <v>2550</v>
      </c>
      <c r="J2488" s="1" t="s">
        <v>2549</v>
      </c>
      <c r="K2488" s="1" t="s">
        <v>2551</v>
      </c>
      <c r="L2488" s="1" t="s">
        <v>1804</v>
      </c>
      <c r="M2488" s="2">
        <v>1</v>
      </c>
      <c r="N2488" s="443">
        <f t="shared" si="231"/>
        <v>1.5714285714285715E-2</v>
      </c>
      <c r="O2488">
        <f t="shared" si="232"/>
        <v>0</v>
      </c>
      <c r="P2488">
        <f t="shared" si="233"/>
        <v>700</v>
      </c>
    </row>
    <row r="2489" spans="1:16" x14ac:dyDescent="0.25">
      <c r="A2489" t="str">
        <f t="shared" si="228"/>
        <v>0483</v>
      </c>
      <c r="B2489" t="str">
        <f t="shared" si="229"/>
        <v>0096</v>
      </c>
      <c r="C2489" t="str">
        <f t="shared" si="230"/>
        <v>04830096</v>
      </c>
      <c r="D2489" s="1" t="s">
        <v>2677</v>
      </c>
      <c r="E2489" s="1" t="s">
        <v>2678</v>
      </c>
      <c r="F2489" s="1" t="s">
        <v>1799</v>
      </c>
      <c r="G2489" s="1" t="s">
        <v>1820</v>
      </c>
      <c r="H2489" s="1" t="s">
        <v>2549</v>
      </c>
      <c r="I2489" s="1" t="s">
        <v>2550</v>
      </c>
      <c r="J2489" s="1" t="s">
        <v>2549</v>
      </c>
      <c r="K2489" s="1" t="s">
        <v>2551</v>
      </c>
      <c r="L2489" s="1" t="s">
        <v>1804</v>
      </c>
      <c r="M2489" s="2">
        <v>2</v>
      </c>
      <c r="N2489" s="443">
        <f t="shared" si="231"/>
        <v>1.5714285714285715E-2</v>
      </c>
      <c r="O2489">
        <f t="shared" si="232"/>
        <v>0</v>
      </c>
      <c r="P2489">
        <f t="shared" si="233"/>
        <v>700</v>
      </c>
    </row>
    <row r="2490" spans="1:16" x14ac:dyDescent="0.25">
      <c r="A2490" t="str">
        <f t="shared" si="228"/>
        <v>0483</v>
      </c>
      <c r="B2490" t="str">
        <f t="shared" si="229"/>
        <v>0118</v>
      </c>
      <c r="C2490" t="str">
        <f t="shared" si="230"/>
        <v>04830118</v>
      </c>
      <c r="D2490" s="1" t="s">
        <v>2677</v>
      </c>
      <c r="E2490" s="1" t="s">
        <v>2678</v>
      </c>
      <c r="F2490" s="1" t="s">
        <v>1799</v>
      </c>
      <c r="G2490" s="1" t="s">
        <v>1808</v>
      </c>
      <c r="H2490" s="1" t="s">
        <v>2688</v>
      </c>
      <c r="I2490" s="1" t="s">
        <v>2689</v>
      </c>
      <c r="J2490" s="1" t="s">
        <v>2688</v>
      </c>
      <c r="K2490" s="1" t="s">
        <v>2690</v>
      </c>
      <c r="L2490" s="1" t="s">
        <v>1804</v>
      </c>
      <c r="M2490" s="2">
        <v>1</v>
      </c>
      <c r="N2490" s="443">
        <f t="shared" si="231"/>
        <v>5.7142857142857143E-3</v>
      </c>
      <c r="O2490">
        <f t="shared" si="232"/>
        <v>0</v>
      </c>
      <c r="P2490">
        <f t="shared" si="233"/>
        <v>700</v>
      </c>
    </row>
    <row r="2491" spans="1:16" x14ac:dyDescent="0.25">
      <c r="A2491" t="str">
        <f t="shared" si="228"/>
        <v>0483</v>
      </c>
      <c r="B2491" t="str">
        <f t="shared" si="229"/>
        <v>0118</v>
      </c>
      <c r="C2491" t="str">
        <f t="shared" si="230"/>
        <v>04830118</v>
      </c>
      <c r="D2491" s="1" t="s">
        <v>2677</v>
      </c>
      <c r="E2491" s="1" t="s">
        <v>2678</v>
      </c>
      <c r="F2491" s="1" t="s">
        <v>1799</v>
      </c>
      <c r="G2491" s="1" t="s">
        <v>1809</v>
      </c>
      <c r="H2491" s="1" t="s">
        <v>2688</v>
      </c>
      <c r="I2491" s="1" t="s">
        <v>2689</v>
      </c>
      <c r="J2491" s="1" t="s">
        <v>2688</v>
      </c>
      <c r="K2491" s="1" t="s">
        <v>2690</v>
      </c>
      <c r="L2491" s="1" t="s">
        <v>1804</v>
      </c>
      <c r="M2491" s="2">
        <v>3</v>
      </c>
      <c r="N2491" s="443">
        <f t="shared" si="231"/>
        <v>5.7142857142857143E-3</v>
      </c>
      <c r="O2491">
        <f t="shared" si="232"/>
        <v>0</v>
      </c>
      <c r="P2491">
        <f t="shared" si="233"/>
        <v>700</v>
      </c>
    </row>
    <row r="2492" spans="1:16" x14ac:dyDescent="0.25">
      <c r="A2492" t="str">
        <f t="shared" si="228"/>
        <v>0483</v>
      </c>
      <c r="B2492" t="str">
        <f t="shared" si="229"/>
        <v>0122</v>
      </c>
      <c r="C2492" t="str">
        <f t="shared" si="230"/>
        <v>04830122</v>
      </c>
      <c r="D2492" s="1" t="s">
        <v>2677</v>
      </c>
      <c r="E2492" s="1" t="s">
        <v>2678</v>
      </c>
      <c r="F2492" s="1" t="s">
        <v>1799</v>
      </c>
      <c r="G2492" s="1" t="s">
        <v>1809</v>
      </c>
      <c r="H2492" s="1" t="s">
        <v>2691</v>
      </c>
      <c r="I2492" s="1" t="s">
        <v>2692</v>
      </c>
      <c r="J2492" s="1" t="s">
        <v>2691</v>
      </c>
      <c r="K2492" s="1" t="s">
        <v>2693</v>
      </c>
      <c r="L2492" s="1" t="s">
        <v>1804</v>
      </c>
      <c r="M2492" s="2">
        <v>1</v>
      </c>
      <c r="N2492" s="443">
        <f t="shared" si="231"/>
        <v>2.8571428571428571E-3</v>
      </c>
      <c r="O2492">
        <f t="shared" si="232"/>
        <v>0</v>
      </c>
      <c r="P2492">
        <f t="shared" si="233"/>
        <v>700</v>
      </c>
    </row>
    <row r="2493" spans="1:16" x14ac:dyDescent="0.25">
      <c r="A2493" t="str">
        <f t="shared" si="228"/>
        <v>0483</v>
      </c>
      <c r="B2493" t="str">
        <f t="shared" si="229"/>
        <v>0122</v>
      </c>
      <c r="C2493" t="str">
        <f t="shared" si="230"/>
        <v>04830122</v>
      </c>
      <c r="D2493" s="1" t="s">
        <v>2677</v>
      </c>
      <c r="E2493" s="1" t="s">
        <v>2678</v>
      </c>
      <c r="F2493" s="1" t="s">
        <v>1799</v>
      </c>
      <c r="G2493" s="1" t="s">
        <v>1819</v>
      </c>
      <c r="H2493" s="1" t="s">
        <v>2691</v>
      </c>
      <c r="I2493" s="1" t="s">
        <v>2692</v>
      </c>
      <c r="J2493" s="1" t="s">
        <v>2691</v>
      </c>
      <c r="K2493" s="1" t="s">
        <v>2693</v>
      </c>
      <c r="L2493" s="1" t="s">
        <v>1804</v>
      </c>
      <c r="M2493" s="2">
        <v>1</v>
      </c>
      <c r="N2493" s="443">
        <f t="shared" si="231"/>
        <v>2.8571428571428571E-3</v>
      </c>
      <c r="O2493">
        <f t="shared" si="232"/>
        <v>0</v>
      </c>
      <c r="P2493">
        <f t="shared" si="233"/>
        <v>700</v>
      </c>
    </row>
    <row r="2494" spans="1:16" x14ac:dyDescent="0.25">
      <c r="A2494" t="str">
        <f t="shared" si="228"/>
        <v>0483</v>
      </c>
      <c r="B2494" t="str">
        <f t="shared" si="229"/>
        <v>0131</v>
      </c>
      <c r="C2494" t="str">
        <f t="shared" si="230"/>
        <v>04830131</v>
      </c>
      <c r="D2494" s="1" t="s">
        <v>2677</v>
      </c>
      <c r="E2494" s="1" t="s">
        <v>2678</v>
      </c>
      <c r="F2494" s="1" t="s">
        <v>1799</v>
      </c>
      <c r="G2494" s="1" t="s">
        <v>1819</v>
      </c>
      <c r="H2494" s="1" t="s">
        <v>2315</v>
      </c>
      <c r="I2494" s="1" t="s">
        <v>2316</v>
      </c>
      <c r="J2494" s="1" t="s">
        <v>2315</v>
      </c>
      <c r="K2494" s="1" t="s">
        <v>2317</v>
      </c>
      <c r="L2494" s="1" t="s">
        <v>1804</v>
      </c>
      <c r="M2494" s="2">
        <v>1</v>
      </c>
      <c r="N2494" s="443">
        <f t="shared" si="231"/>
        <v>2.8571428571428571E-3</v>
      </c>
      <c r="O2494">
        <f t="shared" si="232"/>
        <v>0</v>
      </c>
      <c r="P2494">
        <f t="shared" si="233"/>
        <v>700</v>
      </c>
    </row>
    <row r="2495" spans="1:16" x14ac:dyDescent="0.25">
      <c r="A2495" t="str">
        <f t="shared" si="228"/>
        <v>0483</v>
      </c>
      <c r="B2495" t="str">
        <f t="shared" si="229"/>
        <v>0131</v>
      </c>
      <c r="C2495" t="str">
        <f t="shared" si="230"/>
        <v>04830131</v>
      </c>
      <c r="D2495" s="1" t="s">
        <v>2677</v>
      </c>
      <c r="E2495" s="1" t="s">
        <v>2678</v>
      </c>
      <c r="F2495" s="1" t="s">
        <v>1799</v>
      </c>
      <c r="G2495" s="1" t="s">
        <v>1820</v>
      </c>
      <c r="H2495" s="1" t="s">
        <v>2315</v>
      </c>
      <c r="I2495" s="1" t="s">
        <v>2316</v>
      </c>
      <c r="J2495" s="1" t="s">
        <v>2315</v>
      </c>
      <c r="K2495" s="1" t="s">
        <v>2317</v>
      </c>
      <c r="L2495" s="1" t="s">
        <v>1804</v>
      </c>
      <c r="M2495" s="2">
        <v>1</v>
      </c>
      <c r="N2495" s="443">
        <f t="shared" si="231"/>
        <v>2.8571428571428571E-3</v>
      </c>
      <c r="O2495">
        <f t="shared" si="232"/>
        <v>0</v>
      </c>
      <c r="P2495">
        <f t="shared" si="233"/>
        <v>700</v>
      </c>
    </row>
    <row r="2496" spans="1:16" x14ac:dyDescent="0.25">
      <c r="A2496" t="str">
        <f t="shared" si="228"/>
        <v>0483</v>
      </c>
      <c r="B2496" t="str">
        <f t="shared" si="229"/>
        <v>0145</v>
      </c>
      <c r="C2496" t="str">
        <f t="shared" si="230"/>
        <v>04830145</v>
      </c>
      <c r="D2496" s="1" t="s">
        <v>2677</v>
      </c>
      <c r="E2496" s="1" t="s">
        <v>2678</v>
      </c>
      <c r="F2496" s="1" t="s">
        <v>1799</v>
      </c>
      <c r="G2496" s="1" t="s">
        <v>1808</v>
      </c>
      <c r="H2496" s="1" t="s">
        <v>2694</v>
      </c>
      <c r="I2496" s="1" t="s">
        <v>2695</v>
      </c>
      <c r="J2496" s="1" t="s">
        <v>2694</v>
      </c>
      <c r="K2496" s="1" t="s">
        <v>2696</v>
      </c>
      <c r="L2496" s="1" t="s">
        <v>1804</v>
      </c>
      <c r="M2496" s="2">
        <v>7</v>
      </c>
      <c r="N2496" s="443">
        <f t="shared" si="231"/>
        <v>1.4285714285714285E-2</v>
      </c>
      <c r="O2496">
        <f t="shared" si="232"/>
        <v>0</v>
      </c>
      <c r="P2496">
        <f t="shared" si="233"/>
        <v>700</v>
      </c>
    </row>
    <row r="2497" spans="1:16" x14ac:dyDescent="0.25">
      <c r="A2497" t="str">
        <f t="shared" si="228"/>
        <v>0483</v>
      </c>
      <c r="B2497" t="str">
        <f t="shared" si="229"/>
        <v>0145</v>
      </c>
      <c r="C2497" t="str">
        <f t="shared" si="230"/>
        <v>04830145</v>
      </c>
      <c r="D2497" s="1" t="s">
        <v>2677</v>
      </c>
      <c r="E2497" s="1" t="s">
        <v>2678</v>
      </c>
      <c r="F2497" s="1" t="s">
        <v>1799</v>
      </c>
      <c r="G2497" s="1" t="s">
        <v>1809</v>
      </c>
      <c r="H2497" s="1" t="s">
        <v>2694</v>
      </c>
      <c r="I2497" s="1" t="s">
        <v>2695</v>
      </c>
      <c r="J2497" s="1" t="s">
        <v>2694</v>
      </c>
      <c r="K2497" s="1" t="s">
        <v>2696</v>
      </c>
      <c r="L2497" s="1" t="s">
        <v>1804</v>
      </c>
      <c r="M2497" s="2">
        <v>3</v>
      </c>
      <c r="N2497" s="443">
        <f t="shared" si="231"/>
        <v>1.4285714285714285E-2</v>
      </c>
      <c r="O2497">
        <f t="shared" si="232"/>
        <v>0</v>
      </c>
      <c r="P2497">
        <f t="shared" si="233"/>
        <v>700</v>
      </c>
    </row>
    <row r="2498" spans="1:16" x14ac:dyDescent="0.25">
      <c r="A2498" t="str">
        <f t="shared" ref="A2498:A2561" si="234">TEXT(LEFT(E2498,4),"0000")</f>
        <v>0483</v>
      </c>
      <c r="B2498" t="str">
        <f t="shared" ref="B2498:B2561" si="235">LEFT(K2498,4)</f>
        <v>0171</v>
      </c>
      <c r="C2498" t="str">
        <f t="shared" ref="C2498:C2561" si="236">A2498&amp;B2498</f>
        <v>04830171</v>
      </c>
      <c r="D2498" s="1" t="s">
        <v>2677</v>
      </c>
      <c r="E2498" s="1" t="s">
        <v>2678</v>
      </c>
      <c r="F2498" s="1" t="s">
        <v>1799</v>
      </c>
      <c r="G2498" s="1" t="s">
        <v>1808</v>
      </c>
      <c r="H2498" s="1" t="s">
        <v>2697</v>
      </c>
      <c r="I2498" s="1" t="s">
        <v>2698</v>
      </c>
      <c r="J2498" s="1" t="s">
        <v>2697</v>
      </c>
      <c r="K2498" s="1" t="s">
        <v>2699</v>
      </c>
      <c r="L2498" s="1" t="s">
        <v>1804</v>
      </c>
      <c r="M2498" s="2">
        <v>4</v>
      </c>
      <c r="N2498" s="443">
        <f t="shared" ref="N2498:N2561" si="237">VLOOKUP(C2498,DistPercent,3,FALSE)</f>
        <v>2.1428571428571429E-2</v>
      </c>
      <c r="O2498">
        <f t="shared" ref="O2498:O2561" si="238">IFERROR(VALUE(VLOOKUP(C2498,SubCaps,5,FALSE)),0)</f>
        <v>0</v>
      </c>
      <c r="P2498">
        <f t="shared" ref="P2498:P2561" si="239">VLOOKUP(A2498,MaxEnro,8,FALSE)</f>
        <v>700</v>
      </c>
    </row>
    <row r="2499" spans="1:16" x14ac:dyDescent="0.25">
      <c r="A2499" t="str">
        <f t="shared" si="234"/>
        <v>0483</v>
      </c>
      <c r="B2499" t="str">
        <f t="shared" si="235"/>
        <v>0171</v>
      </c>
      <c r="C2499" t="str">
        <f t="shared" si="236"/>
        <v>04830171</v>
      </c>
      <c r="D2499" s="1" t="s">
        <v>2677</v>
      </c>
      <c r="E2499" s="1" t="s">
        <v>2678</v>
      </c>
      <c r="F2499" s="1" t="s">
        <v>1799</v>
      </c>
      <c r="G2499" s="1" t="s">
        <v>1809</v>
      </c>
      <c r="H2499" s="1" t="s">
        <v>2697</v>
      </c>
      <c r="I2499" s="1" t="s">
        <v>2698</v>
      </c>
      <c r="J2499" s="1" t="s">
        <v>2697</v>
      </c>
      <c r="K2499" s="1" t="s">
        <v>2699</v>
      </c>
      <c r="L2499" s="1" t="s">
        <v>1804</v>
      </c>
      <c r="M2499" s="2">
        <v>2</v>
      </c>
      <c r="N2499" s="443">
        <f t="shared" si="237"/>
        <v>2.1428571428571429E-2</v>
      </c>
      <c r="O2499">
        <f t="shared" si="238"/>
        <v>0</v>
      </c>
      <c r="P2499">
        <f t="shared" si="239"/>
        <v>700</v>
      </c>
    </row>
    <row r="2500" spans="1:16" x14ac:dyDescent="0.25">
      <c r="A2500" t="str">
        <f t="shared" si="234"/>
        <v>0483</v>
      </c>
      <c r="B2500" t="str">
        <f t="shared" si="235"/>
        <v>0171</v>
      </c>
      <c r="C2500" t="str">
        <f t="shared" si="236"/>
        <v>04830171</v>
      </c>
      <c r="D2500" s="1" t="s">
        <v>2677</v>
      </c>
      <c r="E2500" s="1" t="s">
        <v>2678</v>
      </c>
      <c r="F2500" s="1" t="s">
        <v>1799</v>
      </c>
      <c r="G2500" s="1" t="s">
        <v>1811</v>
      </c>
      <c r="H2500" s="1" t="s">
        <v>2697</v>
      </c>
      <c r="I2500" s="1" t="s">
        <v>2698</v>
      </c>
      <c r="J2500" s="1" t="s">
        <v>2697</v>
      </c>
      <c r="K2500" s="1" t="s">
        <v>2699</v>
      </c>
      <c r="L2500" s="1" t="s">
        <v>1804</v>
      </c>
      <c r="M2500" s="2">
        <v>2</v>
      </c>
      <c r="N2500" s="443">
        <f t="shared" si="237"/>
        <v>2.1428571428571429E-2</v>
      </c>
      <c r="O2500">
        <f t="shared" si="238"/>
        <v>0</v>
      </c>
      <c r="P2500">
        <f t="shared" si="239"/>
        <v>700</v>
      </c>
    </row>
    <row r="2501" spans="1:16" x14ac:dyDescent="0.25">
      <c r="A2501" t="str">
        <f t="shared" si="234"/>
        <v>0483</v>
      </c>
      <c r="B2501" t="str">
        <f t="shared" si="235"/>
        <v>0171</v>
      </c>
      <c r="C2501" t="str">
        <f t="shared" si="236"/>
        <v>04830171</v>
      </c>
      <c r="D2501" s="1" t="s">
        <v>2677</v>
      </c>
      <c r="E2501" s="1" t="s">
        <v>2678</v>
      </c>
      <c r="F2501" s="1" t="s">
        <v>1799</v>
      </c>
      <c r="G2501" s="1" t="s">
        <v>1815</v>
      </c>
      <c r="H2501" s="1" t="s">
        <v>2697</v>
      </c>
      <c r="I2501" s="1" t="s">
        <v>2698</v>
      </c>
      <c r="J2501" s="1" t="s">
        <v>2697</v>
      </c>
      <c r="K2501" s="1" t="s">
        <v>2699</v>
      </c>
      <c r="L2501" s="1" t="s">
        <v>1804</v>
      </c>
      <c r="M2501" s="2">
        <v>2</v>
      </c>
      <c r="N2501" s="443">
        <f t="shared" si="237"/>
        <v>2.1428571428571429E-2</v>
      </c>
      <c r="O2501">
        <f t="shared" si="238"/>
        <v>0</v>
      </c>
      <c r="P2501">
        <f t="shared" si="239"/>
        <v>700</v>
      </c>
    </row>
    <row r="2502" spans="1:16" x14ac:dyDescent="0.25">
      <c r="A2502" t="str">
        <f t="shared" si="234"/>
        <v>0483</v>
      </c>
      <c r="B2502" t="str">
        <f t="shared" si="235"/>
        <v>0171</v>
      </c>
      <c r="C2502" t="str">
        <f t="shared" si="236"/>
        <v>04830171</v>
      </c>
      <c r="D2502" s="1" t="s">
        <v>2677</v>
      </c>
      <c r="E2502" s="1" t="s">
        <v>2678</v>
      </c>
      <c r="F2502" s="1" t="s">
        <v>1799</v>
      </c>
      <c r="G2502" s="1" t="s">
        <v>1819</v>
      </c>
      <c r="H2502" s="1" t="s">
        <v>2697</v>
      </c>
      <c r="I2502" s="1" t="s">
        <v>2698</v>
      </c>
      <c r="J2502" s="1" t="s">
        <v>2697</v>
      </c>
      <c r="K2502" s="1" t="s">
        <v>2699</v>
      </c>
      <c r="L2502" s="1" t="s">
        <v>1804</v>
      </c>
      <c r="M2502" s="2">
        <v>1</v>
      </c>
      <c r="N2502" s="443">
        <f t="shared" si="237"/>
        <v>2.1428571428571429E-2</v>
      </c>
      <c r="O2502">
        <f t="shared" si="238"/>
        <v>0</v>
      </c>
      <c r="P2502">
        <f t="shared" si="239"/>
        <v>700</v>
      </c>
    </row>
    <row r="2503" spans="1:16" x14ac:dyDescent="0.25">
      <c r="A2503" t="str">
        <f t="shared" si="234"/>
        <v>0483</v>
      </c>
      <c r="B2503" t="str">
        <f t="shared" si="235"/>
        <v>0171</v>
      </c>
      <c r="C2503" t="str">
        <f t="shared" si="236"/>
        <v>04830171</v>
      </c>
      <c r="D2503" s="1" t="s">
        <v>2677</v>
      </c>
      <c r="E2503" s="1" t="s">
        <v>2678</v>
      </c>
      <c r="F2503" s="1" t="s">
        <v>1799</v>
      </c>
      <c r="G2503" s="1" t="s">
        <v>1820</v>
      </c>
      <c r="H2503" s="1" t="s">
        <v>2697</v>
      </c>
      <c r="I2503" s="1" t="s">
        <v>2698</v>
      </c>
      <c r="J2503" s="1" t="s">
        <v>2697</v>
      </c>
      <c r="K2503" s="1" t="s">
        <v>2699</v>
      </c>
      <c r="L2503" s="1" t="s">
        <v>1804</v>
      </c>
      <c r="M2503" s="2">
        <v>4</v>
      </c>
      <c r="N2503" s="443">
        <f t="shared" si="237"/>
        <v>2.1428571428571429E-2</v>
      </c>
      <c r="O2503">
        <f t="shared" si="238"/>
        <v>0</v>
      </c>
      <c r="P2503">
        <f t="shared" si="239"/>
        <v>700</v>
      </c>
    </row>
    <row r="2504" spans="1:16" x14ac:dyDescent="0.25">
      <c r="A2504" t="str">
        <f t="shared" si="234"/>
        <v>0483</v>
      </c>
      <c r="B2504" t="str">
        <f t="shared" si="235"/>
        <v>0172</v>
      </c>
      <c r="C2504" t="str">
        <f t="shared" si="236"/>
        <v>04830172</v>
      </c>
      <c r="D2504" s="1" t="s">
        <v>2677</v>
      </c>
      <c r="E2504" s="1" t="s">
        <v>2678</v>
      </c>
      <c r="F2504" s="1" t="s">
        <v>1799</v>
      </c>
      <c r="G2504" s="1" t="s">
        <v>1808</v>
      </c>
      <c r="H2504" s="1" t="s">
        <v>2255</v>
      </c>
      <c r="I2504" s="1" t="s">
        <v>2256</v>
      </c>
      <c r="J2504" s="1" t="s">
        <v>2255</v>
      </c>
      <c r="K2504" s="1" t="s">
        <v>2257</v>
      </c>
      <c r="L2504" s="1" t="s">
        <v>1804</v>
      </c>
      <c r="M2504" s="2">
        <v>2</v>
      </c>
      <c r="N2504" s="443">
        <f t="shared" si="237"/>
        <v>1.8571428571428572E-2</v>
      </c>
      <c r="O2504">
        <f t="shared" si="238"/>
        <v>0</v>
      </c>
      <c r="P2504">
        <f t="shared" si="239"/>
        <v>700</v>
      </c>
    </row>
    <row r="2505" spans="1:16" x14ac:dyDescent="0.25">
      <c r="A2505" t="str">
        <f t="shared" si="234"/>
        <v>0483</v>
      </c>
      <c r="B2505" t="str">
        <f t="shared" si="235"/>
        <v>0172</v>
      </c>
      <c r="C2505" t="str">
        <f t="shared" si="236"/>
        <v>04830172</v>
      </c>
      <c r="D2505" s="1" t="s">
        <v>2677</v>
      </c>
      <c r="E2505" s="1" t="s">
        <v>2678</v>
      </c>
      <c r="F2505" s="1" t="s">
        <v>1799</v>
      </c>
      <c r="G2505" s="1" t="s">
        <v>1809</v>
      </c>
      <c r="H2505" s="1" t="s">
        <v>2255</v>
      </c>
      <c r="I2505" s="1" t="s">
        <v>2256</v>
      </c>
      <c r="J2505" s="1" t="s">
        <v>2255</v>
      </c>
      <c r="K2505" s="1" t="s">
        <v>2257</v>
      </c>
      <c r="L2505" s="1" t="s">
        <v>1804</v>
      </c>
      <c r="M2505" s="2">
        <v>3</v>
      </c>
      <c r="N2505" s="443">
        <f t="shared" si="237"/>
        <v>1.8571428571428572E-2</v>
      </c>
      <c r="O2505">
        <f t="shared" si="238"/>
        <v>0</v>
      </c>
      <c r="P2505">
        <f t="shared" si="239"/>
        <v>700</v>
      </c>
    </row>
    <row r="2506" spans="1:16" x14ac:dyDescent="0.25">
      <c r="A2506" t="str">
        <f t="shared" si="234"/>
        <v>0483</v>
      </c>
      <c r="B2506" t="str">
        <f t="shared" si="235"/>
        <v>0172</v>
      </c>
      <c r="C2506" t="str">
        <f t="shared" si="236"/>
        <v>04830172</v>
      </c>
      <c r="D2506" s="1" t="s">
        <v>2677</v>
      </c>
      <c r="E2506" s="1" t="s">
        <v>2678</v>
      </c>
      <c r="F2506" s="1" t="s">
        <v>1799</v>
      </c>
      <c r="G2506" s="1" t="s">
        <v>1810</v>
      </c>
      <c r="H2506" s="1" t="s">
        <v>2255</v>
      </c>
      <c r="I2506" s="1" t="s">
        <v>2256</v>
      </c>
      <c r="J2506" s="1" t="s">
        <v>2255</v>
      </c>
      <c r="K2506" s="1" t="s">
        <v>2257</v>
      </c>
      <c r="L2506" s="1" t="s">
        <v>1804</v>
      </c>
      <c r="M2506" s="2">
        <v>3</v>
      </c>
      <c r="N2506" s="443">
        <f t="shared" si="237"/>
        <v>1.8571428571428572E-2</v>
      </c>
      <c r="O2506">
        <f t="shared" si="238"/>
        <v>0</v>
      </c>
      <c r="P2506">
        <f t="shared" si="239"/>
        <v>700</v>
      </c>
    </row>
    <row r="2507" spans="1:16" x14ac:dyDescent="0.25">
      <c r="A2507" t="str">
        <f t="shared" si="234"/>
        <v>0483</v>
      </c>
      <c r="B2507" t="str">
        <f t="shared" si="235"/>
        <v>0172</v>
      </c>
      <c r="C2507" t="str">
        <f t="shared" si="236"/>
        <v>04830172</v>
      </c>
      <c r="D2507" s="1" t="s">
        <v>2677</v>
      </c>
      <c r="E2507" s="1" t="s">
        <v>2678</v>
      </c>
      <c r="F2507" s="1" t="s">
        <v>1799</v>
      </c>
      <c r="G2507" s="1" t="s">
        <v>1811</v>
      </c>
      <c r="H2507" s="1" t="s">
        <v>2255</v>
      </c>
      <c r="I2507" s="1" t="s">
        <v>2256</v>
      </c>
      <c r="J2507" s="1" t="s">
        <v>2255</v>
      </c>
      <c r="K2507" s="1" t="s">
        <v>2257</v>
      </c>
      <c r="L2507" s="1" t="s">
        <v>1804</v>
      </c>
      <c r="M2507" s="2">
        <v>1</v>
      </c>
      <c r="N2507" s="443">
        <f t="shared" si="237"/>
        <v>1.8571428571428572E-2</v>
      </c>
      <c r="O2507">
        <f t="shared" si="238"/>
        <v>0</v>
      </c>
      <c r="P2507">
        <f t="shared" si="239"/>
        <v>700</v>
      </c>
    </row>
    <row r="2508" spans="1:16" x14ac:dyDescent="0.25">
      <c r="A2508" t="str">
        <f t="shared" si="234"/>
        <v>0483</v>
      </c>
      <c r="B2508" t="str">
        <f t="shared" si="235"/>
        <v>0172</v>
      </c>
      <c r="C2508" t="str">
        <f t="shared" si="236"/>
        <v>04830172</v>
      </c>
      <c r="D2508" s="1" t="s">
        <v>2677</v>
      </c>
      <c r="E2508" s="1" t="s">
        <v>2678</v>
      </c>
      <c r="F2508" s="1" t="s">
        <v>1799</v>
      </c>
      <c r="G2508" s="1" t="s">
        <v>1815</v>
      </c>
      <c r="H2508" s="1" t="s">
        <v>2255</v>
      </c>
      <c r="I2508" s="1" t="s">
        <v>2256</v>
      </c>
      <c r="J2508" s="1" t="s">
        <v>2255</v>
      </c>
      <c r="K2508" s="1" t="s">
        <v>2257</v>
      </c>
      <c r="L2508" s="1" t="s">
        <v>1804</v>
      </c>
      <c r="M2508" s="2">
        <v>1</v>
      </c>
      <c r="N2508" s="443">
        <f t="shared" si="237"/>
        <v>1.8571428571428572E-2</v>
      </c>
      <c r="O2508">
        <f t="shared" si="238"/>
        <v>0</v>
      </c>
      <c r="P2508">
        <f t="shared" si="239"/>
        <v>700</v>
      </c>
    </row>
    <row r="2509" spans="1:16" x14ac:dyDescent="0.25">
      <c r="A2509" t="str">
        <f t="shared" si="234"/>
        <v>0483</v>
      </c>
      <c r="B2509" t="str">
        <f t="shared" si="235"/>
        <v>0172</v>
      </c>
      <c r="C2509" t="str">
        <f t="shared" si="236"/>
        <v>04830172</v>
      </c>
      <c r="D2509" s="1" t="s">
        <v>2677</v>
      </c>
      <c r="E2509" s="1" t="s">
        <v>2678</v>
      </c>
      <c r="F2509" s="1" t="s">
        <v>1799</v>
      </c>
      <c r="G2509" s="1" t="s">
        <v>1819</v>
      </c>
      <c r="H2509" s="1" t="s">
        <v>2255</v>
      </c>
      <c r="I2509" s="1" t="s">
        <v>2256</v>
      </c>
      <c r="J2509" s="1" t="s">
        <v>2255</v>
      </c>
      <c r="K2509" s="1" t="s">
        <v>2257</v>
      </c>
      <c r="L2509" s="1" t="s">
        <v>1804</v>
      </c>
      <c r="M2509" s="2">
        <v>3</v>
      </c>
      <c r="N2509" s="443">
        <f t="shared" si="237"/>
        <v>1.8571428571428572E-2</v>
      </c>
      <c r="O2509">
        <f t="shared" si="238"/>
        <v>0</v>
      </c>
      <c r="P2509">
        <f t="shared" si="239"/>
        <v>700</v>
      </c>
    </row>
    <row r="2510" spans="1:16" x14ac:dyDescent="0.25">
      <c r="A2510" t="str">
        <f t="shared" si="234"/>
        <v>0483</v>
      </c>
      <c r="B2510" t="str">
        <f t="shared" si="235"/>
        <v>0173</v>
      </c>
      <c r="C2510" t="str">
        <f t="shared" si="236"/>
        <v>04830173</v>
      </c>
      <c r="D2510" s="1" t="s">
        <v>2677</v>
      </c>
      <c r="E2510" s="1" t="s">
        <v>2678</v>
      </c>
      <c r="F2510" s="1" t="s">
        <v>1799</v>
      </c>
      <c r="G2510" s="1" t="s">
        <v>1809</v>
      </c>
      <c r="H2510" s="1" t="s">
        <v>2700</v>
      </c>
      <c r="I2510" s="1" t="s">
        <v>2701</v>
      </c>
      <c r="J2510" s="1" t="s">
        <v>2700</v>
      </c>
      <c r="K2510" s="1" t="s">
        <v>2702</v>
      </c>
      <c r="L2510" s="1" t="s">
        <v>1804</v>
      </c>
      <c r="M2510" s="2">
        <v>1</v>
      </c>
      <c r="N2510" s="443">
        <f t="shared" si="237"/>
        <v>1.4285714285714286E-3</v>
      </c>
      <c r="O2510">
        <f t="shared" si="238"/>
        <v>0</v>
      </c>
      <c r="P2510">
        <f t="shared" si="239"/>
        <v>700</v>
      </c>
    </row>
    <row r="2511" spans="1:16" x14ac:dyDescent="0.25">
      <c r="A2511" t="str">
        <f t="shared" si="234"/>
        <v>0483</v>
      </c>
      <c r="B2511" t="str">
        <f t="shared" si="235"/>
        <v>0182</v>
      </c>
      <c r="C2511" t="str">
        <f t="shared" si="236"/>
        <v>04830182</v>
      </c>
      <c r="D2511" s="1" t="s">
        <v>2677</v>
      </c>
      <c r="E2511" s="1" t="s">
        <v>2678</v>
      </c>
      <c r="F2511" s="1" t="s">
        <v>1799</v>
      </c>
      <c r="G2511" s="1" t="s">
        <v>1808</v>
      </c>
      <c r="H2511" s="1" t="s">
        <v>2426</v>
      </c>
      <c r="I2511" s="1" t="s">
        <v>2427</v>
      </c>
      <c r="J2511" s="1" t="s">
        <v>2426</v>
      </c>
      <c r="K2511" s="1" t="s">
        <v>2428</v>
      </c>
      <c r="L2511" s="1" t="s">
        <v>1804</v>
      </c>
      <c r="M2511" s="2">
        <v>6</v>
      </c>
      <c r="N2511" s="443">
        <f t="shared" si="237"/>
        <v>0.05</v>
      </c>
      <c r="O2511">
        <f t="shared" si="238"/>
        <v>0</v>
      </c>
      <c r="P2511">
        <f t="shared" si="239"/>
        <v>700</v>
      </c>
    </row>
    <row r="2512" spans="1:16" x14ac:dyDescent="0.25">
      <c r="A2512" t="str">
        <f t="shared" si="234"/>
        <v>0483</v>
      </c>
      <c r="B2512" t="str">
        <f t="shared" si="235"/>
        <v>0182</v>
      </c>
      <c r="C2512" t="str">
        <f t="shared" si="236"/>
        <v>04830182</v>
      </c>
      <c r="D2512" s="1" t="s">
        <v>2677</v>
      </c>
      <c r="E2512" s="1" t="s">
        <v>2678</v>
      </c>
      <c r="F2512" s="1" t="s">
        <v>1799</v>
      </c>
      <c r="G2512" s="1" t="s">
        <v>1809</v>
      </c>
      <c r="H2512" s="1" t="s">
        <v>2426</v>
      </c>
      <c r="I2512" s="1" t="s">
        <v>2427</v>
      </c>
      <c r="J2512" s="1" t="s">
        <v>2426</v>
      </c>
      <c r="K2512" s="1" t="s">
        <v>2428</v>
      </c>
      <c r="L2512" s="1" t="s">
        <v>1804</v>
      </c>
      <c r="M2512" s="2">
        <v>4</v>
      </c>
      <c r="N2512" s="443">
        <f t="shared" si="237"/>
        <v>0.05</v>
      </c>
      <c r="O2512">
        <f t="shared" si="238"/>
        <v>0</v>
      </c>
      <c r="P2512">
        <f t="shared" si="239"/>
        <v>700</v>
      </c>
    </row>
    <row r="2513" spans="1:16" x14ac:dyDescent="0.25">
      <c r="A2513" t="str">
        <f t="shared" si="234"/>
        <v>0483</v>
      </c>
      <c r="B2513" t="str">
        <f t="shared" si="235"/>
        <v>0182</v>
      </c>
      <c r="C2513" t="str">
        <f t="shared" si="236"/>
        <v>04830182</v>
      </c>
      <c r="D2513" s="1" t="s">
        <v>2677</v>
      </c>
      <c r="E2513" s="1" t="s">
        <v>2678</v>
      </c>
      <c r="F2513" s="1" t="s">
        <v>1799</v>
      </c>
      <c r="G2513" s="1" t="s">
        <v>1810</v>
      </c>
      <c r="H2513" s="1" t="s">
        <v>2426</v>
      </c>
      <c r="I2513" s="1" t="s">
        <v>2427</v>
      </c>
      <c r="J2513" s="1" t="s">
        <v>2426</v>
      </c>
      <c r="K2513" s="1" t="s">
        <v>2428</v>
      </c>
      <c r="L2513" s="1" t="s">
        <v>1804</v>
      </c>
      <c r="M2513" s="2">
        <v>8</v>
      </c>
      <c r="N2513" s="443">
        <f t="shared" si="237"/>
        <v>0.05</v>
      </c>
      <c r="O2513">
        <f t="shared" si="238"/>
        <v>0</v>
      </c>
      <c r="P2513">
        <f t="shared" si="239"/>
        <v>700</v>
      </c>
    </row>
    <row r="2514" spans="1:16" x14ac:dyDescent="0.25">
      <c r="A2514" t="str">
        <f t="shared" si="234"/>
        <v>0483</v>
      </c>
      <c r="B2514" t="str">
        <f t="shared" si="235"/>
        <v>0182</v>
      </c>
      <c r="C2514" t="str">
        <f t="shared" si="236"/>
        <v>04830182</v>
      </c>
      <c r="D2514" s="1" t="s">
        <v>2677</v>
      </c>
      <c r="E2514" s="1" t="s">
        <v>2678</v>
      </c>
      <c r="F2514" s="1" t="s">
        <v>1799</v>
      </c>
      <c r="G2514" s="1" t="s">
        <v>1811</v>
      </c>
      <c r="H2514" s="1" t="s">
        <v>2426</v>
      </c>
      <c r="I2514" s="1" t="s">
        <v>2427</v>
      </c>
      <c r="J2514" s="1" t="s">
        <v>2426</v>
      </c>
      <c r="K2514" s="1" t="s">
        <v>2428</v>
      </c>
      <c r="L2514" s="1" t="s">
        <v>1804</v>
      </c>
      <c r="M2514" s="2">
        <v>5</v>
      </c>
      <c r="N2514" s="443">
        <f t="shared" si="237"/>
        <v>0.05</v>
      </c>
      <c r="O2514">
        <f t="shared" si="238"/>
        <v>0</v>
      </c>
      <c r="P2514">
        <f t="shared" si="239"/>
        <v>700</v>
      </c>
    </row>
    <row r="2515" spans="1:16" x14ac:dyDescent="0.25">
      <c r="A2515" t="str">
        <f t="shared" si="234"/>
        <v>0483</v>
      </c>
      <c r="B2515" t="str">
        <f t="shared" si="235"/>
        <v>0182</v>
      </c>
      <c r="C2515" t="str">
        <f t="shared" si="236"/>
        <v>04830182</v>
      </c>
      <c r="D2515" s="1" t="s">
        <v>2677</v>
      </c>
      <c r="E2515" s="1" t="s">
        <v>2678</v>
      </c>
      <c r="F2515" s="1" t="s">
        <v>1799</v>
      </c>
      <c r="G2515" s="1" t="s">
        <v>1815</v>
      </c>
      <c r="H2515" s="1" t="s">
        <v>2426</v>
      </c>
      <c r="I2515" s="1" t="s">
        <v>2427</v>
      </c>
      <c r="J2515" s="1" t="s">
        <v>2426</v>
      </c>
      <c r="K2515" s="1" t="s">
        <v>2428</v>
      </c>
      <c r="L2515" s="1" t="s">
        <v>1804</v>
      </c>
      <c r="M2515" s="2">
        <v>6</v>
      </c>
      <c r="N2515" s="443">
        <f t="shared" si="237"/>
        <v>0.05</v>
      </c>
      <c r="O2515">
        <f t="shared" si="238"/>
        <v>0</v>
      </c>
      <c r="P2515">
        <f t="shared" si="239"/>
        <v>700</v>
      </c>
    </row>
    <row r="2516" spans="1:16" x14ac:dyDescent="0.25">
      <c r="A2516" t="str">
        <f t="shared" si="234"/>
        <v>0483</v>
      </c>
      <c r="B2516" t="str">
        <f t="shared" si="235"/>
        <v>0182</v>
      </c>
      <c r="C2516" t="str">
        <f t="shared" si="236"/>
        <v>04830182</v>
      </c>
      <c r="D2516" s="1" t="s">
        <v>2677</v>
      </c>
      <c r="E2516" s="1" t="s">
        <v>2678</v>
      </c>
      <c r="F2516" s="1" t="s">
        <v>1799</v>
      </c>
      <c r="G2516" s="1" t="s">
        <v>1819</v>
      </c>
      <c r="H2516" s="1" t="s">
        <v>2426</v>
      </c>
      <c r="I2516" s="1" t="s">
        <v>2427</v>
      </c>
      <c r="J2516" s="1" t="s">
        <v>2426</v>
      </c>
      <c r="K2516" s="1" t="s">
        <v>2428</v>
      </c>
      <c r="L2516" s="1" t="s">
        <v>1804</v>
      </c>
      <c r="M2516" s="2">
        <v>1</v>
      </c>
      <c r="N2516" s="443">
        <f t="shared" si="237"/>
        <v>0.05</v>
      </c>
      <c r="O2516">
        <f t="shared" si="238"/>
        <v>0</v>
      </c>
      <c r="P2516">
        <f t="shared" si="239"/>
        <v>700</v>
      </c>
    </row>
    <row r="2517" spans="1:16" x14ac:dyDescent="0.25">
      <c r="A2517" t="str">
        <f t="shared" si="234"/>
        <v>0483</v>
      </c>
      <c r="B2517" t="str">
        <f t="shared" si="235"/>
        <v>0182</v>
      </c>
      <c r="C2517" t="str">
        <f t="shared" si="236"/>
        <v>04830182</v>
      </c>
      <c r="D2517" s="1" t="s">
        <v>2677</v>
      </c>
      <c r="E2517" s="1" t="s">
        <v>2678</v>
      </c>
      <c r="F2517" s="1" t="s">
        <v>1799</v>
      </c>
      <c r="G2517" s="1" t="s">
        <v>1820</v>
      </c>
      <c r="H2517" s="1" t="s">
        <v>2426</v>
      </c>
      <c r="I2517" s="1" t="s">
        <v>2427</v>
      </c>
      <c r="J2517" s="1" t="s">
        <v>2426</v>
      </c>
      <c r="K2517" s="1" t="s">
        <v>2428</v>
      </c>
      <c r="L2517" s="1" t="s">
        <v>1804</v>
      </c>
      <c r="M2517" s="2">
        <v>2</v>
      </c>
      <c r="N2517" s="443">
        <f t="shared" si="237"/>
        <v>0.05</v>
      </c>
      <c r="O2517">
        <f t="shared" si="238"/>
        <v>0</v>
      </c>
      <c r="P2517">
        <f t="shared" si="239"/>
        <v>700</v>
      </c>
    </row>
    <row r="2518" spans="1:16" x14ac:dyDescent="0.25">
      <c r="A2518" t="str">
        <f t="shared" si="234"/>
        <v>0483</v>
      </c>
      <c r="B2518" t="str">
        <f t="shared" si="235"/>
        <v>0182</v>
      </c>
      <c r="C2518" t="str">
        <f t="shared" si="236"/>
        <v>04830182</v>
      </c>
      <c r="D2518" s="1" t="s">
        <v>2677</v>
      </c>
      <c r="E2518" s="1" t="s">
        <v>2678</v>
      </c>
      <c r="F2518" s="1" t="s">
        <v>1799</v>
      </c>
      <c r="G2518" s="1" t="s">
        <v>1821</v>
      </c>
      <c r="H2518" s="1" t="s">
        <v>2426</v>
      </c>
      <c r="I2518" s="1" t="s">
        <v>2427</v>
      </c>
      <c r="J2518" s="1" t="s">
        <v>2426</v>
      </c>
      <c r="K2518" s="1" t="s">
        <v>2428</v>
      </c>
      <c r="L2518" s="1" t="s">
        <v>1804</v>
      </c>
      <c r="M2518" s="2">
        <v>3</v>
      </c>
      <c r="N2518" s="443">
        <f t="shared" si="237"/>
        <v>0.05</v>
      </c>
      <c r="O2518">
        <f t="shared" si="238"/>
        <v>0</v>
      </c>
      <c r="P2518">
        <f t="shared" si="239"/>
        <v>700</v>
      </c>
    </row>
    <row r="2519" spans="1:16" x14ac:dyDescent="0.25">
      <c r="A2519" t="str">
        <f t="shared" si="234"/>
        <v>0483</v>
      </c>
      <c r="B2519" t="str">
        <f t="shared" si="235"/>
        <v>0231</v>
      </c>
      <c r="C2519" t="str">
        <f t="shared" si="236"/>
        <v>04830231</v>
      </c>
      <c r="D2519" s="1" t="s">
        <v>2677</v>
      </c>
      <c r="E2519" s="1" t="s">
        <v>2678</v>
      </c>
      <c r="F2519" s="1" t="s">
        <v>1799</v>
      </c>
      <c r="G2519" s="1" t="s">
        <v>1808</v>
      </c>
      <c r="H2519" s="1" t="s">
        <v>2703</v>
      </c>
      <c r="I2519" s="1" t="s">
        <v>2704</v>
      </c>
      <c r="J2519" s="1" t="s">
        <v>2703</v>
      </c>
      <c r="K2519" s="1" t="s">
        <v>2705</v>
      </c>
      <c r="L2519" s="1" t="s">
        <v>1804</v>
      </c>
      <c r="M2519" s="2">
        <v>1</v>
      </c>
      <c r="N2519" s="443">
        <f t="shared" si="237"/>
        <v>2.4285714285714285E-2</v>
      </c>
      <c r="O2519">
        <f t="shared" si="238"/>
        <v>0</v>
      </c>
      <c r="P2519">
        <f t="shared" si="239"/>
        <v>700</v>
      </c>
    </row>
    <row r="2520" spans="1:16" x14ac:dyDescent="0.25">
      <c r="A2520" t="str">
        <f t="shared" si="234"/>
        <v>0483</v>
      </c>
      <c r="B2520" t="str">
        <f t="shared" si="235"/>
        <v>0231</v>
      </c>
      <c r="C2520" t="str">
        <f t="shared" si="236"/>
        <v>04830231</v>
      </c>
      <c r="D2520" s="1" t="s">
        <v>2677</v>
      </c>
      <c r="E2520" s="1" t="s">
        <v>2678</v>
      </c>
      <c r="F2520" s="1" t="s">
        <v>1799</v>
      </c>
      <c r="G2520" s="1" t="s">
        <v>1809</v>
      </c>
      <c r="H2520" s="1" t="s">
        <v>2703</v>
      </c>
      <c r="I2520" s="1" t="s">
        <v>2704</v>
      </c>
      <c r="J2520" s="1" t="s">
        <v>2703</v>
      </c>
      <c r="K2520" s="1" t="s">
        <v>2705</v>
      </c>
      <c r="L2520" s="1" t="s">
        <v>1804</v>
      </c>
      <c r="M2520" s="2">
        <v>5</v>
      </c>
      <c r="N2520" s="443">
        <f t="shared" si="237"/>
        <v>2.4285714285714285E-2</v>
      </c>
      <c r="O2520">
        <f t="shared" si="238"/>
        <v>0</v>
      </c>
      <c r="P2520">
        <f t="shared" si="239"/>
        <v>700</v>
      </c>
    </row>
    <row r="2521" spans="1:16" x14ac:dyDescent="0.25">
      <c r="A2521" t="str">
        <f t="shared" si="234"/>
        <v>0483</v>
      </c>
      <c r="B2521" t="str">
        <f t="shared" si="235"/>
        <v>0231</v>
      </c>
      <c r="C2521" t="str">
        <f t="shared" si="236"/>
        <v>04830231</v>
      </c>
      <c r="D2521" s="1" t="s">
        <v>2677</v>
      </c>
      <c r="E2521" s="1" t="s">
        <v>2678</v>
      </c>
      <c r="F2521" s="1" t="s">
        <v>1799</v>
      </c>
      <c r="G2521" s="1" t="s">
        <v>1811</v>
      </c>
      <c r="H2521" s="1" t="s">
        <v>2703</v>
      </c>
      <c r="I2521" s="1" t="s">
        <v>2704</v>
      </c>
      <c r="J2521" s="1" t="s">
        <v>2703</v>
      </c>
      <c r="K2521" s="1" t="s">
        <v>2705</v>
      </c>
      <c r="L2521" s="1" t="s">
        <v>1804</v>
      </c>
      <c r="M2521" s="2">
        <v>1</v>
      </c>
      <c r="N2521" s="443">
        <f t="shared" si="237"/>
        <v>2.4285714285714285E-2</v>
      </c>
      <c r="O2521">
        <f t="shared" si="238"/>
        <v>0</v>
      </c>
      <c r="P2521">
        <f t="shared" si="239"/>
        <v>700</v>
      </c>
    </row>
    <row r="2522" spans="1:16" x14ac:dyDescent="0.25">
      <c r="A2522" t="str">
        <f t="shared" si="234"/>
        <v>0483</v>
      </c>
      <c r="B2522" t="str">
        <f t="shared" si="235"/>
        <v>0231</v>
      </c>
      <c r="C2522" t="str">
        <f t="shared" si="236"/>
        <v>04830231</v>
      </c>
      <c r="D2522" s="1" t="s">
        <v>2677</v>
      </c>
      <c r="E2522" s="1" t="s">
        <v>2678</v>
      </c>
      <c r="F2522" s="1" t="s">
        <v>1799</v>
      </c>
      <c r="G2522" s="1" t="s">
        <v>1815</v>
      </c>
      <c r="H2522" s="1" t="s">
        <v>2703</v>
      </c>
      <c r="I2522" s="1" t="s">
        <v>2704</v>
      </c>
      <c r="J2522" s="1" t="s">
        <v>2703</v>
      </c>
      <c r="K2522" s="1" t="s">
        <v>2705</v>
      </c>
      <c r="L2522" s="1" t="s">
        <v>1804</v>
      </c>
      <c r="M2522" s="2">
        <v>3</v>
      </c>
      <c r="N2522" s="443">
        <f t="shared" si="237"/>
        <v>2.4285714285714285E-2</v>
      </c>
      <c r="O2522">
        <f t="shared" si="238"/>
        <v>0</v>
      </c>
      <c r="P2522">
        <f t="shared" si="239"/>
        <v>700</v>
      </c>
    </row>
    <row r="2523" spans="1:16" x14ac:dyDescent="0.25">
      <c r="A2523" t="str">
        <f t="shared" si="234"/>
        <v>0483</v>
      </c>
      <c r="B2523" t="str">
        <f t="shared" si="235"/>
        <v>0231</v>
      </c>
      <c r="C2523" t="str">
        <f t="shared" si="236"/>
        <v>04830231</v>
      </c>
      <c r="D2523" s="1" t="s">
        <v>2677</v>
      </c>
      <c r="E2523" s="1" t="s">
        <v>2678</v>
      </c>
      <c r="F2523" s="1" t="s">
        <v>1799</v>
      </c>
      <c r="G2523" s="1" t="s">
        <v>1820</v>
      </c>
      <c r="H2523" s="1" t="s">
        <v>2703</v>
      </c>
      <c r="I2523" s="1" t="s">
        <v>2704</v>
      </c>
      <c r="J2523" s="1" t="s">
        <v>2703</v>
      </c>
      <c r="K2523" s="1" t="s">
        <v>2705</v>
      </c>
      <c r="L2523" s="1" t="s">
        <v>1804</v>
      </c>
      <c r="M2523" s="2">
        <v>4</v>
      </c>
      <c r="N2523" s="443">
        <f t="shared" si="237"/>
        <v>2.4285714285714285E-2</v>
      </c>
      <c r="O2523">
        <f t="shared" si="238"/>
        <v>0</v>
      </c>
      <c r="P2523">
        <f t="shared" si="239"/>
        <v>700</v>
      </c>
    </row>
    <row r="2524" spans="1:16" x14ac:dyDescent="0.25">
      <c r="A2524" t="str">
        <f t="shared" si="234"/>
        <v>0483</v>
      </c>
      <c r="B2524" t="str">
        <f t="shared" si="235"/>
        <v>0231</v>
      </c>
      <c r="C2524" t="str">
        <f t="shared" si="236"/>
        <v>04830231</v>
      </c>
      <c r="D2524" s="1" t="s">
        <v>2677</v>
      </c>
      <c r="E2524" s="1" t="s">
        <v>2678</v>
      </c>
      <c r="F2524" s="1" t="s">
        <v>1799</v>
      </c>
      <c r="G2524" s="1" t="s">
        <v>1821</v>
      </c>
      <c r="H2524" s="1" t="s">
        <v>2703</v>
      </c>
      <c r="I2524" s="1" t="s">
        <v>2704</v>
      </c>
      <c r="J2524" s="1" t="s">
        <v>2703</v>
      </c>
      <c r="K2524" s="1" t="s">
        <v>2705</v>
      </c>
      <c r="L2524" s="1" t="s">
        <v>1804</v>
      </c>
      <c r="M2524" s="2">
        <v>3</v>
      </c>
      <c r="N2524" s="443">
        <f t="shared" si="237"/>
        <v>2.4285714285714285E-2</v>
      </c>
      <c r="O2524">
        <f t="shared" si="238"/>
        <v>0</v>
      </c>
      <c r="P2524">
        <f t="shared" si="239"/>
        <v>700</v>
      </c>
    </row>
    <row r="2525" spans="1:16" x14ac:dyDescent="0.25">
      <c r="A2525" t="str">
        <f t="shared" si="234"/>
        <v>0483</v>
      </c>
      <c r="B2525" t="str">
        <f t="shared" si="235"/>
        <v>0239</v>
      </c>
      <c r="C2525" t="str">
        <f t="shared" si="236"/>
        <v>04830239</v>
      </c>
      <c r="D2525" s="1" t="s">
        <v>2677</v>
      </c>
      <c r="E2525" s="1" t="s">
        <v>2678</v>
      </c>
      <c r="F2525" s="1" t="s">
        <v>1799</v>
      </c>
      <c r="G2525" s="1" t="s">
        <v>1808</v>
      </c>
      <c r="H2525" s="1" t="s">
        <v>2706</v>
      </c>
      <c r="I2525" s="1" t="s">
        <v>2707</v>
      </c>
      <c r="J2525" s="1" t="s">
        <v>2706</v>
      </c>
      <c r="K2525" s="1" t="s">
        <v>2708</v>
      </c>
      <c r="L2525" s="1" t="s">
        <v>1804</v>
      </c>
      <c r="M2525" s="2">
        <v>34</v>
      </c>
      <c r="N2525" s="443">
        <f t="shared" si="237"/>
        <v>0.40571428571428569</v>
      </c>
      <c r="O2525">
        <f t="shared" si="238"/>
        <v>0</v>
      </c>
      <c r="P2525">
        <f t="shared" si="239"/>
        <v>700</v>
      </c>
    </row>
    <row r="2526" spans="1:16" x14ac:dyDescent="0.25">
      <c r="A2526" t="str">
        <f t="shared" si="234"/>
        <v>0483</v>
      </c>
      <c r="B2526" t="str">
        <f t="shared" si="235"/>
        <v>0239</v>
      </c>
      <c r="C2526" t="str">
        <f t="shared" si="236"/>
        <v>04830239</v>
      </c>
      <c r="D2526" s="1" t="s">
        <v>2677</v>
      </c>
      <c r="E2526" s="1" t="s">
        <v>2678</v>
      </c>
      <c r="F2526" s="1" t="s">
        <v>1799</v>
      </c>
      <c r="G2526" s="1" t="s">
        <v>1809</v>
      </c>
      <c r="H2526" s="1" t="s">
        <v>2706</v>
      </c>
      <c r="I2526" s="1" t="s">
        <v>2707</v>
      </c>
      <c r="J2526" s="1" t="s">
        <v>2706</v>
      </c>
      <c r="K2526" s="1" t="s">
        <v>2708</v>
      </c>
      <c r="L2526" s="1" t="s">
        <v>1804</v>
      </c>
      <c r="M2526" s="2">
        <v>36</v>
      </c>
      <c r="N2526" s="443">
        <f t="shared" si="237"/>
        <v>0.40571428571428569</v>
      </c>
      <c r="O2526">
        <f t="shared" si="238"/>
        <v>0</v>
      </c>
      <c r="P2526">
        <f t="shared" si="239"/>
        <v>700</v>
      </c>
    </row>
    <row r="2527" spans="1:16" x14ac:dyDescent="0.25">
      <c r="A2527" t="str">
        <f t="shared" si="234"/>
        <v>0483</v>
      </c>
      <c r="B2527" t="str">
        <f t="shared" si="235"/>
        <v>0239</v>
      </c>
      <c r="C2527" t="str">
        <f t="shared" si="236"/>
        <v>04830239</v>
      </c>
      <c r="D2527" s="1" t="s">
        <v>2677</v>
      </c>
      <c r="E2527" s="1" t="s">
        <v>2678</v>
      </c>
      <c r="F2527" s="1" t="s">
        <v>1799</v>
      </c>
      <c r="G2527" s="1" t="s">
        <v>1810</v>
      </c>
      <c r="H2527" s="1" t="s">
        <v>2706</v>
      </c>
      <c r="I2527" s="1" t="s">
        <v>2707</v>
      </c>
      <c r="J2527" s="1" t="s">
        <v>2706</v>
      </c>
      <c r="K2527" s="1" t="s">
        <v>2708</v>
      </c>
      <c r="L2527" s="1" t="s">
        <v>1804</v>
      </c>
      <c r="M2527" s="2">
        <v>40</v>
      </c>
      <c r="N2527" s="443">
        <f t="shared" si="237"/>
        <v>0.40571428571428569</v>
      </c>
      <c r="O2527">
        <f t="shared" si="238"/>
        <v>0</v>
      </c>
      <c r="P2527">
        <f t="shared" si="239"/>
        <v>700</v>
      </c>
    </row>
    <row r="2528" spans="1:16" x14ac:dyDescent="0.25">
      <c r="A2528" t="str">
        <f t="shared" si="234"/>
        <v>0483</v>
      </c>
      <c r="B2528" t="str">
        <f t="shared" si="235"/>
        <v>0239</v>
      </c>
      <c r="C2528" t="str">
        <f t="shared" si="236"/>
        <v>04830239</v>
      </c>
      <c r="D2528" s="1" t="s">
        <v>2677</v>
      </c>
      <c r="E2528" s="1" t="s">
        <v>2678</v>
      </c>
      <c r="F2528" s="1" t="s">
        <v>1799</v>
      </c>
      <c r="G2528" s="1" t="s">
        <v>1811</v>
      </c>
      <c r="H2528" s="1" t="s">
        <v>2706</v>
      </c>
      <c r="I2528" s="1" t="s">
        <v>2707</v>
      </c>
      <c r="J2528" s="1" t="s">
        <v>2706</v>
      </c>
      <c r="K2528" s="1" t="s">
        <v>2708</v>
      </c>
      <c r="L2528" s="1" t="s">
        <v>1804</v>
      </c>
      <c r="M2528" s="2">
        <v>51</v>
      </c>
      <c r="N2528" s="443">
        <f t="shared" si="237"/>
        <v>0.40571428571428569</v>
      </c>
      <c r="O2528">
        <f t="shared" si="238"/>
        <v>0</v>
      </c>
      <c r="P2528">
        <f t="shared" si="239"/>
        <v>700</v>
      </c>
    </row>
    <row r="2529" spans="1:16" x14ac:dyDescent="0.25">
      <c r="A2529" t="str">
        <f t="shared" si="234"/>
        <v>0483</v>
      </c>
      <c r="B2529" t="str">
        <f t="shared" si="235"/>
        <v>0239</v>
      </c>
      <c r="C2529" t="str">
        <f t="shared" si="236"/>
        <v>04830239</v>
      </c>
      <c r="D2529" s="1" t="s">
        <v>2677</v>
      </c>
      <c r="E2529" s="1" t="s">
        <v>2678</v>
      </c>
      <c r="F2529" s="1" t="s">
        <v>1799</v>
      </c>
      <c r="G2529" s="1" t="s">
        <v>1815</v>
      </c>
      <c r="H2529" s="1" t="s">
        <v>2706</v>
      </c>
      <c r="I2529" s="1" t="s">
        <v>2707</v>
      </c>
      <c r="J2529" s="1" t="s">
        <v>2706</v>
      </c>
      <c r="K2529" s="1" t="s">
        <v>2708</v>
      </c>
      <c r="L2529" s="1" t="s">
        <v>1804</v>
      </c>
      <c r="M2529" s="2">
        <v>48</v>
      </c>
      <c r="N2529" s="443">
        <f t="shared" si="237"/>
        <v>0.40571428571428569</v>
      </c>
      <c r="O2529">
        <f t="shared" si="238"/>
        <v>0</v>
      </c>
      <c r="P2529">
        <f t="shared" si="239"/>
        <v>700</v>
      </c>
    </row>
    <row r="2530" spans="1:16" x14ac:dyDescent="0.25">
      <c r="A2530" t="str">
        <f t="shared" si="234"/>
        <v>0483</v>
      </c>
      <c r="B2530" t="str">
        <f t="shared" si="235"/>
        <v>0239</v>
      </c>
      <c r="C2530" t="str">
        <f t="shared" si="236"/>
        <v>04830239</v>
      </c>
      <c r="D2530" s="1" t="s">
        <v>2677</v>
      </c>
      <c r="E2530" s="1" t="s">
        <v>2678</v>
      </c>
      <c r="F2530" s="1" t="s">
        <v>1799</v>
      </c>
      <c r="G2530" s="1" t="s">
        <v>1819</v>
      </c>
      <c r="H2530" s="1" t="s">
        <v>2706</v>
      </c>
      <c r="I2530" s="1" t="s">
        <v>2707</v>
      </c>
      <c r="J2530" s="1" t="s">
        <v>2706</v>
      </c>
      <c r="K2530" s="1" t="s">
        <v>2708</v>
      </c>
      <c r="L2530" s="1" t="s">
        <v>1804</v>
      </c>
      <c r="M2530" s="2">
        <v>31</v>
      </c>
      <c r="N2530" s="443">
        <f t="shared" si="237"/>
        <v>0.40571428571428569</v>
      </c>
      <c r="O2530">
        <f t="shared" si="238"/>
        <v>0</v>
      </c>
      <c r="P2530">
        <f t="shared" si="239"/>
        <v>700</v>
      </c>
    </row>
    <row r="2531" spans="1:16" x14ac:dyDescent="0.25">
      <c r="A2531" t="str">
        <f t="shared" si="234"/>
        <v>0483</v>
      </c>
      <c r="B2531" t="str">
        <f t="shared" si="235"/>
        <v>0239</v>
      </c>
      <c r="C2531" t="str">
        <f t="shared" si="236"/>
        <v>04830239</v>
      </c>
      <c r="D2531" s="1" t="s">
        <v>2677</v>
      </c>
      <c r="E2531" s="1" t="s">
        <v>2678</v>
      </c>
      <c r="F2531" s="1" t="s">
        <v>1799</v>
      </c>
      <c r="G2531" s="1" t="s">
        <v>1820</v>
      </c>
      <c r="H2531" s="1" t="s">
        <v>2706</v>
      </c>
      <c r="I2531" s="1" t="s">
        <v>2707</v>
      </c>
      <c r="J2531" s="1" t="s">
        <v>2706</v>
      </c>
      <c r="K2531" s="1" t="s">
        <v>2708</v>
      </c>
      <c r="L2531" s="1" t="s">
        <v>1804</v>
      </c>
      <c r="M2531" s="2">
        <v>13</v>
      </c>
      <c r="N2531" s="443">
        <f t="shared" si="237"/>
        <v>0.40571428571428569</v>
      </c>
      <c r="O2531">
        <f t="shared" si="238"/>
        <v>0</v>
      </c>
      <c r="P2531">
        <f t="shared" si="239"/>
        <v>700</v>
      </c>
    </row>
    <row r="2532" spans="1:16" x14ac:dyDescent="0.25">
      <c r="A2532" t="str">
        <f t="shared" si="234"/>
        <v>0483</v>
      </c>
      <c r="B2532" t="str">
        <f t="shared" si="235"/>
        <v>0239</v>
      </c>
      <c r="C2532" t="str">
        <f t="shared" si="236"/>
        <v>04830239</v>
      </c>
      <c r="D2532" s="1" t="s">
        <v>2677</v>
      </c>
      <c r="E2532" s="1" t="s">
        <v>2678</v>
      </c>
      <c r="F2532" s="1" t="s">
        <v>1799</v>
      </c>
      <c r="G2532" s="1" t="s">
        <v>1821</v>
      </c>
      <c r="H2532" s="1" t="s">
        <v>2706</v>
      </c>
      <c r="I2532" s="1" t="s">
        <v>2707</v>
      </c>
      <c r="J2532" s="1" t="s">
        <v>2706</v>
      </c>
      <c r="K2532" s="1" t="s">
        <v>2708</v>
      </c>
      <c r="L2532" s="1" t="s">
        <v>1804</v>
      </c>
      <c r="M2532" s="2">
        <v>31</v>
      </c>
      <c r="N2532" s="443">
        <f t="shared" si="237"/>
        <v>0.40571428571428569</v>
      </c>
      <c r="O2532">
        <f t="shared" si="238"/>
        <v>0</v>
      </c>
      <c r="P2532">
        <f t="shared" si="239"/>
        <v>700</v>
      </c>
    </row>
    <row r="2533" spans="1:16" x14ac:dyDescent="0.25">
      <c r="A2533" t="str">
        <f t="shared" si="234"/>
        <v>0483</v>
      </c>
      <c r="B2533" t="str">
        <f t="shared" si="235"/>
        <v>0240</v>
      </c>
      <c r="C2533" t="str">
        <f t="shared" si="236"/>
        <v>04830240</v>
      </c>
      <c r="D2533" s="1" t="s">
        <v>2677</v>
      </c>
      <c r="E2533" s="1" t="s">
        <v>2678</v>
      </c>
      <c r="F2533" s="1" t="s">
        <v>1799</v>
      </c>
      <c r="G2533" s="1" t="s">
        <v>1808</v>
      </c>
      <c r="H2533" s="1" t="s">
        <v>2709</v>
      </c>
      <c r="I2533" s="1" t="s">
        <v>2710</v>
      </c>
      <c r="J2533" s="1" t="s">
        <v>2709</v>
      </c>
      <c r="K2533" s="1" t="s">
        <v>2711</v>
      </c>
      <c r="L2533" s="1" t="s">
        <v>1804</v>
      </c>
      <c r="M2533" s="2">
        <v>2</v>
      </c>
      <c r="N2533" s="443">
        <f t="shared" si="237"/>
        <v>4.2857142857142859E-3</v>
      </c>
      <c r="O2533">
        <f t="shared" si="238"/>
        <v>0</v>
      </c>
      <c r="P2533">
        <f t="shared" si="239"/>
        <v>700</v>
      </c>
    </row>
    <row r="2534" spans="1:16" x14ac:dyDescent="0.25">
      <c r="A2534" t="str">
        <f t="shared" si="234"/>
        <v>0483</v>
      </c>
      <c r="B2534" t="str">
        <f t="shared" si="235"/>
        <v>0240</v>
      </c>
      <c r="C2534" t="str">
        <f t="shared" si="236"/>
        <v>04830240</v>
      </c>
      <c r="D2534" s="1" t="s">
        <v>2677</v>
      </c>
      <c r="E2534" s="1" t="s">
        <v>2678</v>
      </c>
      <c r="F2534" s="1" t="s">
        <v>1799</v>
      </c>
      <c r="G2534" s="1" t="s">
        <v>1809</v>
      </c>
      <c r="H2534" s="1" t="s">
        <v>2709</v>
      </c>
      <c r="I2534" s="1" t="s">
        <v>2710</v>
      </c>
      <c r="J2534" s="1" t="s">
        <v>2709</v>
      </c>
      <c r="K2534" s="1" t="s">
        <v>2711</v>
      </c>
      <c r="L2534" s="1" t="s">
        <v>1804</v>
      </c>
      <c r="M2534" s="2">
        <v>1</v>
      </c>
      <c r="N2534" s="443">
        <f t="shared" si="237"/>
        <v>4.2857142857142859E-3</v>
      </c>
      <c r="O2534">
        <f t="shared" si="238"/>
        <v>0</v>
      </c>
      <c r="P2534">
        <f t="shared" si="239"/>
        <v>700</v>
      </c>
    </row>
    <row r="2535" spans="1:16" x14ac:dyDescent="0.25">
      <c r="A2535" t="str">
        <f t="shared" si="234"/>
        <v>0483</v>
      </c>
      <c r="B2535" t="str">
        <f t="shared" si="235"/>
        <v>0250</v>
      </c>
      <c r="C2535" t="str">
        <f t="shared" si="236"/>
        <v>04830250</v>
      </c>
      <c r="D2535" s="1" t="s">
        <v>2677</v>
      </c>
      <c r="E2535" s="1" t="s">
        <v>2678</v>
      </c>
      <c r="F2535" s="1" t="s">
        <v>1799</v>
      </c>
      <c r="G2535" s="1" t="s">
        <v>1809</v>
      </c>
      <c r="H2535" s="1" t="s">
        <v>2712</v>
      </c>
      <c r="I2535" s="1" t="s">
        <v>2713</v>
      </c>
      <c r="J2535" s="1" t="s">
        <v>2712</v>
      </c>
      <c r="K2535" s="1" t="s">
        <v>2714</v>
      </c>
      <c r="L2535" s="1" t="s">
        <v>1804</v>
      </c>
      <c r="M2535" s="2">
        <v>1</v>
      </c>
      <c r="N2535" s="443">
        <f t="shared" si="237"/>
        <v>1.4285714285714286E-3</v>
      </c>
      <c r="O2535">
        <f t="shared" si="238"/>
        <v>0</v>
      </c>
      <c r="P2535">
        <f t="shared" si="239"/>
        <v>700</v>
      </c>
    </row>
    <row r="2536" spans="1:16" x14ac:dyDescent="0.25">
      <c r="A2536" t="str">
        <f t="shared" si="234"/>
        <v>0483</v>
      </c>
      <c r="B2536" t="str">
        <f t="shared" si="235"/>
        <v>0251</v>
      </c>
      <c r="C2536" t="str">
        <f t="shared" si="236"/>
        <v>04830251</v>
      </c>
      <c r="D2536" s="1" t="s">
        <v>2677</v>
      </c>
      <c r="E2536" s="1" t="s">
        <v>2678</v>
      </c>
      <c r="F2536" s="1" t="s">
        <v>1799</v>
      </c>
      <c r="G2536" s="1" t="s">
        <v>1815</v>
      </c>
      <c r="H2536" s="1" t="s">
        <v>2536</v>
      </c>
      <c r="I2536" s="1" t="s">
        <v>2537</v>
      </c>
      <c r="J2536" s="1" t="s">
        <v>2536</v>
      </c>
      <c r="K2536" s="1" t="s">
        <v>2538</v>
      </c>
      <c r="L2536" s="1" t="s">
        <v>1804</v>
      </c>
      <c r="M2536" s="2">
        <v>1</v>
      </c>
      <c r="N2536" s="443">
        <f t="shared" si="237"/>
        <v>2.8571428571428571E-3</v>
      </c>
      <c r="O2536">
        <f t="shared" si="238"/>
        <v>0</v>
      </c>
      <c r="P2536">
        <f t="shared" si="239"/>
        <v>700</v>
      </c>
    </row>
    <row r="2537" spans="1:16" x14ac:dyDescent="0.25">
      <c r="A2537" t="str">
        <f t="shared" si="234"/>
        <v>0483</v>
      </c>
      <c r="B2537" t="str">
        <f t="shared" si="235"/>
        <v>0251</v>
      </c>
      <c r="C2537" t="str">
        <f t="shared" si="236"/>
        <v>04830251</v>
      </c>
      <c r="D2537" s="1" t="s">
        <v>2677</v>
      </c>
      <c r="E2537" s="1" t="s">
        <v>2678</v>
      </c>
      <c r="F2537" s="1" t="s">
        <v>1799</v>
      </c>
      <c r="G2537" s="1" t="s">
        <v>1821</v>
      </c>
      <c r="H2537" s="1" t="s">
        <v>2536</v>
      </c>
      <c r="I2537" s="1" t="s">
        <v>2537</v>
      </c>
      <c r="J2537" s="1" t="s">
        <v>2536</v>
      </c>
      <c r="K2537" s="1" t="s">
        <v>2538</v>
      </c>
      <c r="L2537" s="1" t="s">
        <v>1804</v>
      </c>
      <c r="M2537" s="2">
        <v>1</v>
      </c>
      <c r="N2537" s="443">
        <f t="shared" si="237"/>
        <v>2.8571428571428571E-3</v>
      </c>
      <c r="O2537">
        <f t="shared" si="238"/>
        <v>0</v>
      </c>
      <c r="P2537">
        <f t="shared" si="239"/>
        <v>700</v>
      </c>
    </row>
    <row r="2538" spans="1:16" x14ac:dyDescent="0.25">
      <c r="A2538" t="str">
        <f t="shared" si="234"/>
        <v>0483</v>
      </c>
      <c r="B2538" t="str">
        <f t="shared" si="235"/>
        <v>0261</v>
      </c>
      <c r="C2538" t="str">
        <f t="shared" si="236"/>
        <v>04830261</v>
      </c>
      <c r="D2538" s="1" t="s">
        <v>2677</v>
      </c>
      <c r="E2538" s="1" t="s">
        <v>2678</v>
      </c>
      <c r="F2538" s="1" t="s">
        <v>1799</v>
      </c>
      <c r="G2538" s="1" t="s">
        <v>1808</v>
      </c>
      <c r="H2538" s="1" t="s">
        <v>2261</v>
      </c>
      <c r="I2538" s="1" t="s">
        <v>2262</v>
      </c>
      <c r="J2538" s="1" t="s">
        <v>2261</v>
      </c>
      <c r="K2538" s="1" t="s">
        <v>2263</v>
      </c>
      <c r="L2538" s="1" t="s">
        <v>1804</v>
      </c>
      <c r="M2538" s="2">
        <v>5</v>
      </c>
      <c r="N2538" s="443">
        <f t="shared" si="237"/>
        <v>0.03</v>
      </c>
      <c r="O2538">
        <f t="shared" si="238"/>
        <v>0</v>
      </c>
      <c r="P2538">
        <f t="shared" si="239"/>
        <v>700</v>
      </c>
    </row>
    <row r="2539" spans="1:16" x14ac:dyDescent="0.25">
      <c r="A2539" t="str">
        <f t="shared" si="234"/>
        <v>0483</v>
      </c>
      <c r="B2539" t="str">
        <f t="shared" si="235"/>
        <v>0261</v>
      </c>
      <c r="C2539" t="str">
        <f t="shared" si="236"/>
        <v>04830261</v>
      </c>
      <c r="D2539" s="1" t="s">
        <v>2677</v>
      </c>
      <c r="E2539" s="1" t="s">
        <v>2678</v>
      </c>
      <c r="F2539" s="1" t="s">
        <v>1799</v>
      </c>
      <c r="G2539" s="1" t="s">
        <v>1809</v>
      </c>
      <c r="H2539" s="1" t="s">
        <v>2261</v>
      </c>
      <c r="I2539" s="1" t="s">
        <v>2262</v>
      </c>
      <c r="J2539" s="1" t="s">
        <v>2261</v>
      </c>
      <c r="K2539" s="1" t="s">
        <v>2263</v>
      </c>
      <c r="L2539" s="1" t="s">
        <v>1804</v>
      </c>
      <c r="M2539" s="2">
        <v>2</v>
      </c>
      <c r="N2539" s="443">
        <f t="shared" si="237"/>
        <v>0.03</v>
      </c>
      <c r="O2539">
        <f t="shared" si="238"/>
        <v>0</v>
      </c>
      <c r="P2539">
        <f t="shared" si="239"/>
        <v>700</v>
      </c>
    </row>
    <row r="2540" spans="1:16" x14ac:dyDescent="0.25">
      <c r="A2540" t="str">
        <f t="shared" si="234"/>
        <v>0483</v>
      </c>
      <c r="B2540" t="str">
        <f t="shared" si="235"/>
        <v>0261</v>
      </c>
      <c r="C2540" t="str">
        <f t="shared" si="236"/>
        <v>04830261</v>
      </c>
      <c r="D2540" s="1" t="s">
        <v>2677</v>
      </c>
      <c r="E2540" s="1" t="s">
        <v>2678</v>
      </c>
      <c r="F2540" s="1" t="s">
        <v>1799</v>
      </c>
      <c r="G2540" s="1" t="s">
        <v>1810</v>
      </c>
      <c r="H2540" s="1" t="s">
        <v>2261</v>
      </c>
      <c r="I2540" s="1" t="s">
        <v>2262</v>
      </c>
      <c r="J2540" s="1" t="s">
        <v>2261</v>
      </c>
      <c r="K2540" s="1" t="s">
        <v>2263</v>
      </c>
      <c r="L2540" s="1" t="s">
        <v>1804</v>
      </c>
      <c r="M2540" s="2">
        <v>3</v>
      </c>
      <c r="N2540" s="443">
        <f t="shared" si="237"/>
        <v>0.03</v>
      </c>
      <c r="O2540">
        <f t="shared" si="238"/>
        <v>0</v>
      </c>
      <c r="P2540">
        <f t="shared" si="239"/>
        <v>700</v>
      </c>
    </row>
    <row r="2541" spans="1:16" x14ac:dyDescent="0.25">
      <c r="A2541" t="str">
        <f t="shared" si="234"/>
        <v>0483</v>
      </c>
      <c r="B2541" t="str">
        <f t="shared" si="235"/>
        <v>0261</v>
      </c>
      <c r="C2541" t="str">
        <f t="shared" si="236"/>
        <v>04830261</v>
      </c>
      <c r="D2541" s="1" t="s">
        <v>2677</v>
      </c>
      <c r="E2541" s="1" t="s">
        <v>2678</v>
      </c>
      <c r="F2541" s="1" t="s">
        <v>1799</v>
      </c>
      <c r="G2541" s="1" t="s">
        <v>1811</v>
      </c>
      <c r="H2541" s="1" t="s">
        <v>2261</v>
      </c>
      <c r="I2541" s="1" t="s">
        <v>2262</v>
      </c>
      <c r="J2541" s="1" t="s">
        <v>2261</v>
      </c>
      <c r="K2541" s="1" t="s">
        <v>2263</v>
      </c>
      <c r="L2541" s="1" t="s">
        <v>1804</v>
      </c>
      <c r="M2541" s="2">
        <v>2</v>
      </c>
      <c r="N2541" s="443">
        <f t="shared" si="237"/>
        <v>0.03</v>
      </c>
      <c r="O2541">
        <f t="shared" si="238"/>
        <v>0</v>
      </c>
      <c r="P2541">
        <f t="shared" si="239"/>
        <v>700</v>
      </c>
    </row>
    <row r="2542" spans="1:16" x14ac:dyDescent="0.25">
      <c r="A2542" t="str">
        <f t="shared" si="234"/>
        <v>0483</v>
      </c>
      <c r="B2542" t="str">
        <f t="shared" si="235"/>
        <v>0261</v>
      </c>
      <c r="C2542" t="str">
        <f t="shared" si="236"/>
        <v>04830261</v>
      </c>
      <c r="D2542" s="1" t="s">
        <v>2677</v>
      </c>
      <c r="E2542" s="1" t="s">
        <v>2678</v>
      </c>
      <c r="F2542" s="1" t="s">
        <v>1799</v>
      </c>
      <c r="G2542" s="1" t="s">
        <v>1815</v>
      </c>
      <c r="H2542" s="1" t="s">
        <v>2261</v>
      </c>
      <c r="I2542" s="1" t="s">
        <v>2262</v>
      </c>
      <c r="J2542" s="1" t="s">
        <v>2261</v>
      </c>
      <c r="K2542" s="1" t="s">
        <v>2263</v>
      </c>
      <c r="L2542" s="1" t="s">
        <v>1804</v>
      </c>
      <c r="M2542" s="2">
        <v>5</v>
      </c>
      <c r="N2542" s="443">
        <f t="shared" si="237"/>
        <v>0.03</v>
      </c>
      <c r="O2542">
        <f t="shared" si="238"/>
        <v>0</v>
      </c>
      <c r="P2542">
        <f t="shared" si="239"/>
        <v>700</v>
      </c>
    </row>
    <row r="2543" spans="1:16" x14ac:dyDescent="0.25">
      <c r="A2543" t="str">
        <f t="shared" si="234"/>
        <v>0483</v>
      </c>
      <c r="B2543" t="str">
        <f t="shared" si="235"/>
        <v>0261</v>
      </c>
      <c r="C2543" t="str">
        <f t="shared" si="236"/>
        <v>04830261</v>
      </c>
      <c r="D2543" s="1" t="s">
        <v>2677</v>
      </c>
      <c r="E2543" s="1" t="s">
        <v>2678</v>
      </c>
      <c r="F2543" s="1" t="s">
        <v>1799</v>
      </c>
      <c r="G2543" s="1" t="s">
        <v>1820</v>
      </c>
      <c r="H2543" s="1" t="s">
        <v>2261</v>
      </c>
      <c r="I2543" s="1" t="s">
        <v>2262</v>
      </c>
      <c r="J2543" s="1" t="s">
        <v>2261</v>
      </c>
      <c r="K2543" s="1" t="s">
        <v>2263</v>
      </c>
      <c r="L2543" s="1" t="s">
        <v>1804</v>
      </c>
      <c r="M2543" s="2">
        <v>3</v>
      </c>
      <c r="N2543" s="443">
        <f t="shared" si="237"/>
        <v>0.03</v>
      </c>
      <c r="O2543">
        <f t="shared" si="238"/>
        <v>0</v>
      </c>
      <c r="P2543">
        <f t="shared" si="239"/>
        <v>700</v>
      </c>
    </row>
    <row r="2544" spans="1:16" x14ac:dyDescent="0.25">
      <c r="A2544" t="str">
        <f t="shared" si="234"/>
        <v>0483</v>
      </c>
      <c r="B2544" t="str">
        <f t="shared" si="235"/>
        <v>0261</v>
      </c>
      <c r="C2544" t="str">
        <f t="shared" si="236"/>
        <v>04830261</v>
      </c>
      <c r="D2544" s="1" t="s">
        <v>2677</v>
      </c>
      <c r="E2544" s="1" t="s">
        <v>2678</v>
      </c>
      <c r="F2544" s="1" t="s">
        <v>1799</v>
      </c>
      <c r="G2544" s="1" t="s">
        <v>1821</v>
      </c>
      <c r="H2544" s="1" t="s">
        <v>2261</v>
      </c>
      <c r="I2544" s="1" t="s">
        <v>2262</v>
      </c>
      <c r="J2544" s="1" t="s">
        <v>2261</v>
      </c>
      <c r="K2544" s="1" t="s">
        <v>2263</v>
      </c>
      <c r="L2544" s="1" t="s">
        <v>1804</v>
      </c>
      <c r="M2544" s="2">
        <v>1</v>
      </c>
      <c r="N2544" s="443">
        <f t="shared" si="237"/>
        <v>0.03</v>
      </c>
      <c r="O2544">
        <f t="shared" si="238"/>
        <v>0</v>
      </c>
      <c r="P2544">
        <f t="shared" si="239"/>
        <v>700</v>
      </c>
    </row>
    <row r="2545" spans="1:16" x14ac:dyDescent="0.25">
      <c r="A2545" t="str">
        <f t="shared" si="234"/>
        <v>0483</v>
      </c>
      <c r="B2545" t="str">
        <f t="shared" si="235"/>
        <v>0293</v>
      </c>
      <c r="C2545" t="str">
        <f t="shared" si="236"/>
        <v>04830293</v>
      </c>
      <c r="D2545" s="1" t="s">
        <v>2677</v>
      </c>
      <c r="E2545" s="1" t="s">
        <v>2678</v>
      </c>
      <c r="F2545" s="1" t="s">
        <v>1799</v>
      </c>
      <c r="G2545" s="1" t="s">
        <v>1820</v>
      </c>
      <c r="H2545" s="1" t="s">
        <v>1894</v>
      </c>
      <c r="I2545" s="1" t="s">
        <v>1895</v>
      </c>
      <c r="J2545" s="1" t="s">
        <v>1894</v>
      </c>
      <c r="K2545" s="1" t="s">
        <v>1896</v>
      </c>
      <c r="L2545" s="1" t="s">
        <v>1804</v>
      </c>
      <c r="M2545" s="2">
        <v>2</v>
      </c>
      <c r="N2545" s="443">
        <f t="shared" si="237"/>
        <v>2.8571428571428571E-3</v>
      </c>
      <c r="O2545">
        <f t="shared" si="238"/>
        <v>0</v>
      </c>
      <c r="P2545">
        <f t="shared" si="239"/>
        <v>700</v>
      </c>
    </row>
    <row r="2546" spans="1:16" x14ac:dyDescent="0.25">
      <c r="A2546" t="str">
        <f t="shared" si="234"/>
        <v>0483</v>
      </c>
      <c r="B2546" t="str">
        <f t="shared" si="235"/>
        <v>0310</v>
      </c>
      <c r="C2546" t="str">
        <f t="shared" si="236"/>
        <v>04830310</v>
      </c>
      <c r="D2546" s="1" t="s">
        <v>2677</v>
      </c>
      <c r="E2546" s="1" t="s">
        <v>2678</v>
      </c>
      <c r="F2546" s="1" t="s">
        <v>1799</v>
      </c>
      <c r="G2546" s="1" t="s">
        <v>1808</v>
      </c>
      <c r="H2546" s="1" t="s">
        <v>2715</v>
      </c>
      <c r="I2546" s="1" t="s">
        <v>2716</v>
      </c>
      <c r="J2546" s="1" t="s">
        <v>2715</v>
      </c>
      <c r="K2546" s="1" t="s">
        <v>2717</v>
      </c>
      <c r="L2546" s="1" t="s">
        <v>1804</v>
      </c>
      <c r="M2546" s="2">
        <v>19</v>
      </c>
      <c r="N2546" s="443">
        <f t="shared" si="237"/>
        <v>0.12285714285714286</v>
      </c>
      <c r="O2546">
        <f t="shared" si="238"/>
        <v>0</v>
      </c>
      <c r="P2546">
        <f t="shared" si="239"/>
        <v>700</v>
      </c>
    </row>
    <row r="2547" spans="1:16" x14ac:dyDescent="0.25">
      <c r="A2547" t="str">
        <f t="shared" si="234"/>
        <v>0483</v>
      </c>
      <c r="B2547" t="str">
        <f t="shared" si="235"/>
        <v>0310</v>
      </c>
      <c r="C2547" t="str">
        <f t="shared" si="236"/>
        <v>04830310</v>
      </c>
      <c r="D2547" s="1" t="s">
        <v>2677</v>
      </c>
      <c r="E2547" s="1" t="s">
        <v>2678</v>
      </c>
      <c r="F2547" s="1" t="s">
        <v>1799</v>
      </c>
      <c r="G2547" s="1" t="s">
        <v>1809</v>
      </c>
      <c r="H2547" s="1" t="s">
        <v>2715</v>
      </c>
      <c r="I2547" s="1" t="s">
        <v>2716</v>
      </c>
      <c r="J2547" s="1" t="s">
        <v>2715</v>
      </c>
      <c r="K2547" s="1" t="s">
        <v>2717</v>
      </c>
      <c r="L2547" s="1" t="s">
        <v>1804</v>
      </c>
      <c r="M2547" s="2">
        <v>13</v>
      </c>
      <c r="N2547" s="443">
        <f t="shared" si="237"/>
        <v>0.12285714285714286</v>
      </c>
      <c r="O2547">
        <f t="shared" si="238"/>
        <v>0</v>
      </c>
      <c r="P2547">
        <f t="shared" si="239"/>
        <v>700</v>
      </c>
    </row>
    <row r="2548" spans="1:16" x14ac:dyDescent="0.25">
      <c r="A2548" t="str">
        <f t="shared" si="234"/>
        <v>0483</v>
      </c>
      <c r="B2548" t="str">
        <f t="shared" si="235"/>
        <v>0310</v>
      </c>
      <c r="C2548" t="str">
        <f t="shared" si="236"/>
        <v>04830310</v>
      </c>
      <c r="D2548" s="1" t="s">
        <v>2677</v>
      </c>
      <c r="E2548" s="1" t="s">
        <v>2678</v>
      </c>
      <c r="F2548" s="1" t="s">
        <v>1799</v>
      </c>
      <c r="G2548" s="1" t="s">
        <v>1810</v>
      </c>
      <c r="H2548" s="1" t="s">
        <v>2715</v>
      </c>
      <c r="I2548" s="1" t="s">
        <v>2716</v>
      </c>
      <c r="J2548" s="1" t="s">
        <v>2715</v>
      </c>
      <c r="K2548" s="1" t="s">
        <v>2717</v>
      </c>
      <c r="L2548" s="1" t="s">
        <v>1804</v>
      </c>
      <c r="M2548" s="2">
        <v>12</v>
      </c>
      <c r="N2548" s="443">
        <f t="shared" si="237"/>
        <v>0.12285714285714286</v>
      </c>
      <c r="O2548">
        <f t="shared" si="238"/>
        <v>0</v>
      </c>
      <c r="P2548">
        <f t="shared" si="239"/>
        <v>700</v>
      </c>
    </row>
    <row r="2549" spans="1:16" x14ac:dyDescent="0.25">
      <c r="A2549" t="str">
        <f t="shared" si="234"/>
        <v>0483</v>
      </c>
      <c r="B2549" t="str">
        <f t="shared" si="235"/>
        <v>0310</v>
      </c>
      <c r="C2549" t="str">
        <f t="shared" si="236"/>
        <v>04830310</v>
      </c>
      <c r="D2549" s="1" t="s">
        <v>2677</v>
      </c>
      <c r="E2549" s="1" t="s">
        <v>2678</v>
      </c>
      <c r="F2549" s="1" t="s">
        <v>1799</v>
      </c>
      <c r="G2549" s="1" t="s">
        <v>1811</v>
      </c>
      <c r="H2549" s="1" t="s">
        <v>2715</v>
      </c>
      <c r="I2549" s="1" t="s">
        <v>2716</v>
      </c>
      <c r="J2549" s="1" t="s">
        <v>2715</v>
      </c>
      <c r="K2549" s="1" t="s">
        <v>2717</v>
      </c>
      <c r="L2549" s="1" t="s">
        <v>1804</v>
      </c>
      <c r="M2549" s="2">
        <v>10</v>
      </c>
      <c r="N2549" s="443">
        <f t="shared" si="237"/>
        <v>0.12285714285714286</v>
      </c>
      <c r="O2549">
        <f t="shared" si="238"/>
        <v>0</v>
      </c>
      <c r="P2549">
        <f t="shared" si="239"/>
        <v>700</v>
      </c>
    </row>
    <row r="2550" spans="1:16" x14ac:dyDescent="0.25">
      <c r="A2550" t="str">
        <f t="shared" si="234"/>
        <v>0483</v>
      </c>
      <c r="B2550" t="str">
        <f t="shared" si="235"/>
        <v>0310</v>
      </c>
      <c r="C2550" t="str">
        <f t="shared" si="236"/>
        <v>04830310</v>
      </c>
      <c r="D2550" s="1" t="s">
        <v>2677</v>
      </c>
      <c r="E2550" s="1" t="s">
        <v>2678</v>
      </c>
      <c r="F2550" s="1" t="s">
        <v>1799</v>
      </c>
      <c r="G2550" s="1" t="s">
        <v>1815</v>
      </c>
      <c r="H2550" s="1" t="s">
        <v>2715</v>
      </c>
      <c r="I2550" s="1" t="s">
        <v>2716</v>
      </c>
      <c r="J2550" s="1" t="s">
        <v>2715</v>
      </c>
      <c r="K2550" s="1" t="s">
        <v>2717</v>
      </c>
      <c r="L2550" s="1" t="s">
        <v>1804</v>
      </c>
      <c r="M2550" s="2">
        <v>16</v>
      </c>
      <c r="N2550" s="443">
        <f t="shared" si="237"/>
        <v>0.12285714285714286</v>
      </c>
      <c r="O2550">
        <f t="shared" si="238"/>
        <v>0</v>
      </c>
      <c r="P2550">
        <f t="shared" si="239"/>
        <v>700</v>
      </c>
    </row>
    <row r="2551" spans="1:16" x14ac:dyDescent="0.25">
      <c r="A2551" t="str">
        <f t="shared" si="234"/>
        <v>0483</v>
      </c>
      <c r="B2551" t="str">
        <f t="shared" si="235"/>
        <v>0310</v>
      </c>
      <c r="C2551" t="str">
        <f t="shared" si="236"/>
        <v>04830310</v>
      </c>
      <c r="D2551" s="1" t="s">
        <v>2677</v>
      </c>
      <c r="E2551" s="1" t="s">
        <v>2678</v>
      </c>
      <c r="F2551" s="1" t="s">
        <v>1799</v>
      </c>
      <c r="G2551" s="1" t="s">
        <v>1819</v>
      </c>
      <c r="H2551" s="1" t="s">
        <v>2715</v>
      </c>
      <c r="I2551" s="1" t="s">
        <v>2716</v>
      </c>
      <c r="J2551" s="1" t="s">
        <v>2715</v>
      </c>
      <c r="K2551" s="1" t="s">
        <v>2717</v>
      </c>
      <c r="L2551" s="1" t="s">
        <v>1804</v>
      </c>
      <c r="M2551" s="2">
        <v>4</v>
      </c>
      <c r="N2551" s="443">
        <f t="shared" si="237"/>
        <v>0.12285714285714286</v>
      </c>
      <c r="O2551">
        <f t="shared" si="238"/>
        <v>0</v>
      </c>
      <c r="P2551">
        <f t="shared" si="239"/>
        <v>700</v>
      </c>
    </row>
    <row r="2552" spans="1:16" x14ac:dyDescent="0.25">
      <c r="A2552" t="str">
        <f t="shared" si="234"/>
        <v>0483</v>
      </c>
      <c r="B2552" t="str">
        <f t="shared" si="235"/>
        <v>0310</v>
      </c>
      <c r="C2552" t="str">
        <f t="shared" si="236"/>
        <v>04830310</v>
      </c>
      <c r="D2552" s="1" t="s">
        <v>2677</v>
      </c>
      <c r="E2552" s="1" t="s">
        <v>2678</v>
      </c>
      <c r="F2552" s="1" t="s">
        <v>1799</v>
      </c>
      <c r="G2552" s="1" t="s">
        <v>1820</v>
      </c>
      <c r="H2552" s="1" t="s">
        <v>2715</v>
      </c>
      <c r="I2552" s="1" t="s">
        <v>2716</v>
      </c>
      <c r="J2552" s="1" t="s">
        <v>2715</v>
      </c>
      <c r="K2552" s="1" t="s">
        <v>2717</v>
      </c>
      <c r="L2552" s="1" t="s">
        <v>1804</v>
      </c>
      <c r="M2552" s="2">
        <v>10</v>
      </c>
      <c r="N2552" s="443">
        <f t="shared" si="237"/>
        <v>0.12285714285714286</v>
      </c>
      <c r="O2552">
        <f t="shared" si="238"/>
        <v>0</v>
      </c>
      <c r="P2552">
        <f t="shared" si="239"/>
        <v>700</v>
      </c>
    </row>
    <row r="2553" spans="1:16" x14ac:dyDescent="0.25">
      <c r="A2553" t="str">
        <f t="shared" si="234"/>
        <v>0483</v>
      </c>
      <c r="B2553" t="str">
        <f t="shared" si="235"/>
        <v>0310</v>
      </c>
      <c r="C2553" t="str">
        <f t="shared" si="236"/>
        <v>04830310</v>
      </c>
      <c r="D2553" s="1" t="s">
        <v>2677</v>
      </c>
      <c r="E2553" s="1" t="s">
        <v>2678</v>
      </c>
      <c r="F2553" s="1" t="s">
        <v>1799</v>
      </c>
      <c r="G2553" s="1" t="s">
        <v>1821</v>
      </c>
      <c r="H2553" s="1" t="s">
        <v>2715</v>
      </c>
      <c r="I2553" s="1" t="s">
        <v>2716</v>
      </c>
      <c r="J2553" s="1" t="s">
        <v>2715</v>
      </c>
      <c r="K2553" s="1" t="s">
        <v>2717</v>
      </c>
      <c r="L2553" s="1" t="s">
        <v>1804</v>
      </c>
      <c r="M2553" s="2">
        <v>2</v>
      </c>
      <c r="N2553" s="443">
        <f t="shared" si="237"/>
        <v>0.12285714285714286</v>
      </c>
      <c r="O2553">
        <f t="shared" si="238"/>
        <v>0</v>
      </c>
      <c r="P2553">
        <f t="shared" si="239"/>
        <v>700</v>
      </c>
    </row>
    <row r="2554" spans="1:16" x14ac:dyDescent="0.25">
      <c r="A2554" t="str">
        <f t="shared" si="234"/>
        <v>0483</v>
      </c>
      <c r="B2554" t="str">
        <f t="shared" si="235"/>
        <v>0625</v>
      </c>
      <c r="C2554" t="str">
        <f t="shared" si="236"/>
        <v>04830625</v>
      </c>
      <c r="D2554" s="1" t="s">
        <v>2677</v>
      </c>
      <c r="E2554" s="1" t="s">
        <v>2678</v>
      </c>
      <c r="F2554" s="1" t="s">
        <v>1799</v>
      </c>
      <c r="G2554" s="1" t="s">
        <v>1815</v>
      </c>
      <c r="H2554" s="1" t="s">
        <v>2138</v>
      </c>
      <c r="I2554" s="1" t="s">
        <v>2139</v>
      </c>
      <c r="J2554" s="1" t="s">
        <v>2140</v>
      </c>
      <c r="K2554" s="1" t="s">
        <v>2141</v>
      </c>
      <c r="L2554" s="1" t="s">
        <v>1804</v>
      </c>
      <c r="M2554" s="2">
        <v>1</v>
      </c>
      <c r="N2554" s="443">
        <f t="shared" si="237"/>
        <v>2.8571428571428571E-3</v>
      </c>
      <c r="O2554">
        <f t="shared" si="238"/>
        <v>0</v>
      </c>
      <c r="P2554">
        <f t="shared" si="239"/>
        <v>700</v>
      </c>
    </row>
    <row r="2555" spans="1:16" x14ac:dyDescent="0.25">
      <c r="A2555" t="str">
        <f t="shared" si="234"/>
        <v>0483</v>
      </c>
      <c r="B2555" t="str">
        <f t="shared" si="235"/>
        <v>0625</v>
      </c>
      <c r="C2555" t="str">
        <f t="shared" si="236"/>
        <v>04830625</v>
      </c>
      <c r="D2555" s="1" t="s">
        <v>2677</v>
      </c>
      <c r="E2555" s="1" t="s">
        <v>2678</v>
      </c>
      <c r="F2555" s="1" t="s">
        <v>1799</v>
      </c>
      <c r="G2555" s="1" t="s">
        <v>1819</v>
      </c>
      <c r="H2555" s="1" t="s">
        <v>2138</v>
      </c>
      <c r="I2555" s="1" t="s">
        <v>2139</v>
      </c>
      <c r="J2555" s="1" t="s">
        <v>2140</v>
      </c>
      <c r="K2555" s="1" t="s">
        <v>2141</v>
      </c>
      <c r="L2555" s="1" t="s">
        <v>1804</v>
      </c>
      <c r="M2555" s="2">
        <v>1</v>
      </c>
      <c r="N2555" s="443">
        <f t="shared" si="237"/>
        <v>2.8571428571428571E-3</v>
      </c>
      <c r="O2555">
        <f t="shared" si="238"/>
        <v>0</v>
      </c>
      <c r="P2555">
        <f t="shared" si="239"/>
        <v>700</v>
      </c>
    </row>
    <row r="2556" spans="1:16" x14ac:dyDescent="0.25">
      <c r="A2556" t="str">
        <f t="shared" si="234"/>
        <v>0483</v>
      </c>
      <c r="B2556" t="str">
        <f t="shared" si="235"/>
        <v>0665</v>
      </c>
      <c r="C2556" t="str">
        <f t="shared" si="236"/>
        <v>04830665</v>
      </c>
      <c r="D2556" s="1" t="s">
        <v>2677</v>
      </c>
      <c r="E2556" s="1" t="s">
        <v>2678</v>
      </c>
      <c r="F2556" s="1" t="s">
        <v>1799</v>
      </c>
      <c r="G2556" s="1" t="s">
        <v>1810</v>
      </c>
      <c r="H2556" s="1" t="s">
        <v>2454</v>
      </c>
      <c r="I2556" s="1" t="s">
        <v>2455</v>
      </c>
      <c r="J2556" s="1" t="s">
        <v>2456</v>
      </c>
      <c r="K2556" s="1" t="s">
        <v>2457</v>
      </c>
      <c r="L2556" s="1" t="s">
        <v>1804</v>
      </c>
      <c r="M2556" s="2">
        <v>1</v>
      </c>
      <c r="N2556" s="443">
        <f t="shared" si="237"/>
        <v>0.01</v>
      </c>
      <c r="O2556">
        <f t="shared" si="238"/>
        <v>0</v>
      </c>
      <c r="P2556">
        <f t="shared" si="239"/>
        <v>700</v>
      </c>
    </row>
    <row r="2557" spans="1:16" x14ac:dyDescent="0.25">
      <c r="A2557" t="str">
        <f t="shared" si="234"/>
        <v>0483</v>
      </c>
      <c r="B2557" t="str">
        <f t="shared" si="235"/>
        <v>0665</v>
      </c>
      <c r="C2557" t="str">
        <f t="shared" si="236"/>
        <v>04830665</v>
      </c>
      <c r="D2557" s="1" t="s">
        <v>2677</v>
      </c>
      <c r="E2557" s="1" t="s">
        <v>2678</v>
      </c>
      <c r="F2557" s="1" t="s">
        <v>1799</v>
      </c>
      <c r="G2557" s="1" t="s">
        <v>1811</v>
      </c>
      <c r="H2557" s="1" t="s">
        <v>2454</v>
      </c>
      <c r="I2557" s="1" t="s">
        <v>2455</v>
      </c>
      <c r="J2557" s="1" t="s">
        <v>2456</v>
      </c>
      <c r="K2557" s="1" t="s">
        <v>2457</v>
      </c>
      <c r="L2557" s="1" t="s">
        <v>1804</v>
      </c>
      <c r="M2557" s="2">
        <v>2</v>
      </c>
      <c r="N2557" s="443">
        <f t="shared" si="237"/>
        <v>0.01</v>
      </c>
      <c r="O2557">
        <f t="shared" si="238"/>
        <v>0</v>
      </c>
      <c r="P2557">
        <f t="shared" si="239"/>
        <v>700</v>
      </c>
    </row>
    <row r="2558" spans="1:16" x14ac:dyDescent="0.25">
      <c r="A2558" t="str">
        <f t="shared" si="234"/>
        <v>0483</v>
      </c>
      <c r="B2558" t="str">
        <f t="shared" si="235"/>
        <v>0665</v>
      </c>
      <c r="C2558" t="str">
        <f t="shared" si="236"/>
        <v>04830665</v>
      </c>
      <c r="D2558" s="1" t="s">
        <v>2677</v>
      </c>
      <c r="E2558" s="1" t="s">
        <v>2678</v>
      </c>
      <c r="F2558" s="1" t="s">
        <v>1799</v>
      </c>
      <c r="G2558" s="1" t="s">
        <v>1815</v>
      </c>
      <c r="H2558" s="1" t="s">
        <v>2454</v>
      </c>
      <c r="I2558" s="1" t="s">
        <v>2455</v>
      </c>
      <c r="J2558" s="1" t="s">
        <v>2456</v>
      </c>
      <c r="K2558" s="1" t="s">
        <v>2457</v>
      </c>
      <c r="L2558" s="1" t="s">
        <v>1804</v>
      </c>
      <c r="M2558" s="2">
        <v>3</v>
      </c>
      <c r="N2558" s="443">
        <f t="shared" si="237"/>
        <v>0.01</v>
      </c>
      <c r="O2558">
        <f t="shared" si="238"/>
        <v>0</v>
      </c>
      <c r="P2558">
        <f t="shared" si="239"/>
        <v>700</v>
      </c>
    </row>
    <row r="2559" spans="1:16" x14ac:dyDescent="0.25">
      <c r="A2559" t="str">
        <f t="shared" si="234"/>
        <v>0483</v>
      </c>
      <c r="B2559" t="str">
        <f t="shared" si="235"/>
        <v>0665</v>
      </c>
      <c r="C2559" t="str">
        <f t="shared" si="236"/>
        <v>04830665</v>
      </c>
      <c r="D2559" s="1" t="s">
        <v>2677</v>
      </c>
      <c r="E2559" s="1" t="s">
        <v>2678</v>
      </c>
      <c r="F2559" s="1" t="s">
        <v>1799</v>
      </c>
      <c r="G2559" s="1" t="s">
        <v>1821</v>
      </c>
      <c r="H2559" s="1" t="s">
        <v>2454</v>
      </c>
      <c r="I2559" s="1" t="s">
        <v>2455</v>
      </c>
      <c r="J2559" s="1" t="s">
        <v>2456</v>
      </c>
      <c r="K2559" s="1" t="s">
        <v>2457</v>
      </c>
      <c r="L2559" s="1" t="s">
        <v>1804</v>
      </c>
      <c r="M2559" s="2">
        <v>1</v>
      </c>
      <c r="N2559" s="443">
        <f t="shared" si="237"/>
        <v>0.01</v>
      </c>
      <c r="O2559">
        <f t="shared" si="238"/>
        <v>0</v>
      </c>
      <c r="P2559">
        <f t="shared" si="239"/>
        <v>700</v>
      </c>
    </row>
    <row r="2560" spans="1:16" x14ac:dyDescent="0.25">
      <c r="A2560" t="str">
        <f t="shared" si="234"/>
        <v>0483</v>
      </c>
      <c r="B2560" t="str">
        <f t="shared" si="235"/>
        <v>0700</v>
      </c>
      <c r="C2560" t="str">
        <f t="shared" si="236"/>
        <v>04830700</v>
      </c>
      <c r="D2560" s="1" t="s">
        <v>2677</v>
      </c>
      <c r="E2560" s="1" t="s">
        <v>2678</v>
      </c>
      <c r="F2560" s="1" t="s">
        <v>1799</v>
      </c>
      <c r="G2560" s="1" t="s">
        <v>1815</v>
      </c>
      <c r="H2560" s="1" t="s">
        <v>2546</v>
      </c>
      <c r="I2560" s="1" t="s">
        <v>2547</v>
      </c>
      <c r="J2560" s="1" t="s">
        <v>2558</v>
      </c>
      <c r="K2560" s="1" t="s">
        <v>2559</v>
      </c>
      <c r="L2560" s="1" t="s">
        <v>1804</v>
      </c>
      <c r="M2560" s="2">
        <v>1</v>
      </c>
      <c r="N2560" s="443">
        <f t="shared" si="237"/>
        <v>1.4285714285714286E-3</v>
      </c>
      <c r="O2560">
        <f t="shared" si="238"/>
        <v>0</v>
      </c>
      <c r="P2560">
        <f t="shared" si="239"/>
        <v>700</v>
      </c>
    </row>
    <row r="2561" spans="1:16" x14ac:dyDescent="0.25">
      <c r="A2561" t="str">
        <f t="shared" si="234"/>
        <v>0483</v>
      </c>
      <c r="B2561" t="str">
        <f t="shared" si="235"/>
        <v>0740</v>
      </c>
      <c r="C2561" t="str">
        <f t="shared" si="236"/>
        <v>04830740</v>
      </c>
      <c r="D2561" s="1" t="s">
        <v>2677</v>
      </c>
      <c r="E2561" s="1" t="s">
        <v>2678</v>
      </c>
      <c r="F2561" s="1" t="s">
        <v>1799</v>
      </c>
      <c r="G2561" s="1" t="s">
        <v>1811</v>
      </c>
      <c r="H2561" s="1" t="s">
        <v>2712</v>
      </c>
      <c r="I2561" s="1" t="s">
        <v>2713</v>
      </c>
      <c r="J2561" s="1" t="s">
        <v>2718</v>
      </c>
      <c r="K2561" s="1" t="s">
        <v>2719</v>
      </c>
      <c r="L2561" s="1" t="s">
        <v>1804</v>
      </c>
      <c r="M2561" s="2">
        <v>1</v>
      </c>
      <c r="N2561" s="443">
        <f t="shared" si="237"/>
        <v>8.5714285714285719E-3</v>
      </c>
      <c r="O2561">
        <f t="shared" si="238"/>
        <v>0</v>
      </c>
      <c r="P2561">
        <f t="shared" si="239"/>
        <v>700</v>
      </c>
    </row>
    <row r="2562" spans="1:16" x14ac:dyDescent="0.25">
      <c r="A2562" t="str">
        <f t="shared" ref="A2562:A2625" si="240">TEXT(LEFT(E2562,4),"0000")</f>
        <v>0483</v>
      </c>
      <c r="B2562" t="str">
        <f t="shared" ref="B2562:B2625" si="241">LEFT(K2562,4)</f>
        <v>0740</v>
      </c>
      <c r="C2562" t="str">
        <f t="shared" ref="C2562:C2625" si="242">A2562&amp;B2562</f>
        <v>04830740</v>
      </c>
      <c r="D2562" s="1" t="s">
        <v>2677</v>
      </c>
      <c r="E2562" s="1" t="s">
        <v>2678</v>
      </c>
      <c r="F2562" s="1" t="s">
        <v>1799</v>
      </c>
      <c r="G2562" s="1" t="s">
        <v>1815</v>
      </c>
      <c r="H2562" s="1" t="s">
        <v>2720</v>
      </c>
      <c r="I2562" s="1" t="s">
        <v>2721</v>
      </c>
      <c r="J2562" s="1" t="s">
        <v>2718</v>
      </c>
      <c r="K2562" s="1" t="s">
        <v>2719</v>
      </c>
      <c r="L2562" s="1" t="s">
        <v>1804</v>
      </c>
      <c r="M2562" s="2">
        <v>1</v>
      </c>
      <c r="N2562" s="443">
        <f t="shared" ref="N2562:N2625" si="243">VLOOKUP(C2562,DistPercent,3,FALSE)</f>
        <v>8.5714285714285719E-3</v>
      </c>
      <c r="O2562">
        <f t="shared" ref="O2562:O2625" si="244">IFERROR(VALUE(VLOOKUP(C2562,SubCaps,5,FALSE)),0)</f>
        <v>0</v>
      </c>
      <c r="P2562">
        <f t="shared" ref="P2562:P2625" si="245">VLOOKUP(A2562,MaxEnro,8,FALSE)</f>
        <v>700</v>
      </c>
    </row>
    <row r="2563" spans="1:16" x14ac:dyDescent="0.25">
      <c r="A2563" t="str">
        <f t="shared" si="240"/>
        <v>0483</v>
      </c>
      <c r="B2563" t="str">
        <f t="shared" si="241"/>
        <v>0740</v>
      </c>
      <c r="C2563" t="str">
        <f t="shared" si="242"/>
        <v>04830740</v>
      </c>
      <c r="D2563" s="1" t="s">
        <v>2677</v>
      </c>
      <c r="E2563" s="1" t="s">
        <v>2678</v>
      </c>
      <c r="F2563" s="1" t="s">
        <v>1799</v>
      </c>
      <c r="G2563" s="1" t="s">
        <v>1820</v>
      </c>
      <c r="H2563" s="1" t="s">
        <v>2720</v>
      </c>
      <c r="I2563" s="1" t="s">
        <v>2721</v>
      </c>
      <c r="J2563" s="1" t="s">
        <v>2718</v>
      </c>
      <c r="K2563" s="1" t="s">
        <v>2719</v>
      </c>
      <c r="L2563" s="1" t="s">
        <v>1804</v>
      </c>
      <c r="M2563" s="2">
        <v>2</v>
      </c>
      <c r="N2563" s="443">
        <f t="shared" si="243"/>
        <v>8.5714285714285719E-3</v>
      </c>
      <c r="O2563">
        <f t="shared" si="244"/>
        <v>0</v>
      </c>
      <c r="P2563">
        <f t="shared" si="245"/>
        <v>700</v>
      </c>
    </row>
    <row r="2564" spans="1:16" x14ac:dyDescent="0.25">
      <c r="A2564" t="str">
        <f t="shared" si="240"/>
        <v>0483</v>
      </c>
      <c r="B2564" t="str">
        <f t="shared" si="241"/>
        <v>0740</v>
      </c>
      <c r="C2564" t="str">
        <f t="shared" si="242"/>
        <v>04830740</v>
      </c>
      <c r="D2564" s="1" t="s">
        <v>2677</v>
      </c>
      <c r="E2564" s="1" t="s">
        <v>2678</v>
      </c>
      <c r="F2564" s="1" t="s">
        <v>1799</v>
      </c>
      <c r="G2564" s="1" t="s">
        <v>1820</v>
      </c>
      <c r="H2564" s="1" t="s">
        <v>2712</v>
      </c>
      <c r="I2564" s="1" t="s">
        <v>2713</v>
      </c>
      <c r="J2564" s="1" t="s">
        <v>2718</v>
      </c>
      <c r="K2564" s="1" t="s">
        <v>2719</v>
      </c>
      <c r="L2564" s="1" t="s">
        <v>1804</v>
      </c>
      <c r="M2564" s="2">
        <v>1</v>
      </c>
      <c r="N2564" s="443">
        <f t="shared" si="243"/>
        <v>8.5714285714285719E-3</v>
      </c>
      <c r="O2564">
        <f t="shared" si="244"/>
        <v>0</v>
      </c>
      <c r="P2564">
        <f t="shared" si="245"/>
        <v>700</v>
      </c>
    </row>
    <row r="2565" spans="1:16" x14ac:dyDescent="0.25">
      <c r="A2565" t="str">
        <f t="shared" si="240"/>
        <v>0483</v>
      </c>
      <c r="B2565" t="str">
        <f t="shared" si="241"/>
        <v>0740</v>
      </c>
      <c r="C2565" t="str">
        <f t="shared" si="242"/>
        <v>04830740</v>
      </c>
      <c r="D2565" s="1" t="s">
        <v>2677</v>
      </c>
      <c r="E2565" s="1" t="s">
        <v>2678</v>
      </c>
      <c r="F2565" s="1" t="s">
        <v>1799</v>
      </c>
      <c r="G2565" s="1" t="s">
        <v>1821</v>
      </c>
      <c r="H2565" s="1" t="s">
        <v>2712</v>
      </c>
      <c r="I2565" s="1" t="s">
        <v>2713</v>
      </c>
      <c r="J2565" s="1" t="s">
        <v>2718</v>
      </c>
      <c r="K2565" s="1" t="s">
        <v>2719</v>
      </c>
      <c r="L2565" s="1" t="s">
        <v>1804</v>
      </c>
      <c r="M2565" s="2">
        <v>1</v>
      </c>
      <c r="N2565" s="443">
        <f t="shared" si="243"/>
        <v>8.5714285714285719E-3</v>
      </c>
      <c r="O2565">
        <f t="shared" si="244"/>
        <v>0</v>
      </c>
      <c r="P2565">
        <f t="shared" si="245"/>
        <v>700</v>
      </c>
    </row>
    <row r="2566" spans="1:16" x14ac:dyDescent="0.25">
      <c r="A2566" t="str">
        <f t="shared" si="240"/>
        <v>0483</v>
      </c>
      <c r="B2566" t="str">
        <f t="shared" si="241"/>
        <v>0760</v>
      </c>
      <c r="C2566" t="str">
        <f t="shared" si="242"/>
        <v>04830760</v>
      </c>
      <c r="D2566" s="1" t="s">
        <v>2677</v>
      </c>
      <c r="E2566" s="1" t="s">
        <v>2678</v>
      </c>
      <c r="F2566" s="1" t="s">
        <v>1799</v>
      </c>
      <c r="G2566" s="1" t="s">
        <v>1810</v>
      </c>
      <c r="H2566" s="1" t="s">
        <v>2688</v>
      </c>
      <c r="I2566" s="1" t="s">
        <v>2689</v>
      </c>
      <c r="J2566" s="1" t="s">
        <v>2722</v>
      </c>
      <c r="K2566" s="1" t="s">
        <v>2723</v>
      </c>
      <c r="L2566" s="1" t="s">
        <v>1804</v>
      </c>
      <c r="M2566" s="2">
        <v>2</v>
      </c>
      <c r="N2566" s="443">
        <f t="shared" si="243"/>
        <v>7.857142857142857E-2</v>
      </c>
      <c r="O2566">
        <f t="shared" si="244"/>
        <v>0</v>
      </c>
      <c r="P2566">
        <f t="shared" si="245"/>
        <v>700</v>
      </c>
    </row>
    <row r="2567" spans="1:16" x14ac:dyDescent="0.25">
      <c r="A2567" t="str">
        <f t="shared" si="240"/>
        <v>0483</v>
      </c>
      <c r="B2567" t="str">
        <f t="shared" si="241"/>
        <v>0760</v>
      </c>
      <c r="C2567" t="str">
        <f t="shared" si="242"/>
        <v>04830760</v>
      </c>
      <c r="D2567" s="1" t="s">
        <v>2677</v>
      </c>
      <c r="E2567" s="1" t="s">
        <v>2678</v>
      </c>
      <c r="F2567" s="1" t="s">
        <v>1799</v>
      </c>
      <c r="G2567" s="1" t="s">
        <v>1810</v>
      </c>
      <c r="H2567" s="1" t="s">
        <v>2694</v>
      </c>
      <c r="I2567" s="1" t="s">
        <v>2695</v>
      </c>
      <c r="J2567" s="1" t="s">
        <v>2722</v>
      </c>
      <c r="K2567" s="1" t="s">
        <v>2723</v>
      </c>
      <c r="L2567" s="1" t="s">
        <v>1804</v>
      </c>
      <c r="M2567" s="2">
        <v>5</v>
      </c>
      <c r="N2567" s="443">
        <f t="shared" si="243"/>
        <v>7.857142857142857E-2</v>
      </c>
      <c r="O2567">
        <f t="shared" si="244"/>
        <v>0</v>
      </c>
      <c r="P2567">
        <f t="shared" si="245"/>
        <v>700</v>
      </c>
    </row>
    <row r="2568" spans="1:16" x14ac:dyDescent="0.25">
      <c r="A2568" t="str">
        <f t="shared" si="240"/>
        <v>0483</v>
      </c>
      <c r="B2568" t="str">
        <f t="shared" si="241"/>
        <v>0760</v>
      </c>
      <c r="C2568" t="str">
        <f t="shared" si="242"/>
        <v>04830760</v>
      </c>
      <c r="D2568" s="1" t="s">
        <v>2677</v>
      </c>
      <c r="E2568" s="1" t="s">
        <v>2678</v>
      </c>
      <c r="F2568" s="1" t="s">
        <v>1799</v>
      </c>
      <c r="G2568" s="1" t="s">
        <v>1810</v>
      </c>
      <c r="H2568" s="1" t="s">
        <v>2709</v>
      </c>
      <c r="I2568" s="1" t="s">
        <v>2710</v>
      </c>
      <c r="J2568" s="1" t="s">
        <v>2722</v>
      </c>
      <c r="K2568" s="1" t="s">
        <v>2723</v>
      </c>
      <c r="L2568" s="1" t="s">
        <v>1804</v>
      </c>
      <c r="M2568" s="2">
        <v>2</v>
      </c>
      <c r="N2568" s="443">
        <f t="shared" si="243"/>
        <v>7.857142857142857E-2</v>
      </c>
      <c r="O2568">
        <f t="shared" si="244"/>
        <v>0</v>
      </c>
      <c r="P2568">
        <f t="shared" si="245"/>
        <v>700</v>
      </c>
    </row>
    <row r="2569" spans="1:16" x14ac:dyDescent="0.25">
      <c r="A2569" t="str">
        <f t="shared" si="240"/>
        <v>0483</v>
      </c>
      <c r="B2569" t="str">
        <f t="shared" si="241"/>
        <v>0760</v>
      </c>
      <c r="C2569" t="str">
        <f t="shared" si="242"/>
        <v>04830760</v>
      </c>
      <c r="D2569" s="1" t="s">
        <v>2677</v>
      </c>
      <c r="E2569" s="1" t="s">
        <v>2678</v>
      </c>
      <c r="F2569" s="1" t="s">
        <v>1799</v>
      </c>
      <c r="G2569" s="1" t="s">
        <v>1811</v>
      </c>
      <c r="H2569" s="1" t="s">
        <v>2688</v>
      </c>
      <c r="I2569" s="1" t="s">
        <v>2689</v>
      </c>
      <c r="J2569" s="1" t="s">
        <v>2722</v>
      </c>
      <c r="K2569" s="1" t="s">
        <v>2723</v>
      </c>
      <c r="L2569" s="1" t="s">
        <v>1804</v>
      </c>
      <c r="M2569" s="2">
        <v>1</v>
      </c>
      <c r="N2569" s="443">
        <f t="shared" si="243"/>
        <v>7.857142857142857E-2</v>
      </c>
      <c r="O2569">
        <f t="shared" si="244"/>
        <v>0</v>
      </c>
      <c r="P2569">
        <f t="shared" si="245"/>
        <v>700</v>
      </c>
    </row>
    <row r="2570" spans="1:16" x14ac:dyDescent="0.25">
      <c r="A2570" t="str">
        <f t="shared" si="240"/>
        <v>0483</v>
      </c>
      <c r="B2570" t="str">
        <f t="shared" si="241"/>
        <v>0760</v>
      </c>
      <c r="C2570" t="str">
        <f t="shared" si="242"/>
        <v>04830760</v>
      </c>
      <c r="D2570" s="1" t="s">
        <v>2677</v>
      </c>
      <c r="E2570" s="1" t="s">
        <v>2678</v>
      </c>
      <c r="F2570" s="1" t="s">
        <v>1799</v>
      </c>
      <c r="G2570" s="1" t="s">
        <v>1811</v>
      </c>
      <c r="H2570" s="1" t="s">
        <v>2694</v>
      </c>
      <c r="I2570" s="1" t="s">
        <v>2695</v>
      </c>
      <c r="J2570" s="1" t="s">
        <v>2722</v>
      </c>
      <c r="K2570" s="1" t="s">
        <v>2723</v>
      </c>
      <c r="L2570" s="1" t="s">
        <v>1804</v>
      </c>
      <c r="M2570" s="2">
        <v>5</v>
      </c>
      <c r="N2570" s="443">
        <f t="shared" si="243"/>
        <v>7.857142857142857E-2</v>
      </c>
      <c r="O2570">
        <f t="shared" si="244"/>
        <v>0</v>
      </c>
      <c r="P2570">
        <f t="shared" si="245"/>
        <v>700</v>
      </c>
    </row>
    <row r="2571" spans="1:16" x14ac:dyDescent="0.25">
      <c r="A2571" t="str">
        <f t="shared" si="240"/>
        <v>0483</v>
      </c>
      <c r="B2571" t="str">
        <f t="shared" si="241"/>
        <v>0760</v>
      </c>
      <c r="C2571" t="str">
        <f t="shared" si="242"/>
        <v>04830760</v>
      </c>
      <c r="D2571" s="1" t="s">
        <v>2677</v>
      </c>
      <c r="E2571" s="1" t="s">
        <v>2678</v>
      </c>
      <c r="F2571" s="1" t="s">
        <v>1799</v>
      </c>
      <c r="G2571" s="1" t="s">
        <v>1811</v>
      </c>
      <c r="H2571" s="1" t="s">
        <v>2709</v>
      </c>
      <c r="I2571" s="1" t="s">
        <v>2710</v>
      </c>
      <c r="J2571" s="1" t="s">
        <v>2722</v>
      </c>
      <c r="K2571" s="1" t="s">
        <v>2723</v>
      </c>
      <c r="L2571" s="1" t="s">
        <v>1804</v>
      </c>
      <c r="M2571" s="2">
        <v>1</v>
      </c>
      <c r="N2571" s="443">
        <f t="shared" si="243"/>
        <v>7.857142857142857E-2</v>
      </c>
      <c r="O2571">
        <f t="shared" si="244"/>
        <v>0</v>
      </c>
      <c r="P2571">
        <f t="shared" si="245"/>
        <v>700</v>
      </c>
    </row>
    <row r="2572" spans="1:16" x14ac:dyDescent="0.25">
      <c r="A2572" t="str">
        <f t="shared" si="240"/>
        <v>0483</v>
      </c>
      <c r="B2572" t="str">
        <f t="shared" si="241"/>
        <v>0760</v>
      </c>
      <c r="C2572" t="str">
        <f t="shared" si="242"/>
        <v>04830760</v>
      </c>
      <c r="D2572" s="1" t="s">
        <v>2677</v>
      </c>
      <c r="E2572" s="1" t="s">
        <v>2678</v>
      </c>
      <c r="F2572" s="1" t="s">
        <v>1799</v>
      </c>
      <c r="G2572" s="1" t="s">
        <v>1815</v>
      </c>
      <c r="H2572" s="1" t="s">
        <v>2688</v>
      </c>
      <c r="I2572" s="1" t="s">
        <v>2689</v>
      </c>
      <c r="J2572" s="1" t="s">
        <v>2722</v>
      </c>
      <c r="K2572" s="1" t="s">
        <v>2723</v>
      </c>
      <c r="L2572" s="1" t="s">
        <v>1804</v>
      </c>
      <c r="M2572" s="2">
        <v>1</v>
      </c>
      <c r="N2572" s="443">
        <f t="shared" si="243"/>
        <v>7.857142857142857E-2</v>
      </c>
      <c r="O2572">
        <f t="shared" si="244"/>
        <v>0</v>
      </c>
      <c r="P2572">
        <f t="shared" si="245"/>
        <v>700</v>
      </c>
    </row>
    <row r="2573" spans="1:16" x14ac:dyDescent="0.25">
      <c r="A2573" t="str">
        <f t="shared" si="240"/>
        <v>0483</v>
      </c>
      <c r="B2573" t="str">
        <f t="shared" si="241"/>
        <v>0760</v>
      </c>
      <c r="C2573" t="str">
        <f t="shared" si="242"/>
        <v>04830760</v>
      </c>
      <c r="D2573" s="1" t="s">
        <v>2677</v>
      </c>
      <c r="E2573" s="1" t="s">
        <v>2678</v>
      </c>
      <c r="F2573" s="1" t="s">
        <v>1799</v>
      </c>
      <c r="G2573" s="1" t="s">
        <v>1815</v>
      </c>
      <c r="H2573" s="1" t="s">
        <v>2694</v>
      </c>
      <c r="I2573" s="1" t="s">
        <v>2695</v>
      </c>
      <c r="J2573" s="1" t="s">
        <v>2722</v>
      </c>
      <c r="K2573" s="1" t="s">
        <v>2723</v>
      </c>
      <c r="L2573" s="1" t="s">
        <v>1804</v>
      </c>
      <c r="M2573" s="2">
        <v>14</v>
      </c>
      <c r="N2573" s="443">
        <f t="shared" si="243"/>
        <v>7.857142857142857E-2</v>
      </c>
      <c r="O2573">
        <f t="shared" si="244"/>
        <v>0</v>
      </c>
      <c r="P2573">
        <f t="shared" si="245"/>
        <v>700</v>
      </c>
    </row>
    <row r="2574" spans="1:16" x14ac:dyDescent="0.25">
      <c r="A2574" t="str">
        <f t="shared" si="240"/>
        <v>0483</v>
      </c>
      <c r="B2574" t="str">
        <f t="shared" si="241"/>
        <v>0760</v>
      </c>
      <c r="C2574" t="str">
        <f t="shared" si="242"/>
        <v>04830760</v>
      </c>
      <c r="D2574" s="1" t="s">
        <v>2677</v>
      </c>
      <c r="E2574" s="1" t="s">
        <v>2678</v>
      </c>
      <c r="F2574" s="1" t="s">
        <v>1799</v>
      </c>
      <c r="G2574" s="1" t="s">
        <v>1815</v>
      </c>
      <c r="H2574" s="1" t="s">
        <v>2709</v>
      </c>
      <c r="I2574" s="1" t="s">
        <v>2710</v>
      </c>
      <c r="J2574" s="1" t="s">
        <v>2722</v>
      </c>
      <c r="K2574" s="1" t="s">
        <v>2723</v>
      </c>
      <c r="L2574" s="1" t="s">
        <v>1804</v>
      </c>
      <c r="M2574" s="2">
        <v>2</v>
      </c>
      <c r="N2574" s="443">
        <f t="shared" si="243"/>
        <v>7.857142857142857E-2</v>
      </c>
      <c r="O2574">
        <f t="shared" si="244"/>
        <v>0</v>
      </c>
      <c r="P2574">
        <f t="shared" si="245"/>
        <v>700</v>
      </c>
    </row>
    <row r="2575" spans="1:16" x14ac:dyDescent="0.25">
      <c r="A2575" t="str">
        <f t="shared" si="240"/>
        <v>0483</v>
      </c>
      <c r="B2575" t="str">
        <f t="shared" si="241"/>
        <v>0760</v>
      </c>
      <c r="C2575" t="str">
        <f t="shared" si="242"/>
        <v>04830760</v>
      </c>
      <c r="D2575" s="1" t="s">
        <v>2677</v>
      </c>
      <c r="E2575" s="1" t="s">
        <v>2678</v>
      </c>
      <c r="F2575" s="1" t="s">
        <v>1799</v>
      </c>
      <c r="G2575" s="1" t="s">
        <v>1819</v>
      </c>
      <c r="H2575" s="1" t="s">
        <v>2694</v>
      </c>
      <c r="I2575" s="1" t="s">
        <v>2695</v>
      </c>
      <c r="J2575" s="1" t="s">
        <v>2722</v>
      </c>
      <c r="K2575" s="1" t="s">
        <v>2723</v>
      </c>
      <c r="L2575" s="1" t="s">
        <v>1804</v>
      </c>
      <c r="M2575" s="2">
        <v>5</v>
      </c>
      <c r="N2575" s="443">
        <f t="shared" si="243"/>
        <v>7.857142857142857E-2</v>
      </c>
      <c r="O2575">
        <f t="shared" si="244"/>
        <v>0</v>
      </c>
      <c r="P2575">
        <f t="shared" si="245"/>
        <v>700</v>
      </c>
    </row>
    <row r="2576" spans="1:16" x14ac:dyDescent="0.25">
      <c r="A2576" t="str">
        <f t="shared" si="240"/>
        <v>0483</v>
      </c>
      <c r="B2576" t="str">
        <f t="shared" si="241"/>
        <v>0760</v>
      </c>
      <c r="C2576" t="str">
        <f t="shared" si="242"/>
        <v>04830760</v>
      </c>
      <c r="D2576" s="1" t="s">
        <v>2677</v>
      </c>
      <c r="E2576" s="1" t="s">
        <v>2678</v>
      </c>
      <c r="F2576" s="1" t="s">
        <v>1799</v>
      </c>
      <c r="G2576" s="1" t="s">
        <v>1819</v>
      </c>
      <c r="H2576" s="1" t="s">
        <v>2709</v>
      </c>
      <c r="I2576" s="1" t="s">
        <v>2710</v>
      </c>
      <c r="J2576" s="1" t="s">
        <v>2722</v>
      </c>
      <c r="K2576" s="1" t="s">
        <v>2723</v>
      </c>
      <c r="L2576" s="1" t="s">
        <v>1804</v>
      </c>
      <c r="M2576" s="2">
        <v>1</v>
      </c>
      <c r="N2576" s="443">
        <f t="shared" si="243"/>
        <v>7.857142857142857E-2</v>
      </c>
      <c r="O2576">
        <f t="shared" si="244"/>
        <v>0</v>
      </c>
      <c r="P2576">
        <f t="shared" si="245"/>
        <v>700</v>
      </c>
    </row>
    <row r="2577" spans="1:16" x14ac:dyDescent="0.25">
      <c r="A2577" t="str">
        <f t="shared" si="240"/>
        <v>0483</v>
      </c>
      <c r="B2577" t="str">
        <f t="shared" si="241"/>
        <v>0760</v>
      </c>
      <c r="C2577" t="str">
        <f t="shared" si="242"/>
        <v>04830760</v>
      </c>
      <c r="D2577" s="1" t="s">
        <v>2677</v>
      </c>
      <c r="E2577" s="1" t="s">
        <v>2678</v>
      </c>
      <c r="F2577" s="1" t="s">
        <v>1799</v>
      </c>
      <c r="G2577" s="1" t="s">
        <v>1820</v>
      </c>
      <c r="H2577" s="1" t="s">
        <v>2694</v>
      </c>
      <c r="I2577" s="1" t="s">
        <v>2695</v>
      </c>
      <c r="J2577" s="1" t="s">
        <v>2722</v>
      </c>
      <c r="K2577" s="1" t="s">
        <v>2723</v>
      </c>
      <c r="L2577" s="1" t="s">
        <v>1804</v>
      </c>
      <c r="M2577" s="2">
        <v>9</v>
      </c>
      <c r="N2577" s="443">
        <f t="shared" si="243"/>
        <v>7.857142857142857E-2</v>
      </c>
      <c r="O2577">
        <f t="shared" si="244"/>
        <v>0</v>
      </c>
      <c r="P2577">
        <f t="shared" si="245"/>
        <v>700</v>
      </c>
    </row>
    <row r="2578" spans="1:16" x14ac:dyDescent="0.25">
      <c r="A2578" t="str">
        <f t="shared" si="240"/>
        <v>0483</v>
      </c>
      <c r="B2578" t="str">
        <f t="shared" si="241"/>
        <v>0760</v>
      </c>
      <c r="C2578" t="str">
        <f t="shared" si="242"/>
        <v>04830760</v>
      </c>
      <c r="D2578" s="1" t="s">
        <v>2677</v>
      </c>
      <c r="E2578" s="1" t="s">
        <v>2678</v>
      </c>
      <c r="F2578" s="1" t="s">
        <v>1799</v>
      </c>
      <c r="G2578" s="1" t="s">
        <v>1820</v>
      </c>
      <c r="H2578" s="1" t="s">
        <v>2709</v>
      </c>
      <c r="I2578" s="1" t="s">
        <v>2710</v>
      </c>
      <c r="J2578" s="1" t="s">
        <v>2722</v>
      </c>
      <c r="K2578" s="1" t="s">
        <v>2723</v>
      </c>
      <c r="L2578" s="1" t="s">
        <v>1804</v>
      </c>
      <c r="M2578" s="2">
        <v>2</v>
      </c>
      <c r="N2578" s="443">
        <f t="shared" si="243"/>
        <v>7.857142857142857E-2</v>
      </c>
      <c r="O2578">
        <f t="shared" si="244"/>
        <v>0</v>
      </c>
      <c r="P2578">
        <f t="shared" si="245"/>
        <v>700</v>
      </c>
    </row>
    <row r="2579" spans="1:16" x14ac:dyDescent="0.25">
      <c r="A2579" t="str">
        <f t="shared" si="240"/>
        <v>0483</v>
      </c>
      <c r="B2579" t="str">
        <f t="shared" si="241"/>
        <v>0760</v>
      </c>
      <c r="C2579" t="str">
        <f t="shared" si="242"/>
        <v>04830760</v>
      </c>
      <c r="D2579" s="1" t="s">
        <v>2677</v>
      </c>
      <c r="E2579" s="1" t="s">
        <v>2678</v>
      </c>
      <c r="F2579" s="1" t="s">
        <v>1799</v>
      </c>
      <c r="G2579" s="1" t="s">
        <v>1821</v>
      </c>
      <c r="H2579" s="1" t="s">
        <v>2694</v>
      </c>
      <c r="I2579" s="1" t="s">
        <v>2695</v>
      </c>
      <c r="J2579" s="1" t="s">
        <v>2722</v>
      </c>
      <c r="K2579" s="1" t="s">
        <v>2723</v>
      </c>
      <c r="L2579" s="1" t="s">
        <v>1804</v>
      </c>
      <c r="M2579" s="2">
        <v>1</v>
      </c>
      <c r="N2579" s="443">
        <f t="shared" si="243"/>
        <v>7.857142857142857E-2</v>
      </c>
      <c r="O2579">
        <f t="shared" si="244"/>
        <v>0</v>
      </c>
      <c r="P2579">
        <f t="shared" si="245"/>
        <v>700</v>
      </c>
    </row>
    <row r="2580" spans="1:16" x14ac:dyDescent="0.25">
      <c r="A2580" t="str">
        <f t="shared" si="240"/>
        <v>0483</v>
      </c>
      <c r="B2580" t="str">
        <f t="shared" si="241"/>
        <v>0760</v>
      </c>
      <c r="C2580" t="str">
        <f t="shared" si="242"/>
        <v>04830760</v>
      </c>
      <c r="D2580" s="1" t="s">
        <v>2677</v>
      </c>
      <c r="E2580" s="1" t="s">
        <v>2678</v>
      </c>
      <c r="F2580" s="1" t="s">
        <v>1799</v>
      </c>
      <c r="G2580" s="1" t="s">
        <v>1821</v>
      </c>
      <c r="H2580" s="1" t="s">
        <v>2709</v>
      </c>
      <c r="I2580" s="1" t="s">
        <v>2710</v>
      </c>
      <c r="J2580" s="1" t="s">
        <v>2722</v>
      </c>
      <c r="K2580" s="1" t="s">
        <v>2723</v>
      </c>
      <c r="L2580" s="1" t="s">
        <v>1804</v>
      </c>
      <c r="M2580" s="2">
        <v>4</v>
      </c>
      <c r="N2580" s="443">
        <f t="shared" si="243"/>
        <v>7.857142857142857E-2</v>
      </c>
      <c r="O2580">
        <f t="shared" si="244"/>
        <v>0</v>
      </c>
      <c r="P2580">
        <f t="shared" si="245"/>
        <v>700</v>
      </c>
    </row>
    <row r="2581" spans="1:16" x14ac:dyDescent="0.25">
      <c r="A2581" t="str">
        <f t="shared" si="240"/>
        <v>0483</v>
      </c>
      <c r="B2581" t="str">
        <f t="shared" si="241"/>
        <v>0780</v>
      </c>
      <c r="C2581" t="str">
        <f t="shared" si="242"/>
        <v>04830780</v>
      </c>
      <c r="D2581" s="1" t="s">
        <v>2677</v>
      </c>
      <c r="E2581" s="1" t="s">
        <v>2678</v>
      </c>
      <c r="F2581" s="1" t="s">
        <v>1799</v>
      </c>
      <c r="G2581" s="1" t="s">
        <v>1820</v>
      </c>
      <c r="H2581" s="1" t="s">
        <v>2458</v>
      </c>
      <c r="I2581" s="1" t="s">
        <v>2459</v>
      </c>
      <c r="J2581" s="1" t="s">
        <v>2460</v>
      </c>
      <c r="K2581" s="1" t="s">
        <v>2461</v>
      </c>
      <c r="L2581" s="1" t="s">
        <v>1804</v>
      </c>
      <c r="M2581" s="2">
        <v>1</v>
      </c>
      <c r="N2581" s="443">
        <f t="shared" si="243"/>
        <v>2.8571428571428571E-3</v>
      </c>
      <c r="O2581">
        <f t="shared" si="244"/>
        <v>0</v>
      </c>
      <c r="P2581">
        <f t="shared" si="245"/>
        <v>700</v>
      </c>
    </row>
    <row r="2582" spans="1:16" x14ac:dyDescent="0.25">
      <c r="A2582" t="str">
        <f t="shared" si="240"/>
        <v>0483</v>
      </c>
      <c r="B2582" t="str">
        <f t="shared" si="241"/>
        <v>0780</v>
      </c>
      <c r="C2582" t="str">
        <f t="shared" si="242"/>
        <v>04830780</v>
      </c>
      <c r="D2582" s="1" t="s">
        <v>2677</v>
      </c>
      <c r="E2582" s="1" t="s">
        <v>2678</v>
      </c>
      <c r="F2582" s="1" t="s">
        <v>1799</v>
      </c>
      <c r="G2582" s="1" t="s">
        <v>1821</v>
      </c>
      <c r="H2582" s="1" t="s">
        <v>2724</v>
      </c>
      <c r="I2582" s="1" t="s">
        <v>2725</v>
      </c>
      <c r="J2582" s="1" t="s">
        <v>2460</v>
      </c>
      <c r="K2582" s="1" t="s">
        <v>2461</v>
      </c>
      <c r="L2582" s="1" t="s">
        <v>1804</v>
      </c>
      <c r="M2582" s="2">
        <v>1</v>
      </c>
      <c r="N2582" s="443">
        <f t="shared" si="243"/>
        <v>2.8571428571428571E-3</v>
      </c>
      <c r="O2582">
        <f t="shared" si="244"/>
        <v>0</v>
      </c>
      <c r="P2582">
        <f t="shared" si="245"/>
        <v>700</v>
      </c>
    </row>
    <row r="2583" spans="1:16" x14ac:dyDescent="0.25">
      <c r="A2583" t="str">
        <f t="shared" si="240"/>
        <v>0484</v>
      </c>
      <c r="B2583" t="str">
        <f t="shared" si="241"/>
        <v>0035</v>
      </c>
      <c r="C2583" t="str">
        <f t="shared" si="242"/>
        <v>04840035</v>
      </c>
      <c r="D2583" s="1" t="s">
        <v>2726</v>
      </c>
      <c r="E2583" s="1" t="s">
        <v>2727</v>
      </c>
      <c r="F2583" s="1" t="s">
        <v>1799</v>
      </c>
      <c r="G2583" s="1" t="s">
        <v>1808</v>
      </c>
      <c r="H2583" s="1" t="s">
        <v>1816</v>
      </c>
      <c r="I2583" s="1" t="s">
        <v>1817</v>
      </c>
      <c r="J2583" s="1" t="s">
        <v>1816</v>
      </c>
      <c r="K2583" s="1" t="s">
        <v>1818</v>
      </c>
      <c r="L2583" s="1" t="s">
        <v>1804</v>
      </c>
      <c r="M2583" s="2">
        <v>76</v>
      </c>
      <c r="N2583" s="443">
        <f t="shared" si="243"/>
        <v>0.95379537953795379</v>
      </c>
      <c r="O2583">
        <f t="shared" si="244"/>
        <v>0</v>
      </c>
      <c r="P2583">
        <f t="shared" si="245"/>
        <v>1800</v>
      </c>
    </row>
    <row r="2584" spans="1:16" x14ac:dyDescent="0.25">
      <c r="A2584" t="str">
        <f t="shared" si="240"/>
        <v>0484</v>
      </c>
      <c r="B2584" t="str">
        <f t="shared" si="241"/>
        <v>0035</v>
      </c>
      <c r="C2584" t="str">
        <f t="shared" si="242"/>
        <v>04840035</v>
      </c>
      <c r="D2584" s="1" t="s">
        <v>2726</v>
      </c>
      <c r="E2584" s="1" t="s">
        <v>2727</v>
      </c>
      <c r="F2584" s="1" t="s">
        <v>1799</v>
      </c>
      <c r="G2584" s="1" t="s">
        <v>1809</v>
      </c>
      <c r="H2584" s="1" t="s">
        <v>1816</v>
      </c>
      <c r="I2584" s="1" t="s">
        <v>1817</v>
      </c>
      <c r="J2584" s="1" t="s">
        <v>1816</v>
      </c>
      <c r="K2584" s="1" t="s">
        <v>1818</v>
      </c>
      <c r="L2584" s="1" t="s">
        <v>1804</v>
      </c>
      <c r="M2584" s="2">
        <v>90</v>
      </c>
      <c r="N2584" s="443">
        <f t="shared" si="243"/>
        <v>0.95379537953795379</v>
      </c>
      <c r="O2584">
        <f t="shared" si="244"/>
        <v>0</v>
      </c>
      <c r="P2584">
        <f t="shared" si="245"/>
        <v>1800</v>
      </c>
    </row>
    <row r="2585" spans="1:16" x14ac:dyDescent="0.25">
      <c r="A2585" t="str">
        <f t="shared" si="240"/>
        <v>0484</v>
      </c>
      <c r="B2585" t="str">
        <f t="shared" si="241"/>
        <v>0035</v>
      </c>
      <c r="C2585" t="str">
        <f t="shared" si="242"/>
        <v>04840035</v>
      </c>
      <c r="D2585" s="1" t="s">
        <v>2726</v>
      </c>
      <c r="E2585" s="1" t="s">
        <v>2727</v>
      </c>
      <c r="F2585" s="1" t="s">
        <v>1799</v>
      </c>
      <c r="G2585" s="1" t="s">
        <v>1810</v>
      </c>
      <c r="H2585" s="1" t="s">
        <v>1816</v>
      </c>
      <c r="I2585" s="1" t="s">
        <v>1817</v>
      </c>
      <c r="J2585" s="1" t="s">
        <v>1816</v>
      </c>
      <c r="K2585" s="1" t="s">
        <v>1818</v>
      </c>
      <c r="L2585" s="1" t="s">
        <v>1804</v>
      </c>
      <c r="M2585" s="2">
        <v>151</v>
      </c>
      <c r="N2585" s="443">
        <f t="shared" si="243"/>
        <v>0.95379537953795379</v>
      </c>
      <c r="O2585">
        <f t="shared" si="244"/>
        <v>0</v>
      </c>
      <c r="P2585">
        <f t="shared" si="245"/>
        <v>1800</v>
      </c>
    </row>
    <row r="2586" spans="1:16" x14ac:dyDescent="0.25">
      <c r="A2586" t="str">
        <f t="shared" si="240"/>
        <v>0484</v>
      </c>
      <c r="B2586" t="str">
        <f t="shared" si="241"/>
        <v>0035</v>
      </c>
      <c r="C2586" t="str">
        <f t="shared" si="242"/>
        <v>04840035</v>
      </c>
      <c r="D2586" s="1" t="s">
        <v>2726</v>
      </c>
      <c r="E2586" s="1" t="s">
        <v>2727</v>
      </c>
      <c r="F2586" s="1" t="s">
        <v>1799</v>
      </c>
      <c r="G2586" s="1" t="s">
        <v>1811</v>
      </c>
      <c r="H2586" s="1" t="s">
        <v>1816</v>
      </c>
      <c r="I2586" s="1" t="s">
        <v>1817</v>
      </c>
      <c r="J2586" s="1" t="s">
        <v>1816</v>
      </c>
      <c r="K2586" s="1" t="s">
        <v>1818</v>
      </c>
      <c r="L2586" s="1" t="s">
        <v>1804</v>
      </c>
      <c r="M2586" s="2">
        <v>196</v>
      </c>
      <c r="N2586" s="443">
        <f t="shared" si="243"/>
        <v>0.95379537953795379</v>
      </c>
      <c r="O2586">
        <f t="shared" si="244"/>
        <v>0</v>
      </c>
      <c r="P2586">
        <f t="shared" si="245"/>
        <v>1800</v>
      </c>
    </row>
    <row r="2587" spans="1:16" x14ac:dyDescent="0.25">
      <c r="A2587" t="str">
        <f t="shared" si="240"/>
        <v>0484</v>
      </c>
      <c r="B2587" t="str">
        <f t="shared" si="241"/>
        <v>0035</v>
      </c>
      <c r="C2587" t="str">
        <f t="shared" si="242"/>
        <v>04840035</v>
      </c>
      <c r="D2587" s="1" t="s">
        <v>2726</v>
      </c>
      <c r="E2587" s="1" t="s">
        <v>2727</v>
      </c>
      <c r="F2587" s="1" t="s">
        <v>1799</v>
      </c>
      <c r="G2587" s="1" t="s">
        <v>1815</v>
      </c>
      <c r="H2587" s="1" t="s">
        <v>1816</v>
      </c>
      <c r="I2587" s="1" t="s">
        <v>1817</v>
      </c>
      <c r="J2587" s="1" t="s">
        <v>1816</v>
      </c>
      <c r="K2587" s="1" t="s">
        <v>1818</v>
      </c>
      <c r="L2587" s="1" t="s">
        <v>1804</v>
      </c>
      <c r="M2587" s="2">
        <v>224</v>
      </c>
      <c r="N2587" s="443">
        <f t="shared" si="243"/>
        <v>0.95379537953795379</v>
      </c>
      <c r="O2587">
        <f t="shared" si="244"/>
        <v>0</v>
      </c>
      <c r="P2587">
        <f t="shared" si="245"/>
        <v>1800</v>
      </c>
    </row>
    <row r="2588" spans="1:16" x14ac:dyDescent="0.25">
      <c r="A2588" t="str">
        <f t="shared" si="240"/>
        <v>0484</v>
      </c>
      <c r="B2588" t="str">
        <f t="shared" si="241"/>
        <v>0035</v>
      </c>
      <c r="C2588" t="str">
        <f t="shared" si="242"/>
        <v>04840035</v>
      </c>
      <c r="D2588" s="1" t="s">
        <v>2726</v>
      </c>
      <c r="E2588" s="1" t="s">
        <v>2727</v>
      </c>
      <c r="F2588" s="1" t="s">
        <v>1799</v>
      </c>
      <c r="G2588" s="1" t="s">
        <v>1819</v>
      </c>
      <c r="H2588" s="1" t="s">
        <v>1816</v>
      </c>
      <c r="I2588" s="1" t="s">
        <v>1817</v>
      </c>
      <c r="J2588" s="1" t="s">
        <v>1816</v>
      </c>
      <c r="K2588" s="1" t="s">
        <v>1818</v>
      </c>
      <c r="L2588" s="1" t="s">
        <v>1804</v>
      </c>
      <c r="M2588" s="2">
        <v>187</v>
      </c>
      <c r="N2588" s="443">
        <f t="shared" si="243"/>
        <v>0.95379537953795379</v>
      </c>
      <c r="O2588">
        <f t="shared" si="244"/>
        <v>0</v>
      </c>
      <c r="P2588">
        <f t="shared" si="245"/>
        <v>1800</v>
      </c>
    </row>
    <row r="2589" spans="1:16" x14ac:dyDescent="0.25">
      <c r="A2589" t="str">
        <f t="shared" si="240"/>
        <v>0484</v>
      </c>
      <c r="B2589" t="str">
        <f t="shared" si="241"/>
        <v>0035</v>
      </c>
      <c r="C2589" t="str">
        <f t="shared" si="242"/>
        <v>04840035</v>
      </c>
      <c r="D2589" s="1" t="s">
        <v>2726</v>
      </c>
      <c r="E2589" s="1" t="s">
        <v>2727</v>
      </c>
      <c r="F2589" s="1" t="s">
        <v>1799</v>
      </c>
      <c r="G2589" s="1" t="s">
        <v>1820</v>
      </c>
      <c r="H2589" s="1" t="s">
        <v>1816</v>
      </c>
      <c r="I2589" s="1" t="s">
        <v>1817</v>
      </c>
      <c r="J2589" s="1" t="s">
        <v>1816</v>
      </c>
      <c r="K2589" s="1" t="s">
        <v>1818</v>
      </c>
      <c r="L2589" s="1" t="s">
        <v>1804</v>
      </c>
      <c r="M2589" s="2">
        <v>124</v>
      </c>
      <c r="N2589" s="443">
        <f t="shared" si="243"/>
        <v>0.95379537953795379</v>
      </c>
      <c r="O2589">
        <f t="shared" si="244"/>
        <v>0</v>
      </c>
      <c r="P2589">
        <f t="shared" si="245"/>
        <v>1800</v>
      </c>
    </row>
    <row r="2590" spans="1:16" x14ac:dyDescent="0.25">
      <c r="A2590" t="str">
        <f t="shared" si="240"/>
        <v>0484</v>
      </c>
      <c r="B2590" t="str">
        <f t="shared" si="241"/>
        <v>0035</v>
      </c>
      <c r="C2590" t="str">
        <f t="shared" si="242"/>
        <v>04840035</v>
      </c>
      <c r="D2590" s="1" t="s">
        <v>2726</v>
      </c>
      <c r="E2590" s="1" t="s">
        <v>2727</v>
      </c>
      <c r="F2590" s="1" t="s">
        <v>1799</v>
      </c>
      <c r="G2590" s="1" t="s">
        <v>1821</v>
      </c>
      <c r="H2590" s="1" t="s">
        <v>1816</v>
      </c>
      <c r="I2590" s="1" t="s">
        <v>1817</v>
      </c>
      <c r="J2590" s="1" t="s">
        <v>1816</v>
      </c>
      <c r="K2590" s="1" t="s">
        <v>1818</v>
      </c>
      <c r="L2590" s="1" t="s">
        <v>1804</v>
      </c>
      <c r="M2590" s="2">
        <v>108</v>
      </c>
      <c r="N2590" s="443">
        <f t="shared" si="243"/>
        <v>0.95379537953795379</v>
      </c>
      <c r="O2590">
        <f t="shared" si="244"/>
        <v>0</v>
      </c>
      <c r="P2590">
        <f t="shared" si="245"/>
        <v>1800</v>
      </c>
    </row>
    <row r="2591" spans="1:16" x14ac:dyDescent="0.25">
      <c r="A2591" t="str">
        <f t="shared" si="240"/>
        <v>0484</v>
      </c>
      <c r="B2591" t="str">
        <f t="shared" si="241"/>
        <v>0044</v>
      </c>
      <c r="C2591" t="str">
        <f t="shared" si="242"/>
        <v>04840044</v>
      </c>
      <c r="D2591" s="1" t="s">
        <v>2726</v>
      </c>
      <c r="E2591" s="1" t="s">
        <v>2727</v>
      </c>
      <c r="F2591" s="1" t="s">
        <v>1799</v>
      </c>
      <c r="G2591" s="1" t="s">
        <v>1809</v>
      </c>
      <c r="H2591" s="1" t="s">
        <v>1828</v>
      </c>
      <c r="I2591" s="1" t="s">
        <v>1829</v>
      </c>
      <c r="J2591" s="1" t="s">
        <v>1828</v>
      </c>
      <c r="K2591" s="1" t="s">
        <v>1830</v>
      </c>
      <c r="L2591" s="1" t="s">
        <v>1804</v>
      </c>
      <c r="M2591" s="2">
        <v>1</v>
      </c>
      <c r="N2591" s="443">
        <f t="shared" si="243"/>
        <v>8.2508250825082501E-3</v>
      </c>
      <c r="O2591">
        <f t="shared" si="244"/>
        <v>0</v>
      </c>
      <c r="P2591">
        <f t="shared" si="245"/>
        <v>1800</v>
      </c>
    </row>
    <row r="2592" spans="1:16" x14ac:dyDescent="0.25">
      <c r="A2592" t="str">
        <f t="shared" si="240"/>
        <v>0484</v>
      </c>
      <c r="B2592" t="str">
        <f t="shared" si="241"/>
        <v>0044</v>
      </c>
      <c r="C2592" t="str">
        <f t="shared" si="242"/>
        <v>04840044</v>
      </c>
      <c r="D2592" s="1" t="s">
        <v>2726</v>
      </c>
      <c r="E2592" s="1" t="s">
        <v>2727</v>
      </c>
      <c r="F2592" s="1" t="s">
        <v>1799</v>
      </c>
      <c r="G2592" s="1" t="s">
        <v>1810</v>
      </c>
      <c r="H2592" s="1" t="s">
        <v>1828</v>
      </c>
      <c r="I2592" s="1" t="s">
        <v>1829</v>
      </c>
      <c r="J2592" s="1" t="s">
        <v>1828</v>
      </c>
      <c r="K2592" s="1" t="s">
        <v>1830</v>
      </c>
      <c r="L2592" s="1" t="s">
        <v>1804</v>
      </c>
      <c r="M2592" s="2">
        <v>1</v>
      </c>
      <c r="N2592" s="443">
        <f t="shared" si="243"/>
        <v>8.2508250825082501E-3</v>
      </c>
      <c r="O2592">
        <f t="shared" si="244"/>
        <v>0</v>
      </c>
      <c r="P2592">
        <f t="shared" si="245"/>
        <v>1800</v>
      </c>
    </row>
    <row r="2593" spans="1:16" x14ac:dyDescent="0.25">
      <c r="A2593" t="str">
        <f t="shared" si="240"/>
        <v>0484</v>
      </c>
      <c r="B2593" t="str">
        <f t="shared" si="241"/>
        <v>0044</v>
      </c>
      <c r="C2593" t="str">
        <f t="shared" si="242"/>
        <v>04840044</v>
      </c>
      <c r="D2593" s="1" t="s">
        <v>2726</v>
      </c>
      <c r="E2593" s="1" t="s">
        <v>2727</v>
      </c>
      <c r="F2593" s="1" t="s">
        <v>1799</v>
      </c>
      <c r="G2593" s="1" t="s">
        <v>1811</v>
      </c>
      <c r="H2593" s="1" t="s">
        <v>1828</v>
      </c>
      <c r="I2593" s="1" t="s">
        <v>1829</v>
      </c>
      <c r="J2593" s="1" t="s">
        <v>1828</v>
      </c>
      <c r="K2593" s="1" t="s">
        <v>1830</v>
      </c>
      <c r="L2593" s="1" t="s">
        <v>1804</v>
      </c>
      <c r="M2593" s="2">
        <v>1</v>
      </c>
      <c r="N2593" s="443">
        <f t="shared" si="243"/>
        <v>8.2508250825082501E-3</v>
      </c>
      <c r="O2593">
        <f t="shared" si="244"/>
        <v>0</v>
      </c>
      <c r="P2593">
        <f t="shared" si="245"/>
        <v>1800</v>
      </c>
    </row>
    <row r="2594" spans="1:16" x14ac:dyDescent="0.25">
      <c r="A2594" t="str">
        <f t="shared" si="240"/>
        <v>0484</v>
      </c>
      <c r="B2594" t="str">
        <f t="shared" si="241"/>
        <v>0044</v>
      </c>
      <c r="C2594" t="str">
        <f t="shared" si="242"/>
        <v>04840044</v>
      </c>
      <c r="D2594" s="1" t="s">
        <v>2726</v>
      </c>
      <c r="E2594" s="1" t="s">
        <v>2727</v>
      </c>
      <c r="F2594" s="1" t="s">
        <v>1799</v>
      </c>
      <c r="G2594" s="1" t="s">
        <v>1815</v>
      </c>
      <c r="H2594" s="1" t="s">
        <v>1828</v>
      </c>
      <c r="I2594" s="1" t="s">
        <v>1829</v>
      </c>
      <c r="J2594" s="1" t="s">
        <v>1828</v>
      </c>
      <c r="K2594" s="1" t="s">
        <v>1830</v>
      </c>
      <c r="L2594" s="1" t="s">
        <v>1804</v>
      </c>
      <c r="M2594" s="2">
        <v>1</v>
      </c>
      <c r="N2594" s="443">
        <f t="shared" si="243"/>
        <v>8.2508250825082501E-3</v>
      </c>
      <c r="O2594">
        <f t="shared" si="244"/>
        <v>0</v>
      </c>
      <c r="P2594">
        <f t="shared" si="245"/>
        <v>1800</v>
      </c>
    </row>
    <row r="2595" spans="1:16" x14ac:dyDescent="0.25">
      <c r="A2595" t="str">
        <f t="shared" si="240"/>
        <v>0484</v>
      </c>
      <c r="B2595" t="str">
        <f t="shared" si="241"/>
        <v>0044</v>
      </c>
      <c r="C2595" t="str">
        <f t="shared" si="242"/>
        <v>04840044</v>
      </c>
      <c r="D2595" s="1" t="s">
        <v>2726</v>
      </c>
      <c r="E2595" s="1" t="s">
        <v>2727</v>
      </c>
      <c r="F2595" s="1" t="s">
        <v>1799</v>
      </c>
      <c r="G2595" s="1" t="s">
        <v>1819</v>
      </c>
      <c r="H2595" s="1" t="s">
        <v>1828</v>
      </c>
      <c r="I2595" s="1" t="s">
        <v>1829</v>
      </c>
      <c r="J2595" s="1" t="s">
        <v>1828</v>
      </c>
      <c r="K2595" s="1" t="s">
        <v>1830</v>
      </c>
      <c r="L2595" s="1" t="s">
        <v>1804</v>
      </c>
      <c r="M2595" s="2">
        <v>3</v>
      </c>
      <c r="N2595" s="443">
        <f t="shared" si="243"/>
        <v>8.2508250825082501E-3</v>
      </c>
      <c r="O2595">
        <f t="shared" si="244"/>
        <v>0</v>
      </c>
      <c r="P2595">
        <f t="shared" si="245"/>
        <v>1800</v>
      </c>
    </row>
    <row r="2596" spans="1:16" x14ac:dyDescent="0.25">
      <c r="A2596" t="str">
        <f t="shared" si="240"/>
        <v>0484</v>
      </c>
      <c r="B2596" t="str">
        <f t="shared" si="241"/>
        <v>0044</v>
      </c>
      <c r="C2596" t="str">
        <f t="shared" si="242"/>
        <v>04840044</v>
      </c>
      <c r="D2596" s="1" t="s">
        <v>2726</v>
      </c>
      <c r="E2596" s="1" t="s">
        <v>2727</v>
      </c>
      <c r="F2596" s="1" t="s">
        <v>1799</v>
      </c>
      <c r="G2596" s="1" t="s">
        <v>1820</v>
      </c>
      <c r="H2596" s="1" t="s">
        <v>1828</v>
      </c>
      <c r="I2596" s="1" t="s">
        <v>1829</v>
      </c>
      <c r="J2596" s="1" t="s">
        <v>1828</v>
      </c>
      <c r="K2596" s="1" t="s">
        <v>1830</v>
      </c>
      <c r="L2596" s="1" t="s">
        <v>1804</v>
      </c>
      <c r="M2596" s="2">
        <v>1</v>
      </c>
      <c r="N2596" s="443">
        <f t="shared" si="243"/>
        <v>8.2508250825082501E-3</v>
      </c>
      <c r="O2596">
        <f t="shared" si="244"/>
        <v>0</v>
      </c>
      <c r="P2596">
        <f t="shared" si="245"/>
        <v>1800</v>
      </c>
    </row>
    <row r="2597" spans="1:16" x14ac:dyDescent="0.25">
      <c r="A2597" t="str">
        <f t="shared" si="240"/>
        <v>0484</v>
      </c>
      <c r="B2597" t="str">
        <f t="shared" si="241"/>
        <v>0044</v>
      </c>
      <c r="C2597" t="str">
        <f t="shared" si="242"/>
        <v>04840044</v>
      </c>
      <c r="D2597" s="1" t="s">
        <v>2726</v>
      </c>
      <c r="E2597" s="1" t="s">
        <v>2727</v>
      </c>
      <c r="F2597" s="1" t="s">
        <v>1799</v>
      </c>
      <c r="G2597" s="1" t="s">
        <v>1821</v>
      </c>
      <c r="H2597" s="1" t="s">
        <v>1828</v>
      </c>
      <c r="I2597" s="1" t="s">
        <v>1829</v>
      </c>
      <c r="J2597" s="1" t="s">
        <v>1828</v>
      </c>
      <c r="K2597" s="1" t="s">
        <v>1830</v>
      </c>
      <c r="L2597" s="1" t="s">
        <v>1804</v>
      </c>
      <c r="M2597" s="2">
        <v>2</v>
      </c>
      <c r="N2597" s="443">
        <f t="shared" si="243"/>
        <v>8.2508250825082501E-3</v>
      </c>
      <c r="O2597">
        <f t="shared" si="244"/>
        <v>0</v>
      </c>
      <c r="P2597">
        <f t="shared" si="245"/>
        <v>1800</v>
      </c>
    </row>
    <row r="2598" spans="1:16" x14ac:dyDescent="0.25">
      <c r="A2598" t="str">
        <f t="shared" si="240"/>
        <v>0484</v>
      </c>
      <c r="B2598" t="str">
        <f t="shared" si="241"/>
        <v>0046</v>
      </c>
      <c r="C2598" t="str">
        <f t="shared" si="242"/>
        <v>04840046</v>
      </c>
      <c r="D2598" s="1" t="s">
        <v>2726</v>
      </c>
      <c r="E2598" s="1" t="s">
        <v>2727</v>
      </c>
      <c r="F2598" s="1" t="s">
        <v>1799</v>
      </c>
      <c r="G2598" s="1" t="s">
        <v>1815</v>
      </c>
      <c r="H2598" s="1" t="s">
        <v>2144</v>
      </c>
      <c r="I2598" s="1" t="s">
        <v>2145</v>
      </c>
      <c r="J2598" s="1" t="s">
        <v>2144</v>
      </c>
      <c r="K2598" s="1" t="s">
        <v>2146</v>
      </c>
      <c r="L2598" s="1" t="s">
        <v>1804</v>
      </c>
      <c r="M2598" s="2">
        <v>2</v>
      </c>
      <c r="N2598" s="443">
        <f t="shared" si="243"/>
        <v>3.3003300330033004E-3</v>
      </c>
      <c r="O2598">
        <f t="shared" si="244"/>
        <v>0</v>
      </c>
      <c r="P2598">
        <f t="shared" si="245"/>
        <v>1800</v>
      </c>
    </row>
    <row r="2599" spans="1:16" x14ac:dyDescent="0.25">
      <c r="A2599" t="str">
        <f t="shared" si="240"/>
        <v>0484</v>
      </c>
      <c r="B2599" t="str">
        <f t="shared" si="241"/>
        <v>0046</v>
      </c>
      <c r="C2599" t="str">
        <f t="shared" si="242"/>
        <v>04840046</v>
      </c>
      <c r="D2599" s="1" t="s">
        <v>2726</v>
      </c>
      <c r="E2599" s="1" t="s">
        <v>2727</v>
      </c>
      <c r="F2599" s="1" t="s">
        <v>1799</v>
      </c>
      <c r="G2599" s="1" t="s">
        <v>1819</v>
      </c>
      <c r="H2599" s="1" t="s">
        <v>2144</v>
      </c>
      <c r="I2599" s="1" t="s">
        <v>2145</v>
      </c>
      <c r="J2599" s="1" t="s">
        <v>2144</v>
      </c>
      <c r="K2599" s="1" t="s">
        <v>2146</v>
      </c>
      <c r="L2599" s="1" t="s">
        <v>1804</v>
      </c>
      <c r="M2599" s="2">
        <v>1</v>
      </c>
      <c r="N2599" s="443">
        <f t="shared" si="243"/>
        <v>3.3003300330033004E-3</v>
      </c>
      <c r="O2599">
        <f t="shared" si="244"/>
        <v>0</v>
      </c>
      <c r="P2599">
        <f t="shared" si="245"/>
        <v>1800</v>
      </c>
    </row>
    <row r="2600" spans="1:16" x14ac:dyDescent="0.25">
      <c r="A2600" t="str">
        <f t="shared" si="240"/>
        <v>0484</v>
      </c>
      <c r="B2600" t="str">
        <f t="shared" si="241"/>
        <v>0046</v>
      </c>
      <c r="C2600" t="str">
        <f t="shared" si="242"/>
        <v>04840046</v>
      </c>
      <c r="D2600" s="1" t="s">
        <v>2726</v>
      </c>
      <c r="E2600" s="1" t="s">
        <v>2727</v>
      </c>
      <c r="F2600" s="1" t="s">
        <v>1799</v>
      </c>
      <c r="G2600" s="1" t="s">
        <v>1820</v>
      </c>
      <c r="H2600" s="1" t="s">
        <v>2144</v>
      </c>
      <c r="I2600" s="1" t="s">
        <v>2145</v>
      </c>
      <c r="J2600" s="1" t="s">
        <v>2144</v>
      </c>
      <c r="K2600" s="1" t="s">
        <v>2146</v>
      </c>
      <c r="L2600" s="1" t="s">
        <v>1804</v>
      </c>
      <c r="M2600" s="2">
        <v>1</v>
      </c>
      <c r="N2600" s="443">
        <f t="shared" si="243"/>
        <v>3.3003300330033004E-3</v>
      </c>
      <c r="O2600">
        <f t="shared" si="244"/>
        <v>0</v>
      </c>
      <c r="P2600">
        <f t="shared" si="245"/>
        <v>1800</v>
      </c>
    </row>
    <row r="2601" spans="1:16" x14ac:dyDescent="0.25">
      <c r="A2601" t="str">
        <f t="shared" si="240"/>
        <v>0484</v>
      </c>
      <c r="B2601" t="str">
        <f t="shared" si="241"/>
        <v>0057</v>
      </c>
      <c r="C2601" t="str">
        <f t="shared" si="242"/>
        <v>04840057</v>
      </c>
      <c r="D2601" s="1" t="s">
        <v>2726</v>
      </c>
      <c r="E2601" s="1" t="s">
        <v>2727</v>
      </c>
      <c r="F2601" s="1" t="s">
        <v>1799</v>
      </c>
      <c r="G2601" s="1" t="s">
        <v>1808</v>
      </c>
      <c r="H2601" s="1" t="s">
        <v>1831</v>
      </c>
      <c r="I2601" s="1" t="s">
        <v>1832</v>
      </c>
      <c r="J2601" s="1" t="s">
        <v>1831</v>
      </c>
      <c r="K2601" s="1" t="s">
        <v>1833</v>
      </c>
      <c r="L2601" s="1" t="s">
        <v>1804</v>
      </c>
      <c r="M2601" s="2">
        <v>1</v>
      </c>
      <c r="N2601" s="443">
        <f t="shared" si="243"/>
        <v>5.7755775577557752E-3</v>
      </c>
      <c r="O2601">
        <f t="shared" si="244"/>
        <v>0</v>
      </c>
      <c r="P2601">
        <f t="shared" si="245"/>
        <v>1800</v>
      </c>
    </row>
    <row r="2602" spans="1:16" x14ac:dyDescent="0.25">
      <c r="A2602" t="str">
        <f t="shared" si="240"/>
        <v>0484</v>
      </c>
      <c r="B2602" t="str">
        <f t="shared" si="241"/>
        <v>0057</v>
      </c>
      <c r="C2602" t="str">
        <f t="shared" si="242"/>
        <v>04840057</v>
      </c>
      <c r="D2602" s="1" t="s">
        <v>2726</v>
      </c>
      <c r="E2602" s="1" t="s">
        <v>2727</v>
      </c>
      <c r="F2602" s="1" t="s">
        <v>1799</v>
      </c>
      <c r="G2602" s="1" t="s">
        <v>1809</v>
      </c>
      <c r="H2602" s="1" t="s">
        <v>1831</v>
      </c>
      <c r="I2602" s="1" t="s">
        <v>1832</v>
      </c>
      <c r="J2602" s="1" t="s">
        <v>1831</v>
      </c>
      <c r="K2602" s="1" t="s">
        <v>1833</v>
      </c>
      <c r="L2602" s="1" t="s">
        <v>1804</v>
      </c>
      <c r="M2602" s="2">
        <v>2</v>
      </c>
      <c r="N2602" s="443">
        <f t="shared" si="243"/>
        <v>5.7755775577557752E-3</v>
      </c>
      <c r="O2602">
        <f t="shared" si="244"/>
        <v>0</v>
      </c>
      <c r="P2602">
        <f t="shared" si="245"/>
        <v>1800</v>
      </c>
    </row>
    <row r="2603" spans="1:16" x14ac:dyDescent="0.25">
      <c r="A2603" t="str">
        <f t="shared" si="240"/>
        <v>0484</v>
      </c>
      <c r="B2603" t="str">
        <f t="shared" si="241"/>
        <v>0057</v>
      </c>
      <c r="C2603" t="str">
        <f t="shared" si="242"/>
        <v>04840057</v>
      </c>
      <c r="D2603" s="1" t="s">
        <v>2726</v>
      </c>
      <c r="E2603" s="1" t="s">
        <v>2727</v>
      </c>
      <c r="F2603" s="1" t="s">
        <v>1799</v>
      </c>
      <c r="G2603" s="1" t="s">
        <v>1815</v>
      </c>
      <c r="H2603" s="1" t="s">
        <v>1831</v>
      </c>
      <c r="I2603" s="1" t="s">
        <v>1832</v>
      </c>
      <c r="J2603" s="1" t="s">
        <v>1831</v>
      </c>
      <c r="K2603" s="1" t="s">
        <v>1833</v>
      </c>
      <c r="L2603" s="1" t="s">
        <v>1804</v>
      </c>
      <c r="M2603" s="2">
        <v>3</v>
      </c>
      <c r="N2603" s="443">
        <f t="shared" si="243"/>
        <v>5.7755775577557752E-3</v>
      </c>
      <c r="O2603">
        <f t="shared" si="244"/>
        <v>0</v>
      </c>
      <c r="P2603">
        <f t="shared" si="245"/>
        <v>1800</v>
      </c>
    </row>
    <row r="2604" spans="1:16" x14ac:dyDescent="0.25">
      <c r="A2604" t="str">
        <f t="shared" si="240"/>
        <v>0484</v>
      </c>
      <c r="B2604" t="str">
        <f t="shared" si="241"/>
        <v>0057</v>
      </c>
      <c r="C2604" t="str">
        <f t="shared" si="242"/>
        <v>04840057</v>
      </c>
      <c r="D2604" s="1" t="s">
        <v>2726</v>
      </c>
      <c r="E2604" s="1" t="s">
        <v>2727</v>
      </c>
      <c r="F2604" s="1" t="s">
        <v>1799</v>
      </c>
      <c r="G2604" s="1" t="s">
        <v>1821</v>
      </c>
      <c r="H2604" s="1" t="s">
        <v>1831</v>
      </c>
      <c r="I2604" s="1" t="s">
        <v>1832</v>
      </c>
      <c r="J2604" s="1" t="s">
        <v>1831</v>
      </c>
      <c r="K2604" s="1" t="s">
        <v>1833</v>
      </c>
      <c r="L2604" s="1" t="s">
        <v>1804</v>
      </c>
      <c r="M2604" s="2">
        <v>1</v>
      </c>
      <c r="N2604" s="443">
        <f t="shared" si="243"/>
        <v>5.7755775577557752E-3</v>
      </c>
      <c r="O2604">
        <f t="shared" si="244"/>
        <v>0</v>
      </c>
      <c r="P2604">
        <f t="shared" si="245"/>
        <v>1800</v>
      </c>
    </row>
    <row r="2605" spans="1:16" x14ac:dyDescent="0.25">
      <c r="A2605" t="str">
        <f t="shared" si="240"/>
        <v>0484</v>
      </c>
      <c r="B2605" t="str">
        <f t="shared" si="241"/>
        <v>0093</v>
      </c>
      <c r="C2605" t="str">
        <f t="shared" si="242"/>
        <v>04840093</v>
      </c>
      <c r="D2605" s="1" t="s">
        <v>2726</v>
      </c>
      <c r="E2605" s="1" t="s">
        <v>2727</v>
      </c>
      <c r="F2605" s="1" t="s">
        <v>1799</v>
      </c>
      <c r="G2605" s="1" t="s">
        <v>1809</v>
      </c>
      <c r="H2605" s="1" t="s">
        <v>1834</v>
      </c>
      <c r="I2605" s="1" t="s">
        <v>1835</v>
      </c>
      <c r="J2605" s="1" t="s">
        <v>1834</v>
      </c>
      <c r="K2605" s="1" t="s">
        <v>1836</v>
      </c>
      <c r="L2605" s="1" t="s">
        <v>1804</v>
      </c>
      <c r="M2605" s="2">
        <v>1</v>
      </c>
      <c r="N2605" s="443">
        <f t="shared" si="243"/>
        <v>1.6501650165016502E-3</v>
      </c>
      <c r="O2605">
        <f t="shared" si="244"/>
        <v>0</v>
      </c>
      <c r="P2605">
        <f t="shared" si="245"/>
        <v>1800</v>
      </c>
    </row>
    <row r="2606" spans="1:16" x14ac:dyDescent="0.25">
      <c r="A2606" t="str">
        <f t="shared" si="240"/>
        <v>0484</v>
      </c>
      <c r="B2606" t="str">
        <f t="shared" si="241"/>
        <v>0093</v>
      </c>
      <c r="C2606" t="str">
        <f t="shared" si="242"/>
        <v>04840093</v>
      </c>
      <c r="D2606" s="1" t="s">
        <v>2726</v>
      </c>
      <c r="E2606" s="1" t="s">
        <v>2727</v>
      </c>
      <c r="F2606" s="1" t="s">
        <v>1799</v>
      </c>
      <c r="G2606" s="1" t="s">
        <v>1815</v>
      </c>
      <c r="H2606" s="1" t="s">
        <v>1834</v>
      </c>
      <c r="I2606" s="1" t="s">
        <v>1835</v>
      </c>
      <c r="J2606" s="1" t="s">
        <v>1834</v>
      </c>
      <c r="K2606" s="1" t="s">
        <v>1836</v>
      </c>
      <c r="L2606" s="1" t="s">
        <v>1804</v>
      </c>
      <c r="M2606" s="2">
        <v>1</v>
      </c>
      <c r="N2606" s="443">
        <f t="shared" si="243"/>
        <v>1.6501650165016502E-3</v>
      </c>
      <c r="O2606">
        <f t="shared" si="244"/>
        <v>0</v>
      </c>
      <c r="P2606">
        <f t="shared" si="245"/>
        <v>1800</v>
      </c>
    </row>
    <row r="2607" spans="1:16" x14ac:dyDescent="0.25">
      <c r="A2607" t="str">
        <f t="shared" si="240"/>
        <v>0484</v>
      </c>
      <c r="B2607" t="str">
        <f t="shared" si="241"/>
        <v>0101</v>
      </c>
      <c r="C2607" t="str">
        <f t="shared" si="242"/>
        <v>04840101</v>
      </c>
      <c r="D2607" s="1" t="s">
        <v>2726</v>
      </c>
      <c r="E2607" s="1" t="s">
        <v>2727</v>
      </c>
      <c r="F2607" s="1" t="s">
        <v>1799</v>
      </c>
      <c r="G2607" s="1" t="s">
        <v>1810</v>
      </c>
      <c r="H2607" s="1" t="s">
        <v>2181</v>
      </c>
      <c r="I2607" s="1" t="s">
        <v>2182</v>
      </c>
      <c r="J2607" s="1" t="s">
        <v>2181</v>
      </c>
      <c r="K2607" s="1" t="s">
        <v>2183</v>
      </c>
      <c r="L2607" s="1" t="s">
        <v>1804</v>
      </c>
      <c r="M2607" s="2">
        <v>1</v>
      </c>
      <c r="N2607" s="443">
        <f t="shared" si="243"/>
        <v>8.2508250825082509E-4</v>
      </c>
      <c r="O2607">
        <f t="shared" si="244"/>
        <v>0</v>
      </c>
      <c r="P2607">
        <f t="shared" si="245"/>
        <v>1800</v>
      </c>
    </row>
    <row r="2608" spans="1:16" x14ac:dyDescent="0.25">
      <c r="A2608" t="str">
        <f t="shared" si="240"/>
        <v>0484</v>
      </c>
      <c r="B2608" t="str">
        <f t="shared" si="241"/>
        <v>0163</v>
      </c>
      <c r="C2608" t="str">
        <f t="shared" si="242"/>
        <v>04840163</v>
      </c>
      <c r="D2608" s="1" t="s">
        <v>2726</v>
      </c>
      <c r="E2608" s="1" t="s">
        <v>2727</v>
      </c>
      <c r="F2608" s="1" t="s">
        <v>1799</v>
      </c>
      <c r="G2608" s="1" t="s">
        <v>1810</v>
      </c>
      <c r="H2608" s="1" t="s">
        <v>1843</v>
      </c>
      <c r="I2608" s="1" t="s">
        <v>1844</v>
      </c>
      <c r="J2608" s="1" t="s">
        <v>1843</v>
      </c>
      <c r="K2608" s="1" t="s">
        <v>1845</v>
      </c>
      <c r="L2608" s="1" t="s">
        <v>1804</v>
      </c>
      <c r="M2608" s="2">
        <v>3</v>
      </c>
      <c r="N2608" s="443">
        <f t="shared" si="243"/>
        <v>5.7755775577557752E-3</v>
      </c>
      <c r="O2608">
        <f t="shared" si="244"/>
        <v>0</v>
      </c>
      <c r="P2608">
        <f t="shared" si="245"/>
        <v>1800</v>
      </c>
    </row>
    <row r="2609" spans="1:16" x14ac:dyDescent="0.25">
      <c r="A2609" t="str">
        <f t="shared" si="240"/>
        <v>0484</v>
      </c>
      <c r="B2609" t="str">
        <f t="shared" si="241"/>
        <v>0163</v>
      </c>
      <c r="C2609" t="str">
        <f t="shared" si="242"/>
        <v>04840163</v>
      </c>
      <c r="D2609" s="1" t="s">
        <v>2726</v>
      </c>
      <c r="E2609" s="1" t="s">
        <v>2727</v>
      </c>
      <c r="F2609" s="1" t="s">
        <v>1799</v>
      </c>
      <c r="G2609" s="1" t="s">
        <v>1815</v>
      </c>
      <c r="H2609" s="1" t="s">
        <v>1843</v>
      </c>
      <c r="I2609" s="1" t="s">
        <v>1844</v>
      </c>
      <c r="J2609" s="1" t="s">
        <v>1843</v>
      </c>
      <c r="K2609" s="1" t="s">
        <v>1845</v>
      </c>
      <c r="L2609" s="1" t="s">
        <v>1804</v>
      </c>
      <c r="M2609" s="2">
        <v>3</v>
      </c>
      <c r="N2609" s="443">
        <f t="shared" si="243"/>
        <v>5.7755775577557752E-3</v>
      </c>
      <c r="O2609">
        <f t="shared" si="244"/>
        <v>0</v>
      </c>
      <c r="P2609">
        <f t="shared" si="245"/>
        <v>1800</v>
      </c>
    </row>
    <row r="2610" spans="1:16" x14ac:dyDescent="0.25">
      <c r="A2610" t="str">
        <f t="shared" si="240"/>
        <v>0484</v>
      </c>
      <c r="B2610" t="str">
        <f t="shared" si="241"/>
        <v>0163</v>
      </c>
      <c r="C2610" t="str">
        <f t="shared" si="242"/>
        <v>04840163</v>
      </c>
      <c r="D2610" s="1" t="s">
        <v>2726</v>
      </c>
      <c r="E2610" s="1" t="s">
        <v>2727</v>
      </c>
      <c r="F2610" s="1" t="s">
        <v>1799</v>
      </c>
      <c r="G2610" s="1" t="s">
        <v>1821</v>
      </c>
      <c r="H2610" s="1" t="s">
        <v>1843</v>
      </c>
      <c r="I2610" s="1" t="s">
        <v>1844</v>
      </c>
      <c r="J2610" s="1" t="s">
        <v>1843</v>
      </c>
      <c r="K2610" s="1" t="s">
        <v>1845</v>
      </c>
      <c r="L2610" s="1" t="s">
        <v>1804</v>
      </c>
      <c r="M2610" s="2">
        <v>1</v>
      </c>
      <c r="N2610" s="443">
        <f t="shared" si="243"/>
        <v>5.7755775577557752E-3</v>
      </c>
      <c r="O2610">
        <f t="shared" si="244"/>
        <v>0</v>
      </c>
      <c r="P2610">
        <f t="shared" si="245"/>
        <v>1800</v>
      </c>
    </row>
    <row r="2611" spans="1:16" x14ac:dyDescent="0.25">
      <c r="A2611" t="str">
        <f t="shared" si="240"/>
        <v>0484</v>
      </c>
      <c r="B2611" t="str">
        <f t="shared" si="241"/>
        <v>0176</v>
      </c>
      <c r="C2611" t="str">
        <f t="shared" si="242"/>
        <v>04840176</v>
      </c>
      <c r="D2611" s="1" t="s">
        <v>2726</v>
      </c>
      <c r="E2611" s="1" t="s">
        <v>2727</v>
      </c>
      <c r="F2611" s="1" t="s">
        <v>1799</v>
      </c>
      <c r="G2611" s="1" t="s">
        <v>1808</v>
      </c>
      <c r="H2611" s="1" t="s">
        <v>1849</v>
      </c>
      <c r="I2611" s="1" t="s">
        <v>1850</v>
      </c>
      <c r="J2611" s="1" t="s">
        <v>1849</v>
      </c>
      <c r="K2611" s="1" t="s">
        <v>1851</v>
      </c>
      <c r="L2611" s="1" t="s">
        <v>1804</v>
      </c>
      <c r="M2611" s="2">
        <v>1</v>
      </c>
      <c r="N2611" s="443">
        <f t="shared" si="243"/>
        <v>8.2508250825082509E-4</v>
      </c>
      <c r="O2611">
        <f t="shared" si="244"/>
        <v>0</v>
      </c>
      <c r="P2611">
        <f t="shared" si="245"/>
        <v>1800</v>
      </c>
    </row>
    <row r="2612" spans="1:16" x14ac:dyDescent="0.25">
      <c r="A2612" t="str">
        <f t="shared" si="240"/>
        <v>0484</v>
      </c>
      <c r="B2612" t="str">
        <f t="shared" si="241"/>
        <v>0189</v>
      </c>
      <c r="C2612" t="str">
        <f t="shared" si="242"/>
        <v>04840189</v>
      </c>
      <c r="D2612" s="1" t="s">
        <v>2726</v>
      </c>
      <c r="E2612" s="1" t="s">
        <v>2727</v>
      </c>
      <c r="F2612" s="1" t="s">
        <v>1799</v>
      </c>
      <c r="G2612" s="1" t="s">
        <v>1808</v>
      </c>
      <c r="H2612" s="1" t="s">
        <v>2030</v>
      </c>
      <c r="I2612" s="1" t="s">
        <v>2031</v>
      </c>
      <c r="J2612" s="1" t="s">
        <v>2030</v>
      </c>
      <c r="K2612" s="1" t="s">
        <v>2032</v>
      </c>
      <c r="L2612" s="1" t="s">
        <v>1804</v>
      </c>
      <c r="M2612" s="2">
        <v>1</v>
      </c>
      <c r="N2612" s="443">
        <f t="shared" si="243"/>
        <v>2.4752475247524753E-3</v>
      </c>
      <c r="O2612">
        <f t="shared" si="244"/>
        <v>0</v>
      </c>
      <c r="P2612">
        <f t="shared" si="245"/>
        <v>1800</v>
      </c>
    </row>
    <row r="2613" spans="1:16" x14ac:dyDescent="0.25">
      <c r="A2613" t="str">
        <f t="shared" si="240"/>
        <v>0484</v>
      </c>
      <c r="B2613" t="str">
        <f t="shared" si="241"/>
        <v>0189</v>
      </c>
      <c r="C2613" t="str">
        <f t="shared" si="242"/>
        <v>04840189</v>
      </c>
      <c r="D2613" s="1" t="s">
        <v>2726</v>
      </c>
      <c r="E2613" s="1" t="s">
        <v>2727</v>
      </c>
      <c r="F2613" s="1" t="s">
        <v>1799</v>
      </c>
      <c r="G2613" s="1" t="s">
        <v>1809</v>
      </c>
      <c r="H2613" s="1" t="s">
        <v>2030</v>
      </c>
      <c r="I2613" s="1" t="s">
        <v>2031</v>
      </c>
      <c r="J2613" s="1" t="s">
        <v>2030</v>
      </c>
      <c r="K2613" s="1" t="s">
        <v>2032</v>
      </c>
      <c r="L2613" s="1" t="s">
        <v>1804</v>
      </c>
      <c r="M2613" s="2">
        <v>1</v>
      </c>
      <c r="N2613" s="443">
        <f t="shared" si="243"/>
        <v>2.4752475247524753E-3</v>
      </c>
      <c r="O2613">
        <f t="shared" si="244"/>
        <v>0</v>
      </c>
      <c r="P2613">
        <f t="shared" si="245"/>
        <v>1800</v>
      </c>
    </row>
    <row r="2614" spans="1:16" x14ac:dyDescent="0.25">
      <c r="A2614" t="str">
        <f t="shared" si="240"/>
        <v>0484</v>
      </c>
      <c r="B2614" t="str">
        <f t="shared" si="241"/>
        <v>0189</v>
      </c>
      <c r="C2614" t="str">
        <f t="shared" si="242"/>
        <v>04840189</v>
      </c>
      <c r="D2614" s="1" t="s">
        <v>2726</v>
      </c>
      <c r="E2614" s="1" t="s">
        <v>2727</v>
      </c>
      <c r="F2614" s="1" t="s">
        <v>1799</v>
      </c>
      <c r="G2614" s="1" t="s">
        <v>1815</v>
      </c>
      <c r="H2614" s="1" t="s">
        <v>2030</v>
      </c>
      <c r="I2614" s="1" t="s">
        <v>2031</v>
      </c>
      <c r="J2614" s="1" t="s">
        <v>2030</v>
      </c>
      <c r="K2614" s="1" t="s">
        <v>2032</v>
      </c>
      <c r="L2614" s="1" t="s">
        <v>1804</v>
      </c>
      <c r="M2614" s="2">
        <v>1</v>
      </c>
      <c r="N2614" s="443">
        <f t="shared" si="243"/>
        <v>2.4752475247524753E-3</v>
      </c>
      <c r="O2614">
        <f t="shared" si="244"/>
        <v>0</v>
      </c>
      <c r="P2614">
        <f t="shared" si="245"/>
        <v>1800</v>
      </c>
    </row>
    <row r="2615" spans="1:16" x14ac:dyDescent="0.25">
      <c r="A2615" t="str">
        <f t="shared" si="240"/>
        <v>0484</v>
      </c>
      <c r="B2615" t="str">
        <f t="shared" si="241"/>
        <v>0243</v>
      </c>
      <c r="C2615" t="str">
        <f t="shared" si="242"/>
        <v>04840243</v>
      </c>
      <c r="D2615" s="1" t="s">
        <v>2726</v>
      </c>
      <c r="E2615" s="1" t="s">
        <v>2727</v>
      </c>
      <c r="F2615" s="1" t="s">
        <v>1799</v>
      </c>
      <c r="G2615" s="1" t="s">
        <v>1811</v>
      </c>
      <c r="H2615" s="1" t="s">
        <v>1885</v>
      </c>
      <c r="I2615" s="1" t="s">
        <v>1886</v>
      </c>
      <c r="J2615" s="1" t="s">
        <v>1885</v>
      </c>
      <c r="K2615" s="1" t="s">
        <v>1887</v>
      </c>
      <c r="L2615" s="1" t="s">
        <v>1804</v>
      </c>
      <c r="M2615" s="2">
        <v>1</v>
      </c>
      <c r="N2615" s="443">
        <f t="shared" si="243"/>
        <v>8.2508250825082509E-4</v>
      </c>
      <c r="O2615">
        <f t="shared" si="244"/>
        <v>0</v>
      </c>
      <c r="P2615">
        <f t="shared" si="245"/>
        <v>1800</v>
      </c>
    </row>
    <row r="2616" spans="1:16" x14ac:dyDescent="0.25">
      <c r="A2616" t="str">
        <f t="shared" si="240"/>
        <v>0484</v>
      </c>
      <c r="B2616" t="str">
        <f t="shared" si="241"/>
        <v>0244</v>
      </c>
      <c r="C2616" t="str">
        <f t="shared" si="242"/>
        <v>04840244</v>
      </c>
      <c r="D2616" s="1" t="s">
        <v>2726</v>
      </c>
      <c r="E2616" s="1" t="s">
        <v>2727</v>
      </c>
      <c r="F2616" s="1" t="s">
        <v>1799</v>
      </c>
      <c r="G2616" s="1" t="s">
        <v>1808</v>
      </c>
      <c r="H2616" s="1" t="s">
        <v>1855</v>
      </c>
      <c r="I2616" s="1" t="s">
        <v>1856</v>
      </c>
      <c r="J2616" s="1" t="s">
        <v>1855</v>
      </c>
      <c r="K2616" s="1" t="s">
        <v>1857</v>
      </c>
      <c r="L2616" s="1" t="s">
        <v>1804</v>
      </c>
      <c r="M2616" s="2">
        <v>1</v>
      </c>
      <c r="N2616" s="443">
        <f t="shared" si="243"/>
        <v>1.0726072607260726E-2</v>
      </c>
      <c r="O2616">
        <f t="shared" si="244"/>
        <v>0</v>
      </c>
      <c r="P2616">
        <f t="shared" si="245"/>
        <v>1800</v>
      </c>
    </row>
    <row r="2617" spans="1:16" x14ac:dyDescent="0.25">
      <c r="A2617" t="str">
        <f t="shared" si="240"/>
        <v>0484</v>
      </c>
      <c r="B2617" t="str">
        <f t="shared" si="241"/>
        <v>0244</v>
      </c>
      <c r="C2617" t="str">
        <f t="shared" si="242"/>
        <v>04840244</v>
      </c>
      <c r="D2617" s="1" t="s">
        <v>2726</v>
      </c>
      <c r="E2617" s="1" t="s">
        <v>2727</v>
      </c>
      <c r="F2617" s="1" t="s">
        <v>1799</v>
      </c>
      <c r="G2617" s="1" t="s">
        <v>1809</v>
      </c>
      <c r="H2617" s="1" t="s">
        <v>1855</v>
      </c>
      <c r="I2617" s="1" t="s">
        <v>1856</v>
      </c>
      <c r="J2617" s="1" t="s">
        <v>1855</v>
      </c>
      <c r="K2617" s="1" t="s">
        <v>1857</v>
      </c>
      <c r="L2617" s="1" t="s">
        <v>1804</v>
      </c>
      <c r="M2617" s="2">
        <v>6</v>
      </c>
      <c r="N2617" s="443">
        <f t="shared" si="243"/>
        <v>1.0726072607260726E-2</v>
      </c>
      <c r="O2617">
        <f t="shared" si="244"/>
        <v>0</v>
      </c>
      <c r="P2617">
        <f t="shared" si="245"/>
        <v>1800</v>
      </c>
    </row>
    <row r="2618" spans="1:16" x14ac:dyDescent="0.25">
      <c r="A2618" t="str">
        <f t="shared" si="240"/>
        <v>0484</v>
      </c>
      <c r="B2618" t="str">
        <f t="shared" si="241"/>
        <v>0244</v>
      </c>
      <c r="C2618" t="str">
        <f t="shared" si="242"/>
        <v>04840244</v>
      </c>
      <c r="D2618" s="1" t="s">
        <v>2726</v>
      </c>
      <c r="E2618" s="1" t="s">
        <v>2727</v>
      </c>
      <c r="F2618" s="1" t="s">
        <v>1799</v>
      </c>
      <c r="G2618" s="1" t="s">
        <v>1810</v>
      </c>
      <c r="H2618" s="1" t="s">
        <v>1855</v>
      </c>
      <c r="I2618" s="1" t="s">
        <v>1856</v>
      </c>
      <c r="J2618" s="1" t="s">
        <v>1855</v>
      </c>
      <c r="K2618" s="1" t="s">
        <v>1857</v>
      </c>
      <c r="L2618" s="1" t="s">
        <v>1804</v>
      </c>
      <c r="M2618" s="2">
        <v>2</v>
      </c>
      <c r="N2618" s="443">
        <f t="shared" si="243"/>
        <v>1.0726072607260726E-2</v>
      </c>
      <c r="O2618">
        <f t="shared" si="244"/>
        <v>0</v>
      </c>
      <c r="P2618">
        <f t="shared" si="245"/>
        <v>1800</v>
      </c>
    </row>
    <row r="2619" spans="1:16" x14ac:dyDescent="0.25">
      <c r="A2619" t="str">
        <f t="shared" si="240"/>
        <v>0484</v>
      </c>
      <c r="B2619" t="str">
        <f t="shared" si="241"/>
        <v>0244</v>
      </c>
      <c r="C2619" t="str">
        <f t="shared" si="242"/>
        <v>04840244</v>
      </c>
      <c r="D2619" s="1" t="s">
        <v>2726</v>
      </c>
      <c r="E2619" s="1" t="s">
        <v>2727</v>
      </c>
      <c r="F2619" s="1" t="s">
        <v>1799</v>
      </c>
      <c r="G2619" s="1" t="s">
        <v>1811</v>
      </c>
      <c r="H2619" s="1" t="s">
        <v>1855</v>
      </c>
      <c r="I2619" s="1" t="s">
        <v>1856</v>
      </c>
      <c r="J2619" s="1" t="s">
        <v>1855</v>
      </c>
      <c r="K2619" s="1" t="s">
        <v>1857</v>
      </c>
      <c r="L2619" s="1" t="s">
        <v>1804</v>
      </c>
      <c r="M2619" s="2">
        <v>1</v>
      </c>
      <c r="N2619" s="443">
        <f t="shared" si="243"/>
        <v>1.0726072607260726E-2</v>
      </c>
      <c r="O2619">
        <f t="shared" si="244"/>
        <v>0</v>
      </c>
      <c r="P2619">
        <f t="shared" si="245"/>
        <v>1800</v>
      </c>
    </row>
    <row r="2620" spans="1:16" x14ac:dyDescent="0.25">
      <c r="A2620" t="str">
        <f t="shared" si="240"/>
        <v>0484</v>
      </c>
      <c r="B2620" t="str">
        <f t="shared" si="241"/>
        <v>0244</v>
      </c>
      <c r="C2620" t="str">
        <f t="shared" si="242"/>
        <v>04840244</v>
      </c>
      <c r="D2620" s="1" t="s">
        <v>2726</v>
      </c>
      <c r="E2620" s="1" t="s">
        <v>2727</v>
      </c>
      <c r="F2620" s="1" t="s">
        <v>1799</v>
      </c>
      <c r="G2620" s="1" t="s">
        <v>1815</v>
      </c>
      <c r="H2620" s="1" t="s">
        <v>1855</v>
      </c>
      <c r="I2620" s="1" t="s">
        <v>1856</v>
      </c>
      <c r="J2620" s="1" t="s">
        <v>1855</v>
      </c>
      <c r="K2620" s="1" t="s">
        <v>1857</v>
      </c>
      <c r="L2620" s="1" t="s">
        <v>1804</v>
      </c>
      <c r="M2620" s="2">
        <v>2</v>
      </c>
      <c r="N2620" s="443">
        <f t="shared" si="243"/>
        <v>1.0726072607260726E-2</v>
      </c>
      <c r="O2620">
        <f t="shared" si="244"/>
        <v>0</v>
      </c>
      <c r="P2620">
        <f t="shared" si="245"/>
        <v>1800</v>
      </c>
    </row>
    <row r="2621" spans="1:16" x14ac:dyDescent="0.25">
      <c r="A2621" t="str">
        <f t="shared" si="240"/>
        <v>0484</v>
      </c>
      <c r="B2621" t="str">
        <f t="shared" si="241"/>
        <v>0244</v>
      </c>
      <c r="C2621" t="str">
        <f t="shared" si="242"/>
        <v>04840244</v>
      </c>
      <c r="D2621" s="1" t="s">
        <v>2726</v>
      </c>
      <c r="E2621" s="1" t="s">
        <v>2727</v>
      </c>
      <c r="F2621" s="1" t="s">
        <v>1799</v>
      </c>
      <c r="G2621" s="1" t="s">
        <v>1821</v>
      </c>
      <c r="H2621" s="1" t="s">
        <v>1855</v>
      </c>
      <c r="I2621" s="1" t="s">
        <v>1856</v>
      </c>
      <c r="J2621" s="1" t="s">
        <v>1855</v>
      </c>
      <c r="K2621" s="1" t="s">
        <v>1857</v>
      </c>
      <c r="L2621" s="1" t="s">
        <v>1804</v>
      </c>
      <c r="M2621" s="2">
        <v>1</v>
      </c>
      <c r="N2621" s="443">
        <f t="shared" si="243"/>
        <v>1.0726072607260726E-2</v>
      </c>
      <c r="O2621">
        <f t="shared" si="244"/>
        <v>0</v>
      </c>
      <c r="P2621">
        <f t="shared" si="245"/>
        <v>1800</v>
      </c>
    </row>
    <row r="2622" spans="1:16" x14ac:dyDescent="0.25">
      <c r="A2622" t="str">
        <f t="shared" si="240"/>
        <v>0484</v>
      </c>
      <c r="B2622" t="str">
        <f t="shared" si="241"/>
        <v>0248</v>
      </c>
      <c r="C2622" t="str">
        <f t="shared" si="242"/>
        <v>04840248</v>
      </c>
      <c r="D2622" s="1" t="s">
        <v>2726</v>
      </c>
      <c r="E2622" s="1" t="s">
        <v>2727</v>
      </c>
      <c r="F2622" s="1" t="s">
        <v>1799</v>
      </c>
      <c r="G2622" s="1" t="s">
        <v>1811</v>
      </c>
      <c r="H2622" s="1" t="s">
        <v>1858</v>
      </c>
      <c r="I2622" s="1" t="s">
        <v>1859</v>
      </c>
      <c r="J2622" s="1" t="s">
        <v>1858</v>
      </c>
      <c r="K2622" s="1" t="s">
        <v>1860</v>
      </c>
      <c r="L2622" s="1" t="s">
        <v>1804</v>
      </c>
      <c r="M2622" s="2">
        <v>1</v>
      </c>
      <c r="N2622" s="443">
        <f t="shared" si="243"/>
        <v>8.2508250825082509E-4</v>
      </c>
      <c r="O2622">
        <f t="shared" si="244"/>
        <v>0</v>
      </c>
      <c r="P2622">
        <f t="shared" si="245"/>
        <v>1800</v>
      </c>
    </row>
    <row r="2623" spans="1:16" x14ac:dyDescent="0.25">
      <c r="A2623" t="str">
        <f t="shared" si="240"/>
        <v>0484</v>
      </c>
      <c r="B2623" t="str">
        <f t="shared" si="241"/>
        <v>0262</v>
      </c>
      <c r="C2623" t="str">
        <f t="shared" si="242"/>
        <v>04840262</v>
      </c>
      <c r="D2623" s="1" t="s">
        <v>2726</v>
      </c>
      <c r="E2623" s="1" t="s">
        <v>2727</v>
      </c>
      <c r="F2623" s="1" t="s">
        <v>1799</v>
      </c>
      <c r="G2623" s="1" t="s">
        <v>1819</v>
      </c>
      <c r="H2623" s="1" t="s">
        <v>1861</v>
      </c>
      <c r="I2623" s="1" t="s">
        <v>1862</v>
      </c>
      <c r="J2623" s="1" t="s">
        <v>1861</v>
      </c>
      <c r="K2623" s="1" t="s">
        <v>1863</v>
      </c>
      <c r="L2623" s="1" t="s">
        <v>1804</v>
      </c>
      <c r="M2623" s="2">
        <v>1</v>
      </c>
      <c r="N2623" s="443">
        <f t="shared" si="243"/>
        <v>2.4752475247524753E-3</v>
      </c>
      <c r="O2623">
        <f t="shared" si="244"/>
        <v>0</v>
      </c>
      <c r="P2623">
        <f t="shared" si="245"/>
        <v>1800</v>
      </c>
    </row>
    <row r="2624" spans="1:16" x14ac:dyDescent="0.25">
      <c r="A2624" t="str">
        <f t="shared" si="240"/>
        <v>0484</v>
      </c>
      <c r="B2624" t="str">
        <f t="shared" si="241"/>
        <v>0262</v>
      </c>
      <c r="C2624" t="str">
        <f t="shared" si="242"/>
        <v>04840262</v>
      </c>
      <c r="D2624" s="1" t="s">
        <v>2726</v>
      </c>
      <c r="E2624" s="1" t="s">
        <v>2727</v>
      </c>
      <c r="F2624" s="1" t="s">
        <v>1799</v>
      </c>
      <c r="G2624" s="1" t="s">
        <v>1811</v>
      </c>
      <c r="H2624" s="1" t="s">
        <v>1861</v>
      </c>
      <c r="I2624" s="1" t="s">
        <v>1862</v>
      </c>
      <c r="J2624" s="1" t="s">
        <v>1861</v>
      </c>
      <c r="K2624" s="1" t="s">
        <v>1863</v>
      </c>
      <c r="L2624" s="1" t="s">
        <v>1804</v>
      </c>
      <c r="M2624" s="2">
        <v>1</v>
      </c>
      <c r="N2624" s="443">
        <f t="shared" si="243"/>
        <v>2.4752475247524753E-3</v>
      </c>
      <c r="O2624">
        <f t="shared" si="244"/>
        <v>0</v>
      </c>
      <c r="P2624">
        <f t="shared" si="245"/>
        <v>1800</v>
      </c>
    </row>
    <row r="2625" spans="1:16" x14ac:dyDescent="0.25">
      <c r="A2625" t="str">
        <f t="shared" si="240"/>
        <v>0484</v>
      </c>
      <c r="B2625" t="str">
        <f t="shared" si="241"/>
        <v>0262</v>
      </c>
      <c r="C2625" t="str">
        <f t="shared" si="242"/>
        <v>04840262</v>
      </c>
      <c r="D2625" s="1" t="s">
        <v>2726</v>
      </c>
      <c r="E2625" s="1" t="s">
        <v>2727</v>
      </c>
      <c r="F2625" s="1" t="s">
        <v>1799</v>
      </c>
      <c r="G2625" s="1" t="s">
        <v>1815</v>
      </c>
      <c r="H2625" s="1" t="s">
        <v>1861</v>
      </c>
      <c r="I2625" s="1" t="s">
        <v>1862</v>
      </c>
      <c r="J2625" s="1" t="s">
        <v>1861</v>
      </c>
      <c r="K2625" s="1" t="s">
        <v>1863</v>
      </c>
      <c r="L2625" s="1" t="s">
        <v>1804</v>
      </c>
      <c r="M2625" s="2">
        <v>1</v>
      </c>
      <c r="N2625" s="443">
        <f t="shared" si="243"/>
        <v>2.4752475247524753E-3</v>
      </c>
      <c r="O2625">
        <f t="shared" si="244"/>
        <v>0</v>
      </c>
      <c r="P2625">
        <f t="shared" si="245"/>
        <v>1800</v>
      </c>
    </row>
    <row r="2626" spans="1:16" x14ac:dyDescent="0.25">
      <c r="A2626" t="str">
        <f t="shared" ref="A2626:A2689" si="246">TEXT(LEFT(E2626,4),"0000")</f>
        <v>0484</v>
      </c>
      <c r="B2626" t="str">
        <f t="shared" ref="B2626:B2689" si="247">LEFT(K2626,4)</f>
        <v>0274</v>
      </c>
      <c r="C2626" t="str">
        <f t="shared" ref="C2626:C2689" si="248">A2626&amp;B2626</f>
        <v>04840274</v>
      </c>
      <c r="D2626" s="1" t="s">
        <v>2726</v>
      </c>
      <c r="E2626" s="1" t="s">
        <v>2727</v>
      </c>
      <c r="F2626" s="1" t="s">
        <v>1799</v>
      </c>
      <c r="G2626" s="1" t="s">
        <v>1815</v>
      </c>
      <c r="H2626" s="1" t="s">
        <v>1888</v>
      </c>
      <c r="I2626" s="1" t="s">
        <v>1889</v>
      </c>
      <c r="J2626" s="1" t="s">
        <v>1888</v>
      </c>
      <c r="K2626" s="1" t="s">
        <v>1890</v>
      </c>
      <c r="L2626" s="1" t="s">
        <v>1804</v>
      </c>
      <c r="M2626" s="2">
        <v>1</v>
      </c>
      <c r="N2626" s="443">
        <f t="shared" ref="N2626:N2689" si="249">VLOOKUP(C2626,DistPercent,3,FALSE)</f>
        <v>8.2508250825082509E-4</v>
      </c>
      <c r="O2626">
        <f t="shared" ref="O2626:O2689" si="250">IFERROR(VALUE(VLOOKUP(C2626,SubCaps,5,FALSE)),0)</f>
        <v>0</v>
      </c>
      <c r="P2626">
        <f t="shared" ref="P2626:P2689" si="251">VLOOKUP(A2626,MaxEnro,8,FALSE)</f>
        <v>1800</v>
      </c>
    </row>
    <row r="2627" spans="1:16" x14ac:dyDescent="0.25">
      <c r="A2627" t="str">
        <f t="shared" si="246"/>
        <v>0484</v>
      </c>
      <c r="B2627" t="str">
        <f t="shared" si="247"/>
        <v>0307</v>
      </c>
      <c r="C2627" t="str">
        <f t="shared" si="248"/>
        <v>04840307</v>
      </c>
      <c r="D2627" s="1" t="s">
        <v>2726</v>
      </c>
      <c r="E2627" s="1" t="s">
        <v>2727</v>
      </c>
      <c r="F2627" s="1" t="s">
        <v>1799</v>
      </c>
      <c r="G2627" s="1" t="s">
        <v>1811</v>
      </c>
      <c r="H2627" s="1" t="s">
        <v>2445</v>
      </c>
      <c r="I2627" s="1" t="s">
        <v>2446</v>
      </c>
      <c r="J2627" s="1" t="s">
        <v>2445</v>
      </c>
      <c r="K2627" s="1" t="s">
        <v>2447</v>
      </c>
      <c r="L2627" s="1" t="s">
        <v>1804</v>
      </c>
      <c r="M2627" s="2">
        <v>1</v>
      </c>
      <c r="N2627" s="443">
        <f t="shared" si="249"/>
        <v>1.6501650165016502E-3</v>
      </c>
      <c r="O2627">
        <f t="shared" si="250"/>
        <v>0</v>
      </c>
      <c r="P2627">
        <f t="shared" si="251"/>
        <v>1800</v>
      </c>
    </row>
    <row r="2628" spans="1:16" x14ac:dyDescent="0.25">
      <c r="A2628" t="str">
        <f t="shared" si="246"/>
        <v>0484</v>
      </c>
      <c r="B2628" t="str">
        <f t="shared" si="247"/>
        <v>0307</v>
      </c>
      <c r="C2628" t="str">
        <f t="shared" si="248"/>
        <v>04840307</v>
      </c>
      <c r="D2628" s="1" t="s">
        <v>2726</v>
      </c>
      <c r="E2628" s="1" t="s">
        <v>2727</v>
      </c>
      <c r="F2628" s="1" t="s">
        <v>1799</v>
      </c>
      <c r="G2628" s="1" t="s">
        <v>1815</v>
      </c>
      <c r="H2628" s="1" t="s">
        <v>2445</v>
      </c>
      <c r="I2628" s="1" t="s">
        <v>2446</v>
      </c>
      <c r="J2628" s="1" t="s">
        <v>2445</v>
      </c>
      <c r="K2628" s="1" t="s">
        <v>2447</v>
      </c>
      <c r="L2628" s="1" t="s">
        <v>1804</v>
      </c>
      <c r="M2628" s="2">
        <v>1</v>
      </c>
      <c r="N2628" s="443">
        <f t="shared" si="249"/>
        <v>1.6501650165016502E-3</v>
      </c>
      <c r="O2628">
        <f t="shared" si="250"/>
        <v>0</v>
      </c>
      <c r="P2628">
        <f t="shared" si="251"/>
        <v>1800</v>
      </c>
    </row>
    <row r="2629" spans="1:16" x14ac:dyDescent="0.25">
      <c r="A2629" t="str">
        <f t="shared" si="246"/>
        <v>0485</v>
      </c>
      <c r="B2629" t="str">
        <f t="shared" si="247"/>
        <v>0030</v>
      </c>
      <c r="C2629" t="str">
        <f t="shared" si="248"/>
        <v>04850030</v>
      </c>
      <c r="D2629" s="1" t="s">
        <v>2728</v>
      </c>
      <c r="E2629" s="1" t="s">
        <v>2729</v>
      </c>
      <c r="F2629" s="1" t="s">
        <v>1799</v>
      </c>
      <c r="G2629" s="1" t="s">
        <v>1820</v>
      </c>
      <c r="H2629" s="1" t="s">
        <v>2024</v>
      </c>
      <c r="I2629" s="1" t="s">
        <v>2025</v>
      </c>
      <c r="J2629" s="1" t="s">
        <v>2024</v>
      </c>
      <c r="K2629" s="1" t="s">
        <v>2026</v>
      </c>
      <c r="L2629" s="1" t="s">
        <v>1804</v>
      </c>
      <c r="M2629" s="2">
        <v>1</v>
      </c>
      <c r="N2629" s="443">
        <f t="shared" si="249"/>
        <v>2.0833333333333333E-3</v>
      </c>
      <c r="O2629">
        <f t="shared" si="250"/>
        <v>0</v>
      </c>
      <c r="P2629">
        <f t="shared" si="251"/>
        <v>480</v>
      </c>
    </row>
    <row r="2630" spans="1:16" x14ac:dyDescent="0.25">
      <c r="A2630" t="str">
        <f t="shared" si="246"/>
        <v>0485</v>
      </c>
      <c r="B2630" t="str">
        <f t="shared" si="247"/>
        <v>0079</v>
      </c>
      <c r="C2630" t="str">
        <f t="shared" si="248"/>
        <v>04850079</v>
      </c>
      <c r="D2630" s="1" t="s">
        <v>2728</v>
      </c>
      <c r="E2630" s="1" t="s">
        <v>2729</v>
      </c>
      <c r="F2630" s="1" t="s">
        <v>1799</v>
      </c>
      <c r="G2630" s="1" t="s">
        <v>1820</v>
      </c>
      <c r="H2630" s="1" t="s">
        <v>2294</v>
      </c>
      <c r="I2630" s="1" t="s">
        <v>2295</v>
      </c>
      <c r="J2630" s="1" t="s">
        <v>2294</v>
      </c>
      <c r="K2630" s="1" t="s">
        <v>2296</v>
      </c>
      <c r="L2630" s="1" t="s">
        <v>1804</v>
      </c>
      <c r="M2630" s="2">
        <v>1</v>
      </c>
      <c r="N2630" s="443">
        <f t="shared" si="249"/>
        <v>4.1666666666666666E-3</v>
      </c>
      <c r="O2630">
        <f t="shared" si="250"/>
        <v>0</v>
      </c>
      <c r="P2630">
        <f t="shared" si="251"/>
        <v>480</v>
      </c>
    </row>
    <row r="2631" spans="1:16" x14ac:dyDescent="0.25">
      <c r="A2631" t="str">
        <f t="shared" si="246"/>
        <v>0485</v>
      </c>
      <c r="B2631" t="str">
        <f t="shared" si="247"/>
        <v>0079</v>
      </c>
      <c r="C2631" t="str">
        <f t="shared" si="248"/>
        <v>04850079</v>
      </c>
      <c r="D2631" s="1" t="s">
        <v>2728</v>
      </c>
      <c r="E2631" s="1" t="s">
        <v>2729</v>
      </c>
      <c r="F2631" s="1" t="s">
        <v>1799</v>
      </c>
      <c r="G2631" s="1" t="s">
        <v>1821</v>
      </c>
      <c r="H2631" s="1" t="s">
        <v>2294</v>
      </c>
      <c r="I2631" s="1" t="s">
        <v>2295</v>
      </c>
      <c r="J2631" s="1" t="s">
        <v>2294</v>
      </c>
      <c r="K2631" s="1" t="s">
        <v>2296</v>
      </c>
      <c r="L2631" s="1" t="s">
        <v>1804</v>
      </c>
      <c r="M2631" s="2">
        <v>1</v>
      </c>
      <c r="N2631" s="443">
        <f t="shared" si="249"/>
        <v>4.1666666666666666E-3</v>
      </c>
      <c r="O2631">
        <f t="shared" si="250"/>
        <v>0</v>
      </c>
      <c r="P2631">
        <f t="shared" si="251"/>
        <v>480</v>
      </c>
    </row>
    <row r="2632" spans="1:16" x14ac:dyDescent="0.25">
      <c r="A2632" t="str">
        <f t="shared" si="246"/>
        <v>0485</v>
      </c>
      <c r="B2632" t="str">
        <f t="shared" si="247"/>
        <v>0107</v>
      </c>
      <c r="C2632" t="str">
        <f t="shared" si="248"/>
        <v>04850107</v>
      </c>
      <c r="D2632" s="1" t="s">
        <v>2728</v>
      </c>
      <c r="E2632" s="1" t="s">
        <v>2729</v>
      </c>
      <c r="F2632" s="1" t="s">
        <v>1799</v>
      </c>
      <c r="G2632" s="1" t="s">
        <v>1819</v>
      </c>
      <c r="H2632" s="1" t="s">
        <v>2730</v>
      </c>
      <c r="I2632" s="1" t="s">
        <v>2731</v>
      </c>
      <c r="J2632" s="1" t="s">
        <v>2730</v>
      </c>
      <c r="K2632" s="1" t="s">
        <v>2732</v>
      </c>
      <c r="L2632" s="1" t="s">
        <v>1804</v>
      </c>
      <c r="M2632" s="2">
        <v>1</v>
      </c>
      <c r="N2632" s="443">
        <f t="shared" si="249"/>
        <v>2.0833333333333333E-3</v>
      </c>
      <c r="O2632">
        <f t="shared" si="250"/>
        <v>0</v>
      </c>
      <c r="P2632">
        <f t="shared" si="251"/>
        <v>480</v>
      </c>
    </row>
    <row r="2633" spans="1:16" x14ac:dyDescent="0.25">
      <c r="A2633" t="str">
        <f t="shared" si="246"/>
        <v>0485</v>
      </c>
      <c r="B2633" t="str">
        <f t="shared" si="247"/>
        <v>0128</v>
      </c>
      <c r="C2633" t="str">
        <f t="shared" si="248"/>
        <v>04850128</v>
      </c>
      <c r="D2633" s="1" t="s">
        <v>2728</v>
      </c>
      <c r="E2633" s="1" t="s">
        <v>2729</v>
      </c>
      <c r="F2633" s="1" t="s">
        <v>1799</v>
      </c>
      <c r="G2633" s="1" t="s">
        <v>1820</v>
      </c>
      <c r="H2633" s="1" t="s">
        <v>2109</v>
      </c>
      <c r="I2633" s="1" t="s">
        <v>2110</v>
      </c>
      <c r="J2633" s="1" t="s">
        <v>2109</v>
      </c>
      <c r="K2633" s="1" t="s">
        <v>2111</v>
      </c>
      <c r="L2633" s="1" t="s">
        <v>1804</v>
      </c>
      <c r="M2633" s="2">
        <v>1</v>
      </c>
      <c r="N2633" s="443">
        <f t="shared" si="249"/>
        <v>2.0833333333333333E-3</v>
      </c>
      <c r="O2633">
        <f t="shared" si="250"/>
        <v>0</v>
      </c>
      <c r="P2633">
        <f t="shared" si="251"/>
        <v>480</v>
      </c>
    </row>
    <row r="2634" spans="1:16" x14ac:dyDescent="0.25">
      <c r="A2634" t="str">
        <f t="shared" si="246"/>
        <v>0485</v>
      </c>
      <c r="B2634" t="str">
        <f t="shared" si="247"/>
        <v>0163</v>
      </c>
      <c r="C2634" t="str">
        <f t="shared" si="248"/>
        <v>04850163</v>
      </c>
      <c r="D2634" s="1" t="s">
        <v>2728</v>
      </c>
      <c r="E2634" s="1" t="s">
        <v>2729</v>
      </c>
      <c r="F2634" s="1" t="s">
        <v>1799</v>
      </c>
      <c r="G2634" s="1" t="s">
        <v>1810</v>
      </c>
      <c r="H2634" s="1" t="s">
        <v>1843</v>
      </c>
      <c r="I2634" s="1" t="s">
        <v>1844</v>
      </c>
      <c r="J2634" s="1" t="s">
        <v>1843</v>
      </c>
      <c r="K2634" s="1" t="s">
        <v>1845</v>
      </c>
      <c r="L2634" s="1" t="s">
        <v>1804</v>
      </c>
      <c r="M2634" s="2">
        <v>1</v>
      </c>
      <c r="N2634" s="443">
        <f t="shared" si="249"/>
        <v>2.7083333333333334E-2</v>
      </c>
      <c r="O2634">
        <f t="shared" si="250"/>
        <v>0</v>
      </c>
      <c r="P2634">
        <f t="shared" si="251"/>
        <v>480</v>
      </c>
    </row>
    <row r="2635" spans="1:16" x14ac:dyDescent="0.25">
      <c r="A2635" t="str">
        <f t="shared" si="246"/>
        <v>0485</v>
      </c>
      <c r="B2635" t="str">
        <f t="shared" si="247"/>
        <v>0163</v>
      </c>
      <c r="C2635" t="str">
        <f t="shared" si="248"/>
        <v>04850163</v>
      </c>
      <c r="D2635" s="1" t="s">
        <v>2728</v>
      </c>
      <c r="E2635" s="1" t="s">
        <v>2729</v>
      </c>
      <c r="F2635" s="1" t="s">
        <v>1799</v>
      </c>
      <c r="G2635" s="1" t="s">
        <v>1811</v>
      </c>
      <c r="H2635" s="1" t="s">
        <v>1843</v>
      </c>
      <c r="I2635" s="1" t="s">
        <v>1844</v>
      </c>
      <c r="J2635" s="1" t="s">
        <v>1843</v>
      </c>
      <c r="K2635" s="1" t="s">
        <v>1845</v>
      </c>
      <c r="L2635" s="1" t="s">
        <v>1804</v>
      </c>
      <c r="M2635" s="2">
        <v>1</v>
      </c>
      <c r="N2635" s="443">
        <f t="shared" si="249"/>
        <v>2.7083333333333334E-2</v>
      </c>
      <c r="O2635">
        <f t="shared" si="250"/>
        <v>0</v>
      </c>
      <c r="P2635">
        <f t="shared" si="251"/>
        <v>480</v>
      </c>
    </row>
    <row r="2636" spans="1:16" x14ac:dyDescent="0.25">
      <c r="A2636" t="str">
        <f t="shared" si="246"/>
        <v>0485</v>
      </c>
      <c r="B2636" t="str">
        <f t="shared" si="247"/>
        <v>0163</v>
      </c>
      <c r="C2636" t="str">
        <f t="shared" si="248"/>
        <v>04850163</v>
      </c>
      <c r="D2636" s="1" t="s">
        <v>2728</v>
      </c>
      <c r="E2636" s="1" t="s">
        <v>2729</v>
      </c>
      <c r="F2636" s="1" t="s">
        <v>1799</v>
      </c>
      <c r="G2636" s="1" t="s">
        <v>1815</v>
      </c>
      <c r="H2636" s="1" t="s">
        <v>1843</v>
      </c>
      <c r="I2636" s="1" t="s">
        <v>1844</v>
      </c>
      <c r="J2636" s="1" t="s">
        <v>1843</v>
      </c>
      <c r="K2636" s="1" t="s">
        <v>1845</v>
      </c>
      <c r="L2636" s="1" t="s">
        <v>1804</v>
      </c>
      <c r="M2636" s="2">
        <v>2</v>
      </c>
      <c r="N2636" s="443">
        <f t="shared" si="249"/>
        <v>2.7083333333333334E-2</v>
      </c>
      <c r="O2636">
        <f t="shared" si="250"/>
        <v>0</v>
      </c>
      <c r="P2636">
        <f t="shared" si="251"/>
        <v>480</v>
      </c>
    </row>
    <row r="2637" spans="1:16" x14ac:dyDescent="0.25">
      <c r="A2637" t="str">
        <f t="shared" si="246"/>
        <v>0485</v>
      </c>
      <c r="B2637" t="str">
        <f t="shared" si="247"/>
        <v>0163</v>
      </c>
      <c r="C2637" t="str">
        <f t="shared" si="248"/>
        <v>04850163</v>
      </c>
      <c r="D2637" s="1" t="s">
        <v>2728</v>
      </c>
      <c r="E2637" s="1" t="s">
        <v>2729</v>
      </c>
      <c r="F2637" s="1" t="s">
        <v>1799</v>
      </c>
      <c r="G2637" s="1" t="s">
        <v>1819</v>
      </c>
      <c r="H2637" s="1" t="s">
        <v>1843</v>
      </c>
      <c r="I2637" s="1" t="s">
        <v>1844</v>
      </c>
      <c r="J2637" s="1" t="s">
        <v>1843</v>
      </c>
      <c r="K2637" s="1" t="s">
        <v>1845</v>
      </c>
      <c r="L2637" s="1" t="s">
        <v>1804</v>
      </c>
      <c r="M2637" s="2">
        <v>3</v>
      </c>
      <c r="N2637" s="443">
        <f t="shared" si="249"/>
        <v>2.7083333333333334E-2</v>
      </c>
      <c r="O2637">
        <f t="shared" si="250"/>
        <v>0</v>
      </c>
      <c r="P2637">
        <f t="shared" si="251"/>
        <v>480</v>
      </c>
    </row>
    <row r="2638" spans="1:16" x14ac:dyDescent="0.25">
      <c r="A2638" t="str">
        <f t="shared" si="246"/>
        <v>0485</v>
      </c>
      <c r="B2638" t="str">
        <f t="shared" si="247"/>
        <v>0163</v>
      </c>
      <c r="C2638" t="str">
        <f t="shared" si="248"/>
        <v>04850163</v>
      </c>
      <c r="D2638" s="1" t="s">
        <v>2728</v>
      </c>
      <c r="E2638" s="1" t="s">
        <v>2729</v>
      </c>
      <c r="F2638" s="1" t="s">
        <v>1799</v>
      </c>
      <c r="G2638" s="1" t="s">
        <v>1820</v>
      </c>
      <c r="H2638" s="1" t="s">
        <v>1843</v>
      </c>
      <c r="I2638" s="1" t="s">
        <v>1844</v>
      </c>
      <c r="J2638" s="1" t="s">
        <v>1843</v>
      </c>
      <c r="K2638" s="1" t="s">
        <v>1845</v>
      </c>
      <c r="L2638" s="1" t="s">
        <v>1804</v>
      </c>
      <c r="M2638" s="2">
        <v>1</v>
      </c>
      <c r="N2638" s="443">
        <f t="shared" si="249"/>
        <v>2.7083333333333334E-2</v>
      </c>
      <c r="O2638">
        <f t="shared" si="250"/>
        <v>0</v>
      </c>
      <c r="P2638">
        <f t="shared" si="251"/>
        <v>480</v>
      </c>
    </row>
    <row r="2639" spans="1:16" x14ac:dyDescent="0.25">
      <c r="A2639" t="str">
        <f t="shared" si="246"/>
        <v>0485</v>
      </c>
      <c r="B2639" t="str">
        <f t="shared" si="247"/>
        <v>0163</v>
      </c>
      <c r="C2639" t="str">
        <f t="shared" si="248"/>
        <v>04850163</v>
      </c>
      <c r="D2639" s="1" t="s">
        <v>2728</v>
      </c>
      <c r="E2639" s="1" t="s">
        <v>2729</v>
      </c>
      <c r="F2639" s="1" t="s">
        <v>1799</v>
      </c>
      <c r="G2639" s="1" t="s">
        <v>1821</v>
      </c>
      <c r="H2639" s="1" t="s">
        <v>1843</v>
      </c>
      <c r="I2639" s="1" t="s">
        <v>1844</v>
      </c>
      <c r="J2639" s="1" t="s">
        <v>1843</v>
      </c>
      <c r="K2639" s="1" t="s">
        <v>1845</v>
      </c>
      <c r="L2639" s="1" t="s">
        <v>1804</v>
      </c>
      <c r="M2639" s="2">
        <v>5</v>
      </c>
      <c r="N2639" s="443">
        <f t="shared" si="249"/>
        <v>2.7083333333333334E-2</v>
      </c>
      <c r="O2639">
        <f t="shared" si="250"/>
        <v>0</v>
      </c>
      <c r="P2639">
        <f t="shared" si="251"/>
        <v>480</v>
      </c>
    </row>
    <row r="2640" spans="1:16" x14ac:dyDescent="0.25">
      <c r="A2640" t="str">
        <f t="shared" si="246"/>
        <v>0485</v>
      </c>
      <c r="B2640" t="str">
        <f t="shared" si="247"/>
        <v>0229</v>
      </c>
      <c r="C2640" t="str">
        <f t="shared" si="248"/>
        <v>04850229</v>
      </c>
      <c r="D2640" s="1" t="s">
        <v>2728</v>
      </c>
      <c r="E2640" s="1" t="s">
        <v>2729</v>
      </c>
      <c r="F2640" s="1" t="s">
        <v>1799</v>
      </c>
      <c r="G2640" s="1" t="s">
        <v>1811</v>
      </c>
      <c r="H2640" s="1" t="s">
        <v>1852</v>
      </c>
      <c r="I2640" s="1" t="s">
        <v>1853</v>
      </c>
      <c r="J2640" s="1" t="s">
        <v>1852</v>
      </c>
      <c r="K2640" s="1" t="s">
        <v>1854</v>
      </c>
      <c r="L2640" s="1" t="s">
        <v>1804</v>
      </c>
      <c r="M2640" s="2">
        <v>2</v>
      </c>
      <c r="N2640" s="443">
        <f t="shared" si="249"/>
        <v>3.9583333333333331E-2</v>
      </c>
      <c r="O2640">
        <f t="shared" si="250"/>
        <v>0</v>
      </c>
      <c r="P2640">
        <f t="shared" si="251"/>
        <v>480</v>
      </c>
    </row>
    <row r="2641" spans="1:16" x14ac:dyDescent="0.25">
      <c r="A2641" t="str">
        <f t="shared" si="246"/>
        <v>0485</v>
      </c>
      <c r="B2641" t="str">
        <f t="shared" si="247"/>
        <v>0229</v>
      </c>
      <c r="C2641" t="str">
        <f t="shared" si="248"/>
        <v>04850229</v>
      </c>
      <c r="D2641" s="1" t="s">
        <v>2728</v>
      </c>
      <c r="E2641" s="1" t="s">
        <v>2729</v>
      </c>
      <c r="F2641" s="1" t="s">
        <v>1799</v>
      </c>
      <c r="G2641" s="1" t="s">
        <v>1815</v>
      </c>
      <c r="H2641" s="1" t="s">
        <v>1852</v>
      </c>
      <c r="I2641" s="1" t="s">
        <v>1853</v>
      </c>
      <c r="J2641" s="1" t="s">
        <v>1852</v>
      </c>
      <c r="K2641" s="1" t="s">
        <v>1854</v>
      </c>
      <c r="L2641" s="1" t="s">
        <v>1804</v>
      </c>
      <c r="M2641" s="2">
        <v>2</v>
      </c>
      <c r="N2641" s="443">
        <f t="shared" si="249"/>
        <v>3.9583333333333331E-2</v>
      </c>
      <c r="O2641">
        <f t="shared" si="250"/>
        <v>0</v>
      </c>
      <c r="P2641">
        <f t="shared" si="251"/>
        <v>480</v>
      </c>
    </row>
    <row r="2642" spans="1:16" x14ac:dyDescent="0.25">
      <c r="A2642" t="str">
        <f t="shared" si="246"/>
        <v>0485</v>
      </c>
      <c r="B2642" t="str">
        <f t="shared" si="247"/>
        <v>0229</v>
      </c>
      <c r="C2642" t="str">
        <f t="shared" si="248"/>
        <v>04850229</v>
      </c>
      <c r="D2642" s="1" t="s">
        <v>2728</v>
      </c>
      <c r="E2642" s="1" t="s">
        <v>2729</v>
      </c>
      <c r="F2642" s="1" t="s">
        <v>1799</v>
      </c>
      <c r="G2642" s="1" t="s">
        <v>1819</v>
      </c>
      <c r="H2642" s="1" t="s">
        <v>1852</v>
      </c>
      <c r="I2642" s="1" t="s">
        <v>1853</v>
      </c>
      <c r="J2642" s="1" t="s">
        <v>1852</v>
      </c>
      <c r="K2642" s="1" t="s">
        <v>1854</v>
      </c>
      <c r="L2642" s="1" t="s">
        <v>1804</v>
      </c>
      <c r="M2642" s="2">
        <v>4</v>
      </c>
      <c r="N2642" s="443">
        <f t="shared" si="249"/>
        <v>3.9583333333333331E-2</v>
      </c>
      <c r="O2642">
        <f t="shared" si="250"/>
        <v>0</v>
      </c>
      <c r="P2642">
        <f t="shared" si="251"/>
        <v>480</v>
      </c>
    </row>
    <row r="2643" spans="1:16" x14ac:dyDescent="0.25">
      <c r="A2643" t="str">
        <f t="shared" si="246"/>
        <v>0485</v>
      </c>
      <c r="B2643" t="str">
        <f t="shared" si="247"/>
        <v>0229</v>
      </c>
      <c r="C2643" t="str">
        <f t="shared" si="248"/>
        <v>04850229</v>
      </c>
      <c r="D2643" s="1" t="s">
        <v>2728</v>
      </c>
      <c r="E2643" s="1" t="s">
        <v>2729</v>
      </c>
      <c r="F2643" s="1" t="s">
        <v>1799</v>
      </c>
      <c r="G2643" s="1" t="s">
        <v>1820</v>
      </c>
      <c r="H2643" s="1" t="s">
        <v>1852</v>
      </c>
      <c r="I2643" s="1" t="s">
        <v>1853</v>
      </c>
      <c r="J2643" s="1" t="s">
        <v>1852</v>
      </c>
      <c r="K2643" s="1" t="s">
        <v>1854</v>
      </c>
      <c r="L2643" s="1" t="s">
        <v>1804</v>
      </c>
      <c r="M2643" s="2">
        <v>4</v>
      </c>
      <c r="N2643" s="443">
        <f t="shared" si="249"/>
        <v>3.9583333333333331E-2</v>
      </c>
      <c r="O2643">
        <f t="shared" si="250"/>
        <v>0</v>
      </c>
      <c r="P2643">
        <f t="shared" si="251"/>
        <v>480</v>
      </c>
    </row>
    <row r="2644" spans="1:16" x14ac:dyDescent="0.25">
      <c r="A2644" t="str">
        <f t="shared" si="246"/>
        <v>0485</v>
      </c>
      <c r="B2644" t="str">
        <f t="shared" si="247"/>
        <v>0229</v>
      </c>
      <c r="C2644" t="str">
        <f t="shared" si="248"/>
        <v>04850229</v>
      </c>
      <c r="D2644" s="1" t="s">
        <v>2728</v>
      </c>
      <c r="E2644" s="1" t="s">
        <v>2729</v>
      </c>
      <c r="F2644" s="1" t="s">
        <v>1799</v>
      </c>
      <c r="G2644" s="1" t="s">
        <v>1821</v>
      </c>
      <c r="H2644" s="1" t="s">
        <v>1852</v>
      </c>
      <c r="I2644" s="1" t="s">
        <v>1853</v>
      </c>
      <c r="J2644" s="1" t="s">
        <v>1852</v>
      </c>
      <c r="K2644" s="1" t="s">
        <v>1854</v>
      </c>
      <c r="L2644" s="1" t="s">
        <v>1804</v>
      </c>
      <c r="M2644" s="2">
        <v>7</v>
      </c>
      <c r="N2644" s="443">
        <f t="shared" si="249"/>
        <v>3.9583333333333331E-2</v>
      </c>
      <c r="O2644">
        <f t="shared" si="250"/>
        <v>0</v>
      </c>
      <c r="P2644">
        <f t="shared" si="251"/>
        <v>480</v>
      </c>
    </row>
    <row r="2645" spans="1:16" x14ac:dyDescent="0.25">
      <c r="A2645" t="str">
        <f t="shared" si="246"/>
        <v>0485</v>
      </c>
      <c r="B2645" t="str">
        <f t="shared" si="247"/>
        <v>0258</v>
      </c>
      <c r="C2645" t="str">
        <f t="shared" si="248"/>
        <v>04850258</v>
      </c>
      <c r="D2645" s="1" t="s">
        <v>2728</v>
      </c>
      <c r="E2645" s="1" t="s">
        <v>2729</v>
      </c>
      <c r="F2645" s="1" t="s">
        <v>1799</v>
      </c>
      <c r="G2645" s="1" t="s">
        <v>1809</v>
      </c>
      <c r="H2645" s="1" t="s">
        <v>2147</v>
      </c>
      <c r="I2645" s="1" t="s">
        <v>2148</v>
      </c>
      <c r="J2645" s="1" t="s">
        <v>2147</v>
      </c>
      <c r="K2645" s="1" t="s">
        <v>2149</v>
      </c>
      <c r="L2645" s="1" t="s">
        <v>1804</v>
      </c>
      <c r="M2645" s="2">
        <v>72</v>
      </c>
      <c r="N2645" s="443">
        <f t="shared" si="249"/>
        <v>0.91041666666666665</v>
      </c>
      <c r="O2645">
        <f t="shared" si="250"/>
        <v>0</v>
      </c>
      <c r="P2645">
        <f t="shared" si="251"/>
        <v>480</v>
      </c>
    </row>
    <row r="2646" spans="1:16" x14ac:dyDescent="0.25">
      <c r="A2646" t="str">
        <f t="shared" si="246"/>
        <v>0485</v>
      </c>
      <c r="B2646" t="str">
        <f t="shared" si="247"/>
        <v>0258</v>
      </c>
      <c r="C2646" t="str">
        <f t="shared" si="248"/>
        <v>04850258</v>
      </c>
      <c r="D2646" s="1" t="s">
        <v>2728</v>
      </c>
      <c r="E2646" s="1" t="s">
        <v>2729</v>
      </c>
      <c r="F2646" s="1" t="s">
        <v>1799</v>
      </c>
      <c r="G2646" s="1" t="s">
        <v>1810</v>
      </c>
      <c r="H2646" s="1" t="s">
        <v>2147</v>
      </c>
      <c r="I2646" s="1" t="s">
        <v>2148</v>
      </c>
      <c r="J2646" s="1" t="s">
        <v>2147</v>
      </c>
      <c r="K2646" s="1" t="s">
        <v>2149</v>
      </c>
      <c r="L2646" s="1" t="s">
        <v>1804</v>
      </c>
      <c r="M2646" s="2">
        <v>71</v>
      </c>
      <c r="N2646" s="443">
        <f t="shared" si="249"/>
        <v>0.91041666666666665</v>
      </c>
      <c r="O2646">
        <f t="shared" si="250"/>
        <v>0</v>
      </c>
      <c r="P2646">
        <f t="shared" si="251"/>
        <v>480</v>
      </c>
    </row>
    <row r="2647" spans="1:16" x14ac:dyDescent="0.25">
      <c r="A2647" t="str">
        <f t="shared" si="246"/>
        <v>0485</v>
      </c>
      <c r="B2647" t="str">
        <f t="shared" si="247"/>
        <v>0258</v>
      </c>
      <c r="C2647" t="str">
        <f t="shared" si="248"/>
        <v>04850258</v>
      </c>
      <c r="D2647" s="1" t="s">
        <v>2728</v>
      </c>
      <c r="E2647" s="1" t="s">
        <v>2729</v>
      </c>
      <c r="F2647" s="1" t="s">
        <v>1799</v>
      </c>
      <c r="G2647" s="1" t="s">
        <v>1811</v>
      </c>
      <c r="H2647" s="1" t="s">
        <v>2147</v>
      </c>
      <c r="I2647" s="1" t="s">
        <v>2148</v>
      </c>
      <c r="J2647" s="1" t="s">
        <v>2147</v>
      </c>
      <c r="K2647" s="1" t="s">
        <v>2149</v>
      </c>
      <c r="L2647" s="1" t="s">
        <v>1804</v>
      </c>
      <c r="M2647" s="2">
        <v>72</v>
      </c>
      <c r="N2647" s="443">
        <f t="shared" si="249"/>
        <v>0.91041666666666665</v>
      </c>
      <c r="O2647">
        <f t="shared" si="250"/>
        <v>0</v>
      </c>
      <c r="P2647">
        <f t="shared" si="251"/>
        <v>480</v>
      </c>
    </row>
    <row r="2648" spans="1:16" x14ac:dyDescent="0.25">
      <c r="A2648" t="str">
        <f t="shared" si="246"/>
        <v>0485</v>
      </c>
      <c r="B2648" t="str">
        <f t="shared" si="247"/>
        <v>0258</v>
      </c>
      <c r="C2648" t="str">
        <f t="shared" si="248"/>
        <v>04850258</v>
      </c>
      <c r="D2648" s="1" t="s">
        <v>2728</v>
      </c>
      <c r="E2648" s="1" t="s">
        <v>2729</v>
      </c>
      <c r="F2648" s="1" t="s">
        <v>1799</v>
      </c>
      <c r="G2648" s="1" t="s">
        <v>1815</v>
      </c>
      <c r="H2648" s="1" t="s">
        <v>2147</v>
      </c>
      <c r="I2648" s="1" t="s">
        <v>2148</v>
      </c>
      <c r="J2648" s="1" t="s">
        <v>2147</v>
      </c>
      <c r="K2648" s="1" t="s">
        <v>2149</v>
      </c>
      <c r="L2648" s="1" t="s">
        <v>1804</v>
      </c>
      <c r="M2648" s="2">
        <v>66</v>
      </c>
      <c r="N2648" s="443">
        <f t="shared" si="249"/>
        <v>0.91041666666666665</v>
      </c>
      <c r="O2648">
        <f t="shared" si="250"/>
        <v>0</v>
      </c>
      <c r="P2648">
        <f t="shared" si="251"/>
        <v>480</v>
      </c>
    </row>
    <row r="2649" spans="1:16" x14ac:dyDescent="0.25">
      <c r="A2649" t="str">
        <f t="shared" si="246"/>
        <v>0485</v>
      </c>
      <c r="B2649" t="str">
        <f t="shared" si="247"/>
        <v>0258</v>
      </c>
      <c r="C2649" t="str">
        <f t="shared" si="248"/>
        <v>04850258</v>
      </c>
      <c r="D2649" s="1" t="s">
        <v>2728</v>
      </c>
      <c r="E2649" s="1" t="s">
        <v>2729</v>
      </c>
      <c r="F2649" s="1" t="s">
        <v>1799</v>
      </c>
      <c r="G2649" s="1" t="s">
        <v>1819</v>
      </c>
      <c r="H2649" s="1" t="s">
        <v>2147</v>
      </c>
      <c r="I2649" s="1" t="s">
        <v>2148</v>
      </c>
      <c r="J2649" s="1" t="s">
        <v>2147</v>
      </c>
      <c r="K2649" s="1" t="s">
        <v>2149</v>
      </c>
      <c r="L2649" s="1" t="s">
        <v>1804</v>
      </c>
      <c r="M2649" s="2">
        <v>61</v>
      </c>
      <c r="N2649" s="443">
        <f t="shared" si="249"/>
        <v>0.91041666666666665</v>
      </c>
      <c r="O2649">
        <f t="shared" si="250"/>
        <v>0</v>
      </c>
      <c r="P2649">
        <f t="shared" si="251"/>
        <v>480</v>
      </c>
    </row>
    <row r="2650" spans="1:16" x14ac:dyDescent="0.25">
      <c r="A2650" t="str">
        <f t="shared" si="246"/>
        <v>0485</v>
      </c>
      <c r="B2650" t="str">
        <f t="shared" si="247"/>
        <v>0258</v>
      </c>
      <c r="C2650" t="str">
        <f t="shared" si="248"/>
        <v>04850258</v>
      </c>
      <c r="D2650" s="1" t="s">
        <v>2728</v>
      </c>
      <c r="E2650" s="1" t="s">
        <v>2729</v>
      </c>
      <c r="F2650" s="1" t="s">
        <v>1799</v>
      </c>
      <c r="G2650" s="1" t="s">
        <v>1820</v>
      </c>
      <c r="H2650" s="1" t="s">
        <v>2147</v>
      </c>
      <c r="I2650" s="1" t="s">
        <v>2148</v>
      </c>
      <c r="J2650" s="1" t="s">
        <v>2147</v>
      </c>
      <c r="K2650" s="1" t="s">
        <v>2149</v>
      </c>
      <c r="L2650" s="1" t="s">
        <v>1804</v>
      </c>
      <c r="M2650" s="2">
        <v>42</v>
      </c>
      <c r="N2650" s="443">
        <f t="shared" si="249"/>
        <v>0.91041666666666665</v>
      </c>
      <c r="O2650">
        <f t="shared" si="250"/>
        <v>0</v>
      </c>
      <c r="P2650">
        <f t="shared" si="251"/>
        <v>480</v>
      </c>
    </row>
    <row r="2651" spans="1:16" x14ac:dyDescent="0.25">
      <c r="A2651" t="str">
        <f t="shared" si="246"/>
        <v>0485</v>
      </c>
      <c r="B2651" t="str">
        <f t="shared" si="247"/>
        <v>0258</v>
      </c>
      <c r="C2651" t="str">
        <f t="shared" si="248"/>
        <v>04850258</v>
      </c>
      <c r="D2651" s="1" t="s">
        <v>2728</v>
      </c>
      <c r="E2651" s="1" t="s">
        <v>2729</v>
      </c>
      <c r="F2651" s="1" t="s">
        <v>1799</v>
      </c>
      <c r="G2651" s="1" t="s">
        <v>1821</v>
      </c>
      <c r="H2651" s="1" t="s">
        <v>2147</v>
      </c>
      <c r="I2651" s="1" t="s">
        <v>2148</v>
      </c>
      <c r="J2651" s="1" t="s">
        <v>2147</v>
      </c>
      <c r="K2651" s="1" t="s">
        <v>2149</v>
      </c>
      <c r="L2651" s="1" t="s">
        <v>1804</v>
      </c>
      <c r="M2651" s="2">
        <v>53</v>
      </c>
      <c r="N2651" s="443">
        <f t="shared" si="249"/>
        <v>0.91041666666666665</v>
      </c>
      <c r="O2651">
        <f t="shared" si="250"/>
        <v>0</v>
      </c>
      <c r="P2651">
        <f t="shared" si="251"/>
        <v>480</v>
      </c>
    </row>
    <row r="2652" spans="1:16" x14ac:dyDescent="0.25">
      <c r="A2652" t="str">
        <f t="shared" si="246"/>
        <v>0485</v>
      </c>
      <c r="B2652" t="str">
        <f t="shared" si="247"/>
        <v>0291</v>
      </c>
      <c r="C2652" t="str">
        <f t="shared" si="248"/>
        <v>04850291</v>
      </c>
      <c r="D2652" s="1" t="s">
        <v>2728</v>
      </c>
      <c r="E2652" s="1" t="s">
        <v>2729</v>
      </c>
      <c r="F2652" s="1" t="s">
        <v>1799</v>
      </c>
      <c r="G2652" s="1" t="s">
        <v>1815</v>
      </c>
      <c r="H2652" s="1" t="s">
        <v>2170</v>
      </c>
      <c r="I2652" s="1" t="s">
        <v>2171</v>
      </c>
      <c r="J2652" s="1" t="s">
        <v>2170</v>
      </c>
      <c r="K2652" s="1" t="s">
        <v>2172</v>
      </c>
      <c r="L2652" s="1" t="s">
        <v>1804</v>
      </c>
      <c r="M2652" s="2">
        <v>1</v>
      </c>
      <c r="N2652" s="443">
        <f t="shared" si="249"/>
        <v>1.0416666666666666E-2</v>
      </c>
      <c r="O2652">
        <f t="shared" si="250"/>
        <v>0</v>
      </c>
      <c r="P2652">
        <f t="shared" si="251"/>
        <v>480</v>
      </c>
    </row>
    <row r="2653" spans="1:16" x14ac:dyDescent="0.25">
      <c r="A2653" t="str">
        <f t="shared" si="246"/>
        <v>0485</v>
      </c>
      <c r="B2653" t="str">
        <f t="shared" si="247"/>
        <v>0291</v>
      </c>
      <c r="C2653" t="str">
        <f t="shared" si="248"/>
        <v>04850291</v>
      </c>
      <c r="D2653" s="1" t="s">
        <v>2728</v>
      </c>
      <c r="E2653" s="1" t="s">
        <v>2729</v>
      </c>
      <c r="F2653" s="1" t="s">
        <v>1799</v>
      </c>
      <c r="G2653" s="1" t="s">
        <v>1819</v>
      </c>
      <c r="H2653" s="1" t="s">
        <v>2170</v>
      </c>
      <c r="I2653" s="1" t="s">
        <v>2171</v>
      </c>
      <c r="J2653" s="1" t="s">
        <v>2170</v>
      </c>
      <c r="K2653" s="1" t="s">
        <v>2172</v>
      </c>
      <c r="L2653" s="1" t="s">
        <v>1804</v>
      </c>
      <c r="M2653" s="2">
        <v>1</v>
      </c>
      <c r="N2653" s="443">
        <f t="shared" si="249"/>
        <v>1.0416666666666666E-2</v>
      </c>
      <c r="O2653">
        <f t="shared" si="250"/>
        <v>0</v>
      </c>
      <c r="P2653">
        <f t="shared" si="251"/>
        <v>480</v>
      </c>
    </row>
    <row r="2654" spans="1:16" x14ac:dyDescent="0.25">
      <c r="A2654" t="str">
        <f t="shared" si="246"/>
        <v>0485</v>
      </c>
      <c r="B2654" t="str">
        <f t="shared" si="247"/>
        <v>0291</v>
      </c>
      <c r="C2654" t="str">
        <f t="shared" si="248"/>
        <v>04850291</v>
      </c>
      <c r="D2654" s="1" t="s">
        <v>2728</v>
      </c>
      <c r="E2654" s="1" t="s">
        <v>2729</v>
      </c>
      <c r="F2654" s="1" t="s">
        <v>1799</v>
      </c>
      <c r="G2654" s="1" t="s">
        <v>1820</v>
      </c>
      <c r="H2654" s="1" t="s">
        <v>2170</v>
      </c>
      <c r="I2654" s="1" t="s">
        <v>2171</v>
      </c>
      <c r="J2654" s="1" t="s">
        <v>2170</v>
      </c>
      <c r="K2654" s="1" t="s">
        <v>2172</v>
      </c>
      <c r="L2654" s="1" t="s">
        <v>1804</v>
      </c>
      <c r="M2654" s="2">
        <v>1</v>
      </c>
      <c r="N2654" s="443">
        <f t="shared" si="249"/>
        <v>1.0416666666666666E-2</v>
      </c>
      <c r="O2654">
        <f t="shared" si="250"/>
        <v>0</v>
      </c>
      <c r="P2654">
        <f t="shared" si="251"/>
        <v>480</v>
      </c>
    </row>
    <row r="2655" spans="1:16" x14ac:dyDescent="0.25">
      <c r="A2655" t="str">
        <f t="shared" si="246"/>
        <v>0485</v>
      </c>
      <c r="B2655" t="str">
        <f t="shared" si="247"/>
        <v>0291</v>
      </c>
      <c r="C2655" t="str">
        <f t="shared" si="248"/>
        <v>04850291</v>
      </c>
      <c r="D2655" s="1" t="s">
        <v>2728</v>
      </c>
      <c r="E2655" s="1" t="s">
        <v>2729</v>
      </c>
      <c r="F2655" s="1" t="s">
        <v>1799</v>
      </c>
      <c r="G2655" s="1" t="s">
        <v>1821</v>
      </c>
      <c r="H2655" s="1" t="s">
        <v>2170</v>
      </c>
      <c r="I2655" s="1" t="s">
        <v>2171</v>
      </c>
      <c r="J2655" s="1" t="s">
        <v>2170</v>
      </c>
      <c r="K2655" s="1" t="s">
        <v>2172</v>
      </c>
      <c r="L2655" s="1" t="s">
        <v>1804</v>
      </c>
      <c r="M2655" s="2">
        <v>2</v>
      </c>
      <c r="N2655" s="443">
        <f t="shared" si="249"/>
        <v>1.0416666666666666E-2</v>
      </c>
      <c r="O2655">
        <f t="shared" si="250"/>
        <v>0</v>
      </c>
      <c r="P2655">
        <f t="shared" si="251"/>
        <v>480</v>
      </c>
    </row>
    <row r="2656" spans="1:16" x14ac:dyDescent="0.25">
      <c r="A2656" t="str">
        <f t="shared" si="246"/>
        <v>0485</v>
      </c>
      <c r="B2656" t="str">
        <f t="shared" si="247"/>
        <v>0295</v>
      </c>
      <c r="C2656" t="str">
        <f t="shared" si="248"/>
        <v>04850295</v>
      </c>
      <c r="D2656" s="1" t="s">
        <v>2728</v>
      </c>
      <c r="E2656" s="1" t="s">
        <v>2729</v>
      </c>
      <c r="F2656" s="1" t="s">
        <v>1799</v>
      </c>
      <c r="G2656" s="1" t="s">
        <v>1820</v>
      </c>
      <c r="H2656" s="1" t="s">
        <v>2130</v>
      </c>
      <c r="I2656" s="1" t="s">
        <v>2131</v>
      </c>
      <c r="J2656" s="1" t="s">
        <v>2130</v>
      </c>
      <c r="K2656" s="1" t="s">
        <v>2132</v>
      </c>
      <c r="L2656" s="1" t="s">
        <v>1804</v>
      </c>
      <c r="M2656" s="2">
        <v>1</v>
      </c>
      <c r="N2656" s="443">
        <f t="shared" si="249"/>
        <v>2.0833333333333333E-3</v>
      </c>
      <c r="O2656">
        <f t="shared" si="250"/>
        <v>0</v>
      </c>
      <c r="P2656">
        <f t="shared" si="251"/>
        <v>480</v>
      </c>
    </row>
    <row r="2657" spans="1:16" x14ac:dyDescent="0.25">
      <c r="A2657" t="str">
        <f t="shared" si="246"/>
        <v>0486</v>
      </c>
      <c r="B2657" t="str">
        <f t="shared" si="247"/>
        <v>0151</v>
      </c>
      <c r="C2657" t="str">
        <f t="shared" si="248"/>
        <v>04860151</v>
      </c>
      <c r="D2657" s="1" t="s">
        <v>2733</v>
      </c>
      <c r="E2657" s="1" t="s">
        <v>2734</v>
      </c>
      <c r="F2657" s="1" t="s">
        <v>1799</v>
      </c>
      <c r="G2657" s="1" t="s">
        <v>1800</v>
      </c>
      <c r="H2657" s="1" t="s">
        <v>2387</v>
      </c>
      <c r="I2657" s="1" t="s">
        <v>2388</v>
      </c>
      <c r="J2657" s="1" t="s">
        <v>2387</v>
      </c>
      <c r="K2657" s="1" t="s">
        <v>2389</v>
      </c>
      <c r="L2657" s="1" t="s">
        <v>1804</v>
      </c>
      <c r="M2657" s="2">
        <v>1</v>
      </c>
      <c r="N2657" s="443">
        <f t="shared" si="249"/>
        <v>4.5045045045045045E-3</v>
      </c>
      <c r="O2657">
        <f t="shared" si="250"/>
        <v>0</v>
      </c>
      <c r="P2657">
        <f t="shared" si="251"/>
        <v>666</v>
      </c>
    </row>
    <row r="2658" spans="1:16" x14ac:dyDescent="0.25">
      <c r="A2658" t="str">
        <f t="shared" si="246"/>
        <v>0486</v>
      </c>
      <c r="B2658" t="str">
        <f t="shared" si="247"/>
        <v>0151</v>
      </c>
      <c r="C2658" t="str">
        <f t="shared" si="248"/>
        <v>04860151</v>
      </c>
      <c r="D2658" s="1" t="s">
        <v>2733</v>
      </c>
      <c r="E2658" s="1" t="s">
        <v>2734</v>
      </c>
      <c r="F2658" s="1" t="s">
        <v>1799</v>
      </c>
      <c r="G2658" s="1" t="s">
        <v>1807</v>
      </c>
      <c r="H2658" s="1" t="s">
        <v>2387</v>
      </c>
      <c r="I2658" s="1" t="s">
        <v>2388</v>
      </c>
      <c r="J2658" s="1" t="s">
        <v>2387</v>
      </c>
      <c r="K2658" s="1" t="s">
        <v>2389</v>
      </c>
      <c r="L2658" s="1" t="s">
        <v>1804</v>
      </c>
      <c r="M2658" s="2">
        <v>1</v>
      </c>
      <c r="N2658" s="443">
        <f t="shared" si="249"/>
        <v>4.5045045045045045E-3</v>
      </c>
      <c r="O2658">
        <f t="shared" si="250"/>
        <v>0</v>
      </c>
      <c r="P2658">
        <f t="shared" si="251"/>
        <v>666</v>
      </c>
    </row>
    <row r="2659" spans="1:16" x14ac:dyDescent="0.25">
      <c r="A2659" t="str">
        <f t="shared" si="246"/>
        <v>0486</v>
      </c>
      <c r="B2659" t="str">
        <f t="shared" si="247"/>
        <v>0151</v>
      </c>
      <c r="C2659" t="str">
        <f t="shared" si="248"/>
        <v>04860151</v>
      </c>
      <c r="D2659" s="1" t="s">
        <v>2733</v>
      </c>
      <c r="E2659" s="1" t="s">
        <v>2734</v>
      </c>
      <c r="F2659" s="1" t="s">
        <v>1799</v>
      </c>
      <c r="G2659" s="1" t="s">
        <v>1808</v>
      </c>
      <c r="H2659" s="1" t="s">
        <v>2387</v>
      </c>
      <c r="I2659" s="1" t="s">
        <v>2388</v>
      </c>
      <c r="J2659" s="1" t="s">
        <v>2387</v>
      </c>
      <c r="K2659" s="1" t="s">
        <v>2389</v>
      </c>
      <c r="L2659" s="1" t="s">
        <v>1804</v>
      </c>
      <c r="M2659" s="2">
        <v>1</v>
      </c>
      <c r="N2659" s="443">
        <f t="shared" si="249"/>
        <v>4.5045045045045045E-3</v>
      </c>
      <c r="O2659">
        <f t="shared" si="250"/>
        <v>0</v>
      </c>
      <c r="P2659">
        <f t="shared" si="251"/>
        <v>666</v>
      </c>
    </row>
    <row r="2660" spans="1:16" x14ac:dyDescent="0.25">
      <c r="A2660" t="str">
        <f t="shared" si="246"/>
        <v>0486</v>
      </c>
      <c r="B2660" t="str">
        <f t="shared" si="247"/>
        <v>0153</v>
      </c>
      <c r="C2660" t="str">
        <f t="shared" si="248"/>
        <v>04860153</v>
      </c>
      <c r="D2660" s="1" t="s">
        <v>2733</v>
      </c>
      <c r="E2660" s="1" t="s">
        <v>2734</v>
      </c>
      <c r="F2660" s="1" t="s">
        <v>1799</v>
      </c>
      <c r="G2660" s="1" t="s">
        <v>1810</v>
      </c>
      <c r="H2660" s="1" t="s">
        <v>1837</v>
      </c>
      <c r="I2660" s="1" t="s">
        <v>1838</v>
      </c>
      <c r="J2660" s="1" t="s">
        <v>1837</v>
      </c>
      <c r="K2660" s="1" t="s">
        <v>1839</v>
      </c>
      <c r="L2660" s="1" t="s">
        <v>1804</v>
      </c>
      <c r="M2660" s="2">
        <v>1</v>
      </c>
      <c r="N2660" s="443">
        <f t="shared" si="249"/>
        <v>1.5015015015015015E-3</v>
      </c>
      <c r="O2660">
        <f t="shared" si="250"/>
        <v>0</v>
      </c>
      <c r="P2660">
        <f t="shared" si="251"/>
        <v>666</v>
      </c>
    </row>
    <row r="2661" spans="1:16" x14ac:dyDescent="0.25">
      <c r="A2661" t="str">
        <f t="shared" si="246"/>
        <v>0486</v>
      </c>
      <c r="B2661" t="str">
        <f t="shared" si="247"/>
        <v>0215</v>
      </c>
      <c r="C2661" t="str">
        <f t="shared" si="248"/>
        <v>04860215</v>
      </c>
      <c r="D2661" s="1" t="s">
        <v>2733</v>
      </c>
      <c r="E2661" s="1" t="s">
        <v>2734</v>
      </c>
      <c r="F2661" s="1" t="s">
        <v>1799</v>
      </c>
      <c r="G2661" s="1" t="s">
        <v>1811</v>
      </c>
      <c r="H2661" s="1" t="s">
        <v>2735</v>
      </c>
      <c r="I2661" s="1" t="s">
        <v>2736</v>
      </c>
      <c r="J2661" s="1" t="s">
        <v>2735</v>
      </c>
      <c r="K2661" s="1" t="s">
        <v>2737</v>
      </c>
      <c r="L2661" s="1" t="s">
        <v>1804</v>
      </c>
      <c r="M2661" s="2">
        <v>1</v>
      </c>
      <c r="N2661" s="443">
        <f t="shared" si="249"/>
        <v>1.5015015015015015E-3</v>
      </c>
      <c r="O2661">
        <f t="shared" si="250"/>
        <v>0</v>
      </c>
      <c r="P2661">
        <f t="shared" si="251"/>
        <v>666</v>
      </c>
    </row>
    <row r="2662" spans="1:16" x14ac:dyDescent="0.25">
      <c r="A2662" t="str">
        <f t="shared" si="246"/>
        <v>0486</v>
      </c>
      <c r="B2662" t="str">
        <f t="shared" si="247"/>
        <v>0271</v>
      </c>
      <c r="C2662" t="str">
        <f t="shared" si="248"/>
        <v>04860271</v>
      </c>
      <c r="D2662" s="1" t="s">
        <v>2733</v>
      </c>
      <c r="E2662" s="1" t="s">
        <v>2734</v>
      </c>
      <c r="F2662" s="1" t="s">
        <v>1799</v>
      </c>
      <c r="G2662" s="1" t="s">
        <v>1805</v>
      </c>
      <c r="H2662" s="1" t="s">
        <v>2202</v>
      </c>
      <c r="I2662" s="1" t="s">
        <v>2203</v>
      </c>
      <c r="J2662" s="1" t="s">
        <v>2202</v>
      </c>
      <c r="K2662" s="1" t="s">
        <v>2204</v>
      </c>
      <c r="L2662" s="1" t="s">
        <v>1804</v>
      </c>
      <c r="M2662" s="2">
        <v>1</v>
      </c>
      <c r="N2662" s="443">
        <f t="shared" si="249"/>
        <v>3.003003003003003E-3</v>
      </c>
      <c r="O2662">
        <f t="shared" si="250"/>
        <v>0</v>
      </c>
      <c r="P2662">
        <f t="shared" si="251"/>
        <v>666</v>
      </c>
    </row>
    <row r="2663" spans="1:16" x14ac:dyDescent="0.25">
      <c r="A2663" t="str">
        <f t="shared" si="246"/>
        <v>0486</v>
      </c>
      <c r="B2663" t="str">
        <f t="shared" si="247"/>
        <v>0271</v>
      </c>
      <c r="C2663" t="str">
        <f t="shared" si="248"/>
        <v>04860271</v>
      </c>
      <c r="D2663" s="1" t="s">
        <v>2733</v>
      </c>
      <c r="E2663" s="1" t="s">
        <v>2734</v>
      </c>
      <c r="F2663" s="1" t="s">
        <v>1799</v>
      </c>
      <c r="G2663" s="1" t="s">
        <v>1810</v>
      </c>
      <c r="H2663" s="1" t="s">
        <v>2202</v>
      </c>
      <c r="I2663" s="1" t="s">
        <v>2203</v>
      </c>
      <c r="J2663" s="1" t="s">
        <v>2202</v>
      </c>
      <c r="K2663" s="1" t="s">
        <v>2204</v>
      </c>
      <c r="L2663" s="1" t="s">
        <v>1804</v>
      </c>
      <c r="M2663" s="2">
        <v>1</v>
      </c>
      <c r="N2663" s="443">
        <f t="shared" si="249"/>
        <v>3.003003003003003E-3</v>
      </c>
      <c r="O2663">
        <f t="shared" si="250"/>
        <v>0</v>
      </c>
      <c r="P2663">
        <f t="shared" si="251"/>
        <v>666</v>
      </c>
    </row>
    <row r="2664" spans="1:16" x14ac:dyDescent="0.25">
      <c r="A2664" t="str">
        <f t="shared" si="246"/>
        <v>0486</v>
      </c>
      <c r="B2664" t="str">
        <f t="shared" si="247"/>
        <v>0277</v>
      </c>
      <c r="C2664" t="str">
        <f t="shared" si="248"/>
        <v>04860277</v>
      </c>
      <c r="D2664" s="1" t="s">
        <v>2733</v>
      </c>
      <c r="E2664" s="1" t="s">
        <v>2734</v>
      </c>
      <c r="F2664" s="1" t="s">
        <v>1799</v>
      </c>
      <c r="G2664" s="1" t="s">
        <v>1806</v>
      </c>
      <c r="H2664" s="1" t="s">
        <v>2738</v>
      </c>
      <c r="I2664" s="1" t="s">
        <v>2739</v>
      </c>
      <c r="J2664" s="1" t="s">
        <v>2738</v>
      </c>
      <c r="K2664" s="1" t="s">
        <v>2740</v>
      </c>
      <c r="L2664" s="1" t="s">
        <v>1804</v>
      </c>
      <c r="M2664" s="2">
        <v>3</v>
      </c>
      <c r="N2664" s="443">
        <f t="shared" si="249"/>
        <v>9.0090090090090089E-3</v>
      </c>
      <c r="O2664">
        <f t="shared" si="250"/>
        <v>0</v>
      </c>
      <c r="P2664">
        <f t="shared" si="251"/>
        <v>666</v>
      </c>
    </row>
    <row r="2665" spans="1:16" x14ac:dyDescent="0.25">
      <c r="A2665" t="str">
        <f t="shared" si="246"/>
        <v>0486</v>
      </c>
      <c r="B2665" t="str">
        <f t="shared" si="247"/>
        <v>0277</v>
      </c>
      <c r="C2665" t="str">
        <f t="shared" si="248"/>
        <v>04860277</v>
      </c>
      <c r="D2665" s="1" t="s">
        <v>2733</v>
      </c>
      <c r="E2665" s="1" t="s">
        <v>2734</v>
      </c>
      <c r="F2665" s="1" t="s">
        <v>1799</v>
      </c>
      <c r="G2665" s="1" t="s">
        <v>1808</v>
      </c>
      <c r="H2665" s="1" t="s">
        <v>2738</v>
      </c>
      <c r="I2665" s="1" t="s">
        <v>2739</v>
      </c>
      <c r="J2665" s="1" t="s">
        <v>2738</v>
      </c>
      <c r="K2665" s="1" t="s">
        <v>2740</v>
      </c>
      <c r="L2665" s="1" t="s">
        <v>1804</v>
      </c>
      <c r="M2665" s="2">
        <v>1</v>
      </c>
      <c r="N2665" s="443">
        <f t="shared" si="249"/>
        <v>9.0090090090090089E-3</v>
      </c>
      <c r="O2665">
        <f t="shared" si="250"/>
        <v>0</v>
      </c>
      <c r="P2665">
        <f t="shared" si="251"/>
        <v>666</v>
      </c>
    </row>
    <row r="2666" spans="1:16" x14ac:dyDescent="0.25">
      <c r="A2666" t="str">
        <f t="shared" si="246"/>
        <v>0486</v>
      </c>
      <c r="B2666" t="str">
        <f t="shared" si="247"/>
        <v>0277</v>
      </c>
      <c r="C2666" t="str">
        <f t="shared" si="248"/>
        <v>04860277</v>
      </c>
      <c r="D2666" s="1" t="s">
        <v>2733</v>
      </c>
      <c r="E2666" s="1" t="s">
        <v>2734</v>
      </c>
      <c r="F2666" s="1" t="s">
        <v>1799</v>
      </c>
      <c r="G2666" s="1" t="s">
        <v>1811</v>
      </c>
      <c r="H2666" s="1" t="s">
        <v>2738</v>
      </c>
      <c r="I2666" s="1" t="s">
        <v>2739</v>
      </c>
      <c r="J2666" s="1" t="s">
        <v>2738</v>
      </c>
      <c r="K2666" s="1" t="s">
        <v>2740</v>
      </c>
      <c r="L2666" s="1" t="s">
        <v>1804</v>
      </c>
      <c r="M2666" s="2">
        <v>1</v>
      </c>
      <c r="N2666" s="443">
        <f t="shared" si="249"/>
        <v>9.0090090090090089E-3</v>
      </c>
      <c r="O2666">
        <f t="shared" si="250"/>
        <v>0</v>
      </c>
      <c r="P2666">
        <f t="shared" si="251"/>
        <v>666</v>
      </c>
    </row>
    <row r="2667" spans="1:16" x14ac:dyDescent="0.25">
      <c r="A2667" t="str">
        <f t="shared" si="246"/>
        <v>0486</v>
      </c>
      <c r="B2667" t="str">
        <f t="shared" si="247"/>
        <v>0277</v>
      </c>
      <c r="C2667" t="str">
        <f t="shared" si="248"/>
        <v>04860277</v>
      </c>
      <c r="D2667" s="1" t="s">
        <v>2733</v>
      </c>
      <c r="E2667" s="1" t="s">
        <v>2734</v>
      </c>
      <c r="F2667" s="1" t="s">
        <v>1799</v>
      </c>
      <c r="G2667" s="1" t="s">
        <v>1812</v>
      </c>
      <c r="H2667" s="1" t="s">
        <v>2738</v>
      </c>
      <c r="I2667" s="1" t="s">
        <v>2739</v>
      </c>
      <c r="J2667" s="1" t="s">
        <v>2738</v>
      </c>
      <c r="K2667" s="1" t="s">
        <v>2740</v>
      </c>
      <c r="L2667" s="1" t="s">
        <v>1804</v>
      </c>
      <c r="M2667" s="2">
        <v>1</v>
      </c>
      <c r="N2667" s="443">
        <f t="shared" si="249"/>
        <v>9.0090090090090089E-3</v>
      </c>
      <c r="O2667">
        <f t="shared" si="250"/>
        <v>0</v>
      </c>
      <c r="P2667">
        <f t="shared" si="251"/>
        <v>666</v>
      </c>
    </row>
    <row r="2668" spans="1:16" x14ac:dyDescent="0.25">
      <c r="A2668" t="str">
        <f t="shared" si="246"/>
        <v>0486</v>
      </c>
      <c r="B2668" t="str">
        <f t="shared" si="247"/>
        <v>0316</v>
      </c>
      <c r="C2668" t="str">
        <f t="shared" si="248"/>
        <v>04860316</v>
      </c>
      <c r="D2668" s="1" t="s">
        <v>2733</v>
      </c>
      <c r="E2668" s="1" t="s">
        <v>2734</v>
      </c>
      <c r="F2668" s="1" t="s">
        <v>1799</v>
      </c>
      <c r="G2668" s="1" t="s">
        <v>1806</v>
      </c>
      <c r="H2668" s="1" t="s">
        <v>2393</v>
      </c>
      <c r="I2668" s="1" t="s">
        <v>2394</v>
      </c>
      <c r="J2668" s="1" t="s">
        <v>2393</v>
      </c>
      <c r="K2668" s="1" t="s">
        <v>2395</v>
      </c>
      <c r="L2668" s="1" t="s">
        <v>1804</v>
      </c>
      <c r="M2668" s="2">
        <v>1</v>
      </c>
      <c r="N2668" s="443">
        <f t="shared" si="249"/>
        <v>1.5015015015015015E-3</v>
      </c>
      <c r="O2668">
        <f t="shared" si="250"/>
        <v>0</v>
      </c>
      <c r="P2668">
        <f t="shared" si="251"/>
        <v>666</v>
      </c>
    </row>
    <row r="2669" spans="1:16" x14ac:dyDescent="0.25">
      <c r="A2669" t="str">
        <f t="shared" si="246"/>
        <v>0486</v>
      </c>
      <c r="B2669" t="str">
        <f t="shared" si="247"/>
        <v>0348</v>
      </c>
      <c r="C2669" t="str">
        <f t="shared" si="248"/>
        <v>04860348</v>
      </c>
      <c r="D2669" s="1" t="s">
        <v>2733</v>
      </c>
      <c r="E2669" s="1" t="s">
        <v>2734</v>
      </c>
      <c r="F2669" s="1" t="s">
        <v>1799</v>
      </c>
      <c r="G2669" s="1" t="s">
        <v>1800</v>
      </c>
      <c r="H2669" s="1" t="s">
        <v>2205</v>
      </c>
      <c r="I2669" s="1" t="s">
        <v>2206</v>
      </c>
      <c r="J2669" s="1" t="s">
        <v>2205</v>
      </c>
      <c r="K2669" s="1" t="s">
        <v>2207</v>
      </c>
      <c r="L2669" s="1" t="s">
        <v>1804</v>
      </c>
      <c r="M2669" s="2">
        <v>74</v>
      </c>
      <c r="N2669" s="443">
        <f t="shared" si="249"/>
        <v>0.96546546546546541</v>
      </c>
      <c r="O2669">
        <f t="shared" si="250"/>
        <v>0</v>
      </c>
      <c r="P2669">
        <f t="shared" si="251"/>
        <v>666</v>
      </c>
    </row>
    <row r="2670" spans="1:16" x14ac:dyDescent="0.25">
      <c r="A2670" t="str">
        <f t="shared" si="246"/>
        <v>0486</v>
      </c>
      <c r="B2670" t="str">
        <f t="shared" si="247"/>
        <v>0348</v>
      </c>
      <c r="C2670" t="str">
        <f t="shared" si="248"/>
        <v>04860348</v>
      </c>
      <c r="D2670" s="1" t="s">
        <v>2733</v>
      </c>
      <c r="E2670" s="1" t="s">
        <v>2734</v>
      </c>
      <c r="F2670" s="1" t="s">
        <v>1799</v>
      </c>
      <c r="G2670" s="1" t="s">
        <v>1805</v>
      </c>
      <c r="H2670" s="1" t="s">
        <v>2205</v>
      </c>
      <c r="I2670" s="1" t="s">
        <v>2206</v>
      </c>
      <c r="J2670" s="1" t="s">
        <v>2205</v>
      </c>
      <c r="K2670" s="1" t="s">
        <v>2207</v>
      </c>
      <c r="L2670" s="1" t="s">
        <v>1804</v>
      </c>
      <c r="M2670" s="2">
        <v>74</v>
      </c>
      <c r="N2670" s="443">
        <f t="shared" si="249"/>
        <v>0.96546546546546541</v>
      </c>
      <c r="O2670">
        <f t="shared" si="250"/>
        <v>0</v>
      </c>
      <c r="P2670">
        <f t="shared" si="251"/>
        <v>666</v>
      </c>
    </row>
    <row r="2671" spans="1:16" x14ac:dyDescent="0.25">
      <c r="A2671" t="str">
        <f t="shared" si="246"/>
        <v>0486</v>
      </c>
      <c r="B2671" t="str">
        <f t="shared" si="247"/>
        <v>0348</v>
      </c>
      <c r="C2671" t="str">
        <f t="shared" si="248"/>
        <v>04860348</v>
      </c>
      <c r="D2671" s="1" t="s">
        <v>2733</v>
      </c>
      <c r="E2671" s="1" t="s">
        <v>2734</v>
      </c>
      <c r="F2671" s="1" t="s">
        <v>1799</v>
      </c>
      <c r="G2671" s="1" t="s">
        <v>1806</v>
      </c>
      <c r="H2671" s="1" t="s">
        <v>2205</v>
      </c>
      <c r="I2671" s="1" t="s">
        <v>2206</v>
      </c>
      <c r="J2671" s="1" t="s">
        <v>2205</v>
      </c>
      <c r="K2671" s="1" t="s">
        <v>2207</v>
      </c>
      <c r="L2671" s="1" t="s">
        <v>1804</v>
      </c>
      <c r="M2671" s="2">
        <v>70</v>
      </c>
      <c r="N2671" s="443">
        <f t="shared" si="249"/>
        <v>0.96546546546546541</v>
      </c>
      <c r="O2671">
        <f t="shared" si="250"/>
        <v>0</v>
      </c>
      <c r="P2671">
        <f t="shared" si="251"/>
        <v>666</v>
      </c>
    </row>
    <row r="2672" spans="1:16" x14ac:dyDescent="0.25">
      <c r="A2672" t="str">
        <f t="shared" si="246"/>
        <v>0486</v>
      </c>
      <c r="B2672" t="str">
        <f t="shared" si="247"/>
        <v>0348</v>
      </c>
      <c r="C2672" t="str">
        <f t="shared" si="248"/>
        <v>04860348</v>
      </c>
      <c r="D2672" s="1" t="s">
        <v>2733</v>
      </c>
      <c r="E2672" s="1" t="s">
        <v>2734</v>
      </c>
      <c r="F2672" s="1" t="s">
        <v>1799</v>
      </c>
      <c r="G2672" s="1" t="s">
        <v>1807</v>
      </c>
      <c r="H2672" s="1" t="s">
        <v>2205</v>
      </c>
      <c r="I2672" s="1" t="s">
        <v>2206</v>
      </c>
      <c r="J2672" s="1" t="s">
        <v>2205</v>
      </c>
      <c r="K2672" s="1" t="s">
        <v>2207</v>
      </c>
      <c r="L2672" s="1" t="s">
        <v>1804</v>
      </c>
      <c r="M2672" s="2">
        <v>74</v>
      </c>
      <c r="N2672" s="443">
        <f t="shared" si="249"/>
        <v>0.96546546546546541</v>
      </c>
      <c r="O2672">
        <f t="shared" si="250"/>
        <v>0</v>
      </c>
      <c r="P2672">
        <f t="shared" si="251"/>
        <v>666</v>
      </c>
    </row>
    <row r="2673" spans="1:16" x14ac:dyDescent="0.25">
      <c r="A2673" t="str">
        <f t="shared" si="246"/>
        <v>0486</v>
      </c>
      <c r="B2673" t="str">
        <f t="shared" si="247"/>
        <v>0348</v>
      </c>
      <c r="C2673" t="str">
        <f t="shared" si="248"/>
        <v>04860348</v>
      </c>
      <c r="D2673" s="1" t="s">
        <v>2733</v>
      </c>
      <c r="E2673" s="1" t="s">
        <v>2734</v>
      </c>
      <c r="F2673" s="1" t="s">
        <v>1799</v>
      </c>
      <c r="G2673" s="1" t="s">
        <v>1808</v>
      </c>
      <c r="H2673" s="1" t="s">
        <v>2205</v>
      </c>
      <c r="I2673" s="1" t="s">
        <v>2206</v>
      </c>
      <c r="J2673" s="1" t="s">
        <v>2205</v>
      </c>
      <c r="K2673" s="1" t="s">
        <v>2207</v>
      </c>
      <c r="L2673" s="1" t="s">
        <v>1804</v>
      </c>
      <c r="M2673" s="2">
        <v>72</v>
      </c>
      <c r="N2673" s="443">
        <f t="shared" si="249"/>
        <v>0.96546546546546541</v>
      </c>
      <c r="O2673">
        <f t="shared" si="250"/>
        <v>0</v>
      </c>
      <c r="P2673">
        <f t="shared" si="251"/>
        <v>666</v>
      </c>
    </row>
    <row r="2674" spans="1:16" x14ac:dyDescent="0.25">
      <c r="A2674" t="str">
        <f t="shared" si="246"/>
        <v>0486</v>
      </c>
      <c r="B2674" t="str">
        <f t="shared" si="247"/>
        <v>0348</v>
      </c>
      <c r="C2674" t="str">
        <f t="shared" si="248"/>
        <v>04860348</v>
      </c>
      <c r="D2674" s="1" t="s">
        <v>2733</v>
      </c>
      <c r="E2674" s="1" t="s">
        <v>2734</v>
      </c>
      <c r="F2674" s="1" t="s">
        <v>1799</v>
      </c>
      <c r="G2674" s="1" t="s">
        <v>1809</v>
      </c>
      <c r="H2674" s="1" t="s">
        <v>2205</v>
      </c>
      <c r="I2674" s="1" t="s">
        <v>2206</v>
      </c>
      <c r="J2674" s="1" t="s">
        <v>2205</v>
      </c>
      <c r="K2674" s="1" t="s">
        <v>2207</v>
      </c>
      <c r="L2674" s="1" t="s">
        <v>1804</v>
      </c>
      <c r="M2674" s="2">
        <v>73</v>
      </c>
      <c r="N2674" s="443">
        <f t="shared" si="249"/>
        <v>0.96546546546546541</v>
      </c>
      <c r="O2674">
        <f t="shared" si="250"/>
        <v>0</v>
      </c>
      <c r="P2674">
        <f t="shared" si="251"/>
        <v>666</v>
      </c>
    </row>
    <row r="2675" spans="1:16" x14ac:dyDescent="0.25">
      <c r="A2675" t="str">
        <f t="shared" si="246"/>
        <v>0486</v>
      </c>
      <c r="B2675" t="str">
        <f t="shared" si="247"/>
        <v>0348</v>
      </c>
      <c r="C2675" t="str">
        <f t="shared" si="248"/>
        <v>04860348</v>
      </c>
      <c r="D2675" s="1" t="s">
        <v>2733</v>
      </c>
      <c r="E2675" s="1" t="s">
        <v>2734</v>
      </c>
      <c r="F2675" s="1" t="s">
        <v>1799</v>
      </c>
      <c r="G2675" s="1" t="s">
        <v>1810</v>
      </c>
      <c r="H2675" s="1" t="s">
        <v>2205</v>
      </c>
      <c r="I2675" s="1" t="s">
        <v>2206</v>
      </c>
      <c r="J2675" s="1" t="s">
        <v>2205</v>
      </c>
      <c r="K2675" s="1" t="s">
        <v>2207</v>
      </c>
      <c r="L2675" s="1" t="s">
        <v>1804</v>
      </c>
      <c r="M2675" s="2">
        <v>68</v>
      </c>
      <c r="N2675" s="443">
        <f t="shared" si="249"/>
        <v>0.96546546546546541</v>
      </c>
      <c r="O2675">
        <f t="shared" si="250"/>
        <v>0</v>
      </c>
      <c r="P2675">
        <f t="shared" si="251"/>
        <v>666</v>
      </c>
    </row>
    <row r="2676" spans="1:16" x14ac:dyDescent="0.25">
      <c r="A2676" t="str">
        <f t="shared" si="246"/>
        <v>0486</v>
      </c>
      <c r="B2676" t="str">
        <f t="shared" si="247"/>
        <v>0348</v>
      </c>
      <c r="C2676" t="str">
        <f t="shared" si="248"/>
        <v>04860348</v>
      </c>
      <c r="D2676" s="1" t="s">
        <v>2733</v>
      </c>
      <c r="E2676" s="1" t="s">
        <v>2734</v>
      </c>
      <c r="F2676" s="1" t="s">
        <v>1799</v>
      </c>
      <c r="G2676" s="1" t="s">
        <v>1811</v>
      </c>
      <c r="H2676" s="1" t="s">
        <v>2205</v>
      </c>
      <c r="I2676" s="1" t="s">
        <v>2206</v>
      </c>
      <c r="J2676" s="1" t="s">
        <v>2205</v>
      </c>
      <c r="K2676" s="1" t="s">
        <v>2207</v>
      </c>
      <c r="L2676" s="1" t="s">
        <v>1804</v>
      </c>
      <c r="M2676" s="2">
        <v>64</v>
      </c>
      <c r="N2676" s="443">
        <f t="shared" si="249"/>
        <v>0.96546546546546541</v>
      </c>
      <c r="O2676">
        <f t="shared" si="250"/>
        <v>0</v>
      </c>
      <c r="P2676">
        <f t="shared" si="251"/>
        <v>666</v>
      </c>
    </row>
    <row r="2677" spans="1:16" x14ac:dyDescent="0.25">
      <c r="A2677" t="str">
        <f t="shared" si="246"/>
        <v>0486</v>
      </c>
      <c r="B2677" t="str">
        <f t="shared" si="247"/>
        <v>0348</v>
      </c>
      <c r="C2677" t="str">
        <f t="shared" si="248"/>
        <v>04860348</v>
      </c>
      <c r="D2677" s="1" t="s">
        <v>2733</v>
      </c>
      <c r="E2677" s="1" t="s">
        <v>2734</v>
      </c>
      <c r="F2677" s="1" t="s">
        <v>1799</v>
      </c>
      <c r="G2677" s="1" t="s">
        <v>1812</v>
      </c>
      <c r="H2677" s="1" t="s">
        <v>2205</v>
      </c>
      <c r="I2677" s="1" t="s">
        <v>2206</v>
      </c>
      <c r="J2677" s="1" t="s">
        <v>2205</v>
      </c>
      <c r="K2677" s="1" t="s">
        <v>2207</v>
      </c>
      <c r="L2677" s="1" t="s">
        <v>1804</v>
      </c>
      <c r="M2677" s="2">
        <v>74</v>
      </c>
      <c r="N2677" s="443">
        <f t="shared" si="249"/>
        <v>0.96546546546546541</v>
      </c>
      <c r="O2677">
        <f t="shared" si="250"/>
        <v>0</v>
      </c>
      <c r="P2677">
        <f t="shared" si="251"/>
        <v>666</v>
      </c>
    </row>
    <row r="2678" spans="1:16" x14ac:dyDescent="0.25">
      <c r="A2678" t="str">
        <f t="shared" si="246"/>
        <v>0486</v>
      </c>
      <c r="B2678" t="str">
        <f t="shared" si="247"/>
        <v>0658</v>
      </c>
      <c r="C2678" t="str">
        <f t="shared" si="248"/>
        <v>04860658</v>
      </c>
      <c r="D2678" s="1" t="s">
        <v>2733</v>
      </c>
      <c r="E2678" s="1" t="s">
        <v>2734</v>
      </c>
      <c r="F2678" s="1" t="s">
        <v>1799</v>
      </c>
      <c r="G2678" s="1" t="s">
        <v>1808</v>
      </c>
      <c r="H2678" s="1" t="s">
        <v>2741</v>
      </c>
      <c r="I2678" s="1" t="s">
        <v>2742</v>
      </c>
      <c r="J2678" s="1" t="s">
        <v>2401</v>
      </c>
      <c r="K2678" s="1" t="s">
        <v>2402</v>
      </c>
      <c r="L2678" s="1" t="s">
        <v>1804</v>
      </c>
      <c r="M2678" s="2">
        <v>1</v>
      </c>
      <c r="N2678" s="443">
        <f t="shared" si="249"/>
        <v>1.5015015015015015E-3</v>
      </c>
      <c r="O2678">
        <f t="shared" si="250"/>
        <v>0</v>
      </c>
      <c r="P2678">
        <f t="shared" si="251"/>
        <v>666</v>
      </c>
    </row>
    <row r="2679" spans="1:16" x14ac:dyDescent="0.25">
      <c r="A2679" t="str">
        <f t="shared" si="246"/>
        <v>0486</v>
      </c>
      <c r="B2679" t="str">
        <f t="shared" si="247"/>
        <v>0753</v>
      </c>
      <c r="C2679" t="str">
        <f t="shared" si="248"/>
        <v>04860753</v>
      </c>
      <c r="D2679" s="1" t="s">
        <v>2733</v>
      </c>
      <c r="E2679" s="1" t="s">
        <v>2734</v>
      </c>
      <c r="F2679" s="1" t="s">
        <v>1799</v>
      </c>
      <c r="G2679" s="1" t="s">
        <v>1810</v>
      </c>
      <c r="H2679" s="1" t="s">
        <v>2743</v>
      </c>
      <c r="I2679" s="1" t="s">
        <v>2744</v>
      </c>
      <c r="J2679" s="1" t="s">
        <v>2405</v>
      </c>
      <c r="K2679" s="1" t="s">
        <v>2406</v>
      </c>
      <c r="L2679" s="1" t="s">
        <v>1804</v>
      </c>
      <c r="M2679" s="2">
        <v>1</v>
      </c>
      <c r="N2679" s="443">
        <f t="shared" si="249"/>
        <v>1.5015015015015015E-3</v>
      </c>
      <c r="O2679">
        <f t="shared" si="250"/>
        <v>0</v>
      </c>
      <c r="P2679">
        <f t="shared" si="251"/>
        <v>666</v>
      </c>
    </row>
    <row r="2680" spans="1:16" x14ac:dyDescent="0.25">
      <c r="A2680" t="str">
        <f t="shared" si="246"/>
        <v>0486</v>
      </c>
      <c r="B2680" t="str">
        <f t="shared" si="247"/>
        <v>0767</v>
      </c>
      <c r="C2680" t="str">
        <f t="shared" si="248"/>
        <v>04860767</v>
      </c>
      <c r="D2680" s="1" t="s">
        <v>2733</v>
      </c>
      <c r="E2680" s="1" t="s">
        <v>2734</v>
      </c>
      <c r="F2680" s="1" t="s">
        <v>1799</v>
      </c>
      <c r="G2680" s="1" t="s">
        <v>1806</v>
      </c>
      <c r="H2680" s="1" t="s">
        <v>2407</v>
      </c>
      <c r="I2680" s="1" t="s">
        <v>2408</v>
      </c>
      <c r="J2680" s="1" t="s">
        <v>2409</v>
      </c>
      <c r="K2680" s="1" t="s">
        <v>2410</v>
      </c>
      <c r="L2680" s="1" t="s">
        <v>1804</v>
      </c>
      <c r="M2680" s="2">
        <v>1</v>
      </c>
      <c r="N2680" s="443">
        <f t="shared" si="249"/>
        <v>4.5045045045045045E-3</v>
      </c>
      <c r="O2680">
        <f t="shared" si="250"/>
        <v>0</v>
      </c>
      <c r="P2680">
        <f t="shared" si="251"/>
        <v>666</v>
      </c>
    </row>
    <row r="2681" spans="1:16" x14ac:dyDescent="0.25">
      <c r="A2681" t="str">
        <f t="shared" si="246"/>
        <v>0486</v>
      </c>
      <c r="B2681" t="str">
        <f t="shared" si="247"/>
        <v>0767</v>
      </c>
      <c r="C2681" t="str">
        <f t="shared" si="248"/>
        <v>04860767</v>
      </c>
      <c r="D2681" s="1" t="s">
        <v>2733</v>
      </c>
      <c r="E2681" s="1" t="s">
        <v>2734</v>
      </c>
      <c r="F2681" s="1" t="s">
        <v>1799</v>
      </c>
      <c r="G2681" s="1" t="s">
        <v>1809</v>
      </c>
      <c r="H2681" s="1" t="s">
        <v>2407</v>
      </c>
      <c r="I2681" s="1" t="s">
        <v>2408</v>
      </c>
      <c r="J2681" s="1" t="s">
        <v>2409</v>
      </c>
      <c r="K2681" s="1" t="s">
        <v>2410</v>
      </c>
      <c r="L2681" s="1" t="s">
        <v>1804</v>
      </c>
      <c r="M2681" s="2">
        <v>1</v>
      </c>
      <c r="N2681" s="443">
        <f t="shared" si="249"/>
        <v>4.5045045045045045E-3</v>
      </c>
      <c r="O2681">
        <f t="shared" si="250"/>
        <v>0</v>
      </c>
      <c r="P2681">
        <f t="shared" si="251"/>
        <v>666</v>
      </c>
    </row>
    <row r="2682" spans="1:16" x14ac:dyDescent="0.25">
      <c r="A2682" t="str">
        <f t="shared" si="246"/>
        <v>0486</v>
      </c>
      <c r="B2682" t="str">
        <f t="shared" si="247"/>
        <v>0767</v>
      </c>
      <c r="C2682" t="str">
        <f t="shared" si="248"/>
        <v>04860767</v>
      </c>
      <c r="D2682" s="1" t="s">
        <v>2733</v>
      </c>
      <c r="E2682" s="1" t="s">
        <v>2734</v>
      </c>
      <c r="F2682" s="1" t="s">
        <v>1799</v>
      </c>
      <c r="G2682" s="1" t="s">
        <v>1811</v>
      </c>
      <c r="H2682" s="1" t="s">
        <v>2407</v>
      </c>
      <c r="I2682" s="1" t="s">
        <v>2408</v>
      </c>
      <c r="J2682" s="1" t="s">
        <v>2409</v>
      </c>
      <c r="K2682" s="1" t="s">
        <v>2410</v>
      </c>
      <c r="L2682" s="1" t="s">
        <v>1804</v>
      </c>
      <c r="M2682" s="2">
        <v>1</v>
      </c>
      <c r="N2682" s="443">
        <f t="shared" si="249"/>
        <v>4.5045045045045045E-3</v>
      </c>
      <c r="O2682">
        <f t="shared" si="250"/>
        <v>0</v>
      </c>
      <c r="P2682">
        <f t="shared" si="251"/>
        <v>666</v>
      </c>
    </row>
    <row r="2683" spans="1:16" x14ac:dyDescent="0.25">
      <c r="A2683" t="str">
        <f t="shared" si="246"/>
        <v>0486</v>
      </c>
      <c r="B2683" t="str">
        <f t="shared" si="247"/>
        <v>0775</v>
      </c>
      <c r="C2683" t="str">
        <f t="shared" si="248"/>
        <v>04860775</v>
      </c>
      <c r="D2683" s="1" t="s">
        <v>2733</v>
      </c>
      <c r="E2683" s="1" t="s">
        <v>2734</v>
      </c>
      <c r="F2683" s="1" t="s">
        <v>1799</v>
      </c>
      <c r="G2683" s="1" t="s">
        <v>1806</v>
      </c>
      <c r="H2683" s="1" t="s">
        <v>2411</v>
      </c>
      <c r="I2683" s="1" t="s">
        <v>2412</v>
      </c>
      <c r="J2683" s="1" t="s">
        <v>2246</v>
      </c>
      <c r="K2683" s="1" t="s">
        <v>2247</v>
      </c>
      <c r="L2683" s="1" t="s">
        <v>1804</v>
      </c>
      <c r="M2683" s="2">
        <v>1</v>
      </c>
      <c r="N2683" s="443">
        <f t="shared" si="249"/>
        <v>6.006006006006006E-3</v>
      </c>
      <c r="O2683">
        <f t="shared" si="250"/>
        <v>0</v>
      </c>
      <c r="P2683">
        <f t="shared" si="251"/>
        <v>666</v>
      </c>
    </row>
    <row r="2684" spans="1:16" x14ac:dyDescent="0.25">
      <c r="A2684" t="str">
        <f t="shared" si="246"/>
        <v>0486</v>
      </c>
      <c r="B2684" t="str">
        <f t="shared" si="247"/>
        <v>0775</v>
      </c>
      <c r="C2684" t="str">
        <f t="shared" si="248"/>
        <v>04860775</v>
      </c>
      <c r="D2684" s="1" t="s">
        <v>2733</v>
      </c>
      <c r="E2684" s="1" t="s">
        <v>2734</v>
      </c>
      <c r="F2684" s="1" t="s">
        <v>1799</v>
      </c>
      <c r="G2684" s="1" t="s">
        <v>1809</v>
      </c>
      <c r="H2684" s="1" t="s">
        <v>2411</v>
      </c>
      <c r="I2684" s="1" t="s">
        <v>2412</v>
      </c>
      <c r="J2684" s="1" t="s">
        <v>2246</v>
      </c>
      <c r="K2684" s="1" t="s">
        <v>2247</v>
      </c>
      <c r="L2684" s="1" t="s">
        <v>1804</v>
      </c>
      <c r="M2684" s="2">
        <v>1</v>
      </c>
      <c r="N2684" s="443">
        <f t="shared" si="249"/>
        <v>6.006006006006006E-3</v>
      </c>
      <c r="O2684">
        <f t="shared" si="250"/>
        <v>0</v>
      </c>
      <c r="P2684">
        <f t="shared" si="251"/>
        <v>666</v>
      </c>
    </row>
    <row r="2685" spans="1:16" x14ac:dyDescent="0.25">
      <c r="A2685" t="str">
        <f t="shared" si="246"/>
        <v>0486</v>
      </c>
      <c r="B2685" t="str">
        <f t="shared" si="247"/>
        <v>0775</v>
      </c>
      <c r="C2685" t="str">
        <f t="shared" si="248"/>
        <v>04860775</v>
      </c>
      <c r="D2685" s="1" t="s">
        <v>2733</v>
      </c>
      <c r="E2685" s="1" t="s">
        <v>2734</v>
      </c>
      <c r="F2685" s="1" t="s">
        <v>1799</v>
      </c>
      <c r="G2685" s="1" t="s">
        <v>1811</v>
      </c>
      <c r="H2685" s="1" t="s">
        <v>2248</v>
      </c>
      <c r="I2685" s="1" t="s">
        <v>2249</v>
      </c>
      <c r="J2685" s="1" t="s">
        <v>2246</v>
      </c>
      <c r="K2685" s="1" t="s">
        <v>2247</v>
      </c>
      <c r="L2685" s="1" t="s">
        <v>1804</v>
      </c>
      <c r="M2685" s="2">
        <v>1</v>
      </c>
      <c r="N2685" s="443">
        <f t="shared" si="249"/>
        <v>6.006006006006006E-3</v>
      </c>
      <c r="O2685">
        <f t="shared" si="250"/>
        <v>0</v>
      </c>
      <c r="P2685">
        <f t="shared" si="251"/>
        <v>666</v>
      </c>
    </row>
    <row r="2686" spans="1:16" x14ac:dyDescent="0.25">
      <c r="A2686" t="str">
        <f t="shared" si="246"/>
        <v>0486</v>
      </c>
      <c r="B2686" t="str">
        <f t="shared" si="247"/>
        <v>0775</v>
      </c>
      <c r="C2686" t="str">
        <f t="shared" si="248"/>
        <v>04860775</v>
      </c>
      <c r="D2686" s="1" t="s">
        <v>2733</v>
      </c>
      <c r="E2686" s="1" t="s">
        <v>2734</v>
      </c>
      <c r="F2686" s="1" t="s">
        <v>1799</v>
      </c>
      <c r="G2686" s="1" t="s">
        <v>1811</v>
      </c>
      <c r="H2686" s="1" t="s">
        <v>2411</v>
      </c>
      <c r="I2686" s="1" t="s">
        <v>2412</v>
      </c>
      <c r="J2686" s="1" t="s">
        <v>2246</v>
      </c>
      <c r="K2686" s="1" t="s">
        <v>2247</v>
      </c>
      <c r="L2686" s="1" t="s">
        <v>1804</v>
      </c>
      <c r="M2686" s="2">
        <v>1</v>
      </c>
      <c r="N2686" s="443">
        <f t="shared" si="249"/>
        <v>6.006006006006006E-3</v>
      </c>
      <c r="O2686">
        <f t="shared" si="250"/>
        <v>0</v>
      </c>
      <c r="P2686">
        <f t="shared" si="251"/>
        <v>666</v>
      </c>
    </row>
    <row r="2687" spans="1:16" x14ac:dyDescent="0.25">
      <c r="A2687" t="str">
        <f t="shared" si="246"/>
        <v>0487</v>
      </c>
      <c r="B2687" t="str">
        <f t="shared" si="247"/>
        <v>0010</v>
      </c>
      <c r="C2687" t="str">
        <f t="shared" si="248"/>
        <v>04870010</v>
      </c>
      <c r="D2687" s="1" t="s">
        <v>2745</v>
      </c>
      <c r="E2687" s="1" t="s">
        <v>2746</v>
      </c>
      <c r="F2687" s="1" t="s">
        <v>1799</v>
      </c>
      <c r="G2687" s="1" t="s">
        <v>1807</v>
      </c>
      <c r="H2687" s="1" t="s">
        <v>2088</v>
      </c>
      <c r="I2687" s="1" t="s">
        <v>2089</v>
      </c>
      <c r="J2687" s="1" t="s">
        <v>2088</v>
      </c>
      <c r="K2687" s="1" t="s">
        <v>2090</v>
      </c>
      <c r="L2687" s="1" t="s">
        <v>1804</v>
      </c>
      <c r="M2687" s="2">
        <v>1</v>
      </c>
      <c r="N2687" s="443">
        <f t="shared" si="249"/>
        <v>4.2598509052183178E-3</v>
      </c>
      <c r="O2687">
        <f t="shared" si="250"/>
        <v>0</v>
      </c>
      <c r="P2687">
        <f t="shared" si="251"/>
        <v>1200</v>
      </c>
    </row>
    <row r="2688" spans="1:16" x14ac:dyDescent="0.25">
      <c r="A2688" t="str">
        <f t="shared" si="246"/>
        <v>0487</v>
      </c>
      <c r="B2688" t="str">
        <f t="shared" si="247"/>
        <v>0010</v>
      </c>
      <c r="C2688" t="str">
        <f t="shared" si="248"/>
        <v>04870010</v>
      </c>
      <c r="D2688" s="1" t="s">
        <v>2745</v>
      </c>
      <c r="E2688" s="1" t="s">
        <v>2746</v>
      </c>
      <c r="F2688" s="1" t="s">
        <v>1799</v>
      </c>
      <c r="G2688" s="1" t="s">
        <v>1810</v>
      </c>
      <c r="H2688" s="1" t="s">
        <v>2088</v>
      </c>
      <c r="I2688" s="1" t="s">
        <v>2089</v>
      </c>
      <c r="J2688" s="1" t="s">
        <v>2088</v>
      </c>
      <c r="K2688" s="1" t="s">
        <v>2090</v>
      </c>
      <c r="L2688" s="1" t="s">
        <v>1804</v>
      </c>
      <c r="M2688" s="2">
        <v>1</v>
      </c>
      <c r="N2688" s="443">
        <f t="shared" si="249"/>
        <v>4.2598509052183178E-3</v>
      </c>
      <c r="O2688">
        <f t="shared" si="250"/>
        <v>0</v>
      </c>
      <c r="P2688">
        <f t="shared" si="251"/>
        <v>1200</v>
      </c>
    </row>
    <row r="2689" spans="1:16" x14ac:dyDescent="0.25">
      <c r="A2689" t="str">
        <f t="shared" si="246"/>
        <v>0487</v>
      </c>
      <c r="B2689" t="str">
        <f t="shared" si="247"/>
        <v>0010</v>
      </c>
      <c r="C2689" t="str">
        <f t="shared" si="248"/>
        <v>04870010</v>
      </c>
      <c r="D2689" s="1" t="s">
        <v>2745</v>
      </c>
      <c r="E2689" s="1" t="s">
        <v>2746</v>
      </c>
      <c r="F2689" s="1" t="s">
        <v>1799</v>
      </c>
      <c r="G2689" s="1" t="s">
        <v>2035</v>
      </c>
      <c r="H2689" s="1" t="s">
        <v>2088</v>
      </c>
      <c r="I2689" s="1" t="s">
        <v>2089</v>
      </c>
      <c r="J2689" s="1" t="s">
        <v>2088</v>
      </c>
      <c r="K2689" s="1" t="s">
        <v>2090</v>
      </c>
      <c r="L2689" s="1" t="s">
        <v>1804</v>
      </c>
      <c r="M2689" s="2">
        <v>2</v>
      </c>
      <c r="N2689" s="443">
        <f t="shared" si="249"/>
        <v>4.2598509052183178E-3</v>
      </c>
      <c r="O2689">
        <f t="shared" si="250"/>
        <v>0</v>
      </c>
      <c r="P2689">
        <f t="shared" si="251"/>
        <v>1200</v>
      </c>
    </row>
    <row r="2690" spans="1:16" x14ac:dyDescent="0.25">
      <c r="A2690" t="str">
        <f t="shared" ref="A2690:A2753" si="252">TEXT(LEFT(E2690,4),"0000")</f>
        <v>0487</v>
      </c>
      <c r="B2690" t="str">
        <f t="shared" ref="B2690:B2753" si="253">LEFT(K2690,4)</f>
        <v>0018</v>
      </c>
      <c r="C2690" t="str">
        <f t="shared" ref="C2690:C2753" si="254">A2690&amp;B2690</f>
        <v>04870018</v>
      </c>
      <c r="D2690" s="1" t="s">
        <v>2745</v>
      </c>
      <c r="E2690" s="1" t="s">
        <v>2746</v>
      </c>
      <c r="F2690" s="1" t="s">
        <v>1799</v>
      </c>
      <c r="G2690" s="1" t="s">
        <v>1821</v>
      </c>
      <c r="H2690" s="1" t="s">
        <v>2021</v>
      </c>
      <c r="I2690" s="1" t="s">
        <v>2022</v>
      </c>
      <c r="J2690" s="1" t="s">
        <v>2021</v>
      </c>
      <c r="K2690" s="1" t="s">
        <v>2023</v>
      </c>
      <c r="L2690" s="1" t="s">
        <v>1804</v>
      </c>
      <c r="M2690" s="2">
        <v>1</v>
      </c>
      <c r="N2690" s="443">
        <f t="shared" ref="N2690:N2753" si="255">VLOOKUP(C2690,DistPercent,3,FALSE)</f>
        <v>1.0649627263045794E-3</v>
      </c>
      <c r="O2690">
        <f t="shared" ref="O2690:O2753" si="256">IFERROR(VALUE(VLOOKUP(C2690,SubCaps,5,FALSE)),0)</f>
        <v>0</v>
      </c>
      <c r="P2690">
        <f t="shared" ref="P2690:P2753" si="257">VLOOKUP(A2690,MaxEnro,8,FALSE)</f>
        <v>1200</v>
      </c>
    </row>
    <row r="2691" spans="1:16" x14ac:dyDescent="0.25">
      <c r="A2691" t="str">
        <f t="shared" si="252"/>
        <v>0487</v>
      </c>
      <c r="B2691" t="str">
        <f t="shared" si="253"/>
        <v>0026</v>
      </c>
      <c r="C2691" t="str">
        <f t="shared" si="254"/>
        <v>04870026</v>
      </c>
      <c r="D2691" s="1" t="s">
        <v>2745</v>
      </c>
      <c r="E2691" s="1" t="s">
        <v>2746</v>
      </c>
      <c r="F2691" s="1" t="s">
        <v>1799</v>
      </c>
      <c r="G2691" s="1" t="s">
        <v>2035</v>
      </c>
      <c r="H2691" s="1" t="s">
        <v>2094</v>
      </c>
      <c r="I2691" s="1" t="s">
        <v>2095</v>
      </c>
      <c r="J2691" s="1" t="s">
        <v>2094</v>
      </c>
      <c r="K2691" s="1" t="s">
        <v>2096</v>
      </c>
      <c r="L2691" s="1" t="s">
        <v>1804</v>
      </c>
      <c r="M2691" s="2">
        <v>1</v>
      </c>
      <c r="N2691" s="443">
        <f t="shared" si="255"/>
        <v>1.0649627263045794E-3</v>
      </c>
      <c r="O2691">
        <f t="shared" si="256"/>
        <v>0</v>
      </c>
      <c r="P2691">
        <f t="shared" si="257"/>
        <v>1200</v>
      </c>
    </row>
    <row r="2692" spans="1:16" x14ac:dyDescent="0.25">
      <c r="A2692" t="str">
        <f t="shared" si="252"/>
        <v>0487</v>
      </c>
      <c r="B2692" t="str">
        <f t="shared" si="253"/>
        <v>0031</v>
      </c>
      <c r="C2692" t="str">
        <f t="shared" si="254"/>
        <v>04870031</v>
      </c>
      <c r="D2692" s="1" t="s">
        <v>2745</v>
      </c>
      <c r="E2692" s="1" t="s">
        <v>2746</v>
      </c>
      <c r="F2692" s="1" t="s">
        <v>1799</v>
      </c>
      <c r="G2692" s="1" t="s">
        <v>1800</v>
      </c>
      <c r="H2692" s="1" t="s">
        <v>2097</v>
      </c>
      <c r="I2692" s="1" t="s">
        <v>2098</v>
      </c>
      <c r="J2692" s="1" t="s">
        <v>2097</v>
      </c>
      <c r="K2692" s="1" t="s">
        <v>2099</v>
      </c>
      <c r="L2692" s="1" t="s">
        <v>1804</v>
      </c>
      <c r="M2692" s="2">
        <v>1</v>
      </c>
      <c r="N2692" s="443">
        <f t="shared" si="255"/>
        <v>8.5197018104366355E-3</v>
      </c>
      <c r="O2692">
        <f t="shared" si="256"/>
        <v>0</v>
      </c>
      <c r="P2692">
        <f t="shared" si="257"/>
        <v>1200</v>
      </c>
    </row>
    <row r="2693" spans="1:16" x14ac:dyDescent="0.25">
      <c r="A2693" t="str">
        <f t="shared" si="252"/>
        <v>0487</v>
      </c>
      <c r="B2693" t="str">
        <f t="shared" si="253"/>
        <v>0031</v>
      </c>
      <c r="C2693" t="str">
        <f t="shared" si="254"/>
        <v>04870031</v>
      </c>
      <c r="D2693" s="1" t="s">
        <v>2745</v>
      </c>
      <c r="E2693" s="1" t="s">
        <v>2746</v>
      </c>
      <c r="F2693" s="1" t="s">
        <v>1799</v>
      </c>
      <c r="G2693" s="1" t="s">
        <v>1806</v>
      </c>
      <c r="H2693" s="1" t="s">
        <v>2097</v>
      </c>
      <c r="I2693" s="1" t="s">
        <v>2098</v>
      </c>
      <c r="J2693" s="1" t="s">
        <v>2097</v>
      </c>
      <c r="K2693" s="1" t="s">
        <v>2099</v>
      </c>
      <c r="L2693" s="1" t="s">
        <v>1804</v>
      </c>
      <c r="M2693" s="2">
        <v>1</v>
      </c>
      <c r="N2693" s="443">
        <f t="shared" si="255"/>
        <v>8.5197018104366355E-3</v>
      </c>
      <c r="O2693">
        <f t="shared" si="256"/>
        <v>0</v>
      </c>
      <c r="P2693">
        <f t="shared" si="257"/>
        <v>1200</v>
      </c>
    </row>
    <row r="2694" spans="1:16" x14ac:dyDescent="0.25">
      <c r="A2694" t="str">
        <f t="shared" si="252"/>
        <v>0487</v>
      </c>
      <c r="B2694" t="str">
        <f t="shared" si="253"/>
        <v>0031</v>
      </c>
      <c r="C2694" t="str">
        <f t="shared" si="254"/>
        <v>04870031</v>
      </c>
      <c r="D2694" s="1" t="s">
        <v>2745</v>
      </c>
      <c r="E2694" s="1" t="s">
        <v>2746</v>
      </c>
      <c r="F2694" s="1" t="s">
        <v>1799</v>
      </c>
      <c r="G2694" s="1" t="s">
        <v>1808</v>
      </c>
      <c r="H2694" s="1" t="s">
        <v>2097</v>
      </c>
      <c r="I2694" s="1" t="s">
        <v>2098</v>
      </c>
      <c r="J2694" s="1" t="s">
        <v>2097</v>
      </c>
      <c r="K2694" s="1" t="s">
        <v>2099</v>
      </c>
      <c r="L2694" s="1" t="s">
        <v>1804</v>
      </c>
      <c r="M2694" s="2">
        <v>1</v>
      </c>
      <c r="N2694" s="443">
        <f t="shared" si="255"/>
        <v>8.5197018104366355E-3</v>
      </c>
      <c r="O2694">
        <f t="shared" si="256"/>
        <v>0</v>
      </c>
      <c r="P2694">
        <f t="shared" si="257"/>
        <v>1200</v>
      </c>
    </row>
    <row r="2695" spans="1:16" x14ac:dyDescent="0.25">
      <c r="A2695" t="str">
        <f t="shared" si="252"/>
        <v>0487</v>
      </c>
      <c r="B2695" t="str">
        <f t="shared" si="253"/>
        <v>0031</v>
      </c>
      <c r="C2695" t="str">
        <f t="shared" si="254"/>
        <v>04870031</v>
      </c>
      <c r="D2695" s="1" t="s">
        <v>2745</v>
      </c>
      <c r="E2695" s="1" t="s">
        <v>2746</v>
      </c>
      <c r="F2695" s="1" t="s">
        <v>1799</v>
      </c>
      <c r="G2695" s="1" t="s">
        <v>1809</v>
      </c>
      <c r="H2695" s="1" t="s">
        <v>2097</v>
      </c>
      <c r="I2695" s="1" t="s">
        <v>2098</v>
      </c>
      <c r="J2695" s="1" t="s">
        <v>2097</v>
      </c>
      <c r="K2695" s="1" t="s">
        <v>2099</v>
      </c>
      <c r="L2695" s="1" t="s">
        <v>1804</v>
      </c>
      <c r="M2695" s="2">
        <v>2</v>
      </c>
      <c r="N2695" s="443">
        <f t="shared" si="255"/>
        <v>8.5197018104366355E-3</v>
      </c>
      <c r="O2695">
        <f t="shared" si="256"/>
        <v>0</v>
      </c>
      <c r="P2695">
        <f t="shared" si="257"/>
        <v>1200</v>
      </c>
    </row>
    <row r="2696" spans="1:16" x14ac:dyDescent="0.25">
      <c r="A2696" t="str">
        <f t="shared" si="252"/>
        <v>0487</v>
      </c>
      <c r="B2696" t="str">
        <f t="shared" si="253"/>
        <v>0031</v>
      </c>
      <c r="C2696" t="str">
        <f t="shared" si="254"/>
        <v>04870031</v>
      </c>
      <c r="D2696" s="1" t="s">
        <v>2745</v>
      </c>
      <c r="E2696" s="1" t="s">
        <v>2746</v>
      </c>
      <c r="F2696" s="1" t="s">
        <v>1799</v>
      </c>
      <c r="G2696" s="1" t="s">
        <v>1811</v>
      </c>
      <c r="H2696" s="1" t="s">
        <v>2097</v>
      </c>
      <c r="I2696" s="1" t="s">
        <v>2098</v>
      </c>
      <c r="J2696" s="1" t="s">
        <v>2097</v>
      </c>
      <c r="K2696" s="1" t="s">
        <v>2099</v>
      </c>
      <c r="L2696" s="1" t="s">
        <v>1804</v>
      </c>
      <c r="M2696" s="2">
        <v>1</v>
      </c>
      <c r="N2696" s="443">
        <f t="shared" si="255"/>
        <v>8.5197018104366355E-3</v>
      </c>
      <c r="O2696">
        <f t="shared" si="256"/>
        <v>0</v>
      </c>
      <c r="P2696">
        <f t="shared" si="257"/>
        <v>1200</v>
      </c>
    </row>
    <row r="2697" spans="1:16" x14ac:dyDescent="0.25">
      <c r="A2697" t="str">
        <f t="shared" si="252"/>
        <v>0487</v>
      </c>
      <c r="B2697" t="str">
        <f t="shared" si="253"/>
        <v>0031</v>
      </c>
      <c r="C2697" t="str">
        <f t="shared" si="254"/>
        <v>04870031</v>
      </c>
      <c r="D2697" s="1" t="s">
        <v>2745</v>
      </c>
      <c r="E2697" s="1" t="s">
        <v>2746</v>
      </c>
      <c r="F2697" s="1" t="s">
        <v>1799</v>
      </c>
      <c r="G2697" s="1" t="s">
        <v>2035</v>
      </c>
      <c r="H2697" s="1" t="s">
        <v>2097</v>
      </c>
      <c r="I2697" s="1" t="s">
        <v>2098</v>
      </c>
      <c r="J2697" s="1" t="s">
        <v>2097</v>
      </c>
      <c r="K2697" s="1" t="s">
        <v>2099</v>
      </c>
      <c r="L2697" s="1" t="s">
        <v>1804</v>
      </c>
      <c r="M2697" s="2">
        <v>2</v>
      </c>
      <c r="N2697" s="443">
        <f t="shared" si="255"/>
        <v>8.5197018104366355E-3</v>
      </c>
      <c r="O2697">
        <f t="shared" si="256"/>
        <v>0</v>
      </c>
      <c r="P2697">
        <f t="shared" si="257"/>
        <v>1200</v>
      </c>
    </row>
    <row r="2698" spans="1:16" x14ac:dyDescent="0.25">
      <c r="A2698" t="str">
        <f t="shared" si="252"/>
        <v>0487</v>
      </c>
      <c r="B2698" t="str">
        <f t="shared" si="253"/>
        <v>0035</v>
      </c>
      <c r="C2698" t="str">
        <f t="shared" si="254"/>
        <v>04870035</v>
      </c>
      <c r="D2698" s="1" t="s">
        <v>2745</v>
      </c>
      <c r="E2698" s="1" t="s">
        <v>2746</v>
      </c>
      <c r="F2698" s="1" t="s">
        <v>1799</v>
      </c>
      <c r="G2698" s="1" t="s">
        <v>1800</v>
      </c>
      <c r="H2698" s="1" t="s">
        <v>1816</v>
      </c>
      <c r="I2698" s="1" t="s">
        <v>1817</v>
      </c>
      <c r="J2698" s="1" t="s">
        <v>1816</v>
      </c>
      <c r="K2698" s="1" t="s">
        <v>1818</v>
      </c>
      <c r="L2698" s="1" t="s">
        <v>1804</v>
      </c>
      <c r="M2698" s="2">
        <v>1</v>
      </c>
      <c r="N2698" s="443">
        <f t="shared" si="255"/>
        <v>1.8104366347177849E-2</v>
      </c>
      <c r="O2698">
        <f t="shared" si="256"/>
        <v>0</v>
      </c>
      <c r="P2698">
        <f t="shared" si="257"/>
        <v>1200</v>
      </c>
    </row>
    <row r="2699" spans="1:16" x14ac:dyDescent="0.25">
      <c r="A2699" t="str">
        <f t="shared" si="252"/>
        <v>0487</v>
      </c>
      <c r="B2699" t="str">
        <f t="shared" si="253"/>
        <v>0035</v>
      </c>
      <c r="C2699" t="str">
        <f t="shared" si="254"/>
        <v>04870035</v>
      </c>
      <c r="D2699" s="1" t="s">
        <v>2745</v>
      </c>
      <c r="E2699" s="1" t="s">
        <v>2746</v>
      </c>
      <c r="F2699" s="1" t="s">
        <v>1799</v>
      </c>
      <c r="G2699" s="1" t="s">
        <v>1805</v>
      </c>
      <c r="H2699" s="1" t="s">
        <v>1816</v>
      </c>
      <c r="I2699" s="1" t="s">
        <v>1817</v>
      </c>
      <c r="J2699" s="1" t="s">
        <v>1816</v>
      </c>
      <c r="K2699" s="1" t="s">
        <v>1818</v>
      </c>
      <c r="L2699" s="1" t="s">
        <v>1804</v>
      </c>
      <c r="M2699" s="2">
        <v>1</v>
      </c>
      <c r="N2699" s="443">
        <f t="shared" si="255"/>
        <v>1.8104366347177849E-2</v>
      </c>
      <c r="O2699">
        <f t="shared" si="256"/>
        <v>0</v>
      </c>
      <c r="P2699">
        <f t="shared" si="257"/>
        <v>1200</v>
      </c>
    </row>
    <row r="2700" spans="1:16" x14ac:dyDescent="0.25">
      <c r="A2700" t="str">
        <f t="shared" si="252"/>
        <v>0487</v>
      </c>
      <c r="B2700" t="str">
        <f t="shared" si="253"/>
        <v>0035</v>
      </c>
      <c r="C2700" t="str">
        <f t="shared" si="254"/>
        <v>04870035</v>
      </c>
      <c r="D2700" s="1" t="s">
        <v>2745</v>
      </c>
      <c r="E2700" s="1" t="s">
        <v>2746</v>
      </c>
      <c r="F2700" s="1" t="s">
        <v>1799</v>
      </c>
      <c r="G2700" s="1" t="s">
        <v>1807</v>
      </c>
      <c r="H2700" s="1" t="s">
        <v>1816</v>
      </c>
      <c r="I2700" s="1" t="s">
        <v>1817</v>
      </c>
      <c r="J2700" s="1" t="s">
        <v>1816</v>
      </c>
      <c r="K2700" s="1" t="s">
        <v>1818</v>
      </c>
      <c r="L2700" s="1" t="s">
        <v>1804</v>
      </c>
      <c r="M2700" s="2">
        <v>4</v>
      </c>
      <c r="N2700" s="443">
        <f t="shared" si="255"/>
        <v>1.8104366347177849E-2</v>
      </c>
      <c r="O2700">
        <f t="shared" si="256"/>
        <v>0</v>
      </c>
      <c r="P2700">
        <f t="shared" si="257"/>
        <v>1200</v>
      </c>
    </row>
    <row r="2701" spans="1:16" x14ac:dyDescent="0.25">
      <c r="A2701" t="str">
        <f t="shared" si="252"/>
        <v>0487</v>
      </c>
      <c r="B2701" t="str">
        <f t="shared" si="253"/>
        <v>0035</v>
      </c>
      <c r="C2701" t="str">
        <f t="shared" si="254"/>
        <v>04870035</v>
      </c>
      <c r="D2701" s="1" t="s">
        <v>2745</v>
      </c>
      <c r="E2701" s="1" t="s">
        <v>2746</v>
      </c>
      <c r="F2701" s="1" t="s">
        <v>1799</v>
      </c>
      <c r="G2701" s="1" t="s">
        <v>1809</v>
      </c>
      <c r="H2701" s="1" t="s">
        <v>1816</v>
      </c>
      <c r="I2701" s="1" t="s">
        <v>1817</v>
      </c>
      <c r="J2701" s="1" t="s">
        <v>1816</v>
      </c>
      <c r="K2701" s="1" t="s">
        <v>1818</v>
      </c>
      <c r="L2701" s="1" t="s">
        <v>1804</v>
      </c>
      <c r="M2701" s="2">
        <v>4</v>
      </c>
      <c r="N2701" s="443">
        <f t="shared" si="255"/>
        <v>1.8104366347177849E-2</v>
      </c>
      <c r="O2701">
        <f t="shared" si="256"/>
        <v>0</v>
      </c>
      <c r="P2701">
        <f t="shared" si="257"/>
        <v>1200</v>
      </c>
    </row>
    <row r="2702" spans="1:16" x14ac:dyDescent="0.25">
      <c r="A2702" t="str">
        <f t="shared" si="252"/>
        <v>0487</v>
      </c>
      <c r="B2702" t="str">
        <f t="shared" si="253"/>
        <v>0035</v>
      </c>
      <c r="C2702" t="str">
        <f t="shared" si="254"/>
        <v>04870035</v>
      </c>
      <c r="D2702" s="1" t="s">
        <v>2745</v>
      </c>
      <c r="E2702" s="1" t="s">
        <v>2746</v>
      </c>
      <c r="F2702" s="1" t="s">
        <v>1799</v>
      </c>
      <c r="G2702" s="1" t="s">
        <v>1811</v>
      </c>
      <c r="H2702" s="1" t="s">
        <v>1816</v>
      </c>
      <c r="I2702" s="1" t="s">
        <v>1817</v>
      </c>
      <c r="J2702" s="1" t="s">
        <v>1816</v>
      </c>
      <c r="K2702" s="1" t="s">
        <v>1818</v>
      </c>
      <c r="L2702" s="1" t="s">
        <v>1804</v>
      </c>
      <c r="M2702" s="2">
        <v>1</v>
      </c>
      <c r="N2702" s="443">
        <f t="shared" si="255"/>
        <v>1.8104366347177849E-2</v>
      </c>
      <c r="O2702">
        <f t="shared" si="256"/>
        <v>0</v>
      </c>
      <c r="P2702">
        <f t="shared" si="257"/>
        <v>1200</v>
      </c>
    </row>
    <row r="2703" spans="1:16" x14ac:dyDescent="0.25">
      <c r="A2703" t="str">
        <f t="shared" si="252"/>
        <v>0487</v>
      </c>
      <c r="B2703" t="str">
        <f t="shared" si="253"/>
        <v>0035</v>
      </c>
      <c r="C2703" t="str">
        <f t="shared" si="254"/>
        <v>04870035</v>
      </c>
      <c r="D2703" s="1" t="s">
        <v>2745</v>
      </c>
      <c r="E2703" s="1" t="s">
        <v>2746</v>
      </c>
      <c r="F2703" s="1" t="s">
        <v>1799</v>
      </c>
      <c r="G2703" s="1" t="s">
        <v>1819</v>
      </c>
      <c r="H2703" s="1" t="s">
        <v>1816</v>
      </c>
      <c r="I2703" s="1" t="s">
        <v>1817</v>
      </c>
      <c r="J2703" s="1" t="s">
        <v>1816</v>
      </c>
      <c r="K2703" s="1" t="s">
        <v>1818</v>
      </c>
      <c r="L2703" s="1" t="s">
        <v>1804</v>
      </c>
      <c r="M2703" s="2">
        <v>1</v>
      </c>
      <c r="N2703" s="443">
        <f t="shared" si="255"/>
        <v>1.8104366347177849E-2</v>
      </c>
      <c r="O2703">
        <f t="shared" si="256"/>
        <v>0</v>
      </c>
      <c r="P2703">
        <f t="shared" si="257"/>
        <v>1200</v>
      </c>
    </row>
    <row r="2704" spans="1:16" x14ac:dyDescent="0.25">
      <c r="A2704" t="str">
        <f t="shared" si="252"/>
        <v>0487</v>
      </c>
      <c r="B2704" t="str">
        <f t="shared" si="253"/>
        <v>0035</v>
      </c>
      <c r="C2704" t="str">
        <f t="shared" si="254"/>
        <v>04870035</v>
      </c>
      <c r="D2704" s="1" t="s">
        <v>2745</v>
      </c>
      <c r="E2704" s="1" t="s">
        <v>2746</v>
      </c>
      <c r="F2704" s="1" t="s">
        <v>1799</v>
      </c>
      <c r="G2704" s="1" t="s">
        <v>1820</v>
      </c>
      <c r="H2704" s="1" t="s">
        <v>1816</v>
      </c>
      <c r="I2704" s="1" t="s">
        <v>1817</v>
      </c>
      <c r="J2704" s="1" t="s">
        <v>1816</v>
      </c>
      <c r="K2704" s="1" t="s">
        <v>1818</v>
      </c>
      <c r="L2704" s="1" t="s">
        <v>1804</v>
      </c>
      <c r="M2704" s="2">
        <v>3</v>
      </c>
      <c r="N2704" s="443">
        <f t="shared" si="255"/>
        <v>1.8104366347177849E-2</v>
      </c>
      <c r="O2704">
        <f t="shared" si="256"/>
        <v>0</v>
      </c>
      <c r="P2704">
        <f t="shared" si="257"/>
        <v>1200</v>
      </c>
    </row>
    <row r="2705" spans="1:16" x14ac:dyDescent="0.25">
      <c r="A2705" t="str">
        <f t="shared" si="252"/>
        <v>0487</v>
      </c>
      <c r="B2705" t="str">
        <f t="shared" si="253"/>
        <v>0035</v>
      </c>
      <c r="C2705" t="str">
        <f t="shared" si="254"/>
        <v>04870035</v>
      </c>
      <c r="D2705" s="1" t="s">
        <v>2745</v>
      </c>
      <c r="E2705" s="1" t="s">
        <v>2746</v>
      </c>
      <c r="F2705" s="1" t="s">
        <v>1799</v>
      </c>
      <c r="G2705" s="1" t="s">
        <v>1821</v>
      </c>
      <c r="H2705" s="1" t="s">
        <v>1816</v>
      </c>
      <c r="I2705" s="1" t="s">
        <v>1817</v>
      </c>
      <c r="J2705" s="1" t="s">
        <v>1816</v>
      </c>
      <c r="K2705" s="1" t="s">
        <v>1818</v>
      </c>
      <c r="L2705" s="1" t="s">
        <v>1804</v>
      </c>
      <c r="M2705" s="2">
        <v>2</v>
      </c>
      <c r="N2705" s="443">
        <f t="shared" si="255"/>
        <v>1.8104366347177849E-2</v>
      </c>
      <c r="O2705">
        <f t="shared" si="256"/>
        <v>0</v>
      </c>
      <c r="P2705">
        <f t="shared" si="257"/>
        <v>1200</v>
      </c>
    </row>
    <row r="2706" spans="1:16" x14ac:dyDescent="0.25">
      <c r="A2706" t="str">
        <f t="shared" si="252"/>
        <v>0487</v>
      </c>
      <c r="B2706" t="str">
        <f t="shared" si="253"/>
        <v>0048</v>
      </c>
      <c r="C2706" t="str">
        <f t="shared" si="254"/>
        <v>04870048</v>
      </c>
      <c r="D2706" s="1" t="s">
        <v>2745</v>
      </c>
      <c r="E2706" s="1" t="s">
        <v>2746</v>
      </c>
      <c r="F2706" s="1" t="s">
        <v>1799</v>
      </c>
      <c r="G2706" s="1" t="s">
        <v>2035</v>
      </c>
      <c r="H2706" s="1" t="s">
        <v>2570</v>
      </c>
      <c r="I2706" s="1" t="s">
        <v>2571</v>
      </c>
      <c r="J2706" s="1" t="s">
        <v>2570</v>
      </c>
      <c r="K2706" s="1" t="s">
        <v>2572</v>
      </c>
      <c r="L2706" s="1" t="s">
        <v>1804</v>
      </c>
      <c r="M2706" s="2">
        <v>3</v>
      </c>
      <c r="N2706" s="443">
        <f t="shared" si="255"/>
        <v>3.1948881789137379E-3</v>
      </c>
      <c r="O2706">
        <f t="shared" si="256"/>
        <v>0</v>
      </c>
      <c r="P2706">
        <f t="shared" si="257"/>
        <v>1200</v>
      </c>
    </row>
    <row r="2707" spans="1:16" x14ac:dyDescent="0.25">
      <c r="A2707" t="str">
        <f t="shared" si="252"/>
        <v>0487</v>
      </c>
      <c r="B2707" t="str">
        <f t="shared" si="253"/>
        <v>0049</v>
      </c>
      <c r="C2707" t="str">
        <f t="shared" si="254"/>
        <v>04870049</v>
      </c>
      <c r="D2707" s="1" t="s">
        <v>2745</v>
      </c>
      <c r="E2707" s="1" t="s">
        <v>2746</v>
      </c>
      <c r="F2707" s="1" t="s">
        <v>1799</v>
      </c>
      <c r="G2707" s="1" t="s">
        <v>1800</v>
      </c>
      <c r="H2707" s="1" t="s">
        <v>2100</v>
      </c>
      <c r="I2707" s="1" t="s">
        <v>2101</v>
      </c>
      <c r="J2707" s="1" t="s">
        <v>2100</v>
      </c>
      <c r="K2707" s="1" t="s">
        <v>2102</v>
      </c>
      <c r="L2707" s="1" t="s">
        <v>1804</v>
      </c>
      <c r="M2707" s="2">
        <v>3</v>
      </c>
      <c r="N2707" s="443">
        <f t="shared" si="255"/>
        <v>9.2651757188498399E-2</v>
      </c>
      <c r="O2707">
        <f t="shared" si="256"/>
        <v>0</v>
      </c>
      <c r="P2707">
        <f t="shared" si="257"/>
        <v>1200</v>
      </c>
    </row>
    <row r="2708" spans="1:16" x14ac:dyDescent="0.25">
      <c r="A2708" t="str">
        <f t="shared" si="252"/>
        <v>0487</v>
      </c>
      <c r="B2708" t="str">
        <f t="shared" si="253"/>
        <v>0049</v>
      </c>
      <c r="C2708" t="str">
        <f t="shared" si="254"/>
        <v>04870049</v>
      </c>
      <c r="D2708" s="1" t="s">
        <v>2745</v>
      </c>
      <c r="E2708" s="1" t="s">
        <v>2746</v>
      </c>
      <c r="F2708" s="1" t="s">
        <v>1799</v>
      </c>
      <c r="G2708" s="1" t="s">
        <v>1805</v>
      </c>
      <c r="H2708" s="1" t="s">
        <v>2100</v>
      </c>
      <c r="I2708" s="1" t="s">
        <v>2101</v>
      </c>
      <c r="J2708" s="1" t="s">
        <v>2100</v>
      </c>
      <c r="K2708" s="1" t="s">
        <v>2102</v>
      </c>
      <c r="L2708" s="1" t="s">
        <v>1804</v>
      </c>
      <c r="M2708" s="2">
        <v>8</v>
      </c>
      <c r="N2708" s="443">
        <f t="shared" si="255"/>
        <v>9.2651757188498399E-2</v>
      </c>
      <c r="O2708">
        <f t="shared" si="256"/>
        <v>0</v>
      </c>
      <c r="P2708">
        <f t="shared" si="257"/>
        <v>1200</v>
      </c>
    </row>
    <row r="2709" spans="1:16" x14ac:dyDescent="0.25">
      <c r="A2709" t="str">
        <f t="shared" si="252"/>
        <v>0487</v>
      </c>
      <c r="B2709" t="str">
        <f t="shared" si="253"/>
        <v>0049</v>
      </c>
      <c r="C2709" t="str">
        <f t="shared" si="254"/>
        <v>04870049</v>
      </c>
      <c r="D2709" s="1" t="s">
        <v>2745</v>
      </c>
      <c r="E2709" s="1" t="s">
        <v>2746</v>
      </c>
      <c r="F2709" s="1" t="s">
        <v>1799</v>
      </c>
      <c r="G2709" s="1" t="s">
        <v>1806</v>
      </c>
      <c r="H2709" s="1" t="s">
        <v>2100</v>
      </c>
      <c r="I2709" s="1" t="s">
        <v>2101</v>
      </c>
      <c r="J2709" s="1" t="s">
        <v>2100</v>
      </c>
      <c r="K2709" s="1" t="s">
        <v>2102</v>
      </c>
      <c r="L2709" s="1" t="s">
        <v>1804</v>
      </c>
      <c r="M2709" s="2">
        <v>7</v>
      </c>
      <c r="N2709" s="443">
        <f t="shared" si="255"/>
        <v>9.2651757188498399E-2</v>
      </c>
      <c r="O2709">
        <f t="shared" si="256"/>
        <v>0</v>
      </c>
      <c r="P2709">
        <f t="shared" si="257"/>
        <v>1200</v>
      </c>
    </row>
    <row r="2710" spans="1:16" x14ac:dyDescent="0.25">
      <c r="A2710" t="str">
        <f t="shared" si="252"/>
        <v>0487</v>
      </c>
      <c r="B2710" t="str">
        <f t="shared" si="253"/>
        <v>0049</v>
      </c>
      <c r="C2710" t="str">
        <f t="shared" si="254"/>
        <v>04870049</v>
      </c>
      <c r="D2710" s="1" t="s">
        <v>2745</v>
      </c>
      <c r="E2710" s="1" t="s">
        <v>2746</v>
      </c>
      <c r="F2710" s="1" t="s">
        <v>1799</v>
      </c>
      <c r="G2710" s="1" t="s">
        <v>1807</v>
      </c>
      <c r="H2710" s="1" t="s">
        <v>2100</v>
      </c>
      <c r="I2710" s="1" t="s">
        <v>2101</v>
      </c>
      <c r="J2710" s="1" t="s">
        <v>2100</v>
      </c>
      <c r="K2710" s="1" t="s">
        <v>2102</v>
      </c>
      <c r="L2710" s="1" t="s">
        <v>1804</v>
      </c>
      <c r="M2710" s="2">
        <v>5</v>
      </c>
      <c r="N2710" s="443">
        <f t="shared" si="255"/>
        <v>9.2651757188498399E-2</v>
      </c>
      <c r="O2710">
        <f t="shared" si="256"/>
        <v>0</v>
      </c>
      <c r="P2710">
        <f t="shared" si="257"/>
        <v>1200</v>
      </c>
    </row>
    <row r="2711" spans="1:16" x14ac:dyDescent="0.25">
      <c r="A2711" t="str">
        <f t="shared" si="252"/>
        <v>0487</v>
      </c>
      <c r="B2711" t="str">
        <f t="shared" si="253"/>
        <v>0049</v>
      </c>
      <c r="C2711" t="str">
        <f t="shared" si="254"/>
        <v>04870049</v>
      </c>
      <c r="D2711" s="1" t="s">
        <v>2745</v>
      </c>
      <c r="E2711" s="1" t="s">
        <v>2746</v>
      </c>
      <c r="F2711" s="1" t="s">
        <v>1799</v>
      </c>
      <c r="G2711" s="1" t="s">
        <v>1808</v>
      </c>
      <c r="H2711" s="1" t="s">
        <v>2100</v>
      </c>
      <c r="I2711" s="1" t="s">
        <v>2101</v>
      </c>
      <c r="J2711" s="1" t="s">
        <v>2100</v>
      </c>
      <c r="K2711" s="1" t="s">
        <v>2102</v>
      </c>
      <c r="L2711" s="1" t="s">
        <v>1804</v>
      </c>
      <c r="M2711" s="2">
        <v>7</v>
      </c>
      <c r="N2711" s="443">
        <f t="shared" si="255"/>
        <v>9.2651757188498399E-2</v>
      </c>
      <c r="O2711">
        <f t="shared" si="256"/>
        <v>0</v>
      </c>
      <c r="P2711">
        <f t="shared" si="257"/>
        <v>1200</v>
      </c>
    </row>
    <row r="2712" spans="1:16" x14ac:dyDescent="0.25">
      <c r="A2712" t="str">
        <f t="shared" si="252"/>
        <v>0487</v>
      </c>
      <c r="B2712" t="str">
        <f t="shared" si="253"/>
        <v>0049</v>
      </c>
      <c r="C2712" t="str">
        <f t="shared" si="254"/>
        <v>04870049</v>
      </c>
      <c r="D2712" s="1" t="s">
        <v>2745</v>
      </c>
      <c r="E2712" s="1" t="s">
        <v>2746</v>
      </c>
      <c r="F2712" s="1" t="s">
        <v>1799</v>
      </c>
      <c r="G2712" s="1" t="s">
        <v>1809</v>
      </c>
      <c r="H2712" s="1" t="s">
        <v>2100</v>
      </c>
      <c r="I2712" s="1" t="s">
        <v>2101</v>
      </c>
      <c r="J2712" s="1" t="s">
        <v>2100</v>
      </c>
      <c r="K2712" s="1" t="s">
        <v>2102</v>
      </c>
      <c r="L2712" s="1" t="s">
        <v>1804</v>
      </c>
      <c r="M2712" s="2">
        <v>8</v>
      </c>
      <c r="N2712" s="443">
        <f t="shared" si="255"/>
        <v>9.2651757188498399E-2</v>
      </c>
      <c r="O2712">
        <f t="shared" si="256"/>
        <v>0</v>
      </c>
      <c r="P2712">
        <f t="shared" si="257"/>
        <v>1200</v>
      </c>
    </row>
    <row r="2713" spans="1:16" x14ac:dyDescent="0.25">
      <c r="A2713" t="str">
        <f t="shared" si="252"/>
        <v>0487</v>
      </c>
      <c r="B2713" t="str">
        <f t="shared" si="253"/>
        <v>0049</v>
      </c>
      <c r="C2713" t="str">
        <f t="shared" si="254"/>
        <v>04870049</v>
      </c>
      <c r="D2713" s="1" t="s">
        <v>2745</v>
      </c>
      <c r="E2713" s="1" t="s">
        <v>2746</v>
      </c>
      <c r="F2713" s="1" t="s">
        <v>1799</v>
      </c>
      <c r="G2713" s="1" t="s">
        <v>1810</v>
      </c>
      <c r="H2713" s="1" t="s">
        <v>2100</v>
      </c>
      <c r="I2713" s="1" t="s">
        <v>2101</v>
      </c>
      <c r="J2713" s="1" t="s">
        <v>2100</v>
      </c>
      <c r="K2713" s="1" t="s">
        <v>2102</v>
      </c>
      <c r="L2713" s="1" t="s">
        <v>1804</v>
      </c>
      <c r="M2713" s="2">
        <v>8</v>
      </c>
      <c r="N2713" s="443">
        <f t="shared" si="255"/>
        <v>9.2651757188498399E-2</v>
      </c>
      <c r="O2713">
        <f t="shared" si="256"/>
        <v>0</v>
      </c>
      <c r="P2713">
        <f t="shared" si="257"/>
        <v>1200</v>
      </c>
    </row>
    <row r="2714" spans="1:16" x14ac:dyDescent="0.25">
      <c r="A2714" t="str">
        <f t="shared" si="252"/>
        <v>0487</v>
      </c>
      <c r="B2714" t="str">
        <f t="shared" si="253"/>
        <v>0049</v>
      </c>
      <c r="C2714" t="str">
        <f t="shared" si="254"/>
        <v>04870049</v>
      </c>
      <c r="D2714" s="1" t="s">
        <v>2745</v>
      </c>
      <c r="E2714" s="1" t="s">
        <v>2746</v>
      </c>
      <c r="F2714" s="1" t="s">
        <v>1799</v>
      </c>
      <c r="G2714" s="1" t="s">
        <v>1811</v>
      </c>
      <c r="H2714" s="1" t="s">
        <v>2100</v>
      </c>
      <c r="I2714" s="1" t="s">
        <v>2101</v>
      </c>
      <c r="J2714" s="1" t="s">
        <v>2100</v>
      </c>
      <c r="K2714" s="1" t="s">
        <v>2102</v>
      </c>
      <c r="L2714" s="1" t="s">
        <v>1804</v>
      </c>
      <c r="M2714" s="2">
        <v>8</v>
      </c>
      <c r="N2714" s="443">
        <f t="shared" si="255"/>
        <v>9.2651757188498399E-2</v>
      </c>
      <c r="O2714">
        <f t="shared" si="256"/>
        <v>0</v>
      </c>
      <c r="P2714">
        <f t="shared" si="257"/>
        <v>1200</v>
      </c>
    </row>
    <row r="2715" spans="1:16" x14ac:dyDescent="0.25">
      <c r="A2715" t="str">
        <f t="shared" si="252"/>
        <v>0487</v>
      </c>
      <c r="B2715" t="str">
        <f t="shared" si="253"/>
        <v>0049</v>
      </c>
      <c r="C2715" t="str">
        <f t="shared" si="254"/>
        <v>04870049</v>
      </c>
      <c r="D2715" s="1" t="s">
        <v>2745</v>
      </c>
      <c r="E2715" s="1" t="s">
        <v>2746</v>
      </c>
      <c r="F2715" s="1" t="s">
        <v>1799</v>
      </c>
      <c r="G2715" s="1" t="s">
        <v>1815</v>
      </c>
      <c r="H2715" s="1" t="s">
        <v>2100</v>
      </c>
      <c r="I2715" s="1" t="s">
        <v>2101</v>
      </c>
      <c r="J2715" s="1" t="s">
        <v>2100</v>
      </c>
      <c r="K2715" s="1" t="s">
        <v>2102</v>
      </c>
      <c r="L2715" s="1" t="s">
        <v>1804</v>
      </c>
      <c r="M2715" s="2">
        <v>12</v>
      </c>
      <c r="N2715" s="443">
        <f t="shared" si="255"/>
        <v>9.2651757188498399E-2</v>
      </c>
      <c r="O2715">
        <f t="shared" si="256"/>
        <v>0</v>
      </c>
      <c r="P2715">
        <f t="shared" si="257"/>
        <v>1200</v>
      </c>
    </row>
    <row r="2716" spans="1:16" x14ac:dyDescent="0.25">
      <c r="A2716" t="str">
        <f t="shared" si="252"/>
        <v>0487</v>
      </c>
      <c r="B2716" t="str">
        <f t="shared" si="253"/>
        <v>0049</v>
      </c>
      <c r="C2716" t="str">
        <f t="shared" si="254"/>
        <v>04870049</v>
      </c>
      <c r="D2716" s="1" t="s">
        <v>2745</v>
      </c>
      <c r="E2716" s="1" t="s">
        <v>2746</v>
      </c>
      <c r="F2716" s="1" t="s">
        <v>1799</v>
      </c>
      <c r="G2716" s="1" t="s">
        <v>1819</v>
      </c>
      <c r="H2716" s="1" t="s">
        <v>2100</v>
      </c>
      <c r="I2716" s="1" t="s">
        <v>2101</v>
      </c>
      <c r="J2716" s="1" t="s">
        <v>2100</v>
      </c>
      <c r="K2716" s="1" t="s">
        <v>2102</v>
      </c>
      <c r="L2716" s="1" t="s">
        <v>1804</v>
      </c>
      <c r="M2716" s="2">
        <v>4</v>
      </c>
      <c r="N2716" s="443">
        <f t="shared" si="255"/>
        <v>9.2651757188498399E-2</v>
      </c>
      <c r="O2716">
        <f t="shared" si="256"/>
        <v>0</v>
      </c>
      <c r="P2716">
        <f t="shared" si="257"/>
        <v>1200</v>
      </c>
    </row>
    <row r="2717" spans="1:16" x14ac:dyDescent="0.25">
      <c r="A2717" t="str">
        <f t="shared" si="252"/>
        <v>0487</v>
      </c>
      <c r="B2717" t="str">
        <f t="shared" si="253"/>
        <v>0049</v>
      </c>
      <c r="C2717" t="str">
        <f t="shared" si="254"/>
        <v>04870049</v>
      </c>
      <c r="D2717" s="1" t="s">
        <v>2745</v>
      </c>
      <c r="E2717" s="1" t="s">
        <v>2746</v>
      </c>
      <c r="F2717" s="1" t="s">
        <v>1799</v>
      </c>
      <c r="G2717" s="1" t="s">
        <v>1820</v>
      </c>
      <c r="H2717" s="1" t="s">
        <v>2100</v>
      </c>
      <c r="I2717" s="1" t="s">
        <v>2101</v>
      </c>
      <c r="J2717" s="1" t="s">
        <v>2100</v>
      </c>
      <c r="K2717" s="1" t="s">
        <v>2102</v>
      </c>
      <c r="L2717" s="1" t="s">
        <v>1804</v>
      </c>
      <c r="M2717" s="2">
        <v>9</v>
      </c>
      <c r="N2717" s="443">
        <f t="shared" si="255"/>
        <v>9.2651757188498399E-2</v>
      </c>
      <c r="O2717">
        <f t="shared" si="256"/>
        <v>0</v>
      </c>
      <c r="P2717">
        <f t="shared" si="257"/>
        <v>1200</v>
      </c>
    </row>
    <row r="2718" spans="1:16" x14ac:dyDescent="0.25">
      <c r="A2718" t="str">
        <f t="shared" si="252"/>
        <v>0487</v>
      </c>
      <c r="B2718" t="str">
        <f t="shared" si="253"/>
        <v>0049</v>
      </c>
      <c r="C2718" t="str">
        <f t="shared" si="254"/>
        <v>04870049</v>
      </c>
      <c r="D2718" s="1" t="s">
        <v>2745</v>
      </c>
      <c r="E2718" s="1" t="s">
        <v>2746</v>
      </c>
      <c r="F2718" s="1" t="s">
        <v>1799</v>
      </c>
      <c r="G2718" s="1" t="s">
        <v>1821</v>
      </c>
      <c r="H2718" s="1" t="s">
        <v>2100</v>
      </c>
      <c r="I2718" s="1" t="s">
        <v>2101</v>
      </c>
      <c r="J2718" s="1" t="s">
        <v>2100</v>
      </c>
      <c r="K2718" s="1" t="s">
        <v>2102</v>
      </c>
      <c r="L2718" s="1" t="s">
        <v>1804</v>
      </c>
      <c r="M2718" s="2">
        <v>4</v>
      </c>
      <c r="N2718" s="443">
        <f t="shared" si="255"/>
        <v>9.2651757188498399E-2</v>
      </c>
      <c r="O2718">
        <f t="shared" si="256"/>
        <v>0</v>
      </c>
      <c r="P2718">
        <f t="shared" si="257"/>
        <v>1200</v>
      </c>
    </row>
    <row r="2719" spans="1:16" x14ac:dyDescent="0.25">
      <c r="A2719" t="str">
        <f t="shared" si="252"/>
        <v>0487</v>
      </c>
      <c r="B2719" t="str">
        <f t="shared" si="253"/>
        <v>0049</v>
      </c>
      <c r="C2719" t="str">
        <f t="shared" si="254"/>
        <v>04870049</v>
      </c>
      <c r="D2719" s="1" t="s">
        <v>2745</v>
      </c>
      <c r="E2719" s="1" t="s">
        <v>2746</v>
      </c>
      <c r="F2719" s="1" t="s">
        <v>1799</v>
      </c>
      <c r="G2719" s="1" t="s">
        <v>1812</v>
      </c>
      <c r="H2719" s="1" t="s">
        <v>2100</v>
      </c>
      <c r="I2719" s="1" t="s">
        <v>2101</v>
      </c>
      <c r="J2719" s="1" t="s">
        <v>2100</v>
      </c>
      <c r="K2719" s="1" t="s">
        <v>2102</v>
      </c>
      <c r="L2719" s="1" t="s">
        <v>1804</v>
      </c>
      <c r="M2719" s="2">
        <v>2</v>
      </c>
      <c r="N2719" s="443">
        <f t="shared" si="255"/>
        <v>9.2651757188498399E-2</v>
      </c>
      <c r="O2719">
        <f t="shared" si="256"/>
        <v>0</v>
      </c>
      <c r="P2719">
        <f t="shared" si="257"/>
        <v>1200</v>
      </c>
    </row>
    <row r="2720" spans="1:16" x14ac:dyDescent="0.25">
      <c r="A2720" t="str">
        <f t="shared" si="252"/>
        <v>0487</v>
      </c>
      <c r="B2720" t="str">
        <f t="shared" si="253"/>
        <v>0049</v>
      </c>
      <c r="C2720" t="str">
        <f t="shared" si="254"/>
        <v>04870049</v>
      </c>
      <c r="D2720" s="1" t="s">
        <v>2745</v>
      </c>
      <c r="E2720" s="1" t="s">
        <v>2746</v>
      </c>
      <c r="F2720" s="1" t="s">
        <v>1799</v>
      </c>
      <c r="G2720" s="1" t="s">
        <v>2035</v>
      </c>
      <c r="H2720" s="1" t="s">
        <v>2100</v>
      </c>
      <c r="I2720" s="1" t="s">
        <v>2101</v>
      </c>
      <c r="J2720" s="1" t="s">
        <v>2100</v>
      </c>
      <c r="K2720" s="1" t="s">
        <v>2102</v>
      </c>
      <c r="L2720" s="1" t="s">
        <v>1804</v>
      </c>
      <c r="M2720" s="2">
        <v>2</v>
      </c>
      <c r="N2720" s="443">
        <f t="shared" si="255"/>
        <v>9.2651757188498399E-2</v>
      </c>
      <c r="O2720">
        <f t="shared" si="256"/>
        <v>0</v>
      </c>
      <c r="P2720">
        <f t="shared" si="257"/>
        <v>1200</v>
      </c>
    </row>
    <row r="2721" spans="1:16" x14ac:dyDescent="0.25">
      <c r="A2721" t="str">
        <f t="shared" si="252"/>
        <v>0487</v>
      </c>
      <c r="B2721" t="str">
        <f t="shared" si="253"/>
        <v>0057</v>
      </c>
      <c r="C2721" t="str">
        <f t="shared" si="254"/>
        <v>04870057</v>
      </c>
      <c r="D2721" s="1" t="s">
        <v>2745</v>
      </c>
      <c r="E2721" s="1" t="s">
        <v>2746</v>
      </c>
      <c r="F2721" s="1" t="s">
        <v>1799</v>
      </c>
      <c r="G2721" s="1" t="s">
        <v>1800</v>
      </c>
      <c r="H2721" s="1" t="s">
        <v>1831</v>
      </c>
      <c r="I2721" s="1" t="s">
        <v>1832</v>
      </c>
      <c r="J2721" s="1" t="s">
        <v>1831</v>
      </c>
      <c r="K2721" s="1" t="s">
        <v>1833</v>
      </c>
      <c r="L2721" s="1" t="s">
        <v>1804</v>
      </c>
      <c r="M2721" s="2">
        <v>4</v>
      </c>
      <c r="N2721" s="443">
        <f t="shared" si="255"/>
        <v>2.7689030883919063E-2</v>
      </c>
      <c r="O2721">
        <f t="shared" si="256"/>
        <v>0</v>
      </c>
      <c r="P2721">
        <f t="shared" si="257"/>
        <v>1200</v>
      </c>
    </row>
    <row r="2722" spans="1:16" x14ac:dyDescent="0.25">
      <c r="A2722" t="str">
        <f t="shared" si="252"/>
        <v>0487</v>
      </c>
      <c r="B2722" t="str">
        <f t="shared" si="253"/>
        <v>0057</v>
      </c>
      <c r="C2722" t="str">
        <f t="shared" si="254"/>
        <v>04870057</v>
      </c>
      <c r="D2722" s="1" t="s">
        <v>2745</v>
      </c>
      <c r="E2722" s="1" t="s">
        <v>2746</v>
      </c>
      <c r="F2722" s="1" t="s">
        <v>1799</v>
      </c>
      <c r="G2722" s="1" t="s">
        <v>1805</v>
      </c>
      <c r="H2722" s="1" t="s">
        <v>1831</v>
      </c>
      <c r="I2722" s="1" t="s">
        <v>1832</v>
      </c>
      <c r="J2722" s="1" t="s">
        <v>1831</v>
      </c>
      <c r="K2722" s="1" t="s">
        <v>1833</v>
      </c>
      <c r="L2722" s="1" t="s">
        <v>1804</v>
      </c>
      <c r="M2722" s="2">
        <v>1</v>
      </c>
      <c r="N2722" s="443">
        <f t="shared" si="255"/>
        <v>2.7689030883919063E-2</v>
      </c>
      <c r="O2722">
        <f t="shared" si="256"/>
        <v>0</v>
      </c>
      <c r="P2722">
        <f t="shared" si="257"/>
        <v>1200</v>
      </c>
    </row>
    <row r="2723" spans="1:16" x14ac:dyDescent="0.25">
      <c r="A2723" t="str">
        <f t="shared" si="252"/>
        <v>0487</v>
      </c>
      <c r="B2723" t="str">
        <f t="shared" si="253"/>
        <v>0057</v>
      </c>
      <c r="C2723" t="str">
        <f t="shared" si="254"/>
        <v>04870057</v>
      </c>
      <c r="D2723" s="1" t="s">
        <v>2745</v>
      </c>
      <c r="E2723" s="1" t="s">
        <v>2746</v>
      </c>
      <c r="F2723" s="1" t="s">
        <v>1799</v>
      </c>
      <c r="G2723" s="1" t="s">
        <v>1806</v>
      </c>
      <c r="H2723" s="1" t="s">
        <v>1831</v>
      </c>
      <c r="I2723" s="1" t="s">
        <v>1832</v>
      </c>
      <c r="J2723" s="1" t="s">
        <v>1831</v>
      </c>
      <c r="K2723" s="1" t="s">
        <v>1833</v>
      </c>
      <c r="L2723" s="1" t="s">
        <v>1804</v>
      </c>
      <c r="M2723" s="2">
        <v>4</v>
      </c>
      <c r="N2723" s="443">
        <f t="shared" si="255"/>
        <v>2.7689030883919063E-2</v>
      </c>
      <c r="O2723">
        <f t="shared" si="256"/>
        <v>0</v>
      </c>
      <c r="P2723">
        <f t="shared" si="257"/>
        <v>1200</v>
      </c>
    </row>
    <row r="2724" spans="1:16" x14ac:dyDescent="0.25">
      <c r="A2724" t="str">
        <f t="shared" si="252"/>
        <v>0487</v>
      </c>
      <c r="B2724" t="str">
        <f t="shared" si="253"/>
        <v>0057</v>
      </c>
      <c r="C2724" t="str">
        <f t="shared" si="254"/>
        <v>04870057</v>
      </c>
      <c r="D2724" s="1" t="s">
        <v>2745</v>
      </c>
      <c r="E2724" s="1" t="s">
        <v>2746</v>
      </c>
      <c r="F2724" s="1" t="s">
        <v>1799</v>
      </c>
      <c r="G2724" s="1" t="s">
        <v>1807</v>
      </c>
      <c r="H2724" s="1" t="s">
        <v>1831</v>
      </c>
      <c r="I2724" s="1" t="s">
        <v>1832</v>
      </c>
      <c r="J2724" s="1" t="s">
        <v>1831</v>
      </c>
      <c r="K2724" s="1" t="s">
        <v>1833</v>
      </c>
      <c r="L2724" s="1" t="s">
        <v>1804</v>
      </c>
      <c r="M2724" s="2">
        <v>4</v>
      </c>
      <c r="N2724" s="443">
        <f t="shared" si="255"/>
        <v>2.7689030883919063E-2</v>
      </c>
      <c r="O2724">
        <f t="shared" si="256"/>
        <v>0</v>
      </c>
      <c r="P2724">
        <f t="shared" si="257"/>
        <v>1200</v>
      </c>
    </row>
    <row r="2725" spans="1:16" x14ac:dyDescent="0.25">
      <c r="A2725" t="str">
        <f t="shared" si="252"/>
        <v>0487</v>
      </c>
      <c r="B2725" t="str">
        <f t="shared" si="253"/>
        <v>0057</v>
      </c>
      <c r="C2725" t="str">
        <f t="shared" si="254"/>
        <v>04870057</v>
      </c>
      <c r="D2725" s="1" t="s">
        <v>2745</v>
      </c>
      <c r="E2725" s="1" t="s">
        <v>2746</v>
      </c>
      <c r="F2725" s="1" t="s">
        <v>1799</v>
      </c>
      <c r="G2725" s="1" t="s">
        <v>1808</v>
      </c>
      <c r="H2725" s="1" t="s">
        <v>1831</v>
      </c>
      <c r="I2725" s="1" t="s">
        <v>1832</v>
      </c>
      <c r="J2725" s="1" t="s">
        <v>1831</v>
      </c>
      <c r="K2725" s="1" t="s">
        <v>1833</v>
      </c>
      <c r="L2725" s="1" t="s">
        <v>1804</v>
      </c>
      <c r="M2725" s="2">
        <v>2</v>
      </c>
      <c r="N2725" s="443">
        <f t="shared" si="255"/>
        <v>2.7689030883919063E-2</v>
      </c>
      <c r="O2725">
        <f t="shared" si="256"/>
        <v>0</v>
      </c>
      <c r="P2725">
        <f t="shared" si="257"/>
        <v>1200</v>
      </c>
    </row>
    <row r="2726" spans="1:16" x14ac:dyDescent="0.25">
      <c r="A2726" t="str">
        <f t="shared" si="252"/>
        <v>0487</v>
      </c>
      <c r="B2726" t="str">
        <f t="shared" si="253"/>
        <v>0057</v>
      </c>
      <c r="C2726" t="str">
        <f t="shared" si="254"/>
        <v>04870057</v>
      </c>
      <c r="D2726" s="1" t="s">
        <v>2745</v>
      </c>
      <c r="E2726" s="1" t="s">
        <v>2746</v>
      </c>
      <c r="F2726" s="1" t="s">
        <v>1799</v>
      </c>
      <c r="G2726" s="1" t="s">
        <v>1809</v>
      </c>
      <c r="H2726" s="1" t="s">
        <v>1831</v>
      </c>
      <c r="I2726" s="1" t="s">
        <v>1832</v>
      </c>
      <c r="J2726" s="1" t="s">
        <v>1831</v>
      </c>
      <c r="K2726" s="1" t="s">
        <v>1833</v>
      </c>
      <c r="L2726" s="1" t="s">
        <v>1804</v>
      </c>
      <c r="M2726" s="2">
        <v>3</v>
      </c>
      <c r="N2726" s="443">
        <f t="shared" si="255"/>
        <v>2.7689030883919063E-2</v>
      </c>
      <c r="O2726">
        <f t="shared" si="256"/>
        <v>0</v>
      </c>
      <c r="P2726">
        <f t="shared" si="257"/>
        <v>1200</v>
      </c>
    </row>
    <row r="2727" spans="1:16" x14ac:dyDescent="0.25">
      <c r="A2727" t="str">
        <f t="shared" si="252"/>
        <v>0487</v>
      </c>
      <c r="B2727" t="str">
        <f t="shared" si="253"/>
        <v>0057</v>
      </c>
      <c r="C2727" t="str">
        <f t="shared" si="254"/>
        <v>04870057</v>
      </c>
      <c r="D2727" s="1" t="s">
        <v>2745</v>
      </c>
      <c r="E2727" s="1" t="s">
        <v>2746</v>
      </c>
      <c r="F2727" s="1" t="s">
        <v>1799</v>
      </c>
      <c r="G2727" s="1" t="s">
        <v>1810</v>
      </c>
      <c r="H2727" s="1" t="s">
        <v>1831</v>
      </c>
      <c r="I2727" s="1" t="s">
        <v>1832</v>
      </c>
      <c r="J2727" s="1" t="s">
        <v>1831</v>
      </c>
      <c r="K2727" s="1" t="s">
        <v>1833</v>
      </c>
      <c r="L2727" s="1" t="s">
        <v>1804</v>
      </c>
      <c r="M2727" s="2">
        <v>1</v>
      </c>
      <c r="N2727" s="443">
        <f t="shared" si="255"/>
        <v>2.7689030883919063E-2</v>
      </c>
      <c r="O2727">
        <f t="shared" si="256"/>
        <v>0</v>
      </c>
      <c r="P2727">
        <f t="shared" si="257"/>
        <v>1200</v>
      </c>
    </row>
    <row r="2728" spans="1:16" x14ac:dyDescent="0.25">
      <c r="A2728" t="str">
        <f t="shared" si="252"/>
        <v>0487</v>
      </c>
      <c r="B2728" t="str">
        <f t="shared" si="253"/>
        <v>0057</v>
      </c>
      <c r="C2728" t="str">
        <f t="shared" si="254"/>
        <v>04870057</v>
      </c>
      <c r="D2728" s="1" t="s">
        <v>2745</v>
      </c>
      <c r="E2728" s="1" t="s">
        <v>2746</v>
      </c>
      <c r="F2728" s="1" t="s">
        <v>1799</v>
      </c>
      <c r="G2728" s="1" t="s">
        <v>1811</v>
      </c>
      <c r="H2728" s="1" t="s">
        <v>1831</v>
      </c>
      <c r="I2728" s="1" t="s">
        <v>1832</v>
      </c>
      <c r="J2728" s="1" t="s">
        <v>1831</v>
      </c>
      <c r="K2728" s="1" t="s">
        <v>1833</v>
      </c>
      <c r="L2728" s="1" t="s">
        <v>1804</v>
      </c>
      <c r="M2728" s="2">
        <v>2</v>
      </c>
      <c r="N2728" s="443">
        <f t="shared" si="255"/>
        <v>2.7689030883919063E-2</v>
      </c>
      <c r="O2728">
        <f t="shared" si="256"/>
        <v>0</v>
      </c>
      <c r="P2728">
        <f t="shared" si="257"/>
        <v>1200</v>
      </c>
    </row>
    <row r="2729" spans="1:16" x14ac:dyDescent="0.25">
      <c r="A2729" t="str">
        <f t="shared" si="252"/>
        <v>0487</v>
      </c>
      <c r="B2729" t="str">
        <f t="shared" si="253"/>
        <v>0057</v>
      </c>
      <c r="C2729" t="str">
        <f t="shared" si="254"/>
        <v>04870057</v>
      </c>
      <c r="D2729" s="1" t="s">
        <v>2745</v>
      </c>
      <c r="E2729" s="1" t="s">
        <v>2746</v>
      </c>
      <c r="F2729" s="1" t="s">
        <v>1799</v>
      </c>
      <c r="G2729" s="1" t="s">
        <v>1815</v>
      </c>
      <c r="H2729" s="1" t="s">
        <v>1831</v>
      </c>
      <c r="I2729" s="1" t="s">
        <v>1832</v>
      </c>
      <c r="J2729" s="1" t="s">
        <v>1831</v>
      </c>
      <c r="K2729" s="1" t="s">
        <v>1833</v>
      </c>
      <c r="L2729" s="1" t="s">
        <v>1804</v>
      </c>
      <c r="M2729" s="2">
        <v>2</v>
      </c>
      <c r="N2729" s="443">
        <f t="shared" si="255"/>
        <v>2.7689030883919063E-2</v>
      </c>
      <c r="O2729">
        <f t="shared" si="256"/>
        <v>0</v>
      </c>
      <c r="P2729">
        <f t="shared" si="257"/>
        <v>1200</v>
      </c>
    </row>
    <row r="2730" spans="1:16" x14ac:dyDescent="0.25">
      <c r="A2730" t="str">
        <f t="shared" si="252"/>
        <v>0487</v>
      </c>
      <c r="B2730" t="str">
        <f t="shared" si="253"/>
        <v>0057</v>
      </c>
      <c r="C2730" t="str">
        <f t="shared" si="254"/>
        <v>04870057</v>
      </c>
      <c r="D2730" s="1" t="s">
        <v>2745</v>
      </c>
      <c r="E2730" s="1" t="s">
        <v>2746</v>
      </c>
      <c r="F2730" s="1" t="s">
        <v>1799</v>
      </c>
      <c r="G2730" s="1" t="s">
        <v>1820</v>
      </c>
      <c r="H2730" s="1" t="s">
        <v>1831</v>
      </c>
      <c r="I2730" s="1" t="s">
        <v>1832</v>
      </c>
      <c r="J2730" s="1" t="s">
        <v>1831</v>
      </c>
      <c r="K2730" s="1" t="s">
        <v>1833</v>
      </c>
      <c r="L2730" s="1" t="s">
        <v>1804</v>
      </c>
      <c r="M2730" s="2">
        <v>1</v>
      </c>
      <c r="N2730" s="443">
        <f t="shared" si="255"/>
        <v>2.7689030883919063E-2</v>
      </c>
      <c r="O2730">
        <f t="shared" si="256"/>
        <v>0</v>
      </c>
      <c r="P2730">
        <f t="shared" si="257"/>
        <v>1200</v>
      </c>
    </row>
    <row r="2731" spans="1:16" x14ac:dyDescent="0.25">
      <c r="A2731" t="str">
        <f t="shared" si="252"/>
        <v>0487</v>
      </c>
      <c r="B2731" t="str">
        <f t="shared" si="253"/>
        <v>0057</v>
      </c>
      <c r="C2731" t="str">
        <f t="shared" si="254"/>
        <v>04870057</v>
      </c>
      <c r="D2731" s="1" t="s">
        <v>2745</v>
      </c>
      <c r="E2731" s="1" t="s">
        <v>2746</v>
      </c>
      <c r="F2731" s="1" t="s">
        <v>1799</v>
      </c>
      <c r="G2731" s="1" t="s">
        <v>1812</v>
      </c>
      <c r="H2731" s="1" t="s">
        <v>1831</v>
      </c>
      <c r="I2731" s="1" t="s">
        <v>1832</v>
      </c>
      <c r="J2731" s="1" t="s">
        <v>1831</v>
      </c>
      <c r="K2731" s="1" t="s">
        <v>1833</v>
      </c>
      <c r="L2731" s="1" t="s">
        <v>1804</v>
      </c>
      <c r="M2731" s="2">
        <v>2</v>
      </c>
      <c r="N2731" s="443">
        <f t="shared" si="255"/>
        <v>2.7689030883919063E-2</v>
      </c>
      <c r="O2731">
        <f t="shared" si="256"/>
        <v>0</v>
      </c>
      <c r="P2731">
        <f t="shared" si="257"/>
        <v>1200</v>
      </c>
    </row>
    <row r="2732" spans="1:16" x14ac:dyDescent="0.25">
      <c r="A2732" t="str">
        <f t="shared" si="252"/>
        <v>0487</v>
      </c>
      <c r="B2732" t="str">
        <f t="shared" si="253"/>
        <v>0093</v>
      </c>
      <c r="C2732" t="str">
        <f t="shared" si="254"/>
        <v>04870093</v>
      </c>
      <c r="D2732" s="1" t="s">
        <v>2745</v>
      </c>
      <c r="E2732" s="1" t="s">
        <v>2746</v>
      </c>
      <c r="F2732" s="1" t="s">
        <v>1799</v>
      </c>
      <c r="G2732" s="1" t="s">
        <v>1800</v>
      </c>
      <c r="H2732" s="1" t="s">
        <v>1834</v>
      </c>
      <c r="I2732" s="1" t="s">
        <v>1835</v>
      </c>
      <c r="J2732" s="1" t="s">
        <v>1834</v>
      </c>
      <c r="K2732" s="1" t="s">
        <v>1836</v>
      </c>
      <c r="L2732" s="1" t="s">
        <v>1804</v>
      </c>
      <c r="M2732" s="2">
        <v>6</v>
      </c>
      <c r="N2732" s="443">
        <f t="shared" si="255"/>
        <v>0.10436634717784878</v>
      </c>
      <c r="O2732">
        <f t="shared" si="256"/>
        <v>0</v>
      </c>
      <c r="P2732">
        <f t="shared" si="257"/>
        <v>1200</v>
      </c>
    </row>
    <row r="2733" spans="1:16" x14ac:dyDescent="0.25">
      <c r="A2733" t="str">
        <f t="shared" si="252"/>
        <v>0487</v>
      </c>
      <c r="B2733" t="str">
        <f t="shared" si="253"/>
        <v>0093</v>
      </c>
      <c r="C2733" t="str">
        <f t="shared" si="254"/>
        <v>04870093</v>
      </c>
      <c r="D2733" s="1" t="s">
        <v>2745</v>
      </c>
      <c r="E2733" s="1" t="s">
        <v>2746</v>
      </c>
      <c r="F2733" s="1" t="s">
        <v>1799</v>
      </c>
      <c r="G2733" s="1" t="s">
        <v>1805</v>
      </c>
      <c r="H2733" s="1" t="s">
        <v>1834</v>
      </c>
      <c r="I2733" s="1" t="s">
        <v>1835</v>
      </c>
      <c r="J2733" s="1" t="s">
        <v>1834</v>
      </c>
      <c r="K2733" s="1" t="s">
        <v>1836</v>
      </c>
      <c r="L2733" s="1" t="s">
        <v>1804</v>
      </c>
      <c r="M2733" s="2">
        <v>5</v>
      </c>
      <c r="N2733" s="443">
        <f t="shared" si="255"/>
        <v>0.10436634717784878</v>
      </c>
      <c r="O2733">
        <f t="shared" si="256"/>
        <v>0</v>
      </c>
      <c r="P2733">
        <f t="shared" si="257"/>
        <v>1200</v>
      </c>
    </row>
    <row r="2734" spans="1:16" x14ac:dyDescent="0.25">
      <c r="A2734" t="str">
        <f t="shared" si="252"/>
        <v>0487</v>
      </c>
      <c r="B2734" t="str">
        <f t="shared" si="253"/>
        <v>0093</v>
      </c>
      <c r="C2734" t="str">
        <f t="shared" si="254"/>
        <v>04870093</v>
      </c>
      <c r="D2734" s="1" t="s">
        <v>2745</v>
      </c>
      <c r="E2734" s="1" t="s">
        <v>2746</v>
      </c>
      <c r="F2734" s="1" t="s">
        <v>1799</v>
      </c>
      <c r="G2734" s="1" t="s">
        <v>1806</v>
      </c>
      <c r="H2734" s="1" t="s">
        <v>1834</v>
      </c>
      <c r="I2734" s="1" t="s">
        <v>1835</v>
      </c>
      <c r="J2734" s="1" t="s">
        <v>1834</v>
      </c>
      <c r="K2734" s="1" t="s">
        <v>1836</v>
      </c>
      <c r="L2734" s="1" t="s">
        <v>1804</v>
      </c>
      <c r="M2734" s="2">
        <v>8</v>
      </c>
      <c r="N2734" s="443">
        <f t="shared" si="255"/>
        <v>0.10436634717784878</v>
      </c>
      <c r="O2734">
        <f t="shared" si="256"/>
        <v>0</v>
      </c>
      <c r="P2734">
        <f t="shared" si="257"/>
        <v>1200</v>
      </c>
    </row>
    <row r="2735" spans="1:16" x14ac:dyDescent="0.25">
      <c r="A2735" t="str">
        <f t="shared" si="252"/>
        <v>0487</v>
      </c>
      <c r="B2735" t="str">
        <f t="shared" si="253"/>
        <v>0093</v>
      </c>
      <c r="C2735" t="str">
        <f t="shared" si="254"/>
        <v>04870093</v>
      </c>
      <c r="D2735" s="1" t="s">
        <v>2745</v>
      </c>
      <c r="E2735" s="1" t="s">
        <v>2746</v>
      </c>
      <c r="F2735" s="1" t="s">
        <v>1799</v>
      </c>
      <c r="G2735" s="1" t="s">
        <v>1807</v>
      </c>
      <c r="H2735" s="1" t="s">
        <v>1834</v>
      </c>
      <c r="I2735" s="1" t="s">
        <v>1835</v>
      </c>
      <c r="J2735" s="1" t="s">
        <v>1834</v>
      </c>
      <c r="K2735" s="1" t="s">
        <v>1836</v>
      </c>
      <c r="L2735" s="1" t="s">
        <v>1804</v>
      </c>
      <c r="M2735" s="2">
        <v>7</v>
      </c>
      <c r="N2735" s="443">
        <f t="shared" si="255"/>
        <v>0.10436634717784878</v>
      </c>
      <c r="O2735">
        <f t="shared" si="256"/>
        <v>0</v>
      </c>
      <c r="P2735">
        <f t="shared" si="257"/>
        <v>1200</v>
      </c>
    </row>
    <row r="2736" spans="1:16" x14ac:dyDescent="0.25">
      <c r="A2736" t="str">
        <f t="shared" si="252"/>
        <v>0487</v>
      </c>
      <c r="B2736" t="str">
        <f t="shared" si="253"/>
        <v>0093</v>
      </c>
      <c r="C2736" t="str">
        <f t="shared" si="254"/>
        <v>04870093</v>
      </c>
      <c r="D2736" s="1" t="s">
        <v>2745</v>
      </c>
      <c r="E2736" s="1" t="s">
        <v>2746</v>
      </c>
      <c r="F2736" s="1" t="s">
        <v>1799</v>
      </c>
      <c r="G2736" s="1" t="s">
        <v>1808</v>
      </c>
      <c r="H2736" s="1" t="s">
        <v>1834</v>
      </c>
      <c r="I2736" s="1" t="s">
        <v>1835</v>
      </c>
      <c r="J2736" s="1" t="s">
        <v>1834</v>
      </c>
      <c r="K2736" s="1" t="s">
        <v>1836</v>
      </c>
      <c r="L2736" s="1" t="s">
        <v>1804</v>
      </c>
      <c r="M2736" s="2">
        <v>5</v>
      </c>
      <c r="N2736" s="443">
        <f t="shared" si="255"/>
        <v>0.10436634717784878</v>
      </c>
      <c r="O2736">
        <f t="shared" si="256"/>
        <v>0</v>
      </c>
      <c r="P2736">
        <f t="shared" si="257"/>
        <v>1200</v>
      </c>
    </row>
    <row r="2737" spans="1:16" x14ac:dyDescent="0.25">
      <c r="A2737" t="str">
        <f t="shared" si="252"/>
        <v>0487</v>
      </c>
      <c r="B2737" t="str">
        <f t="shared" si="253"/>
        <v>0093</v>
      </c>
      <c r="C2737" t="str">
        <f t="shared" si="254"/>
        <v>04870093</v>
      </c>
      <c r="D2737" s="1" t="s">
        <v>2745</v>
      </c>
      <c r="E2737" s="1" t="s">
        <v>2746</v>
      </c>
      <c r="F2737" s="1" t="s">
        <v>1799</v>
      </c>
      <c r="G2737" s="1" t="s">
        <v>1809</v>
      </c>
      <c r="H2737" s="1" t="s">
        <v>1834</v>
      </c>
      <c r="I2737" s="1" t="s">
        <v>1835</v>
      </c>
      <c r="J2737" s="1" t="s">
        <v>1834</v>
      </c>
      <c r="K2737" s="1" t="s">
        <v>1836</v>
      </c>
      <c r="L2737" s="1" t="s">
        <v>1804</v>
      </c>
      <c r="M2737" s="2">
        <v>5</v>
      </c>
      <c r="N2737" s="443">
        <f t="shared" si="255"/>
        <v>0.10436634717784878</v>
      </c>
      <c r="O2737">
        <f t="shared" si="256"/>
        <v>0</v>
      </c>
      <c r="P2737">
        <f t="shared" si="257"/>
        <v>1200</v>
      </c>
    </row>
    <row r="2738" spans="1:16" x14ac:dyDescent="0.25">
      <c r="A2738" t="str">
        <f t="shared" si="252"/>
        <v>0487</v>
      </c>
      <c r="B2738" t="str">
        <f t="shared" si="253"/>
        <v>0093</v>
      </c>
      <c r="C2738" t="str">
        <f t="shared" si="254"/>
        <v>04870093</v>
      </c>
      <c r="D2738" s="1" t="s">
        <v>2745</v>
      </c>
      <c r="E2738" s="1" t="s">
        <v>2746</v>
      </c>
      <c r="F2738" s="1" t="s">
        <v>1799</v>
      </c>
      <c r="G2738" s="1" t="s">
        <v>1810</v>
      </c>
      <c r="H2738" s="1" t="s">
        <v>1834</v>
      </c>
      <c r="I2738" s="1" t="s">
        <v>1835</v>
      </c>
      <c r="J2738" s="1" t="s">
        <v>1834</v>
      </c>
      <c r="K2738" s="1" t="s">
        <v>1836</v>
      </c>
      <c r="L2738" s="1" t="s">
        <v>1804</v>
      </c>
      <c r="M2738" s="2">
        <v>8</v>
      </c>
      <c r="N2738" s="443">
        <f t="shared" si="255"/>
        <v>0.10436634717784878</v>
      </c>
      <c r="O2738">
        <f t="shared" si="256"/>
        <v>0</v>
      </c>
      <c r="P2738">
        <f t="shared" si="257"/>
        <v>1200</v>
      </c>
    </row>
    <row r="2739" spans="1:16" x14ac:dyDescent="0.25">
      <c r="A2739" t="str">
        <f t="shared" si="252"/>
        <v>0487</v>
      </c>
      <c r="B2739" t="str">
        <f t="shared" si="253"/>
        <v>0093</v>
      </c>
      <c r="C2739" t="str">
        <f t="shared" si="254"/>
        <v>04870093</v>
      </c>
      <c r="D2739" s="1" t="s">
        <v>2745</v>
      </c>
      <c r="E2739" s="1" t="s">
        <v>2746</v>
      </c>
      <c r="F2739" s="1" t="s">
        <v>1799</v>
      </c>
      <c r="G2739" s="1" t="s">
        <v>1811</v>
      </c>
      <c r="H2739" s="1" t="s">
        <v>1834</v>
      </c>
      <c r="I2739" s="1" t="s">
        <v>1835</v>
      </c>
      <c r="J2739" s="1" t="s">
        <v>1834</v>
      </c>
      <c r="K2739" s="1" t="s">
        <v>1836</v>
      </c>
      <c r="L2739" s="1" t="s">
        <v>1804</v>
      </c>
      <c r="M2739" s="2">
        <v>7</v>
      </c>
      <c r="N2739" s="443">
        <f t="shared" si="255"/>
        <v>0.10436634717784878</v>
      </c>
      <c r="O2739">
        <f t="shared" si="256"/>
        <v>0</v>
      </c>
      <c r="P2739">
        <f t="shared" si="257"/>
        <v>1200</v>
      </c>
    </row>
    <row r="2740" spans="1:16" x14ac:dyDescent="0.25">
      <c r="A2740" t="str">
        <f t="shared" si="252"/>
        <v>0487</v>
      </c>
      <c r="B2740" t="str">
        <f t="shared" si="253"/>
        <v>0093</v>
      </c>
      <c r="C2740" t="str">
        <f t="shared" si="254"/>
        <v>04870093</v>
      </c>
      <c r="D2740" s="1" t="s">
        <v>2745</v>
      </c>
      <c r="E2740" s="1" t="s">
        <v>2746</v>
      </c>
      <c r="F2740" s="1" t="s">
        <v>1799</v>
      </c>
      <c r="G2740" s="1" t="s">
        <v>1815</v>
      </c>
      <c r="H2740" s="1" t="s">
        <v>1834</v>
      </c>
      <c r="I2740" s="1" t="s">
        <v>1835</v>
      </c>
      <c r="J2740" s="1" t="s">
        <v>1834</v>
      </c>
      <c r="K2740" s="1" t="s">
        <v>1836</v>
      </c>
      <c r="L2740" s="1" t="s">
        <v>1804</v>
      </c>
      <c r="M2740" s="2">
        <v>6</v>
      </c>
      <c r="N2740" s="443">
        <f t="shared" si="255"/>
        <v>0.10436634717784878</v>
      </c>
      <c r="O2740">
        <f t="shared" si="256"/>
        <v>0</v>
      </c>
      <c r="P2740">
        <f t="shared" si="257"/>
        <v>1200</v>
      </c>
    </row>
    <row r="2741" spans="1:16" x14ac:dyDescent="0.25">
      <c r="A2741" t="str">
        <f t="shared" si="252"/>
        <v>0487</v>
      </c>
      <c r="B2741" t="str">
        <f t="shared" si="253"/>
        <v>0093</v>
      </c>
      <c r="C2741" t="str">
        <f t="shared" si="254"/>
        <v>04870093</v>
      </c>
      <c r="D2741" s="1" t="s">
        <v>2745</v>
      </c>
      <c r="E2741" s="1" t="s">
        <v>2746</v>
      </c>
      <c r="F2741" s="1" t="s">
        <v>1799</v>
      </c>
      <c r="G2741" s="1" t="s">
        <v>1819</v>
      </c>
      <c r="H2741" s="1" t="s">
        <v>1834</v>
      </c>
      <c r="I2741" s="1" t="s">
        <v>1835</v>
      </c>
      <c r="J2741" s="1" t="s">
        <v>1834</v>
      </c>
      <c r="K2741" s="1" t="s">
        <v>1836</v>
      </c>
      <c r="L2741" s="1" t="s">
        <v>1804</v>
      </c>
      <c r="M2741" s="2">
        <v>9</v>
      </c>
      <c r="N2741" s="443">
        <f t="shared" si="255"/>
        <v>0.10436634717784878</v>
      </c>
      <c r="O2741">
        <f t="shared" si="256"/>
        <v>0</v>
      </c>
      <c r="P2741">
        <f t="shared" si="257"/>
        <v>1200</v>
      </c>
    </row>
    <row r="2742" spans="1:16" x14ac:dyDescent="0.25">
      <c r="A2742" t="str">
        <f t="shared" si="252"/>
        <v>0487</v>
      </c>
      <c r="B2742" t="str">
        <f t="shared" si="253"/>
        <v>0093</v>
      </c>
      <c r="C2742" t="str">
        <f t="shared" si="254"/>
        <v>04870093</v>
      </c>
      <c r="D2742" s="1" t="s">
        <v>2745</v>
      </c>
      <c r="E2742" s="1" t="s">
        <v>2746</v>
      </c>
      <c r="F2742" s="1" t="s">
        <v>1799</v>
      </c>
      <c r="G2742" s="1" t="s">
        <v>1820</v>
      </c>
      <c r="H2742" s="1" t="s">
        <v>1834</v>
      </c>
      <c r="I2742" s="1" t="s">
        <v>1835</v>
      </c>
      <c r="J2742" s="1" t="s">
        <v>1834</v>
      </c>
      <c r="K2742" s="1" t="s">
        <v>1836</v>
      </c>
      <c r="L2742" s="1" t="s">
        <v>1804</v>
      </c>
      <c r="M2742" s="2">
        <v>10</v>
      </c>
      <c r="N2742" s="443">
        <f t="shared" si="255"/>
        <v>0.10436634717784878</v>
      </c>
      <c r="O2742">
        <f t="shared" si="256"/>
        <v>0</v>
      </c>
      <c r="P2742">
        <f t="shared" si="257"/>
        <v>1200</v>
      </c>
    </row>
    <row r="2743" spans="1:16" x14ac:dyDescent="0.25">
      <c r="A2743" t="str">
        <f t="shared" si="252"/>
        <v>0487</v>
      </c>
      <c r="B2743" t="str">
        <f t="shared" si="253"/>
        <v>0093</v>
      </c>
      <c r="C2743" t="str">
        <f t="shared" si="254"/>
        <v>04870093</v>
      </c>
      <c r="D2743" s="1" t="s">
        <v>2745</v>
      </c>
      <c r="E2743" s="1" t="s">
        <v>2746</v>
      </c>
      <c r="F2743" s="1" t="s">
        <v>1799</v>
      </c>
      <c r="G2743" s="1" t="s">
        <v>1821</v>
      </c>
      <c r="H2743" s="1" t="s">
        <v>1834</v>
      </c>
      <c r="I2743" s="1" t="s">
        <v>1835</v>
      </c>
      <c r="J2743" s="1" t="s">
        <v>1834</v>
      </c>
      <c r="K2743" s="1" t="s">
        <v>1836</v>
      </c>
      <c r="L2743" s="1" t="s">
        <v>1804</v>
      </c>
      <c r="M2743" s="2">
        <v>8</v>
      </c>
      <c r="N2743" s="443">
        <f t="shared" si="255"/>
        <v>0.10436634717784878</v>
      </c>
      <c r="O2743">
        <f t="shared" si="256"/>
        <v>0</v>
      </c>
      <c r="P2743">
        <f t="shared" si="257"/>
        <v>1200</v>
      </c>
    </row>
    <row r="2744" spans="1:16" x14ac:dyDescent="0.25">
      <c r="A2744" t="str">
        <f t="shared" si="252"/>
        <v>0487</v>
      </c>
      <c r="B2744" t="str">
        <f t="shared" si="253"/>
        <v>0093</v>
      </c>
      <c r="C2744" t="str">
        <f t="shared" si="254"/>
        <v>04870093</v>
      </c>
      <c r="D2744" s="1" t="s">
        <v>2745</v>
      </c>
      <c r="E2744" s="1" t="s">
        <v>2746</v>
      </c>
      <c r="F2744" s="1" t="s">
        <v>1799</v>
      </c>
      <c r="G2744" s="1" t="s">
        <v>1812</v>
      </c>
      <c r="H2744" s="1" t="s">
        <v>1834</v>
      </c>
      <c r="I2744" s="1" t="s">
        <v>1835</v>
      </c>
      <c r="J2744" s="1" t="s">
        <v>1834</v>
      </c>
      <c r="K2744" s="1" t="s">
        <v>1836</v>
      </c>
      <c r="L2744" s="1" t="s">
        <v>1804</v>
      </c>
      <c r="M2744" s="2">
        <v>12</v>
      </c>
      <c r="N2744" s="443">
        <f t="shared" si="255"/>
        <v>0.10436634717784878</v>
      </c>
      <c r="O2744">
        <f t="shared" si="256"/>
        <v>0</v>
      </c>
      <c r="P2744">
        <f t="shared" si="257"/>
        <v>1200</v>
      </c>
    </row>
    <row r="2745" spans="1:16" x14ac:dyDescent="0.25">
      <c r="A2745" t="str">
        <f t="shared" si="252"/>
        <v>0487</v>
      </c>
      <c r="B2745" t="str">
        <f t="shared" si="253"/>
        <v>0093</v>
      </c>
      <c r="C2745" t="str">
        <f t="shared" si="254"/>
        <v>04870093</v>
      </c>
      <c r="D2745" s="1" t="s">
        <v>2745</v>
      </c>
      <c r="E2745" s="1" t="s">
        <v>2746</v>
      </c>
      <c r="F2745" s="1" t="s">
        <v>1799</v>
      </c>
      <c r="G2745" s="1" t="s">
        <v>2035</v>
      </c>
      <c r="H2745" s="1" t="s">
        <v>1834</v>
      </c>
      <c r="I2745" s="1" t="s">
        <v>1835</v>
      </c>
      <c r="J2745" s="1" t="s">
        <v>1834</v>
      </c>
      <c r="K2745" s="1" t="s">
        <v>1836</v>
      </c>
      <c r="L2745" s="1" t="s">
        <v>1804</v>
      </c>
      <c r="M2745" s="2">
        <v>2</v>
      </c>
      <c r="N2745" s="443">
        <f t="shared" si="255"/>
        <v>0.10436634717784878</v>
      </c>
      <c r="O2745">
        <f t="shared" si="256"/>
        <v>0</v>
      </c>
      <c r="P2745">
        <f t="shared" si="257"/>
        <v>1200</v>
      </c>
    </row>
    <row r="2746" spans="1:16" x14ac:dyDescent="0.25">
      <c r="A2746" t="str">
        <f t="shared" si="252"/>
        <v>0487</v>
      </c>
      <c r="B2746" t="str">
        <f t="shared" si="253"/>
        <v>0097</v>
      </c>
      <c r="C2746" t="str">
        <f t="shared" si="254"/>
        <v>04870097</v>
      </c>
      <c r="D2746" s="1" t="s">
        <v>2745</v>
      </c>
      <c r="E2746" s="1" t="s">
        <v>2746</v>
      </c>
      <c r="F2746" s="1" t="s">
        <v>1799</v>
      </c>
      <c r="G2746" s="1" t="s">
        <v>1808</v>
      </c>
      <c r="H2746" s="1" t="s">
        <v>2106</v>
      </c>
      <c r="I2746" s="1" t="s">
        <v>2107</v>
      </c>
      <c r="J2746" s="1" t="s">
        <v>2106</v>
      </c>
      <c r="K2746" s="1" t="s">
        <v>2108</v>
      </c>
      <c r="L2746" s="1" t="s">
        <v>1804</v>
      </c>
      <c r="M2746" s="2">
        <v>1</v>
      </c>
      <c r="N2746" s="443">
        <f t="shared" si="255"/>
        <v>2.1299254526091589E-3</v>
      </c>
      <c r="O2746">
        <f t="shared" si="256"/>
        <v>0</v>
      </c>
      <c r="P2746">
        <f t="shared" si="257"/>
        <v>1200</v>
      </c>
    </row>
    <row r="2747" spans="1:16" x14ac:dyDescent="0.25">
      <c r="A2747" t="str">
        <f t="shared" si="252"/>
        <v>0487</v>
      </c>
      <c r="B2747" t="str">
        <f t="shared" si="253"/>
        <v>0097</v>
      </c>
      <c r="C2747" t="str">
        <f t="shared" si="254"/>
        <v>04870097</v>
      </c>
      <c r="D2747" s="1" t="s">
        <v>2745</v>
      </c>
      <c r="E2747" s="1" t="s">
        <v>2746</v>
      </c>
      <c r="F2747" s="1" t="s">
        <v>1799</v>
      </c>
      <c r="G2747" s="1" t="s">
        <v>1809</v>
      </c>
      <c r="H2747" s="1" t="s">
        <v>2106</v>
      </c>
      <c r="I2747" s="1" t="s">
        <v>2107</v>
      </c>
      <c r="J2747" s="1" t="s">
        <v>2106</v>
      </c>
      <c r="K2747" s="1" t="s">
        <v>2108</v>
      </c>
      <c r="L2747" s="1" t="s">
        <v>1804</v>
      </c>
      <c r="M2747" s="2">
        <v>1</v>
      </c>
      <c r="N2747" s="443">
        <f t="shared" si="255"/>
        <v>2.1299254526091589E-3</v>
      </c>
      <c r="O2747">
        <f t="shared" si="256"/>
        <v>0</v>
      </c>
      <c r="P2747">
        <f t="shared" si="257"/>
        <v>1200</v>
      </c>
    </row>
    <row r="2748" spans="1:16" x14ac:dyDescent="0.25">
      <c r="A2748" t="str">
        <f t="shared" si="252"/>
        <v>0487</v>
      </c>
      <c r="B2748" t="str">
        <f t="shared" si="253"/>
        <v>0128</v>
      </c>
      <c r="C2748" t="str">
        <f t="shared" si="254"/>
        <v>04870128</v>
      </c>
      <c r="D2748" s="1" t="s">
        <v>2745</v>
      </c>
      <c r="E2748" s="1" t="s">
        <v>2746</v>
      </c>
      <c r="F2748" s="1" t="s">
        <v>1799</v>
      </c>
      <c r="G2748" s="1" t="s">
        <v>1809</v>
      </c>
      <c r="H2748" s="1" t="s">
        <v>2109</v>
      </c>
      <c r="I2748" s="1" t="s">
        <v>2110</v>
      </c>
      <c r="J2748" s="1" t="s">
        <v>2109</v>
      </c>
      <c r="K2748" s="1" t="s">
        <v>2111</v>
      </c>
      <c r="L2748" s="1" t="s">
        <v>1804</v>
      </c>
      <c r="M2748" s="2">
        <v>1</v>
      </c>
      <c r="N2748" s="443">
        <f t="shared" si="255"/>
        <v>1.0649627263045794E-3</v>
      </c>
      <c r="O2748">
        <f t="shared" si="256"/>
        <v>0</v>
      </c>
      <c r="P2748">
        <f t="shared" si="257"/>
        <v>1200</v>
      </c>
    </row>
    <row r="2749" spans="1:16" x14ac:dyDescent="0.25">
      <c r="A2749" t="str">
        <f t="shared" si="252"/>
        <v>0487</v>
      </c>
      <c r="B2749" t="str">
        <f t="shared" si="253"/>
        <v>0149</v>
      </c>
      <c r="C2749" t="str">
        <f t="shared" si="254"/>
        <v>04870149</v>
      </c>
      <c r="D2749" s="1" t="s">
        <v>2745</v>
      </c>
      <c r="E2749" s="1" t="s">
        <v>2746</v>
      </c>
      <c r="F2749" s="1" t="s">
        <v>1799</v>
      </c>
      <c r="G2749" s="1" t="s">
        <v>1800</v>
      </c>
      <c r="H2749" s="1" t="s">
        <v>2112</v>
      </c>
      <c r="I2749" s="1" t="s">
        <v>2113</v>
      </c>
      <c r="J2749" s="1" t="s">
        <v>2112</v>
      </c>
      <c r="K2749" s="1" t="s">
        <v>2114</v>
      </c>
      <c r="L2749" s="1" t="s">
        <v>1804</v>
      </c>
      <c r="M2749" s="2">
        <v>2</v>
      </c>
      <c r="N2749" s="443">
        <f t="shared" si="255"/>
        <v>7.4547390841320556E-3</v>
      </c>
      <c r="O2749">
        <f t="shared" si="256"/>
        <v>0</v>
      </c>
      <c r="P2749">
        <f t="shared" si="257"/>
        <v>1200</v>
      </c>
    </row>
    <row r="2750" spans="1:16" x14ac:dyDescent="0.25">
      <c r="A2750" t="str">
        <f t="shared" si="252"/>
        <v>0487</v>
      </c>
      <c r="B2750" t="str">
        <f t="shared" si="253"/>
        <v>0149</v>
      </c>
      <c r="C2750" t="str">
        <f t="shared" si="254"/>
        <v>04870149</v>
      </c>
      <c r="D2750" s="1" t="s">
        <v>2745</v>
      </c>
      <c r="E2750" s="1" t="s">
        <v>2746</v>
      </c>
      <c r="F2750" s="1" t="s">
        <v>1799</v>
      </c>
      <c r="G2750" s="1" t="s">
        <v>1805</v>
      </c>
      <c r="H2750" s="1" t="s">
        <v>2112</v>
      </c>
      <c r="I2750" s="1" t="s">
        <v>2113</v>
      </c>
      <c r="J2750" s="1" t="s">
        <v>2112</v>
      </c>
      <c r="K2750" s="1" t="s">
        <v>2114</v>
      </c>
      <c r="L2750" s="1" t="s">
        <v>1804</v>
      </c>
      <c r="M2750" s="2">
        <v>1</v>
      </c>
      <c r="N2750" s="443">
        <f t="shared" si="255"/>
        <v>7.4547390841320556E-3</v>
      </c>
      <c r="O2750">
        <f t="shared" si="256"/>
        <v>0</v>
      </c>
      <c r="P2750">
        <f t="shared" si="257"/>
        <v>1200</v>
      </c>
    </row>
    <row r="2751" spans="1:16" x14ac:dyDescent="0.25">
      <c r="A2751" t="str">
        <f t="shared" si="252"/>
        <v>0487</v>
      </c>
      <c r="B2751" t="str">
        <f t="shared" si="253"/>
        <v>0149</v>
      </c>
      <c r="C2751" t="str">
        <f t="shared" si="254"/>
        <v>04870149</v>
      </c>
      <c r="D2751" s="1" t="s">
        <v>2745</v>
      </c>
      <c r="E2751" s="1" t="s">
        <v>2746</v>
      </c>
      <c r="F2751" s="1" t="s">
        <v>1799</v>
      </c>
      <c r="G2751" s="1" t="s">
        <v>1807</v>
      </c>
      <c r="H2751" s="1" t="s">
        <v>2112</v>
      </c>
      <c r="I2751" s="1" t="s">
        <v>2113</v>
      </c>
      <c r="J2751" s="1" t="s">
        <v>2112</v>
      </c>
      <c r="K2751" s="1" t="s">
        <v>2114</v>
      </c>
      <c r="L2751" s="1" t="s">
        <v>1804</v>
      </c>
      <c r="M2751" s="2">
        <v>1</v>
      </c>
      <c r="N2751" s="443">
        <f t="shared" si="255"/>
        <v>7.4547390841320556E-3</v>
      </c>
      <c r="O2751">
        <f t="shared" si="256"/>
        <v>0</v>
      </c>
      <c r="P2751">
        <f t="shared" si="257"/>
        <v>1200</v>
      </c>
    </row>
    <row r="2752" spans="1:16" x14ac:dyDescent="0.25">
      <c r="A2752" t="str">
        <f t="shared" si="252"/>
        <v>0487</v>
      </c>
      <c r="B2752" t="str">
        <f t="shared" si="253"/>
        <v>0149</v>
      </c>
      <c r="C2752" t="str">
        <f t="shared" si="254"/>
        <v>04870149</v>
      </c>
      <c r="D2752" s="1" t="s">
        <v>2745</v>
      </c>
      <c r="E2752" s="1" t="s">
        <v>2746</v>
      </c>
      <c r="F2752" s="1" t="s">
        <v>1799</v>
      </c>
      <c r="G2752" s="1" t="s">
        <v>1808</v>
      </c>
      <c r="H2752" s="1" t="s">
        <v>2112</v>
      </c>
      <c r="I2752" s="1" t="s">
        <v>2113</v>
      </c>
      <c r="J2752" s="1" t="s">
        <v>2112</v>
      </c>
      <c r="K2752" s="1" t="s">
        <v>2114</v>
      </c>
      <c r="L2752" s="1" t="s">
        <v>1804</v>
      </c>
      <c r="M2752" s="2">
        <v>1</v>
      </c>
      <c r="N2752" s="443">
        <f t="shared" si="255"/>
        <v>7.4547390841320556E-3</v>
      </c>
      <c r="O2752">
        <f t="shared" si="256"/>
        <v>0</v>
      </c>
      <c r="P2752">
        <f t="shared" si="257"/>
        <v>1200</v>
      </c>
    </row>
    <row r="2753" spans="1:16" x14ac:dyDescent="0.25">
      <c r="A2753" t="str">
        <f t="shared" si="252"/>
        <v>0487</v>
      </c>
      <c r="B2753" t="str">
        <f t="shared" si="253"/>
        <v>0149</v>
      </c>
      <c r="C2753" t="str">
        <f t="shared" si="254"/>
        <v>04870149</v>
      </c>
      <c r="D2753" s="1" t="s">
        <v>2745</v>
      </c>
      <c r="E2753" s="1" t="s">
        <v>2746</v>
      </c>
      <c r="F2753" s="1" t="s">
        <v>1799</v>
      </c>
      <c r="G2753" s="1" t="s">
        <v>1820</v>
      </c>
      <c r="H2753" s="1" t="s">
        <v>2112</v>
      </c>
      <c r="I2753" s="1" t="s">
        <v>2113</v>
      </c>
      <c r="J2753" s="1" t="s">
        <v>2112</v>
      </c>
      <c r="K2753" s="1" t="s">
        <v>2114</v>
      </c>
      <c r="L2753" s="1" t="s">
        <v>1804</v>
      </c>
      <c r="M2753" s="2">
        <v>2</v>
      </c>
      <c r="N2753" s="443">
        <f t="shared" si="255"/>
        <v>7.4547390841320556E-3</v>
      </c>
      <c r="O2753">
        <f t="shared" si="256"/>
        <v>0</v>
      </c>
      <c r="P2753">
        <f t="shared" si="257"/>
        <v>1200</v>
      </c>
    </row>
    <row r="2754" spans="1:16" x14ac:dyDescent="0.25">
      <c r="A2754" t="str">
        <f t="shared" ref="A2754:A2817" si="258">TEXT(LEFT(E2754,4),"0000")</f>
        <v>0487</v>
      </c>
      <c r="B2754" t="str">
        <f t="shared" ref="B2754:B2817" si="259">LEFT(K2754,4)</f>
        <v>0155</v>
      </c>
      <c r="C2754" t="str">
        <f t="shared" ref="C2754:C2817" si="260">A2754&amp;B2754</f>
        <v>04870155</v>
      </c>
      <c r="D2754" s="1" t="s">
        <v>2745</v>
      </c>
      <c r="E2754" s="1" t="s">
        <v>2746</v>
      </c>
      <c r="F2754" s="1" t="s">
        <v>1799</v>
      </c>
      <c r="G2754" s="1" t="s">
        <v>1806</v>
      </c>
      <c r="H2754" s="1" t="s">
        <v>2115</v>
      </c>
      <c r="I2754" s="1" t="s">
        <v>2116</v>
      </c>
      <c r="J2754" s="1" t="s">
        <v>2115</v>
      </c>
      <c r="K2754" s="1" t="s">
        <v>2117</v>
      </c>
      <c r="L2754" s="1" t="s">
        <v>1804</v>
      </c>
      <c r="M2754" s="2">
        <v>1</v>
      </c>
      <c r="N2754" s="443">
        <f t="shared" ref="N2754:N2817" si="261">VLOOKUP(C2754,DistPercent,3,FALSE)</f>
        <v>2.1299254526091589E-3</v>
      </c>
      <c r="O2754">
        <f t="shared" ref="O2754:O2817" si="262">IFERROR(VALUE(VLOOKUP(C2754,SubCaps,5,FALSE)),0)</f>
        <v>0</v>
      </c>
      <c r="P2754">
        <f t="shared" ref="P2754:P2817" si="263">VLOOKUP(A2754,MaxEnro,8,FALSE)</f>
        <v>1200</v>
      </c>
    </row>
    <row r="2755" spans="1:16" x14ac:dyDescent="0.25">
      <c r="A2755" t="str">
        <f t="shared" si="258"/>
        <v>0487</v>
      </c>
      <c r="B2755" t="str">
        <f t="shared" si="259"/>
        <v>0155</v>
      </c>
      <c r="C2755" t="str">
        <f t="shared" si="260"/>
        <v>04870155</v>
      </c>
      <c r="D2755" s="1" t="s">
        <v>2745</v>
      </c>
      <c r="E2755" s="1" t="s">
        <v>2746</v>
      </c>
      <c r="F2755" s="1" t="s">
        <v>1799</v>
      </c>
      <c r="G2755" s="1" t="s">
        <v>1809</v>
      </c>
      <c r="H2755" s="1" t="s">
        <v>2115</v>
      </c>
      <c r="I2755" s="1" t="s">
        <v>2116</v>
      </c>
      <c r="J2755" s="1" t="s">
        <v>2115</v>
      </c>
      <c r="K2755" s="1" t="s">
        <v>2117</v>
      </c>
      <c r="L2755" s="1" t="s">
        <v>1804</v>
      </c>
      <c r="M2755" s="2">
        <v>1</v>
      </c>
      <c r="N2755" s="443">
        <f t="shared" si="261"/>
        <v>2.1299254526091589E-3</v>
      </c>
      <c r="O2755">
        <f t="shared" si="262"/>
        <v>0</v>
      </c>
      <c r="P2755">
        <f t="shared" si="263"/>
        <v>1200</v>
      </c>
    </row>
    <row r="2756" spans="1:16" x14ac:dyDescent="0.25">
      <c r="A2756" t="str">
        <f t="shared" si="258"/>
        <v>0487</v>
      </c>
      <c r="B2756" t="str">
        <f t="shared" si="259"/>
        <v>0160</v>
      </c>
      <c r="C2756" t="str">
        <f t="shared" si="260"/>
        <v>04870160</v>
      </c>
      <c r="D2756" s="1" t="s">
        <v>2745</v>
      </c>
      <c r="E2756" s="1" t="s">
        <v>2746</v>
      </c>
      <c r="F2756" s="1" t="s">
        <v>1799</v>
      </c>
      <c r="G2756" s="1" t="s">
        <v>1806</v>
      </c>
      <c r="H2756" s="1" t="s">
        <v>1840</v>
      </c>
      <c r="I2756" s="1" t="s">
        <v>1841</v>
      </c>
      <c r="J2756" s="1" t="s">
        <v>1840</v>
      </c>
      <c r="K2756" s="1" t="s">
        <v>1842</v>
      </c>
      <c r="L2756" s="1" t="s">
        <v>1804</v>
      </c>
      <c r="M2756" s="2">
        <v>1</v>
      </c>
      <c r="N2756" s="443">
        <f t="shared" si="261"/>
        <v>6.3897763578274758E-3</v>
      </c>
      <c r="O2756">
        <f t="shared" si="262"/>
        <v>0</v>
      </c>
      <c r="P2756">
        <f t="shared" si="263"/>
        <v>1200</v>
      </c>
    </row>
    <row r="2757" spans="1:16" x14ac:dyDescent="0.25">
      <c r="A2757" t="str">
        <f t="shared" si="258"/>
        <v>0487</v>
      </c>
      <c r="B2757" t="str">
        <f t="shared" si="259"/>
        <v>0160</v>
      </c>
      <c r="C2757" t="str">
        <f t="shared" si="260"/>
        <v>04870160</v>
      </c>
      <c r="D2757" s="1" t="s">
        <v>2745</v>
      </c>
      <c r="E2757" s="1" t="s">
        <v>2746</v>
      </c>
      <c r="F2757" s="1" t="s">
        <v>1799</v>
      </c>
      <c r="G2757" s="1" t="s">
        <v>1808</v>
      </c>
      <c r="H2757" s="1" t="s">
        <v>1840</v>
      </c>
      <c r="I2757" s="1" t="s">
        <v>1841</v>
      </c>
      <c r="J2757" s="1" t="s">
        <v>1840</v>
      </c>
      <c r="K2757" s="1" t="s">
        <v>1842</v>
      </c>
      <c r="L2757" s="1" t="s">
        <v>1804</v>
      </c>
      <c r="M2757" s="2">
        <v>1</v>
      </c>
      <c r="N2757" s="443">
        <f t="shared" si="261"/>
        <v>6.3897763578274758E-3</v>
      </c>
      <c r="O2757">
        <f t="shared" si="262"/>
        <v>0</v>
      </c>
      <c r="P2757">
        <f t="shared" si="263"/>
        <v>1200</v>
      </c>
    </row>
    <row r="2758" spans="1:16" x14ac:dyDescent="0.25">
      <c r="A2758" t="str">
        <f t="shared" si="258"/>
        <v>0487</v>
      </c>
      <c r="B2758" t="str">
        <f t="shared" si="259"/>
        <v>0160</v>
      </c>
      <c r="C2758" t="str">
        <f t="shared" si="260"/>
        <v>04870160</v>
      </c>
      <c r="D2758" s="1" t="s">
        <v>2745</v>
      </c>
      <c r="E2758" s="1" t="s">
        <v>2746</v>
      </c>
      <c r="F2758" s="1" t="s">
        <v>1799</v>
      </c>
      <c r="G2758" s="1" t="s">
        <v>1810</v>
      </c>
      <c r="H2758" s="1" t="s">
        <v>1840</v>
      </c>
      <c r="I2758" s="1" t="s">
        <v>1841</v>
      </c>
      <c r="J2758" s="1" t="s">
        <v>1840</v>
      </c>
      <c r="K2758" s="1" t="s">
        <v>1842</v>
      </c>
      <c r="L2758" s="1" t="s">
        <v>1804</v>
      </c>
      <c r="M2758" s="2">
        <v>1</v>
      </c>
      <c r="N2758" s="443">
        <f t="shared" si="261"/>
        <v>6.3897763578274758E-3</v>
      </c>
      <c r="O2758">
        <f t="shared" si="262"/>
        <v>0</v>
      </c>
      <c r="P2758">
        <f t="shared" si="263"/>
        <v>1200</v>
      </c>
    </row>
    <row r="2759" spans="1:16" x14ac:dyDescent="0.25">
      <c r="A2759" t="str">
        <f t="shared" si="258"/>
        <v>0487</v>
      </c>
      <c r="B2759" t="str">
        <f t="shared" si="259"/>
        <v>0160</v>
      </c>
      <c r="C2759" t="str">
        <f t="shared" si="260"/>
        <v>04870160</v>
      </c>
      <c r="D2759" s="1" t="s">
        <v>2745</v>
      </c>
      <c r="E2759" s="1" t="s">
        <v>2746</v>
      </c>
      <c r="F2759" s="1" t="s">
        <v>1799</v>
      </c>
      <c r="G2759" s="1" t="s">
        <v>1811</v>
      </c>
      <c r="H2759" s="1" t="s">
        <v>1840</v>
      </c>
      <c r="I2759" s="1" t="s">
        <v>1841</v>
      </c>
      <c r="J2759" s="1" t="s">
        <v>1840</v>
      </c>
      <c r="K2759" s="1" t="s">
        <v>1842</v>
      </c>
      <c r="L2759" s="1" t="s">
        <v>1804</v>
      </c>
      <c r="M2759" s="2">
        <v>1</v>
      </c>
      <c r="N2759" s="443">
        <f t="shared" si="261"/>
        <v>6.3897763578274758E-3</v>
      </c>
      <c r="O2759">
        <f t="shared" si="262"/>
        <v>0</v>
      </c>
      <c r="P2759">
        <f t="shared" si="263"/>
        <v>1200</v>
      </c>
    </row>
    <row r="2760" spans="1:16" x14ac:dyDescent="0.25">
      <c r="A2760" t="str">
        <f t="shared" si="258"/>
        <v>0487</v>
      </c>
      <c r="B2760" t="str">
        <f t="shared" si="259"/>
        <v>0160</v>
      </c>
      <c r="C2760" t="str">
        <f t="shared" si="260"/>
        <v>04870160</v>
      </c>
      <c r="D2760" s="1" t="s">
        <v>2745</v>
      </c>
      <c r="E2760" s="1" t="s">
        <v>2746</v>
      </c>
      <c r="F2760" s="1" t="s">
        <v>1799</v>
      </c>
      <c r="G2760" s="1" t="s">
        <v>2035</v>
      </c>
      <c r="H2760" s="1" t="s">
        <v>1840</v>
      </c>
      <c r="I2760" s="1" t="s">
        <v>1841</v>
      </c>
      <c r="J2760" s="1" t="s">
        <v>1840</v>
      </c>
      <c r="K2760" s="1" t="s">
        <v>1842</v>
      </c>
      <c r="L2760" s="1" t="s">
        <v>1804</v>
      </c>
      <c r="M2760" s="2">
        <v>2</v>
      </c>
      <c r="N2760" s="443">
        <f t="shared" si="261"/>
        <v>6.3897763578274758E-3</v>
      </c>
      <c r="O2760">
        <f t="shared" si="262"/>
        <v>0</v>
      </c>
      <c r="P2760">
        <f t="shared" si="263"/>
        <v>1200</v>
      </c>
    </row>
    <row r="2761" spans="1:16" x14ac:dyDescent="0.25">
      <c r="A2761" t="str">
        <f t="shared" si="258"/>
        <v>0487</v>
      </c>
      <c r="B2761" t="str">
        <f t="shared" si="259"/>
        <v>0163</v>
      </c>
      <c r="C2761" t="str">
        <f t="shared" si="260"/>
        <v>04870163</v>
      </c>
      <c r="D2761" s="1" t="s">
        <v>2745</v>
      </c>
      <c r="E2761" s="1" t="s">
        <v>2746</v>
      </c>
      <c r="F2761" s="1" t="s">
        <v>1799</v>
      </c>
      <c r="G2761" s="1" t="s">
        <v>1800</v>
      </c>
      <c r="H2761" s="1" t="s">
        <v>1843</v>
      </c>
      <c r="I2761" s="1" t="s">
        <v>1844</v>
      </c>
      <c r="J2761" s="1" t="s">
        <v>1843</v>
      </c>
      <c r="K2761" s="1" t="s">
        <v>1845</v>
      </c>
      <c r="L2761" s="1" t="s">
        <v>1804</v>
      </c>
      <c r="M2761" s="2">
        <v>1</v>
      </c>
      <c r="N2761" s="443">
        <f t="shared" si="261"/>
        <v>3.301384451544196E-2</v>
      </c>
      <c r="O2761">
        <f t="shared" si="262"/>
        <v>0</v>
      </c>
      <c r="P2761">
        <f t="shared" si="263"/>
        <v>1200</v>
      </c>
    </row>
    <row r="2762" spans="1:16" x14ac:dyDescent="0.25">
      <c r="A2762" t="str">
        <f t="shared" si="258"/>
        <v>0487</v>
      </c>
      <c r="B2762" t="str">
        <f t="shared" si="259"/>
        <v>0163</v>
      </c>
      <c r="C2762" t="str">
        <f t="shared" si="260"/>
        <v>04870163</v>
      </c>
      <c r="D2762" s="1" t="s">
        <v>2745</v>
      </c>
      <c r="E2762" s="1" t="s">
        <v>2746</v>
      </c>
      <c r="F2762" s="1" t="s">
        <v>1799</v>
      </c>
      <c r="G2762" s="1" t="s">
        <v>1805</v>
      </c>
      <c r="H2762" s="1" t="s">
        <v>1843</v>
      </c>
      <c r="I2762" s="1" t="s">
        <v>1844</v>
      </c>
      <c r="J2762" s="1" t="s">
        <v>1843</v>
      </c>
      <c r="K2762" s="1" t="s">
        <v>1845</v>
      </c>
      <c r="L2762" s="1" t="s">
        <v>1804</v>
      </c>
      <c r="M2762" s="2">
        <v>2</v>
      </c>
      <c r="N2762" s="443">
        <f t="shared" si="261"/>
        <v>3.301384451544196E-2</v>
      </c>
      <c r="O2762">
        <f t="shared" si="262"/>
        <v>0</v>
      </c>
      <c r="P2762">
        <f t="shared" si="263"/>
        <v>1200</v>
      </c>
    </row>
    <row r="2763" spans="1:16" x14ac:dyDescent="0.25">
      <c r="A2763" t="str">
        <f t="shared" si="258"/>
        <v>0487</v>
      </c>
      <c r="B2763" t="str">
        <f t="shared" si="259"/>
        <v>0163</v>
      </c>
      <c r="C2763" t="str">
        <f t="shared" si="260"/>
        <v>04870163</v>
      </c>
      <c r="D2763" s="1" t="s">
        <v>2745</v>
      </c>
      <c r="E2763" s="1" t="s">
        <v>2746</v>
      </c>
      <c r="F2763" s="1" t="s">
        <v>1799</v>
      </c>
      <c r="G2763" s="1" t="s">
        <v>1806</v>
      </c>
      <c r="H2763" s="1" t="s">
        <v>1843</v>
      </c>
      <c r="I2763" s="1" t="s">
        <v>1844</v>
      </c>
      <c r="J2763" s="1" t="s">
        <v>1843</v>
      </c>
      <c r="K2763" s="1" t="s">
        <v>1845</v>
      </c>
      <c r="L2763" s="1" t="s">
        <v>1804</v>
      </c>
      <c r="M2763" s="2">
        <v>2</v>
      </c>
      <c r="N2763" s="443">
        <f t="shared" si="261"/>
        <v>3.301384451544196E-2</v>
      </c>
      <c r="O2763">
        <f t="shared" si="262"/>
        <v>0</v>
      </c>
      <c r="P2763">
        <f t="shared" si="263"/>
        <v>1200</v>
      </c>
    </row>
    <row r="2764" spans="1:16" x14ac:dyDescent="0.25">
      <c r="A2764" t="str">
        <f t="shared" si="258"/>
        <v>0487</v>
      </c>
      <c r="B2764" t="str">
        <f t="shared" si="259"/>
        <v>0163</v>
      </c>
      <c r="C2764" t="str">
        <f t="shared" si="260"/>
        <v>04870163</v>
      </c>
      <c r="D2764" s="1" t="s">
        <v>2745</v>
      </c>
      <c r="E2764" s="1" t="s">
        <v>2746</v>
      </c>
      <c r="F2764" s="1" t="s">
        <v>1799</v>
      </c>
      <c r="G2764" s="1" t="s">
        <v>1807</v>
      </c>
      <c r="H2764" s="1" t="s">
        <v>1843</v>
      </c>
      <c r="I2764" s="1" t="s">
        <v>1844</v>
      </c>
      <c r="J2764" s="1" t="s">
        <v>1843</v>
      </c>
      <c r="K2764" s="1" t="s">
        <v>1845</v>
      </c>
      <c r="L2764" s="1" t="s">
        <v>1804</v>
      </c>
      <c r="M2764" s="2">
        <v>2</v>
      </c>
      <c r="N2764" s="443">
        <f t="shared" si="261"/>
        <v>3.301384451544196E-2</v>
      </c>
      <c r="O2764">
        <f t="shared" si="262"/>
        <v>0</v>
      </c>
      <c r="P2764">
        <f t="shared" si="263"/>
        <v>1200</v>
      </c>
    </row>
    <row r="2765" spans="1:16" x14ac:dyDescent="0.25">
      <c r="A2765" t="str">
        <f t="shared" si="258"/>
        <v>0487</v>
      </c>
      <c r="B2765" t="str">
        <f t="shared" si="259"/>
        <v>0163</v>
      </c>
      <c r="C2765" t="str">
        <f t="shared" si="260"/>
        <v>04870163</v>
      </c>
      <c r="D2765" s="1" t="s">
        <v>2745</v>
      </c>
      <c r="E2765" s="1" t="s">
        <v>2746</v>
      </c>
      <c r="F2765" s="1" t="s">
        <v>1799</v>
      </c>
      <c r="G2765" s="1" t="s">
        <v>1808</v>
      </c>
      <c r="H2765" s="1" t="s">
        <v>1843</v>
      </c>
      <c r="I2765" s="1" t="s">
        <v>1844</v>
      </c>
      <c r="J2765" s="1" t="s">
        <v>1843</v>
      </c>
      <c r="K2765" s="1" t="s">
        <v>1845</v>
      </c>
      <c r="L2765" s="1" t="s">
        <v>1804</v>
      </c>
      <c r="M2765" s="2">
        <v>2</v>
      </c>
      <c r="N2765" s="443">
        <f t="shared" si="261"/>
        <v>3.301384451544196E-2</v>
      </c>
      <c r="O2765">
        <f t="shared" si="262"/>
        <v>0</v>
      </c>
      <c r="P2765">
        <f t="shared" si="263"/>
        <v>1200</v>
      </c>
    </row>
    <row r="2766" spans="1:16" x14ac:dyDescent="0.25">
      <c r="A2766" t="str">
        <f t="shared" si="258"/>
        <v>0487</v>
      </c>
      <c r="B2766" t="str">
        <f t="shared" si="259"/>
        <v>0163</v>
      </c>
      <c r="C2766" t="str">
        <f t="shared" si="260"/>
        <v>04870163</v>
      </c>
      <c r="D2766" s="1" t="s">
        <v>2745</v>
      </c>
      <c r="E2766" s="1" t="s">
        <v>2746</v>
      </c>
      <c r="F2766" s="1" t="s">
        <v>1799</v>
      </c>
      <c r="G2766" s="1" t="s">
        <v>1809</v>
      </c>
      <c r="H2766" s="1" t="s">
        <v>1843</v>
      </c>
      <c r="I2766" s="1" t="s">
        <v>1844</v>
      </c>
      <c r="J2766" s="1" t="s">
        <v>1843</v>
      </c>
      <c r="K2766" s="1" t="s">
        <v>1845</v>
      </c>
      <c r="L2766" s="1" t="s">
        <v>1804</v>
      </c>
      <c r="M2766" s="2">
        <v>3</v>
      </c>
      <c r="N2766" s="443">
        <f t="shared" si="261"/>
        <v>3.301384451544196E-2</v>
      </c>
      <c r="O2766">
        <f t="shared" si="262"/>
        <v>0</v>
      </c>
      <c r="P2766">
        <f t="shared" si="263"/>
        <v>1200</v>
      </c>
    </row>
    <row r="2767" spans="1:16" x14ac:dyDescent="0.25">
      <c r="A2767" t="str">
        <f t="shared" si="258"/>
        <v>0487</v>
      </c>
      <c r="B2767" t="str">
        <f t="shared" si="259"/>
        <v>0163</v>
      </c>
      <c r="C2767" t="str">
        <f t="shared" si="260"/>
        <v>04870163</v>
      </c>
      <c r="D2767" s="1" t="s">
        <v>2745</v>
      </c>
      <c r="E2767" s="1" t="s">
        <v>2746</v>
      </c>
      <c r="F2767" s="1" t="s">
        <v>1799</v>
      </c>
      <c r="G2767" s="1" t="s">
        <v>1810</v>
      </c>
      <c r="H2767" s="1" t="s">
        <v>1843</v>
      </c>
      <c r="I2767" s="1" t="s">
        <v>1844</v>
      </c>
      <c r="J2767" s="1" t="s">
        <v>1843</v>
      </c>
      <c r="K2767" s="1" t="s">
        <v>1845</v>
      </c>
      <c r="L2767" s="1" t="s">
        <v>1804</v>
      </c>
      <c r="M2767" s="2">
        <v>3</v>
      </c>
      <c r="N2767" s="443">
        <f t="shared" si="261"/>
        <v>3.301384451544196E-2</v>
      </c>
      <c r="O2767">
        <f t="shared" si="262"/>
        <v>0</v>
      </c>
      <c r="P2767">
        <f t="shared" si="263"/>
        <v>1200</v>
      </c>
    </row>
    <row r="2768" spans="1:16" x14ac:dyDescent="0.25">
      <c r="A2768" t="str">
        <f t="shared" si="258"/>
        <v>0487</v>
      </c>
      <c r="B2768" t="str">
        <f t="shared" si="259"/>
        <v>0163</v>
      </c>
      <c r="C2768" t="str">
        <f t="shared" si="260"/>
        <v>04870163</v>
      </c>
      <c r="D2768" s="1" t="s">
        <v>2745</v>
      </c>
      <c r="E2768" s="1" t="s">
        <v>2746</v>
      </c>
      <c r="F2768" s="1" t="s">
        <v>1799</v>
      </c>
      <c r="G2768" s="1" t="s">
        <v>1811</v>
      </c>
      <c r="H2768" s="1" t="s">
        <v>1843</v>
      </c>
      <c r="I2768" s="1" t="s">
        <v>1844</v>
      </c>
      <c r="J2768" s="1" t="s">
        <v>1843</v>
      </c>
      <c r="K2768" s="1" t="s">
        <v>1845</v>
      </c>
      <c r="L2768" s="1" t="s">
        <v>1804</v>
      </c>
      <c r="M2768" s="2">
        <v>1</v>
      </c>
      <c r="N2768" s="443">
        <f t="shared" si="261"/>
        <v>3.301384451544196E-2</v>
      </c>
      <c r="O2768">
        <f t="shared" si="262"/>
        <v>0</v>
      </c>
      <c r="P2768">
        <f t="shared" si="263"/>
        <v>1200</v>
      </c>
    </row>
    <row r="2769" spans="1:16" x14ac:dyDescent="0.25">
      <c r="A2769" t="str">
        <f t="shared" si="258"/>
        <v>0487</v>
      </c>
      <c r="B2769" t="str">
        <f t="shared" si="259"/>
        <v>0163</v>
      </c>
      <c r="C2769" t="str">
        <f t="shared" si="260"/>
        <v>04870163</v>
      </c>
      <c r="D2769" s="1" t="s">
        <v>2745</v>
      </c>
      <c r="E2769" s="1" t="s">
        <v>2746</v>
      </c>
      <c r="F2769" s="1" t="s">
        <v>1799</v>
      </c>
      <c r="G2769" s="1" t="s">
        <v>1815</v>
      </c>
      <c r="H2769" s="1" t="s">
        <v>1843</v>
      </c>
      <c r="I2769" s="1" t="s">
        <v>1844</v>
      </c>
      <c r="J2769" s="1" t="s">
        <v>1843</v>
      </c>
      <c r="K2769" s="1" t="s">
        <v>1845</v>
      </c>
      <c r="L2769" s="1" t="s">
        <v>1804</v>
      </c>
      <c r="M2769" s="2">
        <v>4</v>
      </c>
      <c r="N2769" s="443">
        <f t="shared" si="261"/>
        <v>3.301384451544196E-2</v>
      </c>
      <c r="O2769">
        <f t="shared" si="262"/>
        <v>0</v>
      </c>
      <c r="P2769">
        <f t="shared" si="263"/>
        <v>1200</v>
      </c>
    </row>
    <row r="2770" spans="1:16" x14ac:dyDescent="0.25">
      <c r="A2770" t="str">
        <f t="shared" si="258"/>
        <v>0487</v>
      </c>
      <c r="B2770" t="str">
        <f t="shared" si="259"/>
        <v>0163</v>
      </c>
      <c r="C2770" t="str">
        <f t="shared" si="260"/>
        <v>04870163</v>
      </c>
      <c r="D2770" s="1" t="s">
        <v>2745</v>
      </c>
      <c r="E2770" s="1" t="s">
        <v>2746</v>
      </c>
      <c r="F2770" s="1" t="s">
        <v>1799</v>
      </c>
      <c r="G2770" s="1" t="s">
        <v>1819</v>
      </c>
      <c r="H2770" s="1" t="s">
        <v>1843</v>
      </c>
      <c r="I2770" s="1" t="s">
        <v>1844</v>
      </c>
      <c r="J2770" s="1" t="s">
        <v>1843</v>
      </c>
      <c r="K2770" s="1" t="s">
        <v>1845</v>
      </c>
      <c r="L2770" s="1" t="s">
        <v>1804</v>
      </c>
      <c r="M2770" s="2">
        <v>2</v>
      </c>
      <c r="N2770" s="443">
        <f t="shared" si="261"/>
        <v>3.301384451544196E-2</v>
      </c>
      <c r="O2770">
        <f t="shared" si="262"/>
        <v>0</v>
      </c>
      <c r="P2770">
        <f t="shared" si="263"/>
        <v>1200</v>
      </c>
    </row>
    <row r="2771" spans="1:16" x14ac:dyDescent="0.25">
      <c r="A2771" t="str">
        <f t="shared" si="258"/>
        <v>0487</v>
      </c>
      <c r="B2771" t="str">
        <f t="shared" si="259"/>
        <v>0163</v>
      </c>
      <c r="C2771" t="str">
        <f t="shared" si="260"/>
        <v>04870163</v>
      </c>
      <c r="D2771" s="1" t="s">
        <v>2745</v>
      </c>
      <c r="E2771" s="1" t="s">
        <v>2746</v>
      </c>
      <c r="F2771" s="1" t="s">
        <v>1799</v>
      </c>
      <c r="G2771" s="1" t="s">
        <v>1820</v>
      </c>
      <c r="H2771" s="1" t="s">
        <v>1843</v>
      </c>
      <c r="I2771" s="1" t="s">
        <v>1844</v>
      </c>
      <c r="J2771" s="1" t="s">
        <v>1843</v>
      </c>
      <c r="K2771" s="1" t="s">
        <v>1845</v>
      </c>
      <c r="L2771" s="1" t="s">
        <v>1804</v>
      </c>
      <c r="M2771" s="2">
        <v>3</v>
      </c>
      <c r="N2771" s="443">
        <f t="shared" si="261"/>
        <v>3.301384451544196E-2</v>
      </c>
      <c r="O2771">
        <f t="shared" si="262"/>
        <v>0</v>
      </c>
      <c r="P2771">
        <f t="shared" si="263"/>
        <v>1200</v>
      </c>
    </row>
    <row r="2772" spans="1:16" x14ac:dyDescent="0.25">
      <c r="A2772" t="str">
        <f t="shared" si="258"/>
        <v>0487</v>
      </c>
      <c r="B2772" t="str">
        <f t="shared" si="259"/>
        <v>0163</v>
      </c>
      <c r="C2772" t="str">
        <f t="shared" si="260"/>
        <v>04870163</v>
      </c>
      <c r="D2772" s="1" t="s">
        <v>2745</v>
      </c>
      <c r="E2772" s="1" t="s">
        <v>2746</v>
      </c>
      <c r="F2772" s="1" t="s">
        <v>1799</v>
      </c>
      <c r="G2772" s="1" t="s">
        <v>1821</v>
      </c>
      <c r="H2772" s="1" t="s">
        <v>1843</v>
      </c>
      <c r="I2772" s="1" t="s">
        <v>1844</v>
      </c>
      <c r="J2772" s="1" t="s">
        <v>1843</v>
      </c>
      <c r="K2772" s="1" t="s">
        <v>1845</v>
      </c>
      <c r="L2772" s="1" t="s">
        <v>1804</v>
      </c>
      <c r="M2772" s="2">
        <v>5</v>
      </c>
      <c r="N2772" s="443">
        <f t="shared" si="261"/>
        <v>3.301384451544196E-2</v>
      </c>
      <c r="O2772">
        <f t="shared" si="262"/>
        <v>0</v>
      </c>
      <c r="P2772">
        <f t="shared" si="263"/>
        <v>1200</v>
      </c>
    </row>
    <row r="2773" spans="1:16" x14ac:dyDescent="0.25">
      <c r="A2773" t="str">
        <f t="shared" si="258"/>
        <v>0487</v>
      </c>
      <c r="B2773" t="str">
        <f t="shared" si="259"/>
        <v>0163</v>
      </c>
      <c r="C2773" t="str">
        <f t="shared" si="260"/>
        <v>04870163</v>
      </c>
      <c r="D2773" s="1" t="s">
        <v>2745</v>
      </c>
      <c r="E2773" s="1" t="s">
        <v>2746</v>
      </c>
      <c r="F2773" s="1" t="s">
        <v>1799</v>
      </c>
      <c r="G2773" s="1" t="s">
        <v>2035</v>
      </c>
      <c r="H2773" s="1" t="s">
        <v>1843</v>
      </c>
      <c r="I2773" s="1" t="s">
        <v>1844</v>
      </c>
      <c r="J2773" s="1" t="s">
        <v>1843</v>
      </c>
      <c r="K2773" s="1" t="s">
        <v>1845</v>
      </c>
      <c r="L2773" s="1" t="s">
        <v>1804</v>
      </c>
      <c r="M2773" s="2">
        <v>1</v>
      </c>
      <c r="N2773" s="443">
        <f t="shared" si="261"/>
        <v>3.301384451544196E-2</v>
      </c>
      <c r="O2773">
        <f t="shared" si="262"/>
        <v>0</v>
      </c>
      <c r="P2773">
        <f t="shared" si="263"/>
        <v>1200</v>
      </c>
    </row>
    <row r="2774" spans="1:16" x14ac:dyDescent="0.25">
      <c r="A2774" t="str">
        <f t="shared" si="258"/>
        <v>0487</v>
      </c>
      <c r="B2774" t="str">
        <f t="shared" si="259"/>
        <v>0164</v>
      </c>
      <c r="C2774" t="str">
        <f t="shared" si="260"/>
        <v>04870164</v>
      </c>
      <c r="D2774" s="1" t="s">
        <v>2745</v>
      </c>
      <c r="E2774" s="1" t="s">
        <v>2746</v>
      </c>
      <c r="F2774" s="1" t="s">
        <v>1799</v>
      </c>
      <c r="G2774" s="1" t="s">
        <v>1806</v>
      </c>
      <c r="H2774" s="1" t="s">
        <v>2578</v>
      </c>
      <c r="I2774" s="1" t="s">
        <v>2579</v>
      </c>
      <c r="J2774" s="1" t="s">
        <v>2578</v>
      </c>
      <c r="K2774" s="1" t="s">
        <v>2580</v>
      </c>
      <c r="L2774" s="1" t="s">
        <v>1804</v>
      </c>
      <c r="M2774" s="2">
        <v>1</v>
      </c>
      <c r="N2774" s="443">
        <f t="shared" si="261"/>
        <v>2.1299254526091589E-3</v>
      </c>
      <c r="O2774">
        <f t="shared" si="262"/>
        <v>0</v>
      </c>
      <c r="P2774">
        <f t="shared" si="263"/>
        <v>1200</v>
      </c>
    </row>
    <row r="2775" spans="1:16" x14ac:dyDescent="0.25">
      <c r="A2775" t="str">
        <f t="shared" si="258"/>
        <v>0487</v>
      </c>
      <c r="B2775" t="str">
        <f t="shared" si="259"/>
        <v>0164</v>
      </c>
      <c r="C2775" t="str">
        <f t="shared" si="260"/>
        <v>04870164</v>
      </c>
      <c r="D2775" s="1" t="s">
        <v>2745</v>
      </c>
      <c r="E2775" s="1" t="s">
        <v>2746</v>
      </c>
      <c r="F2775" s="1" t="s">
        <v>1799</v>
      </c>
      <c r="G2775" s="1" t="s">
        <v>2035</v>
      </c>
      <c r="H2775" s="1" t="s">
        <v>2578</v>
      </c>
      <c r="I2775" s="1" t="s">
        <v>2579</v>
      </c>
      <c r="J2775" s="1" t="s">
        <v>2578</v>
      </c>
      <c r="K2775" s="1" t="s">
        <v>2580</v>
      </c>
      <c r="L2775" s="1" t="s">
        <v>1804</v>
      </c>
      <c r="M2775" s="2">
        <v>1</v>
      </c>
      <c r="N2775" s="443">
        <f t="shared" si="261"/>
        <v>2.1299254526091589E-3</v>
      </c>
      <c r="O2775">
        <f t="shared" si="262"/>
        <v>0</v>
      </c>
      <c r="P2775">
        <f t="shared" si="263"/>
        <v>1200</v>
      </c>
    </row>
    <row r="2776" spans="1:16" x14ac:dyDescent="0.25">
      <c r="A2776" t="str">
        <f t="shared" si="258"/>
        <v>0487</v>
      </c>
      <c r="B2776" t="str">
        <f t="shared" si="259"/>
        <v>0165</v>
      </c>
      <c r="C2776" t="str">
        <f t="shared" si="260"/>
        <v>04870165</v>
      </c>
      <c r="D2776" s="1" t="s">
        <v>2745</v>
      </c>
      <c r="E2776" s="1" t="s">
        <v>2746</v>
      </c>
      <c r="F2776" s="1" t="s">
        <v>1799</v>
      </c>
      <c r="G2776" s="1" t="s">
        <v>1805</v>
      </c>
      <c r="H2776" s="1" t="s">
        <v>1846</v>
      </c>
      <c r="I2776" s="1" t="s">
        <v>1847</v>
      </c>
      <c r="J2776" s="1" t="s">
        <v>1846</v>
      </c>
      <c r="K2776" s="1" t="s">
        <v>1848</v>
      </c>
      <c r="L2776" s="1" t="s">
        <v>1804</v>
      </c>
      <c r="M2776" s="2">
        <v>2</v>
      </c>
      <c r="N2776" s="443">
        <f t="shared" si="261"/>
        <v>5.3248136315228969E-2</v>
      </c>
      <c r="O2776">
        <f t="shared" si="262"/>
        <v>0</v>
      </c>
      <c r="P2776">
        <f t="shared" si="263"/>
        <v>1200</v>
      </c>
    </row>
    <row r="2777" spans="1:16" x14ac:dyDescent="0.25">
      <c r="A2777" t="str">
        <f t="shared" si="258"/>
        <v>0487</v>
      </c>
      <c r="B2777" t="str">
        <f t="shared" si="259"/>
        <v>0165</v>
      </c>
      <c r="C2777" t="str">
        <f t="shared" si="260"/>
        <v>04870165</v>
      </c>
      <c r="D2777" s="1" t="s">
        <v>2745</v>
      </c>
      <c r="E2777" s="1" t="s">
        <v>2746</v>
      </c>
      <c r="F2777" s="1" t="s">
        <v>1799</v>
      </c>
      <c r="G2777" s="1" t="s">
        <v>1806</v>
      </c>
      <c r="H2777" s="1" t="s">
        <v>1846</v>
      </c>
      <c r="I2777" s="1" t="s">
        <v>1847</v>
      </c>
      <c r="J2777" s="1" t="s">
        <v>1846</v>
      </c>
      <c r="K2777" s="1" t="s">
        <v>1848</v>
      </c>
      <c r="L2777" s="1" t="s">
        <v>1804</v>
      </c>
      <c r="M2777" s="2">
        <v>1</v>
      </c>
      <c r="N2777" s="443">
        <f t="shared" si="261"/>
        <v>5.3248136315228969E-2</v>
      </c>
      <c r="O2777">
        <f t="shared" si="262"/>
        <v>0</v>
      </c>
      <c r="P2777">
        <f t="shared" si="263"/>
        <v>1200</v>
      </c>
    </row>
    <row r="2778" spans="1:16" x14ac:dyDescent="0.25">
      <c r="A2778" t="str">
        <f t="shared" si="258"/>
        <v>0487</v>
      </c>
      <c r="B2778" t="str">
        <f t="shared" si="259"/>
        <v>0165</v>
      </c>
      <c r="C2778" t="str">
        <f t="shared" si="260"/>
        <v>04870165</v>
      </c>
      <c r="D2778" s="1" t="s">
        <v>2745</v>
      </c>
      <c r="E2778" s="1" t="s">
        <v>2746</v>
      </c>
      <c r="F2778" s="1" t="s">
        <v>1799</v>
      </c>
      <c r="G2778" s="1" t="s">
        <v>1807</v>
      </c>
      <c r="H2778" s="1" t="s">
        <v>1846</v>
      </c>
      <c r="I2778" s="1" t="s">
        <v>1847</v>
      </c>
      <c r="J2778" s="1" t="s">
        <v>1846</v>
      </c>
      <c r="K2778" s="1" t="s">
        <v>1848</v>
      </c>
      <c r="L2778" s="1" t="s">
        <v>1804</v>
      </c>
      <c r="M2778" s="2">
        <v>2</v>
      </c>
      <c r="N2778" s="443">
        <f t="shared" si="261"/>
        <v>5.3248136315228969E-2</v>
      </c>
      <c r="O2778">
        <f t="shared" si="262"/>
        <v>0</v>
      </c>
      <c r="P2778">
        <f t="shared" si="263"/>
        <v>1200</v>
      </c>
    </row>
    <row r="2779" spans="1:16" x14ac:dyDescent="0.25">
      <c r="A2779" t="str">
        <f t="shared" si="258"/>
        <v>0487</v>
      </c>
      <c r="B2779" t="str">
        <f t="shared" si="259"/>
        <v>0165</v>
      </c>
      <c r="C2779" t="str">
        <f t="shared" si="260"/>
        <v>04870165</v>
      </c>
      <c r="D2779" s="1" t="s">
        <v>2745</v>
      </c>
      <c r="E2779" s="1" t="s">
        <v>2746</v>
      </c>
      <c r="F2779" s="1" t="s">
        <v>1799</v>
      </c>
      <c r="G2779" s="1" t="s">
        <v>1808</v>
      </c>
      <c r="H2779" s="1" t="s">
        <v>1846</v>
      </c>
      <c r="I2779" s="1" t="s">
        <v>1847</v>
      </c>
      <c r="J2779" s="1" t="s">
        <v>1846</v>
      </c>
      <c r="K2779" s="1" t="s">
        <v>1848</v>
      </c>
      <c r="L2779" s="1" t="s">
        <v>1804</v>
      </c>
      <c r="M2779" s="2">
        <v>5</v>
      </c>
      <c r="N2779" s="443">
        <f t="shared" si="261"/>
        <v>5.3248136315228969E-2</v>
      </c>
      <c r="O2779">
        <f t="shared" si="262"/>
        <v>0</v>
      </c>
      <c r="P2779">
        <f t="shared" si="263"/>
        <v>1200</v>
      </c>
    </row>
    <row r="2780" spans="1:16" x14ac:dyDescent="0.25">
      <c r="A2780" t="str">
        <f t="shared" si="258"/>
        <v>0487</v>
      </c>
      <c r="B2780" t="str">
        <f t="shared" si="259"/>
        <v>0165</v>
      </c>
      <c r="C2780" t="str">
        <f t="shared" si="260"/>
        <v>04870165</v>
      </c>
      <c r="D2780" s="1" t="s">
        <v>2745</v>
      </c>
      <c r="E2780" s="1" t="s">
        <v>2746</v>
      </c>
      <c r="F2780" s="1" t="s">
        <v>1799</v>
      </c>
      <c r="G2780" s="1" t="s">
        <v>1809</v>
      </c>
      <c r="H2780" s="1" t="s">
        <v>1846</v>
      </c>
      <c r="I2780" s="1" t="s">
        <v>1847</v>
      </c>
      <c r="J2780" s="1" t="s">
        <v>1846</v>
      </c>
      <c r="K2780" s="1" t="s">
        <v>1848</v>
      </c>
      <c r="L2780" s="1" t="s">
        <v>1804</v>
      </c>
      <c r="M2780" s="2">
        <v>4</v>
      </c>
      <c r="N2780" s="443">
        <f t="shared" si="261"/>
        <v>5.3248136315228969E-2</v>
      </c>
      <c r="O2780">
        <f t="shared" si="262"/>
        <v>0</v>
      </c>
      <c r="P2780">
        <f t="shared" si="263"/>
        <v>1200</v>
      </c>
    </row>
    <row r="2781" spans="1:16" x14ac:dyDescent="0.25">
      <c r="A2781" t="str">
        <f t="shared" si="258"/>
        <v>0487</v>
      </c>
      <c r="B2781" t="str">
        <f t="shared" si="259"/>
        <v>0165</v>
      </c>
      <c r="C2781" t="str">
        <f t="shared" si="260"/>
        <v>04870165</v>
      </c>
      <c r="D2781" s="1" t="s">
        <v>2745</v>
      </c>
      <c r="E2781" s="1" t="s">
        <v>2746</v>
      </c>
      <c r="F2781" s="1" t="s">
        <v>1799</v>
      </c>
      <c r="G2781" s="1" t="s">
        <v>1810</v>
      </c>
      <c r="H2781" s="1" t="s">
        <v>1846</v>
      </c>
      <c r="I2781" s="1" t="s">
        <v>1847</v>
      </c>
      <c r="J2781" s="1" t="s">
        <v>1846</v>
      </c>
      <c r="K2781" s="1" t="s">
        <v>1848</v>
      </c>
      <c r="L2781" s="1" t="s">
        <v>1804</v>
      </c>
      <c r="M2781" s="2">
        <v>5</v>
      </c>
      <c r="N2781" s="443">
        <f t="shared" si="261"/>
        <v>5.3248136315228969E-2</v>
      </c>
      <c r="O2781">
        <f t="shared" si="262"/>
        <v>0</v>
      </c>
      <c r="P2781">
        <f t="shared" si="263"/>
        <v>1200</v>
      </c>
    </row>
    <row r="2782" spans="1:16" x14ac:dyDescent="0.25">
      <c r="A2782" t="str">
        <f t="shared" si="258"/>
        <v>0487</v>
      </c>
      <c r="B2782" t="str">
        <f t="shared" si="259"/>
        <v>0165</v>
      </c>
      <c r="C2782" t="str">
        <f t="shared" si="260"/>
        <v>04870165</v>
      </c>
      <c r="D2782" s="1" t="s">
        <v>2745</v>
      </c>
      <c r="E2782" s="1" t="s">
        <v>2746</v>
      </c>
      <c r="F2782" s="1" t="s">
        <v>1799</v>
      </c>
      <c r="G2782" s="1" t="s">
        <v>1811</v>
      </c>
      <c r="H2782" s="1" t="s">
        <v>1846</v>
      </c>
      <c r="I2782" s="1" t="s">
        <v>1847</v>
      </c>
      <c r="J2782" s="1" t="s">
        <v>1846</v>
      </c>
      <c r="K2782" s="1" t="s">
        <v>1848</v>
      </c>
      <c r="L2782" s="1" t="s">
        <v>1804</v>
      </c>
      <c r="M2782" s="2">
        <v>4</v>
      </c>
      <c r="N2782" s="443">
        <f t="shared" si="261"/>
        <v>5.3248136315228969E-2</v>
      </c>
      <c r="O2782">
        <f t="shared" si="262"/>
        <v>0</v>
      </c>
      <c r="P2782">
        <f t="shared" si="263"/>
        <v>1200</v>
      </c>
    </row>
    <row r="2783" spans="1:16" x14ac:dyDescent="0.25">
      <c r="A2783" t="str">
        <f t="shared" si="258"/>
        <v>0487</v>
      </c>
      <c r="B2783" t="str">
        <f t="shared" si="259"/>
        <v>0165</v>
      </c>
      <c r="C2783" t="str">
        <f t="shared" si="260"/>
        <v>04870165</v>
      </c>
      <c r="D2783" s="1" t="s">
        <v>2745</v>
      </c>
      <c r="E2783" s="1" t="s">
        <v>2746</v>
      </c>
      <c r="F2783" s="1" t="s">
        <v>1799</v>
      </c>
      <c r="G2783" s="1" t="s">
        <v>1815</v>
      </c>
      <c r="H2783" s="1" t="s">
        <v>1846</v>
      </c>
      <c r="I2783" s="1" t="s">
        <v>1847</v>
      </c>
      <c r="J2783" s="1" t="s">
        <v>1846</v>
      </c>
      <c r="K2783" s="1" t="s">
        <v>1848</v>
      </c>
      <c r="L2783" s="1" t="s">
        <v>1804</v>
      </c>
      <c r="M2783" s="2">
        <v>2</v>
      </c>
      <c r="N2783" s="443">
        <f t="shared" si="261"/>
        <v>5.3248136315228969E-2</v>
      </c>
      <c r="O2783">
        <f t="shared" si="262"/>
        <v>0</v>
      </c>
      <c r="P2783">
        <f t="shared" si="263"/>
        <v>1200</v>
      </c>
    </row>
    <row r="2784" spans="1:16" x14ac:dyDescent="0.25">
      <c r="A2784" t="str">
        <f t="shared" si="258"/>
        <v>0487</v>
      </c>
      <c r="B2784" t="str">
        <f t="shared" si="259"/>
        <v>0165</v>
      </c>
      <c r="C2784" t="str">
        <f t="shared" si="260"/>
        <v>04870165</v>
      </c>
      <c r="D2784" s="1" t="s">
        <v>2745</v>
      </c>
      <c r="E2784" s="1" t="s">
        <v>2746</v>
      </c>
      <c r="F2784" s="1" t="s">
        <v>1799</v>
      </c>
      <c r="G2784" s="1" t="s">
        <v>1819</v>
      </c>
      <c r="H2784" s="1" t="s">
        <v>1846</v>
      </c>
      <c r="I2784" s="1" t="s">
        <v>1847</v>
      </c>
      <c r="J2784" s="1" t="s">
        <v>1846</v>
      </c>
      <c r="K2784" s="1" t="s">
        <v>1848</v>
      </c>
      <c r="L2784" s="1" t="s">
        <v>1804</v>
      </c>
      <c r="M2784" s="2">
        <v>8</v>
      </c>
      <c r="N2784" s="443">
        <f t="shared" si="261"/>
        <v>5.3248136315228969E-2</v>
      </c>
      <c r="O2784">
        <f t="shared" si="262"/>
        <v>0</v>
      </c>
      <c r="P2784">
        <f t="shared" si="263"/>
        <v>1200</v>
      </c>
    </row>
    <row r="2785" spans="1:16" x14ac:dyDescent="0.25">
      <c r="A2785" t="str">
        <f t="shared" si="258"/>
        <v>0487</v>
      </c>
      <c r="B2785" t="str">
        <f t="shared" si="259"/>
        <v>0165</v>
      </c>
      <c r="C2785" t="str">
        <f t="shared" si="260"/>
        <v>04870165</v>
      </c>
      <c r="D2785" s="1" t="s">
        <v>2745</v>
      </c>
      <c r="E2785" s="1" t="s">
        <v>2746</v>
      </c>
      <c r="F2785" s="1" t="s">
        <v>1799</v>
      </c>
      <c r="G2785" s="1" t="s">
        <v>1820</v>
      </c>
      <c r="H2785" s="1" t="s">
        <v>1846</v>
      </c>
      <c r="I2785" s="1" t="s">
        <v>1847</v>
      </c>
      <c r="J2785" s="1" t="s">
        <v>1846</v>
      </c>
      <c r="K2785" s="1" t="s">
        <v>1848</v>
      </c>
      <c r="L2785" s="1" t="s">
        <v>1804</v>
      </c>
      <c r="M2785" s="2">
        <v>6</v>
      </c>
      <c r="N2785" s="443">
        <f t="shared" si="261"/>
        <v>5.3248136315228969E-2</v>
      </c>
      <c r="O2785">
        <f t="shared" si="262"/>
        <v>0</v>
      </c>
      <c r="P2785">
        <f t="shared" si="263"/>
        <v>1200</v>
      </c>
    </row>
    <row r="2786" spans="1:16" x14ac:dyDescent="0.25">
      <c r="A2786" t="str">
        <f t="shared" si="258"/>
        <v>0487</v>
      </c>
      <c r="B2786" t="str">
        <f t="shared" si="259"/>
        <v>0165</v>
      </c>
      <c r="C2786" t="str">
        <f t="shared" si="260"/>
        <v>04870165</v>
      </c>
      <c r="D2786" s="1" t="s">
        <v>2745</v>
      </c>
      <c r="E2786" s="1" t="s">
        <v>2746</v>
      </c>
      <c r="F2786" s="1" t="s">
        <v>1799</v>
      </c>
      <c r="G2786" s="1" t="s">
        <v>1821</v>
      </c>
      <c r="H2786" s="1" t="s">
        <v>1846</v>
      </c>
      <c r="I2786" s="1" t="s">
        <v>1847</v>
      </c>
      <c r="J2786" s="1" t="s">
        <v>1846</v>
      </c>
      <c r="K2786" s="1" t="s">
        <v>1848</v>
      </c>
      <c r="L2786" s="1" t="s">
        <v>1804</v>
      </c>
      <c r="M2786" s="2">
        <v>9</v>
      </c>
      <c r="N2786" s="443">
        <f t="shared" si="261"/>
        <v>5.3248136315228969E-2</v>
      </c>
      <c r="O2786">
        <f t="shared" si="262"/>
        <v>0</v>
      </c>
      <c r="P2786">
        <f t="shared" si="263"/>
        <v>1200</v>
      </c>
    </row>
    <row r="2787" spans="1:16" x14ac:dyDescent="0.25">
      <c r="A2787" t="str">
        <f t="shared" si="258"/>
        <v>0487</v>
      </c>
      <c r="B2787" t="str">
        <f t="shared" si="259"/>
        <v>0165</v>
      </c>
      <c r="C2787" t="str">
        <f t="shared" si="260"/>
        <v>04870165</v>
      </c>
      <c r="D2787" s="1" t="s">
        <v>2745</v>
      </c>
      <c r="E2787" s="1" t="s">
        <v>2746</v>
      </c>
      <c r="F2787" s="1" t="s">
        <v>1799</v>
      </c>
      <c r="G2787" s="1" t="s">
        <v>1812</v>
      </c>
      <c r="H2787" s="1" t="s">
        <v>1846</v>
      </c>
      <c r="I2787" s="1" t="s">
        <v>1847</v>
      </c>
      <c r="J2787" s="1" t="s">
        <v>1846</v>
      </c>
      <c r="K2787" s="1" t="s">
        <v>1848</v>
      </c>
      <c r="L2787" s="1" t="s">
        <v>1804</v>
      </c>
      <c r="M2787" s="2">
        <v>1</v>
      </c>
      <c r="N2787" s="443">
        <f t="shared" si="261"/>
        <v>5.3248136315228969E-2</v>
      </c>
      <c r="O2787">
        <f t="shared" si="262"/>
        <v>0</v>
      </c>
      <c r="P2787">
        <f t="shared" si="263"/>
        <v>1200</v>
      </c>
    </row>
    <row r="2788" spans="1:16" x14ac:dyDescent="0.25">
      <c r="A2788" t="str">
        <f t="shared" si="258"/>
        <v>0487</v>
      </c>
      <c r="B2788" t="str">
        <f t="shared" si="259"/>
        <v>0165</v>
      </c>
      <c r="C2788" t="str">
        <f t="shared" si="260"/>
        <v>04870165</v>
      </c>
      <c r="D2788" s="1" t="s">
        <v>2745</v>
      </c>
      <c r="E2788" s="1" t="s">
        <v>2746</v>
      </c>
      <c r="F2788" s="1" t="s">
        <v>1799</v>
      </c>
      <c r="G2788" s="1" t="s">
        <v>2035</v>
      </c>
      <c r="H2788" s="1" t="s">
        <v>1846</v>
      </c>
      <c r="I2788" s="1" t="s">
        <v>1847</v>
      </c>
      <c r="J2788" s="1" t="s">
        <v>1846</v>
      </c>
      <c r="K2788" s="1" t="s">
        <v>1848</v>
      </c>
      <c r="L2788" s="1" t="s">
        <v>1804</v>
      </c>
      <c r="M2788" s="2">
        <v>1</v>
      </c>
      <c r="N2788" s="443">
        <f t="shared" si="261"/>
        <v>5.3248136315228969E-2</v>
      </c>
      <c r="O2788">
        <f t="shared" si="262"/>
        <v>0</v>
      </c>
      <c r="P2788">
        <f t="shared" si="263"/>
        <v>1200</v>
      </c>
    </row>
    <row r="2789" spans="1:16" x14ac:dyDescent="0.25">
      <c r="A2789" t="str">
        <f t="shared" si="258"/>
        <v>0487</v>
      </c>
      <c r="B2789" t="str">
        <f t="shared" si="259"/>
        <v>0176</v>
      </c>
      <c r="C2789" t="str">
        <f t="shared" si="260"/>
        <v>04870176</v>
      </c>
      <c r="D2789" s="1" t="s">
        <v>2745</v>
      </c>
      <c r="E2789" s="1" t="s">
        <v>2746</v>
      </c>
      <c r="F2789" s="1" t="s">
        <v>1799</v>
      </c>
      <c r="G2789" s="1" t="s">
        <v>1800</v>
      </c>
      <c r="H2789" s="1" t="s">
        <v>1849</v>
      </c>
      <c r="I2789" s="1" t="s">
        <v>1850</v>
      </c>
      <c r="J2789" s="1" t="s">
        <v>1849</v>
      </c>
      <c r="K2789" s="1" t="s">
        <v>1851</v>
      </c>
      <c r="L2789" s="1" t="s">
        <v>1804</v>
      </c>
      <c r="M2789" s="2">
        <v>12</v>
      </c>
      <c r="N2789" s="443">
        <f t="shared" si="261"/>
        <v>0.13525026624068157</v>
      </c>
      <c r="O2789">
        <f t="shared" si="262"/>
        <v>0</v>
      </c>
      <c r="P2789">
        <f t="shared" si="263"/>
        <v>1200</v>
      </c>
    </row>
    <row r="2790" spans="1:16" x14ac:dyDescent="0.25">
      <c r="A2790" t="str">
        <f t="shared" si="258"/>
        <v>0487</v>
      </c>
      <c r="B2790" t="str">
        <f t="shared" si="259"/>
        <v>0176</v>
      </c>
      <c r="C2790" t="str">
        <f t="shared" si="260"/>
        <v>04870176</v>
      </c>
      <c r="D2790" s="1" t="s">
        <v>2745</v>
      </c>
      <c r="E2790" s="1" t="s">
        <v>2746</v>
      </c>
      <c r="F2790" s="1" t="s">
        <v>1799</v>
      </c>
      <c r="G2790" s="1" t="s">
        <v>1805</v>
      </c>
      <c r="H2790" s="1" t="s">
        <v>1849</v>
      </c>
      <c r="I2790" s="1" t="s">
        <v>1850</v>
      </c>
      <c r="J2790" s="1" t="s">
        <v>1849</v>
      </c>
      <c r="K2790" s="1" t="s">
        <v>1851</v>
      </c>
      <c r="L2790" s="1" t="s">
        <v>1804</v>
      </c>
      <c r="M2790" s="2">
        <v>12</v>
      </c>
      <c r="N2790" s="443">
        <f t="shared" si="261"/>
        <v>0.13525026624068157</v>
      </c>
      <c r="O2790">
        <f t="shared" si="262"/>
        <v>0</v>
      </c>
      <c r="P2790">
        <f t="shared" si="263"/>
        <v>1200</v>
      </c>
    </row>
    <row r="2791" spans="1:16" x14ac:dyDescent="0.25">
      <c r="A2791" t="str">
        <f t="shared" si="258"/>
        <v>0487</v>
      </c>
      <c r="B2791" t="str">
        <f t="shared" si="259"/>
        <v>0176</v>
      </c>
      <c r="C2791" t="str">
        <f t="shared" si="260"/>
        <v>04870176</v>
      </c>
      <c r="D2791" s="1" t="s">
        <v>2745</v>
      </c>
      <c r="E2791" s="1" t="s">
        <v>2746</v>
      </c>
      <c r="F2791" s="1" t="s">
        <v>1799</v>
      </c>
      <c r="G2791" s="1" t="s">
        <v>1806</v>
      </c>
      <c r="H2791" s="1" t="s">
        <v>1849</v>
      </c>
      <c r="I2791" s="1" t="s">
        <v>1850</v>
      </c>
      <c r="J2791" s="1" t="s">
        <v>1849</v>
      </c>
      <c r="K2791" s="1" t="s">
        <v>1851</v>
      </c>
      <c r="L2791" s="1" t="s">
        <v>1804</v>
      </c>
      <c r="M2791" s="2">
        <v>10</v>
      </c>
      <c r="N2791" s="443">
        <f t="shared" si="261"/>
        <v>0.13525026624068157</v>
      </c>
      <c r="O2791">
        <f t="shared" si="262"/>
        <v>0</v>
      </c>
      <c r="P2791">
        <f t="shared" si="263"/>
        <v>1200</v>
      </c>
    </row>
    <row r="2792" spans="1:16" x14ac:dyDescent="0.25">
      <c r="A2792" t="str">
        <f t="shared" si="258"/>
        <v>0487</v>
      </c>
      <c r="B2792" t="str">
        <f t="shared" si="259"/>
        <v>0176</v>
      </c>
      <c r="C2792" t="str">
        <f t="shared" si="260"/>
        <v>04870176</v>
      </c>
      <c r="D2792" s="1" t="s">
        <v>2745</v>
      </c>
      <c r="E2792" s="1" t="s">
        <v>2746</v>
      </c>
      <c r="F2792" s="1" t="s">
        <v>1799</v>
      </c>
      <c r="G2792" s="1" t="s">
        <v>1807</v>
      </c>
      <c r="H2792" s="1" t="s">
        <v>1849</v>
      </c>
      <c r="I2792" s="1" t="s">
        <v>1850</v>
      </c>
      <c r="J2792" s="1" t="s">
        <v>1849</v>
      </c>
      <c r="K2792" s="1" t="s">
        <v>1851</v>
      </c>
      <c r="L2792" s="1" t="s">
        <v>1804</v>
      </c>
      <c r="M2792" s="2">
        <v>6</v>
      </c>
      <c r="N2792" s="443">
        <f t="shared" si="261"/>
        <v>0.13525026624068157</v>
      </c>
      <c r="O2792">
        <f t="shared" si="262"/>
        <v>0</v>
      </c>
      <c r="P2792">
        <f t="shared" si="263"/>
        <v>1200</v>
      </c>
    </row>
    <row r="2793" spans="1:16" x14ac:dyDescent="0.25">
      <c r="A2793" t="str">
        <f t="shared" si="258"/>
        <v>0487</v>
      </c>
      <c r="B2793" t="str">
        <f t="shared" si="259"/>
        <v>0176</v>
      </c>
      <c r="C2793" t="str">
        <f t="shared" si="260"/>
        <v>04870176</v>
      </c>
      <c r="D2793" s="1" t="s">
        <v>2745</v>
      </c>
      <c r="E2793" s="1" t="s">
        <v>2746</v>
      </c>
      <c r="F2793" s="1" t="s">
        <v>1799</v>
      </c>
      <c r="G2793" s="1" t="s">
        <v>1808</v>
      </c>
      <c r="H2793" s="1" t="s">
        <v>1849</v>
      </c>
      <c r="I2793" s="1" t="s">
        <v>1850</v>
      </c>
      <c r="J2793" s="1" t="s">
        <v>1849</v>
      </c>
      <c r="K2793" s="1" t="s">
        <v>1851</v>
      </c>
      <c r="L2793" s="1" t="s">
        <v>1804</v>
      </c>
      <c r="M2793" s="2">
        <v>6</v>
      </c>
      <c r="N2793" s="443">
        <f t="shared" si="261"/>
        <v>0.13525026624068157</v>
      </c>
      <c r="O2793">
        <f t="shared" si="262"/>
        <v>0</v>
      </c>
      <c r="P2793">
        <f t="shared" si="263"/>
        <v>1200</v>
      </c>
    </row>
    <row r="2794" spans="1:16" x14ac:dyDescent="0.25">
      <c r="A2794" t="str">
        <f t="shared" si="258"/>
        <v>0487</v>
      </c>
      <c r="B2794" t="str">
        <f t="shared" si="259"/>
        <v>0176</v>
      </c>
      <c r="C2794" t="str">
        <f t="shared" si="260"/>
        <v>04870176</v>
      </c>
      <c r="D2794" s="1" t="s">
        <v>2745</v>
      </c>
      <c r="E2794" s="1" t="s">
        <v>2746</v>
      </c>
      <c r="F2794" s="1" t="s">
        <v>1799</v>
      </c>
      <c r="G2794" s="1" t="s">
        <v>1809</v>
      </c>
      <c r="H2794" s="1" t="s">
        <v>1849</v>
      </c>
      <c r="I2794" s="1" t="s">
        <v>1850</v>
      </c>
      <c r="J2794" s="1" t="s">
        <v>1849</v>
      </c>
      <c r="K2794" s="1" t="s">
        <v>1851</v>
      </c>
      <c r="L2794" s="1" t="s">
        <v>1804</v>
      </c>
      <c r="M2794" s="2">
        <v>7</v>
      </c>
      <c r="N2794" s="443">
        <f t="shared" si="261"/>
        <v>0.13525026624068157</v>
      </c>
      <c r="O2794">
        <f t="shared" si="262"/>
        <v>0</v>
      </c>
      <c r="P2794">
        <f t="shared" si="263"/>
        <v>1200</v>
      </c>
    </row>
    <row r="2795" spans="1:16" x14ac:dyDescent="0.25">
      <c r="A2795" t="str">
        <f t="shared" si="258"/>
        <v>0487</v>
      </c>
      <c r="B2795" t="str">
        <f t="shared" si="259"/>
        <v>0176</v>
      </c>
      <c r="C2795" t="str">
        <f t="shared" si="260"/>
        <v>04870176</v>
      </c>
      <c r="D2795" s="1" t="s">
        <v>2745</v>
      </c>
      <c r="E2795" s="1" t="s">
        <v>2746</v>
      </c>
      <c r="F2795" s="1" t="s">
        <v>1799</v>
      </c>
      <c r="G2795" s="1" t="s">
        <v>1810</v>
      </c>
      <c r="H2795" s="1" t="s">
        <v>1849</v>
      </c>
      <c r="I2795" s="1" t="s">
        <v>1850</v>
      </c>
      <c r="J2795" s="1" t="s">
        <v>1849</v>
      </c>
      <c r="K2795" s="1" t="s">
        <v>1851</v>
      </c>
      <c r="L2795" s="1" t="s">
        <v>1804</v>
      </c>
      <c r="M2795" s="2">
        <v>7</v>
      </c>
      <c r="N2795" s="443">
        <f t="shared" si="261"/>
        <v>0.13525026624068157</v>
      </c>
      <c r="O2795">
        <f t="shared" si="262"/>
        <v>0</v>
      </c>
      <c r="P2795">
        <f t="shared" si="263"/>
        <v>1200</v>
      </c>
    </row>
    <row r="2796" spans="1:16" x14ac:dyDescent="0.25">
      <c r="A2796" t="str">
        <f t="shared" si="258"/>
        <v>0487</v>
      </c>
      <c r="B2796" t="str">
        <f t="shared" si="259"/>
        <v>0176</v>
      </c>
      <c r="C2796" t="str">
        <f t="shared" si="260"/>
        <v>04870176</v>
      </c>
      <c r="D2796" s="1" t="s">
        <v>2745</v>
      </c>
      <c r="E2796" s="1" t="s">
        <v>2746</v>
      </c>
      <c r="F2796" s="1" t="s">
        <v>1799</v>
      </c>
      <c r="G2796" s="1" t="s">
        <v>1811</v>
      </c>
      <c r="H2796" s="1" t="s">
        <v>1849</v>
      </c>
      <c r="I2796" s="1" t="s">
        <v>1850</v>
      </c>
      <c r="J2796" s="1" t="s">
        <v>1849</v>
      </c>
      <c r="K2796" s="1" t="s">
        <v>1851</v>
      </c>
      <c r="L2796" s="1" t="s">
        <v>1804</v>
      </c>
      <c r="M2796" s="2">
        <v>12</v>
      </c>
      <c r="N2796" s="443">
        <f t="shared" si="261"/>
        <v>0.13525026624068157</v>
      </c>
      <c r="O2796">
        <f t="shared" si="262"/>
        <v>0</v>
      </c>
      <c r="P2796">
        <f t="shared" si="263"/>
        <v>1200</v>
      </c>
    </row>
    <row r="2797" spans="1:16" x14ac:dyDescent="0.25">
      <c r="A2797" t="str">
        <f t="shared" si="258"/>
        <v>0487</v>
      </c>
      <c r="B2797" t="str">
        <f t="shared" si="259"/>
        <v>0176</v>
      </c>
      <c r="C2797" t="str">
        <f t="shared" si="260"/>
        <v>04870176</v>
      </c>
      <c r="D2797" s="1" t="s">
        <v>2745</v>
      </c>
      <c r="E2797" s="1" t="s">
        <v>2746</v>
      </c>
      <c r="F2797" s="1" t="s">
        <v>1799</v>
      </c>
      <c r="G2797" s="1" t="s">
        <v>1815</v>
      </c>
      <c r="H2797" s="1" t="s">
        <v>1849</v>
      </c>
      <c r="I2797" s="1" t="s">
        <v>1850</v>
      </c>
      <c r="J2797" s="1" t="s">
        <v>1849</v>
      </c>
      <c r="K2797" s="1" t="s">
        <v>1851</v>
      </c>
      <c r="L2797" s="1" t="s">
        <v>1804</v>
      </c>
      <c r="M2797" s="2">
        <v>11</v>
      </c>
      <c r="N2797" s="443">
        <f t="shared" si="261"/>
        <v>0.13525026624068157</v>
      </c>
      <c r="O2797">
        <f t="shared" si="262"/>
        <v>0</v>
      </c>
      <c r="P2797">
        <f t="shared" si="263"/>
        <v>1200</v>
      </c>
    </row>
    <row r="2798" spans="1:16" x14ac:dyDescent="0.25">
      <c r="A2798" t="str">
        <f t="shared" si="258"/>
        <v>0487</v>
      </c>
      <c r="B2798" t="str">
        <f t="shared" si="259"/>
        <v>0176</v>
      </c>
      <c r="C2798" t="str">
        <f t="shared" si="260"/>
        <v>04870176</v>
      </c>
      <c r="D2798" s="1" t="s">
        <v>2745</v>
      </c>
      <c r="E2798" s="1" t="s">
        <v>2746</v>
      </c>
      <c r="F2798" s="1" t="s">
        <v>1799</v>
      </c>
      <c r="G2798" s="1" t="s">
        <v>1819</v>
      </c>
      <c r="H2798" s="1" t="s">
        <v>1849</v>
      </c>
      <c r="I2798" s="1" t="s">
        <v>1850</v>
      </c>
      <c r="J2798" s="1" t="s">
        <v>1849</v>
      </c>
      <c r="K2798" s="1" t="s">
        <v>1851</v>
      </c>
      <c r="L2798" s="1" t="s">
        <v>1804</v>
      </c>
      <c r="M2798" s="2">
        <v>6</v>
      </c>
      <c r="N2798" s="443">
        <f t="shared" si="261"/>
        <v>0.13525026624068157</v>
      </c>
      <c r="O2798">
        <f t="shared" si="262"/>
        <v>0</v>
      </c>
      <c r="P2798">
        <f t="shared" si="263"/>
        <v>1200</v>
      </c>
    </row>
    <row r="2799" spans="1:16" x14ac:dyDescent="0.25">
      <c r="A2799" t="str">
        <f t="shared" si="258"/>
        <v>0487</v>
      </c>
      <c r="B2799" t="str">
        <f t="shared" si="259"/>
        <v>0176</v>
      </c>
      <c r="C2799" t="str">
        <f t="shared" si="260"/>
        <v>04870176</v>
      </c>
      <c r="D2799" s="1" t="s">
        <v>2745</v>
      </c>
      <c r="E2799" s="1" t="s">
        <v>2746</v>
      </c>
      <c r="F2799" s="1" t="s">
        <v>1799</v>
      </c>
      <c r="G2799" s="1" t="s">
        <v>1820</v>
      </c>
      <c r="H2799" s="1" t="s">
        <v>1849</v>
      </c>
      <c r="I2799" s="1" t="s">
        <v>1850</v>
      </c>
      <c r="J2799" s="1" t="s">
        <v>1849</v>
      </c>
      <c r="K2799" s="1" t="s">
        <v>1851</v>
      </c>
      <c r="L2799" s="1" t="s">
        <v>1804</v>
      </c>
      <c r="M2799" s="2">
        <v>10</v>
      </c>
      <c r="N2799" s="443">
        <f t="shared" si="261"/>
        <v>0.13525026624068157</v>
      </c>
      <c r="O2799">
        <f t="shared" si="262"/>
        <v>0</v>
      </c>
      <c r="P2799">
        <f t="shared" si="263"/>
        <v>1200</v>
      </c>
    </row>
    <row r="2800" spans="1:16" x14ac:dyDescent="0.25">
      <c r="A2800" t="str">
        <f t="shared" si="258"/>
        <v>0487</v>
      </c>
      <c r="B2800" t="str">
        <f t="shared" si="259"/>
        <v>0176</v>
      </c>
      <c r="C2800" t="str">
        <f t="shared" si="260"/>
        <v>04870176</v>
      </c>
      <c r="D2800" s="1" t="s">
        <v>2745</v>
      </c>
      <c r="E2800" s="1" t="s">
        <v>2746</v>
      </c>
      <c r="F2800" s="1" t="s">
        <v>1799</v>
      </c>
      <c r="G2800" s="1" t="s">
        <v>1821</v>
      </c>
      <c r="H2800" s="1" t="s">
        <v>1849</v>
      </c>
      <c r="I2800" s="1" t="s">
        <v>1850</v>
      </c>
      <c r="J2800" s="1" t="s">
        <v>1849</v>
      </c>
      <c r="K2800" s="1" t="s">
        <v>1851</v>
      </c>
      <c r="L2800" s="1" t="s">
        <v>1804</v>
      </c>
      <c r="M2800" s="2">
        <v>5</v>
      </c>
      <c r="N2800" s="443">
        <f t="shared" si="261"/>
        <v>0.13525026624068157</v>
      </c>
      <c r="O2800">
        <f t="shared" si="262"/>
        <v>0</v>
      </c>
      <c r="P2800">
        <f t="shared" si="263"/>
        <v>1200</v>
      </c>
    </row>
    <row r="2801" spans="1:16" x14ac:dyDescent="0.25">
      <c r="A2801" t="str">
        <f t="shared" si="258"/>
        <v>0487</v>
      </c>
      <c r="B2801" t="str">
        <f t="shared" si="259"/>
        <v>0176</v>
      </c>
      <c r="C2801" t="str">
        <f t="shared" si="260"/>
        <v>04870176</v>
      </c>
      <c r="D2801" s="1" t="s">
        <v>2745</v>
      </c>
      <c r="E2801" s="1" t="s">
        <v>2746</v>
      </c>
      <c r="F2801" s="1" t="s">
        <v>1799</v>
      </c>
      <c r="G2801" s="1" t="s">
        <v>1812</v>
      </c>
      <c r="H2801" s="1" t="s">
        <v>1849</v>
      </c>
      <c r="I2801" s="1" t="s">
        <v>1850</v>
      </c>
      <c r="J2801" s="1" t="s">
        <v>1849</v>
      </c>
      <c r="K2801" s="1" t="s">
        <v>1851</v>
      </c>
      <c r="L2801" s="1" t="s">
        <v>1804</v>
      </c>
      <c r="M2801" s="2">
        <v>15</v>
      </c>
      <c r="N2801" s="443">
        <f t="shared" si="261"/>
        <v>0.13525026624068157</v>
      </c>
      <c r="O2801">
        <f t="shared" si="262"/>
        <v>0</v>
      </c>
      <c r="P2801">
        <f t="shared" si="263"/>
        <v>1200</v>
      </c>
    </row>
    <row r="2802" spans="1:16" x14ac:dyDescent="0.25">
      <c r="A2802" t="str">
        <f t="shared" si="258"/>
        <v>0487</v>
      </c>
      <c r="B2802" t="str">
        <f t="shared" si="259"/>
        <v>0176</v>
      </c>
      <c r="C2802" t="str">
        <f t="shared" si="260"/>
        <v>04870176</v>
      </c>
      <c r="D2802" s="1" t="s">
        <v>2745</v>
      </c>
      <c r="E2802" s="1" t="s">
        <v>2746</v>
      </c>
      <c r="F2802" s="1" t="s">
        <v>1799</v>
      </c>
      <c r="G2802" s="1" t="s">
        <v>2035</v>
      </c>
      <c r="H2802" s="1" t="s">
        <v>1849</v>
      </c>
      <c r="I2802" s="1" t="s">
        <v>1850</v>
      </c>
      <c r="J2802" s="1" t="s">
        <v>1849</v>
      </c>
      <c r="K2802" s="1" t="s">
        <v>1851</v>
      </c>
      <c r="L2802" s="1" t="s">
        <v>1804</v>
      </c>
      <c r="M2802" s="2">
        <v>8</v>
      </c>
      <c r="N2802" s="443">
        <f t="shared" si="261"/>
        <v>0.13525026624068157</v>
      </c>
      <c r="O2802">
        <f t="shared" si="262"/>
        <v>0</v>
      </c>
      <c r="P2802">
        <f t="shared" si="263"/>
        <v>1200</v>
      </c>
    </row>
    <row r="2803" spans="1:16" x14ac:dyDescent="0.25">
      <c r="A2803" t="str">
        <f t="shared" si="258"/>
        <v>0487</v>
      </c>
      <c r="B2803" t="str">
        <f t="shared" si="259"/>
        <v>0178</v>
      </c>
      <c r="C2803" t="str">
        <f t="shared" si="260"/>
        <v>04870178</v>
      </c>
      <c r="D2803" s="1" t="s">
        <v>2745</v>
      </c>
      <c r="E2803" s="1" t="s">
        <v>2746</v>
      </c>
      <c r="F2803" s="1" t="s">
        <v>1799</v>
      </c>
      <c r="G2803" s="1" t="s">
        <v>1807</v>
      </c>
      <c r="H2803" s="1" t="s">
        <v>2581</v>
      </c>
      <c r="I2803" s="1" t="s">
        <v>2582</v>
      </c>
      <c r="J2803" s="1" t="s">
        <v>2581</v>
      </c>
      <c r="K2803" s="1" t="s">
        <v>2583</v>
      </c>
      <c r="L2803" s="1" t="s">
        <v>1804</v>
      </c>
      <c r="M2803" s="2">
        <v>1</v>
      </c>
      <c r="N2803" s="443">
        <f t="shared" si="261"/>
        <v>6.3897763578274758E-3</v>
      </c>
      <c r="O2803">
        <f t="shared" si="262"/>
        <v>0</v>
      </c>
      <c r="P2803">
        <f t="shared" si="263"/>
        <v>1200</v>
      </c>
    </row>
    <row r="2804" spans="1:16" x14ac:dyDescent="0.25">
      <c r="A2804" t="str">
        <f t="shared" si="258"/>
        <v>0487</v>
      </c>
      <c r="B2804" t="str">
        <f t="shared" si="259"/>
        <v>0178</v>
      </c>
      <c r="C2804" t="str">
        <f t="shared" si="260"/>
        <v>04870178</v>
      </c>
      <c r="D2804" s="1" t="s">
        <v>2745</v>
      </c>
      <c r="E2804" s="1" t="s">
        <v>2746</v>
      </c>
      <c r="F2804" s="1" t="s">
        <v>1799</v>
      </c>
      <c r="G2804" s="1" t="s">
        <v>1810</v>
      </c>
      <c r="H2804" s="1" t="s">
        <v>2581</v>
      </c>
      <c r="I2804" s="1" t="s">
        <v>2582</v>
      </c>
      <c r="J2804" s="1" t="s">
        <v>2581</v>
      </c>
      <c r="K2804" s="1" t="s">
        <v>2583</v>
      </c>
      <c r="L2804" s="1" t="s">
        <v>1804</v>
      </c>
      <c r="M2804" s="2">
        <v>1</v>
      </c>
      <c r="N2804" s="443">
        <f t="shared" si="261"/>
        <v>6.3897763578274758E-3</v>
      </c>
      <c r="O2804">
        <f t="shared" si="262"/>
        <v>0</v>
      </c>
      <c r="P2804">
        <f t="shared" si="263"/>
        <v>1200</v>
      </c>
    </row>
    <row r="2805" spans="1:16" x14ac:dyDescent="0.25">
      <c r="A2805" t="str">
        <f t="shared" si="258"/>
        <v>0487</v>
      </c>
      <c r="B2805" t="str">
        <f t="shared" si="259"/>
        <v>0178</v>
      </c>
      <c r="C2805" t="str">
        <f t="shared" si="260"/>
        <v>04870178</v>
      </c>
      <c r="D2805" s="1" t="s">
        <v>2745</v>
      </c>
      <c r="E2805" s="1" t="s">
        <v>2746</v>
      </c>
      <c r="F2805" s="1" t="s">
        <v>1799</v>
      </c>
      <c r="G2805" s="1" t="s">
        <v>1815</v>
      </c>
      <c r="H2805" s="1" t="s">
        <v>2581</v>
      </c>
      <c r="I2805" s="1" t="s">
        <v>2582</v>
      </c>
      <c r="J2805" s="1" t="s">
        <v>2581</v>
      </c>
      <c r="K2805" s="1" t="s">
        <v>2583</v>
      </c>
      <c r="L2805" s="1" t="s">
        <v>1804</v>
      </c>
      <c r="M2805" s="2">
        <v>2</v>
      </c>
      <c r="N2805" s="443">
        <f t="shared" si="261"/>
        <v>6.3897763578274758E-3</v>
      </c>
      <c r="O2805">
        <f t="shared" si="262"/>
        <v>0</v>
      </c>
      <c r="P2805">
        <f t="shared" si="263"/>
        <v>1200</v>
      </c>
    </row>
    <row r="2806" spans="1:16" x14ac:dyDescent="0.25">
      <c r="A2806" t="str">
        <f t="shared" si="258"/>
        <v>0487</v>
      </c>
      <c r="B2806" t="str">
        <f t="shared" si="259"/>
        <v>0178</v>
      </c>
      <c r="C2806" t="str">
        <f t="shared" si="260"/>
        <v>04870178</v>
      </c>
      <c r="D2806" s="1" t="s">
        <v>2745</v>
      </c>
      <c r="E2806" s="1" t="s">
        <v>2746</v>
      </c>
      <c r="F2806" s="1" t="s">
        <v>1799</v>
      </c>
      <c r="G2806" s="1" t="s">
        <v>2035</v>
      </c>
      <c r="H2806" s="1" t="s">
        <v>2581</v>
      </c>
      <c r="I2806" s="1" t="s">
        <v>2582</v>
      </c>
      <c r="J2806" s="1" t="s">
        <v>2581</v>
      </c>
      <c r="K2806" s="1" t="s">
        <v>2583</v>
      </c>
      <c r="L2806" s="1" t="s">
        <v>1804</v>
      </c>
      <c r="M2806" s="2">
        <v>2</v>
      </c>
      <c r="N2806" s="443">
        <f t="shared" si="261"/>
        <v>6.3897763578274758E-3</v>
      </c>
      <c r="O2806">
        <f t="shared" si="262"/>
        <v>0</v>
      </c>
      <c r="P2806">
        <f t="shared" si="263"/>
        <v>1200</v>
      </c>
    </row>
    <row r="2807" spans="1:16" x14ac:dyDescent="0.25">
      <c r="A2807" t="str">
        <f t="shared" si="258"/>
        <v>0487</v>
      </c>
      <c r="B2807" t="str">
        <f t="shared" si="259"/>
        <v>0181</v>
      </c>
      <c r="C2807" t="str">
        <f t="shared" si="260"/>
        <v>04870181</v>
      </c>
      <c r="D2807" s="1" t="s">
        <v>2745</v>
      </c>
      <c r="E2807" s="1" t="s">
        <v>2746</v>
      </c>
      <c r="F2807" s="1" t="s">
        <v>1799</v>
      </c>
      <c r="G2807" s="1" t="s">
        <v>1806</v>
      </c>
      <c r="H2807" s="1" t="s">
        <v>2118</v>
      </c>
      <c r="I2807" s="1" t="s">
        <v>2119</v>
      </c>
      <c r="J2807" s="1" t="s">
        <v>2118</v>
      </c>
      <c r="K2807" s="1" t="s">
        <v>2120</v>
      </c>
      <c r="L2807" s="1" t="s">
        <v>1804</v>
      </c>
      <c r="M2807" s="2">
        <v>3</v>
      </c>
      <c r="N2807" s="443">
        <f t="shared" si="261"/>
        <v>6.3897763578274758E-3</v>
      </c>
      <c r="O2807">
        <f t="shared" si="262"/>
        <v>0</v>
      </c>
      <c r="P2807">
        <f t="shared" si="263"/>
        <v>1200</v>
      </c>
    </row>
    <row r="2808" spans="1:16" x14ac:dyDescent="0.25">
      <c r="A2808" t="str">
        <f t="shared" si="258"/>
        <v>0487</v>
      </c>
      <c r="B2808" t="str">
        <f t="shared" si="259"/>
        <v>0181</v>
      </c>
      <c r="C2808" t="str">
        <f t="shared" si="260"/>
        <v>04870181</v>
      </c>
      <c r="D2808" s="1" t="s">
        <v>2745</v>
      </c>
      <c r="E2808" s="1" t="s">
        <v>2746</v>
      </c>
      <c r="F2808" s="1" t="s">
        <v>1799</v>
      </c>
      <c r="G2808" s="1" t="s">
        <v>1809</v>
      </c>
      <c r="H2808" s="1" t="s">
        <v>2118</v>
      </c>
      <c r="I2808" s="1" t="s">
        <v>2119</v>
      </c>
      <c r="J2808" s="1" t="s">
        <v>2118</v>
      </c>
      <c r="K2808" s="1" t="s">
        <v>2120</v>
      </c>
      <c r="L2808" s="1" t="s">
        <v>1804</v>
      </c>
      <c r="M2808" s="2">
        <v>1</v>
      </c>
      <c r="N2808" s="443">
        <f t="shared" si="261"/>
        <v>6.3897763578274758E-3</v>
      </c>
      <c r="O2808">
        <f t="shared" si="262"/>
        <v>0</v>
      </c>
      <c r="P2808">
        <f t="shared" si="263"/>
        <v>1200</v>
      </c>
    </row>
    <row r="2809" spans="1:16" x14ac:dyDescent="0.25">
      <c r="A2809" t="str">
        <f t="shared" si="258"/>
        <v>0487</v>
      </c>
      <c r="B2809" t="str">
        <f t="shared" si="259"/>
        <v>0181</v>
      </c>
      <c r="C2809" t="str">
        <f t="shared" si="260"/>
        <v>04870181</v>
      </c>
      <c r="D2809" s="1" t="s">
        <v>2745</v>
      </c>
      <c r="E2809" s="1" t="s">
        <v>2746</v>
      </c>
      <c r="F2809" s="1" t="s">
        <v>1799</v>
      </c>
      <c r="G2809" s="1" t="s">
        <v>1820</v>
      </c>
      <c r="H2809" s="1" t="s">
        <v>2118</v>
      </c>
      <c r="I2809" s="1" t="s">
        <v>2119</v>
      </c>
      <c r="J2809" s="1" t="s">
        <v>2118</v>
      </c>
      <c r="K2809" s="1" t="s">
        <v>2120</v>
      </c>
      <c r="L2809" s="1" t="s">
        <v>1804</v>
      </c>
      <c r="M2809" s="2">
        <v>1</v>
      </c>
      <c r="N2809" s="443">
        <f t="shared" si="261"/>
        <v>6.3897763578274758E-3</v>
      </c>
      <c r="O2809">
        <f t="shared" si="262"/>
        <v>0</v>
      </c>
      <c r="P2809">
        <f t="shared" si="263"/>
        <v>1200</v>
      </c>
    </row>
    <row r="2810" spans="1:16" x14ac:dyDescent="0.25">
      <c r="A2810" t="str">
        <f t="shared" si="258"/>
        <v>0487</v>
      </c>
      <c r="B2810" t="str">
        <f t="shared" si="259"/>
        <v>0181</v>
      </c>
      <c r="C2810" t="str">
        <f t="shared" si="260"/>
        <v>04870181</v>
      </c>
      <c r="D2810" s="1" t="s">
        <v>2745</v>
      </c>
      <c r="E2810" s="1" t="s">
        <v>2746</v>
      </c>
      <c r="F2810" s="1" t="s">
        <v>1799</v>
      </c>
      <c r="G2810" s="1" t="s">
        <v>2035</v>
      </c>
      <c r="H2810" s="1" t="s">
        <v>2118</v>
      </c>
      <c r="I2810" s="1" t="s">
        <v>2119</v>
      </c>
      <c r="J2810" s="1" t="s">
        <v>2118</v>
      </c>
      <c r="K2810" s="1" t="s">
        <v>2120</v>
      </c>
      <c r="L2810" s="1" t="s">
        <v>1804</v>
      </c>
      <c r="M2810" s="2">
        <v>1</v>
      </c>
      <c r="N2810" s="443">
        <f t="shared" si="261"/>
        <v>6.3897763578274758E-3</v>
      </c>
      <c r="O2810">
        <f t="shared" si="262"/>
        <v>0</v>
      </c>
      <c r="P2810">
        <f t="shared" si="263"/>
        <v>1200</v>
      </c>
    </row>
    <row r="2811" spans="1:16" x14ac:dyDescent="0.25">
      <c r="A2811" t="str">
        <f t="shared" si="258"/>
        <v>0487</v>
      </c>
      <c r="B2811" t="str">
        <f t="shared" si="259"/>
        <v>0182</v>
      </c>
      <c r="C2811" t="str">
        <f t="shared" si="260"/>
        <v>04870182</v>
      </c>
      <c r="D2811" s="1" t="s">
        <v>2745</v>
      </c>
      <c r="E2811" s="1" t="s">
        <v>2746</v>
      </c>
      <c r="F2811" s="1" t="s">
        <v>1799</v>
      </c>
      <c r="G2811" s="1" t="s">
        <v>1815</v>
      </c>
      <c r="H2811" s="1" t="s">
        <v>2426</v>
      </c>
      <c r="I2811" s="1" t="s">
        <v>2427</v>
      </c>
      <c r="J2811" s="1" t="s">
        <v>2426</v>
      </c>
      <c r="K2811" s="1" t="s">
        <v>2428</v>
      </c>
      <c r="L2811" s="1" t="s">
        <v>1804</v>
      </c>
      <c r="M2811" s="2">
        <v>3</v>
      </c>
      <c r="N2811" s="443">
        <f t="shared" si="261"/>
        <v>3.1948881789137379E-3</v>
      </c>
      <c r="O2811">
        <f t="shared" si="262"/>
        <v>0</v>
      </c>
      <c r="P2811">
        <f t="shared" si="263"/>
        <v>1200</v>
      </c>
    </row>
    <row r="2812" spans="1:16" x14ac:dyDescent="0.25">
      <c r="A2812" t="str">
        <f t="shared" si="258"/>
        <v>0487</v>
      </c>
      <c r="B2812" t="str">
        <f t="shared" si="259"/>
        <v>0185</v>
      </c>
      <c r="C2812" t="str">
        <f t="shared" si="260"/>
        <v>04870185</v>
      </c>
      <c r="D2812" s="1" t="s">
        <v>2745</v>
      </c>
      <c r="E2812" s="1" t="s">
        <v>2746</v>
      </c>
      <c r="F2812" s="1" t="s">
        <v>1799</v>
      </c>
      <c r="G2812" s="1" t="s">
        <v>1812</v>
      </c>
      <c r="H2812" s="1" t="s">
        <v>2056</v>
      </c>
      <c r="I2812" s="1" t="s">
        <v>2057</v>
      </c>
      <c r="J2812" s="1" t="s">
        <v>2056</v>
      </c>
      <c r="K2812" s="1" t="s">
        <v>2058</v>
      </c>
      <c r="L2812" s="1" t="s">
        <v>1804</v>
      </c>
      <c r="M2812" s="2">
        <v>1</v>
      </c>
      <c r="N2812" s="443">
        <f t="shared" si="261"/>
        <v>1.0649627263045794E-3</v>
      </c>
      <c r="O2812">
        <f t="shared" si="262"/>
        <v>0</v>
      </c>
      <c r="P2812">
        <f t="shared" si="263"/>
        <v>1200</v>
      </c>
    </row>
    <row r="2813" spans="1:16" x14ac:dyDescent="0.25">
      <c r="A2813" t="str">
        <f t="shared" si="258"/>
        <v>0487</v>
      </c>
      <c r="B2813" t="str">
        <f t="shared" si="259"/>
        <v>0189</v>
      </c>
      <c r="C2813" t="str">
        <f t="shared" si="260"/>
        <v>04870189</v>
      </c>
      <c r="D2813" s="1" t="s">
        <v>2745</v>
      </c>
      <c r="E2813" s="1" t="s">
        <v>2746</v>
      </c>
      <c r="F2813" s="1" t="s">
        <v>1799</v>
      </c>
      <c r="G2813" s="1" t="s">
        <v>1800</v>
      </c>
      <c r="H2813" s="1" t="s">
        <v>2030</v>
      </c>
      <c r="I2813" s="1" t="s">
        <v>2031</v>
      </c>
      <c r="J2813" s="1" t="s">
        <v>2030</v>
      </c>
      <c r="K2813" s="1" t="s">
        <v>2032</v>
      </c>
      <c r="L2813" s="1" t="s">
        <v>1804</v>
      </c>
      <c r="M2813" s="2">
        <v>1</v>
      </c>
      <c r="N2813" s="443">
        <f t="shared" si="261"/>
        <v>2.1299254526091589E-3</v>
      </c>
      <c r="O2813">
        <f t="shared" si="262"/>
        <v>0</v>
      </c>
      <c r="P2813">
        <f t="shared" si="263"/>
        <v>1200</v>
      </c>
    </row>
    <row r="2814" spans="1:16" x14ac:dyDescent="0.25">
      <c r="A2814" t="str">
        <f t="shared" si="258"/>
        <v>0487</v>
      </c>
      <c r="B2814" t="str">
        <f t="shared" si="259"/>
        <v>0189</v>
      </c>
      <c r="C2814" t="str">
        <f t="shared" si="260"/>
        <v>04870189</v>
      </c>
      <c r="D2814" s="1" t="s">
        <v>2745</v>
      </c>
      <c r="E2814" s="1" t="s">
        <v>2746</v>
      </c>
      <c r="F2814" s="1" t="s">
        <v>1799</v>
      </c>
      <c r="G2814" s="1" t="s">
        <v>1812</v>
      </c>
      <c r="H2814" s="1" t="s">
        <v>2030</v>
      </c>
      <c r="I2814" s="1" t="s">
        <v>2031</v>
      </c>
      <c r="J2814" s="1" t="s">
        <v>2030</v>
      </c>
      <c r="K2814" s="1" t="s">
        <v>2032</v>
      </c>
      <c r="L2814" s="1" t="s">
        <v>1804</v>
      </c>
      <c r="M2814" s="2">
        <v>1</v>
      </c>
      <c r="N2814" s="443">
        <f t="shared" si="261"/>
        <v>2.1299254526091589E-3</v>
      </c>
      <c r="O2814">
        <f t="shared" si="262"/>
        <v>0</v>
      </c>
      <c r="P2814">
        <f t="shared" si="263"/>
        <v>1200</v>
      </c>
    </row>
    <row r="2815" spans="1:16" x14ac:dyDescent="0.25">
      <c r="A2815" t="str">
        <f t="shared" si="258"/>
        <v>0487</v>
      </c>
      <c r="B2815" t="str">
        <f t="shared" si="259"/>
        <v>0199</v>
      </c>
      <c r="C2815" t="str">
        <f t="shared" si="260"/>
        <v>04870199</v>
      </c>
      <c r="D2815" s="1" t="s">
        <v>2745</v>
      </c>
      <c r="E2815" s="1" t="s">
        <v>2746</v>
      </c>
      <c r="F2815" s="1" t="s">
        <v>1799</v>
      </c>
      <c r="G2815" s="1" t="s">
        <v>1811</v>
      </c>
      <c r="H2815" s="1" t="s">
        <v>2124</v>
      </c>
      <c r="I2815" s="1" t="s">
        <v>2125</v>
      </c>
      <c r="J2815" s="1" t="s">
        <v>2124</v>
      </c>
      <c r="K2815" s="1" t="s">
        <v>2126</v>
      </c>
      <c r="L2815" s="1" t="s">
        <v>1804</v>
      </c>
      <c r="M2815" s="2">
        <v>1</v>
      </c>
      <c r="N2815" s="443">
        <f t="shared" si="261"/>
        <v>2.1299254526091589E-3</v>
      </c>
      <c r="O2815">
        <f t="shared" si="262"/>
        <v>0</v>
      </c>
      <c r="P2815">
        <f t="shared" si="263"/>
        <v>1200</v>
      </c>
    </row>
    <row r="2816" spans="1:16" x14ac:dyDescent="0.25">
      <c r="A2816" t="str">
        <f t="shared" si="258"/>
        <v>0487</v>
      </c>
      <c r="B2816" t="str">
        <f t="shared" si="259"/>
        <v>0199</v>
      </c>
      <c r="C2816" t="str">
        <f t="shared" si="260"/>
        <v>04870199</v>
      </c>
      <c r="D2816" s="1" t="s">
        <v>2745</v>
      </c>
      <c r="E2816" s="1" t="s">
        <v>2746</v>
      </c>
      <c r="F2816" s="1" t="s">
        <v>1799</v>
      </c>
      <c r="G2816" s="1" t="s">
        <v>1815</v>
      </c>
      <c r="H2816" s="1" t="s">
        <v>2124</v>
      </c>
      <c r="I2816" s="1" t="s">
        <v>2125</v>
      </c>
      <c r="J2816" s="1" t="s">
        <v>2124</v>
      </c>
      <c r="K2816" s="1" t="s">
        <v>2126</v>
      </c>
      <c r="L2816" s="1" t="s">
        <v>1804</v>
      </c>
      <c r="M2816" s="2">
        <v>1</v>
      </c>
      <c r="N2816" s="443">
        <f t="shared" si="261"/>
        <v>2.1299254526091589E-3</v>
      </c>
      <c r="O2816">
        <f t="shared" si="262"/>
        <v>0</v>
      </c>
      <c r="P2816">
        <f t="shared" si="263"/>
        <v>1200</v>
      </c>
    </row>
    <row r="2817" spans="1:16" x14ac:dyDescent="0.25">
      <c r="A2817" t="str">
        <f t="shared" si="258"/>
        <v>0487</v>
      </c>
      <c r="B2817" t="str">
        <f t="shared" si="259"/>
        <v>0201</v>
      </c>
      <c r="C2817" t="str">
        <f t="shared" si="260"/>
        <v>04870201</v>
      </c>
      <c r="D2817" s="1" t="s">
        <v>2745</v>
      </c>
      <c r="E2817" s="1" t="s">
        <v>2746</v>
      </c>
      <c r="F2817" s="1" t="s">
        <v>1799</v>
      </c>
      <c r="G2817" s="1" t="s">
        <v>1808</v>
      </c>
      <c r="H2817" s="1" t="s">
        <v>1801</v>
      </c>
      <c r="I2817" s="1" t="s">
        <v>1802</v>
      </c>
      <c r="J2817" s="1" t="s">
        <v>1801</v>
      </c>
      <c r="K2817" s="1" t="s">
        <v>1803</v>
      </c>
      <c r="L2817" s="1" t="s">
        <v>1804</v>
      </c>
      <c r="M2817" s="2">
        <v>2</v>
      </c>
      <c r="N2817" s="443">
        <f t="shared" si="261"/>
        <v>3.1948881789137379E-3</v>
      </c>
      <c r="O2817">
        <f t="shared" si="262"/>
        <v>0</v>
      </c>
      <c r="P2817">
        <f t="shared" si="263"/>
        <v>1200</v>
      </c>
    </row>
    <row r="2818" spans="1:16" x14ac:dyDescent="0.25">
      <c r="A2818" t="str">
        <f t="shared" ref="A2818:A2881" si="264">TEXT(LEFT(E2818,4),"0000")</f>
        <v>0487</v>
      </c>
      <c r="B2818" t="str">
        <f t="shared" ref="B2818:B2881" si="265">LEFT(K2818,4)</f>
        <v>0201</v>
      </c>
      <c r="C2818" t="str">
        <f t="shared" ref="C2818:C2881" si="266">A2818&amp;B2818</f>
        <v>04870201</v>
      </c>
      <c r="D2818" s="1" t="s">
        <v>2745</v>
      </c>
      <c r="E2818" s="1" t="s">
        <v>2746</v>
      </c>
      <c r="F2818" s="1" t="s">
        <v>1799</v>
      </c>
      <c r="G2818" s="1" t="s">
        <v>1819</v>
      </c>
      <c r="H2818" s="1" t="s">
        <v>1801</v>
      </c>
      <c r="I2818" s="1" t="s">
        <v>1802</v>
      </c>
      <c r="J2818" s="1" t="s">
        <v>1801</v>
      </c>
      <c r="K2818" s="1" t="s">
        <v>1803</v>
      </c>
      <c r="L2818" s="1" t="s">
        <v>1804</v>
      </c>
      <c r="M2818" s="2">
        <v>1</v>
      </c>
      <c r="N2818" s="443">
        <f t="shared" ref="N2818:N2881" si="267">VLOOKUP(C2818,DistPercent,3,FALSE)</f>
        <v>3.1948881789137379E-3</v>
      </c>
      <c r="O2818">
        <f t="shared" ref="O2818:O2881" si="268">IFERROR(VALUE(VLOOKUP(C2818,SubCaps,5,FALSE)),0)</f>
        <v>0</v>
      </c>
      <c r="P2818">
        <f t="shared" ref="P2818:P2881" si="269">VLOOKUP(A2818,MaxEnro,8,FALSE)</f>
        <v>1200</v>
      </c>
    </row>
    <row r="2819" spans="1:16" x14ac:dyDescent="0.25">
      <c r="A2819" t="str">
        <f t="shared" si="264"/>
        <v>0487</v>
      </c>
      <c r="B2819" t="str">
        <f t="shared" si="265"/>
        <v>0207</v>
      </c>
      <c r="C2819" t="str">
        <f t="shared" si="266"/>
        <v>04870207</v>
      </c>
      <c r="D2819" s="1" t="s">
        <v>2745</v>
      </c>
      <c r="E2819" s="1" t="s">
        <v>2746</v>
      </c>
      <c r="F2819" s="1" t="s">
        <v>1799</v>
      </c>
      <c r="G2819" s="1" t="s">
        <v>1800</v>
      </c>
      <c r="H2819" s="1" t="s">
        <v>1879</v>
      </c>
      <c r="I2819" s="1" t="s">
        <v>1880</v>
      </c>
      <c r="J2819" s="1" t="s">
        <v>1879</v>
      </c>
      <c r="K2819" s="1" t="s">
        <v>1881</v>
      </c>
      <c r="L2819" s="1" t="s">
        <v>1804</v>
      </c>
      <c r="M2819" s="2">
        <v>1</v>
      </c>
      <c r="N2819" s="443">
        <f t="shared" si="267"/>
        <v>1.0649627263045794E-3</v>
      </c>
      <c r="O2819">
        <f t="shared" si="268"/>
        <v>0</v>
      </c>
      <c r="P2819">
        <f t="shared" si="269"/>
        <v>1200</v>
      </c>
    </row>
    <row r="2820" spans="1:16" x14ac:dyDescent="0.25">
      <c r="A2820" t="str">
        <f t="shared" si="264"/>
        <v>0487</v>
      </c>
      <c r="B2820" t="str">
        <f t="shared" si="265"/>
        <v>0229</v>
      </c>
      <c r="C2820" t="str">
        <f t="shared" si="266"/>
        <v>04870229</v>
      </c>
      <c r="D2820" s="1" t="s">
        <v>2745</v>
      </c>
      <c r="E2820" s="1" t="s">
        <v>2746</v>
      </c>
      <c r="F2820" s="1" t="s">
        <v>1799</v>
      </c>
      <c r="G2820" s="1" t="s">
        <v>1800</v>
      </c>
      <c r="H2820" s="1" t="s">
        <v>1852</v>
      </c>
      <c r="I2820" s="1" t="s">
        <v>1853</v>
      </c>
      <c r="J2820" s="1" t="s">
        <v>1852</v>
      </c>
      <c r="K2820" s="1" t="s">
        <v>1854</v>
      </c>
      <c r="L2820" s="1" t="s">
        <v>1804</v>
      </c>
      <c r="M2820" s="2">
        <v>1</v>
      </c>
      <c r="N2820" s="443">
        <f t="shared" si="267"/>
        <v>2.1299254526091589E-3</v>
      </c>
      <c r="O2820">
        <f t="shared" si="268"/>
        <v>0</v>
      </c>
      <c r="P2820">
        <f t="shared" si="269"/>
        <v>1200</v>
      </c>
    </row>
    <row r="2821" spans="1:16" x14ac:dyDescent="0.25">
      <c r="A2821" t="str">
        <f t="shared" si="264"/>
        <v>0487</v>
      </c>
      <c r="B2821" t="str">
        <f t="shared" si="265"/>
        <v>0229</v>
      </c>
      <c r="C2821" t="str">
        <f t="shared" si="266"/>
        <v>04870229</v>
      </c>
      <c r="D2821" s="1" t="s">
        <v>2745</v>
      </c>
      <c r="E2821" s="1" t="s">
        <v>2746</v>
      </c>
      <c r="F2821" s="1" t="s">
        <v>1799</v>
      </c>
      <c r="G2821" s="1" t="s">
        <v>2035</v>
      </c>
      <c r="H2821" s="1" t="s">
        <v>1852</v>
      </c>
      <c r="I2821" s="1" t="s">
        <v>1853</v>
      </c>
      <c r="J2821" s="1" t="s">
        <v>1852</v>
      </c>
      <c r="K2821" s="1" t="s">
        <v>1854</v>
      </c>
      <c r="L2821" s="1" t="s">
        <v>1804</v>
      </c>
      <c r="M2821" s="2">
        <v>1</v>
      </c>
      <c r="N2821" s="443">
        <f t="shared" si="267"/>
        <v>2.1299254526091589E-3</v>
      </c>
      <c r="O2821">
        <f t="shared" si="268"/>
        <v>0</v>
      </c>
      <c r="P2821">
        <f t="shared" si="269"/>
        <v>1200</v>
      </c>
    </row>
    <row r="2822" spans="1:16" x14ac:dyDescent="0.25">
      <c r="A2822" t="str">
        <f t="shared" si="264"/>
        <v>0487</v>
      </c>
      <c r="B2822" t="str">
        <f t="shared" si="265"/>
        <v>0243</v>
      </c>
      <c r="C2822" t="str">
        <f t="shared" si="266"/>
        <v>04870243</v>
      </c>
      <c r="D2822" s="1" t="s">
        <v>2745</v>
      </c>
      <c r="E2822" s="1" t="s">
        <v>2746</v>
      </c>
      <c r="F2822" s="1" t="s">
        <v>1799</v>
      </c>
      <c r="G2822" s="1" t="s">
        <v>1806</v>
      </c>
      <c r="H2822" s="1" t="s">
        <v>1885</v>
      </c>
      <c r="I2822" s="1" t="s">
        <v>1886</v>
      </c>
      <c r="J2822" s="1" t="s">
        <v>1885</v>
      </c>
      <c r="K2822" s="1" t="s">
        <v>1887</v>
      </c>
      <c r="L2822" s="1" t="s">
        <v>1804</v>
      </c>
      <c r="M2822" s="2">
        <v>1</v>
      </c>
      <c r="N2822" s="443">
        <f t="shared" si="267"/>
        <v>1.0649627263045794E-3</v>
      </c>
      <c r="O2822">
        <f t="shared" si="268"/>
        <v>0</v>
      </c>
      <c r="P2822">
        <f t="shared" si="269"/>
        <v>1200</v>
      </c>
    </row>
    <row r="2823" spans="1:16" x14ac:dyDescent="0.25">
      <c r="A2823" t="str">
        <f t="shared" si="264"/>
        <v>0487</v>
      </c>
      <c r="B2823" t="str">
        <f t="shared" si="265"/>
        <v>0244</v>
      </c>
      <c r="C2823" t="str">
        <f t="shared" si="266"/>
        <v>04870244</v>
      </c>
      <c r="D2823" s="1" t="s">
        <v>2745</v>
      </c>
      <c r="E2823" s="1" t="s">
        <v>2746</v>
      </c>
      <c r="F2823" s="1" t="s">
        <v>1799</v>
      </c>
      <c r="G2823" s="1" t="s">
        <v>1811</v>
      </c>
      <c r="H2823" s="1" t="s">
        <v>1855</v>
      </c>
      <c r="I2823" s="1" t="s">
        <v>1856</v>
      </c>
      <c r="J2823" s="1" t="s">
        <v>1855</v>
      </c>
      <c r="K2823" s="1" t="s">
        <v>1857</v>
      </c>
      <c r="L2823" s="1" t="s">
        <v>1804</v>
      </c>
      <c r="M2823" s="2">
        <v>1</v>
      </c>
      <c r="N2823" s="443">
        <f t="shared" si="267"/>
        <v>4.2598509052183178E-3</v>
      </c>
      <c r="O2823">
        <f t="shared" si="268"/>
        <v>0</v>
      </c>
      <c r="P2823">
        <f t="shared" si="269"/>
        <v>1200</v>
      </c>
    </row>
    <row r="2824" spans="1:16" x14ac:dyDescent="0.25">
      <c r="A2824" t="str">
        <f t="shared" si="264"/>
        <v>0487</v>
      </c>
      <c r="B2824" t="str">
        <f t="shared" si="265"/>
        <v>0244</v>
      </c>
      <c r="C2824" t="str">
        <f t="shared" si="266"/>
        <v>04870244</v>
      </c>
      <c r="D2824" s="1" t="s">
        <v>2745</v>
      </c>
      <c r="E2824" s="1" t="s">
        <v>2746</v>
      </c>
      <c r="F2824" s="1" t="s">
        <v>1799</v>
      </c>
      <c r="G2824" s="1" t="s">
        <v>1815</v>
      </c>
      <c r="H2824" s="1" t="s">
        <v>1855</v>
      </c>
      <c r="I2824" s="1" t="s">
        <v>1856</v>
      </c>
      <c r="J2824" s="1" t="s">
        <v>1855</v>
      </c>
      <c r="K2824" s="1" t="s">
        <v>1857</v>
      </c>
      <c r="L2824" s="1" t="s">
        <v>1804</v>
      </c>
      <c r="M2824" s="2">
        <v>2</v>
      </c>
      <c r="N2824" s="443">
        <f t="shared" si="267"/>
        <v>4.2598509052183178E-3</v>
      </c>
      <c r="O2824">
        <f t="shared" si="268"/>
        <v>0</v>
      </c>
      <c r="P2824">
        <f t="shared" si="269"/>
        <v>1200</v>
      </c>
    </row>
    <row r="2825" spans="1:16" x14ac:dyDescent="0.25">
      <c r="A2825" t="str">
        <f t="shared" si="264"/>
        <v>0487</v>
      </c>
      <c r="B2825" t="str">
        <f t="shared" si="265"/>
        <v>0244</v>
      </c>
      <c r="C2825" t="str">
        <f t="shared" si="266"/>
        <v>04870244</v>
      </c>
      <c r="D2825" s="1" t="s">
        <v>2745</v>
      </c>
      <c r="E2825" s="1" t="s">
        <v>2746</v>
      </c>
      <c r="F2825" s="1" t="s">
        <v>1799</v>
      </c>
      <c r="G2825" s="1" t="s">
        <v>1820</v>
      </c>
      <c r="H2825" s="1" t="s">
        <v>1855</v>
      </c>
      <c r="I2825" s="1" t="s">
        <v>1856</v>
      </c>
      <c r="J2825" s="1" t="s">
        <v>1855</v>
      </c>
      <c r="K2825" s="1" t="s">
        <v>1857</v>
      </c>
      <c r="L2825" s="1" t="s">
        <v>1804</v>
      </c>
      <c r="M2825" s="2">
        <v>1</v>
      </c>
      <c r="N2825" s="443">
        <f t="shared" si="267"/>
        <v>4.2598509052183178E-3</v>
      </c>
      <c r="O2825">
        <f t="shared" si="268"/>
        <v>0</v>
      </c>
      <c r="P2825">
        <f t="shared" si="269"/>
        <v>1200</v>
      </c>
    </row>
    <row r="2826" spans="1:16" x14ac:dyDescent="0.25">
      <c r="A2826" t="str">
        <f t="shared" si="264"/>
        <v>0487</v>
      </c>
      <c r="B2826" t="str">
        <f t="shared" si="265"/>
        <v>0246</v>
      </c>
      <c r="C2826" t="str">
        <f t="shared" si="266"/>
        <v>04870246</v>
      </c>
      <c r="D2826" s="1" t="s">
        <v>2745</v>
      </c>
      <c r="E2826" s="1" t="s">
        <v>2746</v>
      </c>
      <c r="F2826" s="1" t="s">
        <v>1799</v>
      </c>
      <c r="G2826" s="1" t="s">
        <v>1808</v>
      </c>
      <c r="H2826" s="1" t="s">
        <v>2167</v>
      </c>
      <c r="I2826" s="1" t="s">
        <v>2168</v>
      </c>
      <c r="J2826" s="1" t="s">
        <v>2167</v>
      </c>
      <c r="K2826" s="1" t="s">
        <v>2169</v>
      </c>
      <c r="L2826" s="1" t="s">
        <v>1804</v>
      </c>
      <c r="M2826" s="2">
        <v>1</v>
      </c>
      <c r="N2826" s="443">
        <f t="shared" si="267"/>
        <v>2.1299254526091589E-3</v>
      </c>
      <c r="O2826">
        <f t="shared" si="268"/>
        <v>0</v>
      </c>
      <c r="P2826">
        <f t="shared" si="269"/>
        <v>1200</v>
      </c>
    </row>
    <row r="2827" spans="1:16" x14ac:dyDescent="0.25">
      <c r="A2827" t="str">
        <f t="shared" si="264"/>
        <v>0487</v>
      </c>
      <c r="B2827" t="str">
        <f t="shared" si="265"/>
        <v>0246</v>
      </c>
      <c r="C2827" t="str">
        <f t="shared" si="266"/>
        <v>04870246</v>
      </c>
      <c r="D2827" s="1" t="s">
        <v>2745</v>
      </c>
      <c r="E2827" s="1" t="s">
        <v>2746</v>
      </c>
      <c r="F2827" s="1" t="s">
        <v>1799</v>
      </c>
      <c r="G2827" s="1" t="s">
        <v>1811</v>
      </c>
      <c r="H2827" s="1" t="s">
        <v>2167</v>
      </c>
      <c r="I2827" s="1" t="s">
        <v>2168</v>
      </c>
      <c r="J2827" s="1" t="s">
        <v>2167</v>
      </c>
      <c r="K2827" s="1" t="s">
        <v>2169</v>
      </c>
      <c r="L2827" s="1" t="s">
        <v>1804</v>
      </c>
      <c r="M2827" s="2">
        <v>1</v>
      </c>
      <c r="N2827" s="443">
        <f t="shared" si="267"/>
        <v>2.1299254526091589E-3</v>
      </c>
      <c r="O2827">
        <f t="shared" si="268"/>
        <v>0</v>
      </c>
      <c r="P2827">
        <f t="shared" si="269"/>
        <v>1200</v>
      </c>
    </row>
    <row r="2828" spans="1:16" x14ac:dyDescent="0.25">
      <c r="A2828" t="str">
        <f t="shared" si="264"/>
        <v>0487</v>
      </c>
      <c r="B2828" t="str">
        <f t="shared" si="265"/>
        <v>0248</v>
      </c>
      <c r="C2828" t="str">
        <f t="shared" si="266"/>
        <v>04870248</v>
      </c>
      <c r="D2828" s="1" t="s">
        <v>2745</v>
      </c>
      <c r="E2828" s="1" t="s">
        <v>2746</v>
      </c>
      <c r="F2828" s="1" t="s">
        <v>1799</v>
      </c>
      <c r="G2828" s="1" t="s">
        <v>1800</v>
      </c>
      <c r="H2828" s="1" t="s">
        <v>1858</v>
      </c>
      <c r="I2828" s="1" t="s">
        <v>1859</v>
      </c>
      <c r="J2828" s="1" t="s">
        <v>1858</v>
      </c>
      <c r="K2828" s="1" t="s">
        <v>1860</v>
      </c>
      <c r="L2828" s="1" t="s">
        <v>1804</v>
      </c>
      <c r="M2828" s="2">
        <v>4</v>
      </c>
      <c r="N2828" s="443">
        <f t="shared" si="267"/>
        <v>4.5793397231096912E-2</v>
      </c>
      <c r="O2828">
        <f t="shared" si="268"/>
        <v>0</v>
      </c>
      <c r="P2828">
        <f t="shared" si="269"/>
        <v>1200</v>
      </c>
    </row>
    <row r="2829" spans="1:16" x14ac:dyDescent="0.25">
      <c r="A2829" t="str">
        <f t="shared" si="264"/>
        <v>0487</v>
      </c>
      <c r="B2829" t="str">
        <f t="shared" si="265"/>
        <v>0248</v>
      </c>
      <c r="C2829" t="str">
        <f t="shared" si="266"/>
        <v>04870248</v>
      </c>
      <c r="D2829" s="1" t="s">
        <v>2745</v>
      </c>
      <c r="E2829" s="1" t="s">
        <v>2746</v>
      </c>
      <c r="F2829" s="1" t="s">
        <v>1799</v>
      </c>
      <c r="G2829" s="1" t="s">
        <v>1805</v>
      </c>
      <c r="H2829" s="1" t="s">
        <v>1858</v>
      </c>
      <c r="I2829" s="1" t="s">
        <v>1859</v>
      </c>
      <c r="J2829" s="1" t="s">
        <v>1858</v>
      </c>
      <c r="K2829" s="1" t="s">
        <v>1860</v>
      </c>
      <c r="L2829" s="1" t="s">
        <v>1804</v>
      </c>
      <c r="M2829" s="2">
        <v>2</v>
      </c>
      <c r="N2829" s="443">
        <f t="shared" si="267"/>
        <v>4.5793397231096912E-2</v>
      </c>
      <c r="O2829">
        <f t="shared" si="268"/>
        <v>0</v>
      </c>
      <c r="P2829">
        <f t="shared" si="269"/>
        <v>1200</v>
      </c>
    </row>
    <row r="2830" spans="1:16" x14ac:dyDescent="0.25">
      <c r="A2830" t="str">
        <f t="shared" si="264"/>
        <v>0487</v>
      </c>
      <c r="B2830" t="str">
        <f t="shared" si="265"/>
        <v>0248</v>
      </c>
      <c r="C2830" t="str">
        <f t="shared" si="266"/>
        <v>04870248</v>
      </c>
      <c r="D2830" s="1" t="s">
        <v>2745</v>
      </c>
      <c r="E2830" s="1" t="s">
        <v>2746</v>
      </c>
      <c r="F2830" s="1" t="s">
        <v>1799</v>
      </c>
      <c r="G2830" s="1" t="s">
        <v>1806</v>
      </c>
      <c r="H2830" s="1" t="s">
        <v>1858</v>
      </c>
      <c r="I2830" s="1" t="s">
        <v>1859</v>
      </c>
      <c r="J2830" s="1" t="s">
        <v>1858</v>
      </c>
      <c r="K2830" s="1" t="s">
        <v>1860</v>
      </c>
      <c r="L2830" s="1" t="s">
        <v>1804</v>
      </c>
      <c r="M2830" s="2">
        <v>3</v>
      </c>
      <c r="N2830" s="443">
        <f t="shared" si="267"/>
        <v>4.5793397231096912E-2</v>
      </c>
      <c r="O2830">
        <f t="shared" si="268"/>
        <v>0</v>
      </c>
      <c r="P2830">
        <f t="shared" si="269"/>
        <v>1200</v>
      </c>
    </row>
    <row r="2831" spans="1:16" x14ac:dyDescent="0.25">
      <c r="A2831" t="str">
        <f t="shared" si="264"/>
        <v>0487</v>
      </c>
      <c r="B2831" t="str">
        <f t="shared" si="265"/>
        <v>0248</v>
      </c>
      <c r="C2831" t="str">
        <f t="shared" si="266"/>
        <v>04870248</v>
      </c>
      <c r="D2831" s="1" t="s">
        <v>2745</v>
      </c>
      <c r="E2831" s="1" t="s">
        <v>2746</v>
      </c>
      <c r="F2831" s="1" t="s">
        <v>1799</v>
      </c>
      <c r="G2831" s="1" t="s">
        <v>1807</v>
      </c>
      <c r="H2831" s="1" t="s">
        <v>1858</v>
      </c>
      <c r="I2831" s="1" t="s">
        <v>1859</v>
      </c>
      <c r="J2831" s="1" t="s">
        <v>1858</v>
      </c>
      <c r="K2831" s="1" t="s">
        <v>1860</v>
      </c>
      <c r="L2831" s="1" t="s">
        <v>1804</v>
      </c>
      <c r="M2831" s="2">
        <v>3</v>
      </c>
      <c r="N2831" s="443">
        <f t="shared" si="267"/>
        <v>4.5793397231096912E-2</v>
      </c>
      <c r="O2831">
        <f t="shared" si="268"/>
        <v>0</v>
      </c>
      <c r="P2831">
        <f t="shared" si="269"/>
        <v>1200</v>
      </c>
    </row>
    <row r="2832" spans="1:16" x14ac:dyDescent="0.25">
      <c r="A2832" t="str">
        <f t="shared" si="264"/>
        <v>0487</v>
      </c>
      <c r="B2832" t="str">
        <f t="shared" si="265"/>
        <v>0248</v>
      </c>
      <c r="C2832" t="str">
        <f t="shared" si="266"/>
        <v>04870248</v>
      </c>
      <c r="D2832" s="1" t="s">
        <v>2745</v>
      </c>
      <c r="E2832" s="1" t="s">
        <v>2746</v>
      </c>
      <c r="F2832" s="1" t="s">
        <v>1799</v>
      </c>
      <c r="G2832" s="1" t="s">
        <v>1808</v>
      </c>
      <c r="H2832" s="1" t="s">
        <v>1858</v>
      </c>
      <c r="I2832" s="1" t="s">
        <v>1859</v>
      </c>
      <c r="J2832" s="1" t="s">
        <v>1858</v>
      </c>
      <c r="K2832" s="1" t="s">
        <v>1860</v>
      </c>
      <c r="L2832" s="1" t="s">
        <v>1804</v>
      </c>
      <c r="M2832" s="2">
        <v>2</v>
      </c>
      <c r="N2832" s="443">
        <f t="shared" si="267"/>
        <v>4.5793397231096912E-2</v>
      </c>
      <c r="O2832">
        <f t="shared" si="268"/>
        <v>0</v>
      </c>
      <c r="P2832">
        <f t="shared" si="269"/>
        <v>1200</v>
      </c>
    </row>
    <row r="2833" spans="1:16" x14ac:dyDescent="0.25">
      <c r="A2833" t="str">
        <f t="shared" si="264"/>
        <v>0487</v>
      </c>
      <c r="B2833" t="str">
        <f t="shared" si="265"/>
        <v>0248</v>
      </c>
      <c r="C2833" t="str">
        <f t="shared" si="266"/>
        <v>04870248</v>
      </c>
      <c r="D2833" s="1" t="s">
        <v>2745</v>
      </c>
      <c r="E2833" s="1" t="s">
        <v>2746</v>
      </c>
      <c r="F2833" s="1" t="s">
        <v>1799</v>
      </c>
      <c r="G2833" s="1" t="s">
        <v>1809</v>
      </c>
      <c r="H2833" s="1" t="s">
        <v>1858</v>
      </c>
      <c r="I2833" s="1" t="s">
        <v>1859</v>
      </c>
      <c r="J2833" s="1" t="s">
        <v>1858</v>
      </c>
      <c r="K2833" s="1" t="s">
        <v>1860</v>
      </c>
      <c r="L2833" s="1" t="s">
        <v>1804</v>
      </c>
      <c r="M2833" s="2">
        <v>3</v>
      </c>
      <c r="N2833" s="443">
        <f t="shared" si="267"/>
        <v>4.5793397231096912E-2</v>
      </c>
      <c r="O2833">
        <f t="shared" si="268"/>
        <v>0</v>
      </c>
      <c r="P2833">
        <f t="shared" si="269"/>
        <v>1200</v>
      </c>
    </row>
    <row r="2834" spans="1:16" x14ac:dyDescent="0.25">
      <c r="A2834" t="str">
        <f t="shared" si="264"/>
        <v>0487</v>
      </c>
      <c r="B2834" t="str">
        <f t="shared" si="265"/>
        <v>0248</v>
      </c>
      <c r="C2834" t="str">
        <f t="shared" si="266"/>
        <v>04870248</v>
      </c>
      <c r="D2834" s="1" t="s">
        <v>2745</v>
      </c>
      <c r="E2834" s="1" t="s">
        <v>2746</v>
      </c>
      <c r="F2834" s="1" t="s">
        <v>1799</v>
      </c>
      <c r="G2834" s="1" t="s">
        <v>1810</v>
      </c>
      <c r="H2834" s="1" t="s">
        <v>1858</v>
      </c>
      <c r="I2834" s="1" t="s">
        <v>1859</v>
      </c>
      <c r="J2834" s="1" t="s">
        <v>1858</v>
      </c>
      <c r="K2834" s="1" t="s">
        <v>1860</v>
      </c>
      <c r="L2834" s="1" t="s">
        <v>1804</v>
      </c>
      <c r="M2834" s="2">
        <v>3</v>
      </c>
      <c r="N2834" s="443">
        <f t="shared" si="267"/>
        <v>4.5793397231096912E-2</v>
      </c>
      <c r="O2834">
        <f t="shared" si="268"/>
        <v>0</v>
      </c>
      <c r="P2834">
        <f t="shared" si="269"/>
        <v>1200</v>
      </c>
    </row>
    <row r="2835" spans="1:16" x14ac:dyDescent="0.25">
      <c r="A2835" t="str">
        <f t="shared" si="264"/>
        <v>0487</v>
      </c>
      <c r="B2835" t="str">
        <f t="shared" si="265"/>
        <v>0248</v>
      </c>
      <c r="C2835" t="str">
        <f t="shared" si="266"/>
        <v>04870248</v>
      </c>
      <c r="D2835" s="1" t="s">
        <v>2745</v>
      </c>
      <c r="E2835" s="1" t="s">
        <v>2746</v>
      </c>
      <c r="F2835" s="1" t="s">
        <v>1799</v>
      </c>
      <c r="G2835" s="1" t="s">
        <v>1811</v>
      </c>
      <c r="H2835" s="1" t="s">
        <v>1858</v>
      </c>
      <c r="I2835" s="1" t="s">
        <v>1859</v>
      </c>
      <c r="J2835" s="1" t="s">
        <v>1858</v>
      </c>
      <c r="K2835" s="1" t="s">
        <v>1860</v>
      </c>
      <c r="L2835" s="1" t="s">
        <v>1804</v>
      </c>
      <c r="M2835" s="2">
        <v>3</v>
      </c>
      <c r="N2835" s="443">
        <f t="shared" si="267"/>
        <v>4.5793397231096912E-2</v>
      </c>
      <c r="O2835">
        <f t="shared" si="268"/>
        <v>0</v>
      </c>
      <c r="P2835">
        <f t="shared" si="269"/>
        <v>1200</v>
      </c>
    </row>
    <row r="2836" spans="1:16" x14ac:dyDescent="0.25">
      <c r="A2836" t="str">
        <f t="shared" si="264"/>
        <v>0487</v>
      </c>
      <c r="B2836" t="str">
        <f t="shared" si="265"/>
        <v>0248</v>
      </c>
      <c r="C2836" t="str">
        <f t="shared" si="266"/>
        <v>04870248</v>
      </c>
      <c r="D2836" s="1" t="s">
        <v>2745</v>
      </c>
      <c r="E2836" s="1" t="s">
        <v>2746</v>
      </c>
      <c r="F2836" s="1" t="s">
        <v>1799</v>
      </c>
      <c r="G2836" s="1" t="s">
        <v>1815</v>
      </c>
      <c r="H2836" s="1" t="s">
        <v>1858</v>
      </c>
      <c r="I2836" s="1" t="s">
        <v>1859</v>
      </c>
      <c r="J2836" s="1" t="s">
        <v>1858</v>
      </c>
      <c r="K2836" s="1" t="s">
        <v>1860</v>
      </c>
      <c r="L2836" s="1" t="s">
        <v>1804</v>
      </c>
      <c r="M2836" s="2">
        <v>4</v>
      </c>
      <c r="N2836" s="443">
        <f t="shared" si="267"/>
        <v>4.5793397231096912E-2</v>
      </c>
      <c r="O2836">
        <f t="shared" si="268"/>
        <v>0</v>
      </c>
      <c r="P2836">
        <f t="shared" si="269"/>
        <v>1200</v>
      </c>
    </row>
    <row r="2837" spans="1:16" x14ac:dyDescent="0.25">
      <c r="A2837" t="str">
        <f t="shared" si="264"/>
        <v>0487</v>
      </c>
      <c r="B2837" t="str">
        <f t="shared" si="265"/>
        <v>0248</v>
      </c>
      <c r="C2837" t="str">
        <f t="shared" si="266"/>
        <v>04870248</v>
      </c>
      <c r="D2837" s="1" t="s">
        <v>2745</v>
      </c>
      <c r="E2837" s="1" t="s">
        <v>2746</v>
      </c>
      <c r="F2837" s="1" t="s">
        <v>1799</v>
      </c>
      <c r="G2837" s="1" t="s">
        <v>1819</v>
      </c>
      <c r="H2837" s="1" t="s">
        <v>1858</v>
      </c>
      <c r="I2837" s="1" t="s">
        <v>1859</v>
      </c>
      <c r="J2837" s="1" t="s">
        <v>1858</v>
      </c>
      <c r="K2837" s="1" t="s">
        <v>1860</v>
      </c>
      <c r="L2837" s="1" t="s">
        <v>1804</v>
      </c>
      <c r="M2837" s="2">
        <v>1</v>
      </c>
      <c r="N2837" s="443">
        <f t="shared" si="267"/>
        <v>4.5793397231096912E-2</v>
      </c>
      <c r="O2837">
        <f t="shared" si="268"/>
        <v>0</v>
      </c>
      <c r="P2837">
        <f t="shared" si="269"/>
        <v>1200</v>
      </c>
    </row>
    <row r="2838" spans="1:16" x14ac:dyDescent="0.25">
      <c r="A2838" t="str">
        <f t="shared" si="264"/>
        <v>0487</v>
      </c>
      <c r="B2838" t="str">
        <f t="shared" si="265"/>
        <v>0248</v>
      </c>
      <c r="C2838" t="str">
        <f t="shared" si="266"/>
        <v>04870248</v>
      </c>
      <c r="D2838" s="1" t="s">
        <v>2745</v>
      </c>
      <c r="E2838" s="1" t="s">
        <v>2746</v>
      </c>
      <c r="F2838" s="1" t="s">
        <v>1799</v>
      </c>
      <c r="G2838" s="1" t="s">
        <v>1820</v>
      </c>
      <c r="H2838" s="1" t="s">
        <v>1858</v>
      </c>
      <c r="I2838" s="1" t="s">
        <v>1859</v>
      </c>
      <c r="J2838" s="1" t="s">
        <v>1858</v>
      </c>
      <c r="K2838" s="1" t="s">
        <v>1860</v>
      </c>
      <c r="L2838" s="1" t="s">
        <v>1804</v>
      </c>
      <c r="M2838" s="2">
        <v>2</v>
      </c>
      <c r="N2838" s="443">
        <f t="shared" si="267"/>
        <v>4.5793397231096912E-2</v>
      </c>
      <c r="O2838">
        <f t="shared" si="268"/>
        <v>0</v>
      </c>
      <c r="P2838">
        <f t="shared" si="269"/>
        <v>1200</v>
      </c>
    </row>
    <row r="2839" spans="1:16" x14ac:dyDescent="0.25">
      <c r="A2839" t="str">
        <f t="shared" si="264"/>
        <v>0487</v>
      </c>
      <c r="B2839" t="str">
        <f t="shared" si="265"/>
        <v>0248</v>
      </c>
      <c r="C2839" t="str">
        <f t="shared" si="266"/>
        <v>04870248</v>
      </c>
      <c r="D2839" s="1" t="s">
        <v>2745</v>
      </c>
      <c r="E2839" s="1" t="s">
        <v>2746</v>
      </c>
      <c r="F2839" s="1" t="s">
        <v>1799</v>
      </c>
      <c r="G2839" s="1" t="s">
        <v>1821</v>
      </c>
      <c r="H2839" s="1" t="s">
        <v>1858</v>
      </c>
      <c r="I2839" s="1" t="s">
        <v>1859</v>
      </c>
      <c r="J2839" s="1" t="s">
        <v>1858</v>
      </c>
      <c r="K2839" s="1" t="s">
        <v>1860</v>
      </c>
      <c r="L2839" s="1" t="s">
        <v>1804</v>
      </c>
      <c r="M2839" s="2">
        <v>2</v>
      </c>
      <c r="N2839" s="443">
        <f t="shared" si="267"/>
        <v>4.5793397231096912E-2</v>
      </c>
      <c r="O2839">
        <f t="shared" si="268"/>
        <v>0</v>
      </c>
      <c r="P2839">
        <f t="shared" si="269"/>
        <v>1200</v>
      </c>
    </row>
    <row r="2840" spans="1:16" x14ac:dyDescent="0.25">
      <c r="A2840" t="str">
        <f t="shared" si="264"/>
        <v>0487</v>
      </c>
      <c r="B2840" t="str">
        <f t="shared" si="265"/>
        <v>0248</v>
      </c>
      <c r="C2840" t="str">
        <f t="shared" si="266"/>
        <v>04870248</v>
      </c>
      <c r="D2840" s="1" t="s">
        <v>2745</v>
      </c>
      <c r="E2840" s="1" t="s">
        <v>2746</v>
      </c>
      <c r="F2840" s="1" t="s">
        <v>1799</v>
      </c>
      <c r="G2840" s="1" t="s">
        <v>1812</v>
      </c>
      <c r="H2840" s="1" t="s">
        <v>1858</v>
      </c>
      <c r="I2840" s="1" t="s">
        <v>1859</v>
      </c>
      <c r="J2840" s="1" t="s">
        <v>1858</v>
      </c>
      <c r="K2840" s="1" t="s">
        <v>1860</v>
      </c>
      <c r="L2840" s="1" t="s">
        <v>1804</v>
      </c>
      <c r="M2840" s="2">
        <v>7</v>
      </c>
      <c r="N2840" s="443">
        <f t="shared" si="267"/>
        <v>4.5793397231096912E-2</v>
      </c>
      <c r="O2840">
        <f t="shared" si="268"/>
        <v>0</v>
      </c>
      <c r="P2840">
        <f t="shared" si="269"/>
        <v>1200</v>
      </c>
    </row>
    <row r="2841" spans="1:16" x14ac:dyDescent="0.25">
      <c r="A2841" t="str">
        <f t="shared" si="264"/>
        <v>0487</v>
      </c>
      <c r="B2841" t="str">
        <f t="shared" si="265"/>
        <v>0248</v>
      </c>
      <c r="C2841" t="str">
        <f t="shared" si="266"/>
        <v>04870248</v>
      </c>
      <c r="D2841" s="1" t="s">
        <v>2745</v>
      </c>
      <c r="E2841" s="1" t="s">
        <v>2746</v>
      </c>
      <c r="F2841" s="1" t="s">
        <v>1799</v>
      </c>
      <c r="G2841" s="1" t="s">
        <v>2035</v>
      </c>
      <c r="H2841" s="1" t="s">
        <v>1858</v>
      </c>
      <c r="I2841" s="1" t="s">
        <v>1859</v>
      </c>
      <c r="J2841" s="1" t="s">
        <v>1858</v>
      </c>
      <c r="K2841" s="1" t="s">
        <v>1860</v>
      </c>
      <c r="L2841" s="1" t="s">
        <v>1804</v>
      </c>
      <c r="M2841" s="2">
        <v>4</v>
      </c>
      <c r="N2841" s="443">
        <f t="shared" si="267"/>
        <v>4.5793397231096912E-2</v>
      </c>
      <c r="O2841">
        <f t="shared" si="268"/>
        <v>0</v>
      </c>
      <c r="P2841">
        <f t="shared" si="269"/>
        <v>1200</v>
      </c>
    </row>
    <row r="2842" spans="1:16" x14ac:dyDescent="0.25">
      <c r="A2842" t="str">
        <f t="shared" si="264"/>
        <v>0487</v>
      </c>
      <c r="B2842" t="str">
        <f t="shared" si="265"/>
        <v>0262</v>
      </c>
      <c r="C2842" t="str">
        <f t="shared" si="266"/>
        <v>04870262</v>
      </c>
      <c r="D2842" s="1" t="s">
        <v>2745</v>
      </c>
      <c r="E2842" s="1" t="s">
        <v>2746</v>
      </c>
      <c r="F2842" s="1" t="s">
        <v>1799</v>
      </c>
      <c r="G2842" s="1" t="s">
        <v>1800</v>
      </c>
      <c r="H2842" s="1" t="s">
        <v>1861</v>
      </c>
      <c r="I2842" s="1" t="s">
        <v>1862</v>
      </c>
      <c r="J2842" s="1" t="s">
        <v>1861</v>
      </c>
      <c r="K2842" s="1" t="s">
        <v>1863</v>
      </c>
      <c r="L2842" s="1" t="s">
        <v>1804</v>
      </c>
      <c r="M2842" s="2">
        <v>1</v>
      </c>
      <c r="N2842" s="443">
        <f t="shared" si="267"/>
        <v>2.4494142705005325E-2</v>
      </c>
      <c r="O2842">
        <f t="shared" si="268"/>
        <v>0</v>
      </c>
      <c r="P2842">
        <f t="shared" si="269"/>
        <v>1200</v>
      </c>
    </row>
    <row r="2843" spans="1:16" x14ac:dyDescent="0.25">
      <c r="A2843" t="str">
        <f t="shared" si="264"/>
        <v>0487</v>
      </c>
      <c r="B2843" t="str">
        <f t="shared" si="265"/>
        <v>0262</v>
      </c>
      <c r="C2843" t="str">
        <f t="shared" si="266"/>
        <v>04870262</v>
      </c>
      <c r="D2843" s="1" t="s">
        <v>2745</v>
      </c>
      <c r="E2843" s="1" t="s">
        <v>2746</v>
      </c>
      <c r="F2843" s="1" t="s">
        <v>1799</v>
      </c>
      <c r="G2843" s="1" t="s">
        <v>1805</v>
      </c>
      <c r="H2843" s="1" t="s">
        <v>1861</v>
      </c>
      <c r="I2843" s="1" t="s">
        <v>1862</v>
      </c>
      <c r="J2843" s="1" t="s">
        <v>1861</v>
      </c>
      <c r="K2843" s="1" t="s">
        <v>1863</v>
      </c>
      <c r="L2843" s="1" t="s">
        <v>1804</v>
      </c>
      <c r="M2843" s="2">
        <v>4</v>
      </c>
      <c r="N2843" s="443">
        <f t="shared" si="267"/>
        <v>2.4494142705005325E-2</v>
      </c>
      <c r="O2843">
        <f t="shared" si="268"/>
        <v>0</v>
      </c>
      <c r="P2843">
        <f t="shared" si="269"/>
        <v>1200</v>
      </c>
    </row>
    <row r="2844" spans="1:16" x14ac:dyDescent="0.25">
      <c r="A2844" t="str">
        <f t="shared" si="264"/>
        <v>0487</v>
      </c>
      <c r="B2844" t="str">
        <f t="shared" si="265"/>
        <v>0262</v>
      </c>
      <c r="C2844" t="str">
        <f t="shared" si="266"/>
        <v>04870262</v>
      </c>
      <c r="D2844" s="1" t="s">
        <v>2745</v>
      </c>
      <c r="E2844" s="1" t="s">
        <v>2746</v>
      </c>
      <c r="F2844" s="1" t="s">
        <v>1799</v>
      </c>
      <c r="G2844" s="1" t="s">
        <v>1806</v>
      </c>
      <c r="H2844" s="1" t="s">
        <v>1861</v>
      </c>
      <c r="I2844" s="1" t="s">
        <v>1862</v>
      </c>
      <c r="J2844" s="1" t="s">
        <v>1861</v>
      </c>
      <c r="K2844" s="1" t="s">
        <v>1863</v>
      </c>
      <c r="L2844" s="1" t="s">
        <v>1804</v>
      </c>
      <c r="M2844" s="2">
        <v>1</v>
      </c>
      <c r="N2844" s="443">
        <f t="shared" si="267"/>
        <v>2.4494142705005325E-2</v>
      </c>
      <c r="O2844">
        <f t="shared" si="268"/>
        <v>0</v>
      </c>
      <c r="P2844">
        <f t="shared" si="269"/>
        <v>1200</v>
      </c>
    </row>
    <row r="2845" spans="1:16" x14ac:dyDescent="0.25">
      <c r="A2845" t="str">
        <f t="shared" si="264"/>
        <v>0487</v>
      </c>
      <c r="B2845" t="str">
        <f t="shared" si="265"/>
        <v>0262</v>
      </c>
      <c r="C2845" t="str">
        <f t="shared" si="266"/>
        <v>04870262</v>
      </c>
      <c r="D2845" s="1" t="s">
        <v>2745</v>
      </c>
      <c r="E2845" s="1" t="s">
        <v>2746</v>
      </c>
      <c r="F2845" s="1" t="s">
        <v>1799</v>
      </c>
      <c r="G2845" s="1" t="s">
        <v>1808</v>
      </c>
      <c r="H2845" s="1" t="s">
        <v>1861</v>
      </c>
      <c r="I2845" s="1" t="s">
        <v>1862</v>
      </c>
      <c r="J2845" s="1" t="s">
        <v>1861</v>
      </c>
      <c r="K2845" s="1" t="s">
        <v>1863</v>
      </c>
      <c r="L2845" s="1" t="s">
        <v>1804</v>
      </c>
      <c r="M2845" s="2">
        <v>4</v>
      </c>
      <c r="N2845" s="443">
        <f t="shared" si="267"/>
        <v>2.4494142705005325E-2</v>
      </c>
      <c r="O2845">
        <f t="shared" si="268"/>
        <v>0</v>
      </c>
      <c r="P2845">
        <f t="shared" si="269"/>
        <v>1200</v>
      </c>
    </row>
    <row r="2846" spans="1:16" x14ac:dyDescent="0.25">
      <c r="A2846" t="str">
        <f t="shared" si="264"/>
        <v>0487</v>
      </c>
      <c r="B2846" t="str">
        <f t="shared" si="265"/>
        <v>0262</v>
      </c>
      <c r="C2846" t="str">
        <f t="shared" si="266"/>
        <v>04870262</v>
      </c>
      <c r="D2846" s="1" t="s">
        <v>2745</v>
      </c>
      <c r="E2846" s="1" t="s">
        <v>2746</v>
      </c>
      <c r="F2846" s="1" t="s">
        <v>1799</v>
      </c>
      <c r="G2846" s="1" t="s">
        <v>1809</v>
      </c>
      <c r="H2846" s="1" t="s">
        <v>1861</v>
      </c>
      <c r="I2846" s="1" t="s">
        <v>1862</v>
      </c>
      <c r="J2846" s="1" t="s">
        <v>1861</v>
      </c>
      <c r="K2846" s="1" t="s">
        <v>1863</v>
      </c>
      <c r="L2846" s="1" t="s">
        <v>1804</v>
      </c>
      <c r="M2846" s="2">
        <v>5</v>
      </c>
      <c r="N2846" s="443">
        <f t="shared" si="267"/>
        <v>2.4494142705005325E-2</v>
      </c>
      <c r="O2846">
        <f t="shared" si="268"/>
        <v>0</v>
      </c>
      <c r="P2846">
        <f t="shared" si="269"/>
        <v>1200</v>
      </c>
    </row>
    <row r="2847" spans="1:16" x14ac:dyDescent="0.25">
      <c r="A2847" t="str">
        <f t="shared" si="264"/>
        <v>0487</v>
      </c>
      <c r="B2847" t="str">
        <f t="shared" si="265"/>
        <v>0262</v>
      </c>
      <c r="C2847" t="str">
        <f t="shared" si="266"/>
        <v>04870262</v>
      </c>
      <c r="D2847" s="1" t="s">
        <v>2745</v>
      </c>
      <c r="E2847" s="1" t="s">
        <v>2746</v>
      </c>
      <c r="F2847" s="1" t="s">
        <v>1799</v>
      </c>
      <c r="G2847" s="1" t="s">
        <v>1810</v>
      </c>
      <c r="H2847" s="1" t="s">
        <v>1861</v>
      </c>
      <c r="I2847" s="1" t="s">
        <v>1862</v>
      </c>
      <c r="J2847" s="1" t="s">
        <v>1861</v>
      </c>
      <c r="K2847" s="1" t="s">
        <v>1863</v>
      </c>
      <c r="L2847" s="1" t="s">
        <v>1804</v>
      </c>
      <c r="M2847" s="2">
        <v>1</v>
      </c>
      <c r="N2847" s="443">
        <f t="shared" si="267"/>
        <v>2.4494142705005325E-2</v>
      </c>
      <c r="O2847">
        <f t="shared" si="268"/>
        <v>0</v>
      </c>
      <c r="P2847">
        <f t="shared" si="269"/>
        <v>1200</v>
      </c>
    </row>
    <row r="2848" spans="1:16" x14ac:dyDescent="0.25">
      <c r="A2848" t="str">
        <f t="shared" si="264"/>
        <v>0487</v>
      </c>
      <c r="B2848" t="str">
        <f t="shared" si="265"/>
        <v>0262</v>
      </c>
      <c r="C2848" t="str">
        <f t="shared" si="266"/>
        <v>04870262</v>
      </c>
      <c r="D2848" s="1" t="s">
        <v>2745</v>
      </c>
      <c r="E2848" s="1" t="s">
        <v>2746</v>
      </c>
      <c r="F2848" s="1" t="s">
        <v>1799</v>
      </c>
      <c r="G2848" s="1" t="s">
        <v>1811</v>
      </c>
      <c r="H2848" s="1" t="s">
        <v>1861</v>
      </c>
      <c r="I2848" s="1" t="s">
        <v>1862</v>
      </c>
      <c r="J2848" s="1" t="s">
        <v>1861</v>
      </c>
      <c r="K2848" s="1" t="s">
        <v>1863</v>
      </c>
      <c r="L2848" s="1" t="s">
        <v>1804</v>
      </c>
      <c r="M2848" s="2">
        <v>1</v>
      </c>
      <c r="N2848" s="443">
        <f t="shared" si="267"/>
        <v>2.4494142705005325E-2</v>
      </c>
      <c r="O2848">
        <f t="shared" si="268"/>
        <v>0</v>
      </c>
      <c r="P2848">
        <f t="shared" si="269"/>
        <v>1200</v>
      </c>
    </row>
    <row r="2849" spans="1:16" x14ac:dyDescent="0.25">
      <c r="A2849" t="str">
        <f t="shared" si="264"/>
        <v>0487</v>
      </c>
      <c r="B2849" t="str">
        <f t="shared" si="265"/>
        <v>0262</v>
      </c>
      <c r="C2849" t="str">
        <f t="shared" si="266"/>
        <v>04870262</v>
      </c>
      <c r="D2849" s="1" t="s">
        <v>2745</v>
      </c>
      <c r="E2849" s="1" t="s">
        <v>2746</v>
      </c>
      <c r="F2849" s="1" t="s">
        <v>1799</v>
      </c>
      <c r="G2849" s="1" t="s">
        <v>1820</v>
      </c>
      <c r="H2849" s="1" t="s">
        <v>1861</v>
      </c>
      <c r="I2849" s="1" t="s">
        <v>1862</v>
      </c>
      <c r="J2849" s="1" t="s">
        <v>1861</v>
      </c>
      <c r="K2849" s="1" t="s">
        <v>1863</v>
      </c>
      <c r="L2849" s="1" t="s">
        <v>1804</v>
      </c>
      <c r="M2849" s="2">
        <v>3</v>
      </c>
      <c r="N2849" s="443">
        <f t="shared" si="267"/>
        <v>2.4494142705005325E-2</v>
      </c>
      <c r="O2849">
        <f t="shared" si="268"/>
        <v>0</v>
      </c>
      <c r="P2849">
        <f t="shared" si="269"/>
        <v>1200</v>
      </c>
    </row>
    <row r="2850" spans="1:16" x14ac:dyDescent="0.25">
      <c r="A2850" t="str">
        <f t="shared" si="264"/>
        <v>0487</v>
      </c>
      <c r="B2850" t="str">
        <f t="shared" si="265"/>
        <v>0262</v>
      </c>
      <c r="C2850" t="str">
        <f t="shared" si="266"/>
        <v>04870262</v>
      </c>
      <c r="D2850" s="1" t="s">
        <v>2745</v>
      </c>
      <c r="E2850" s="1" t="s">
        <v>2746</v>
      </c>
      <c r="F2850" s="1" t="s">
        <v>1799</v>
      </c>
      <c r="G2850" s="1" t="s">
        <v>1821</v>
      </c>
      <c r="H2850" s="1" t="s">
        <v>1861</v>
      </c>
      <c r="I2850" s="1" t="s">
        <v>1862</v>
      </c>
      <c r="J2850" s="1" t="s">
        <v>1861</v>
      </c>
      <c r="K2850" s="1" t="s">
        <v>1863</v>
      </c>
      <c r="L2850" s="1" t="s">
        <v>1804</v>
      </c>
      <c r="M2850" s="2">
        <v>2</v>
      </c>
      <c r="N2850" s="443">
        <f t="shared" si="267"/>
        <v>2.4494142705005325E-2</v>
      </c>
      <c r="O2850">
        <f t="shared" si="268"/>
        <v>0</v>
      </c>
      <c r="P2850">
        <f t="shared" si="269"/>
        <v>1200</v>
      </c>
    </row>
    <row r="2851" spans="1:16" x14ac:dyDescent="0.25">
      <c r="A2851" t="str">
        <f t="shared" si="264"/>
        <v>0487</v>
      </c>
      <c r="B2851" t="str">
        <f t="shared" si="265"/>
        <v>0262</v>
      </c>
      <c r="C2851" t="str">
        <f t="shared" si="266"/>
        <v>04870262</v>
      </c>
      <c r="D2851" s="1" t="s">
        <v>2745</v>
      </c>
      <c r="E2851" s="1" t="s">
        <v>2746</v>
      </c>
      <c r="F2851" s="1" t="s">
        <v>1799</v>
      </c>
      <c r="G2851" s="1" t="s">
        <v>2035</v>
      </c>
      <c r="H2851" s="1" t="s">
        <v>1861</v>
      </c>
      <c r="I2851" s="1" t="s">
        <v>1862</v>
      </c>
      <c r="J2851" s="1" t="s">
        <v>1861</v>
      </c>
      <c r="K2851" s="1" t="s">
        <v>1863</v>
      </c>
      <c r="L2851" s="1" t="s">
        <v>1804</v>
      </c>
      <c r="M2851" s="2">
        <v>1</v>
      </c>
      <c r="N2851" s="443">
        <f t="shared" si="267"/>
        <v>2.4494142705005325E-2</v>
      </c>
      <c r="O2851">
        <f t="shared" si="268"/>
        <v>0</v>
      </c>
      <c r="P2851">
        <f t="shared" si="269"/>
        <v>1200</v>
      </c>
    </row>
    <row r="2852" spans="1:16" x14ac:dyDescent="0.25">
      <c r="A2852" t="str">
        <f t="shared" si="264"/>
        <v>0487</v>
      </c>
      <c r="B2852" t="str">
        <f t="shared" si="265"/>
        <v>0274</v>
      </c>
      <c r="C2852" t="str">
        <f t="shared" si="266"/>
        <v>04870274</v>
      </c>
      <c r="D2852" s="1" t="s">
        <v>2745</v>
      </c>
      <c r="E2852" s="1" t="s">
        <v>2746</v>
      </c>
      <c r="F2852" s="1" t="s">
        <v>1799</v>
      </c>
      <c r="G2852" s="1" t="s">
        <v>1800</v>
      </c>
      <c r="H2852" s="1" t="s">
        <v>1888</v>
      </c>
      <c r="I2852" s="1" t="s">
        <v>1889</v>
      </c>
      <c r="J2852" s="1" t="s">
        <v>1888</v>
      </c>
      <c r="K2852" s="1" t="s">
        <v>1890</v>
      </c>
      <c r="L2852" s="1" t="s">
        <v>1804</v>
      </c>
      <c r="M2852" s="2">
        <v>24</v>
      </c>
      <c r="N2852" s="443">
        <f t="shared" si="267"/>
        <v>0.32694355697550587</v>
      </c>
      <c r="O2852">
        <f t="shared" si="268"/>
        <v>0</v>
      </c>
      <c r="P2852">
        <f t="shared" si="269"/>
        <v>1200</v>
      </c>
    </row>
    <row r="2853" spans="1:16" x14ac:dyDescent="0.25">
      <c r="A2853" t="str">
        <f t="shared" si="264"/>
        <v>0487</v>
      </c>
      <c r="B2853" t="str">
        <f t="shared" si="265"/>
        <v>0274</v>
      </c>
      <c r="C2853" t="str">
        <f t="shared" si="266"/>
        <v>04870274</v>
      </c>
      <c r="D2853" s="1" t="s">
        <v>2745</v>
      </c>
      <c r="E2853" s="1" t="s">
        <v>2746</v>
      </c>
      <c r="F2853" s="1" t="s">
        <v>1799</v>
      </c>
      <c r="G2853" s="1" t="s">
        <v>1805</v>
      </c>
      <c r="H2853" s="1" t="s">
        <v>1888</v>
      </c>
      <c r="I2853" s="1" t="s">
        <v>1889</v>
      </c>
      <c r="J2853" s="1" t="s">
        <v>1888</v>
      </c>
      <c r="K2853" s="1" t="s">
        <v>1890</v>
      </c>
      <c r="L2853" s="1" t="s">
        <v>1804</v>
      </c>
      <c r="M2853" s="2">
        <v>23</v>
      </c>
      <c r="N2853" s="443">
        <f t="shared" si="267"/>
        <v>0.32694355697550587</v>
      </c>
      <c r="O2853">
        <f t="shared" si="268"/>
        <v>0</v>
      </c>
      <c r="P2853">
        <f t="shared" si="269"/>
        <v>1200</v>
      </c>
    </row>
    <row r="2854" spans="1:16" x14ac:dyDescent="0.25">
      <c r="A2854" t="str">
        <f t="shared" si="264"/>
        <v>0487</v>
      </c>
      <c r="B2854" t="str">
        <f t="shared" si="265"/>
        <v>0274</v>
      </c>
      <c r="C2854" t="str">
        <f t="shared" si="266"/>
        <v>04870274</v>
      </c>
      <c r="D2854" s="1" t="s">
        <v>2745</v>
      </c>
      <c r="E2854" s="1" t="s">
        <v>2746</v>
      </c>
      <c r="F2854" s="1" t="s">
        <v>1799</v>
      </c>
      <c r="G2854" s="1" t="s">
        <v>1806</v>
      </c>
      <c r="H2854" s="1" t="s">
        <v>1888</v>
      </c>
      <c r="I2854" s="1" t="s">
        <v>1889</v>
      </c>
      <c r="J2854" s="1" t="s">
        <v>1888</v>
      </c>
      <c r="K2854" s="1" t="s">
        <v>1890</v>
      </c>
      <c r="L2854" s="1" t="s">
        <v>1804</v>
      </c>
      <c r="M2854" s="2">
        <v>20</v>
      </c>
      <c r="N2854" s="443">
        <f t="shared" si="267"/>
        <v>0.32694355697550587</v>
      </c>
      <c r="O2854">
        <f t="shared" si="268"/>
        <v>0</v>
      </c>
      <c r="P2854">
        <f t="shared" si="269"/>
        <v>1200</v>
      </c>
    </row>
    <row r="2855" spans="1:16" x14ac:dyDescent="0.25">
      <c r="A2855" t="str">
        <f t="shared" si="264"/>
        <v>0487</v>
      </c>
      <c r="B2855" t="str">
        <f t="shared" si="265"/>
        <v>0274</v>
      </c>
      <c r="C2855" t="str">
        <f t="shared" si="266"/>
        <v>04870274</v>
      </c>
      <c r="D2855" s="1" t="s">
        <v>2745</v>
      </c>
      <c r="E2855" s="1" t="s">
        <v>2746</v>
      </c>
      <c r="F2855" s="1" t="s">
        <v>1799</v>
      </c>
      <c r="G2855" s="1" t="s">
        <v>1807</v>
      </c>
      <c r="H2855" s="1" t="s">
        <v>1888</v>
      </c>
      <c r="I2855" s="1" t="s">
        <v>1889</v>
      </c>
      <c r="J2855" s="1" t="s">
        <v>1888</v>
      </c>
      <c r="K2855" s="1" t="s">
        <v>1890</v>
      </c>
      <c r="L2855" s="1" t="s">
        <v>1804</v>
      </c>
      <c r="M2855" s="2">
        <v>28</v>
      </c>
      <c r="N2855" s="443">
        <f t="shared" si="267"/>
        <v>0.32694355697550587</v>
      </c>
      <c r="O2855">
        <f t="shared" si="268"/>
        <v>0</v>
      </c>
      <c r="P2855">
        <f t="shared" si="269"/>
        <v>1200</v>
      </c>
    </row>
    <row r="2856" spans="1:16" x14ac:dyDescent="0.25">
      <c r="A2856" t="str">
        <f t="shared" si="264"/>
        <v>0487</v>
      </c>
      <c r="B2856" t="str">
        <f t="shared" si="265"/>
        <v>0274</v>
      </c>
      <c r="C2856" t="str">
        <f t="shared" si="266"/>
        <v>04870274</v>
      </c>
      <c r="D2856" s="1" t="s">
        <v>2745</v>
      </c>
      <c r="E2856" s="1" t="s">
        <v>2746</v>
      </c>
      <c r="F2856" s="1" t="s">
        <v>1799</v>
      </c>
      <c r="G2856" s="1" t="s">
        <v>1808</v>
      </c>
      <c r="H2856" s="1" t="s">
        <v>1888</v>
      </c>
      <c r="I2856" s="1" t="s">
        <v>1889</v>
      </c>
      <c r="J2856" s="1" t="s">
        <v>1888</v>
      </c>
      <c r="K2856" s="1" t="s">
        <v>1890</v>
      </c>
      <c r="L2856" s="1" t="s">
        <v>1804</v>
      </c>
      <c r="M2856" s="2">
        <v>27</v>
      </c>
      <c r="N2856" s="443">
        <f t="shared" si="267"/>
        <v>0.32694355697550587</v>
      </c>
      <c r="O2856">
        <f t="shared" si="268"/>
        <v>0</v>
      </c>
      <c r="P2856">
        <f t="shared" si="269"/>
        <v>1200</v>
      </c>
    </row>
    <row r="2857" spans="1:16" x14ac:dyDescent="0.25">
      <c r="A2857" t="str">
        <f t="shared" si="264"/>
        <v>0487</v>
      </c>
      <c r="B2857" t="str">
        <f t="shared" si="265"/>
        <v>0274</v>
      </c>
      <c r="C2857" t="str">
        <f t="shared" si="266"/>
        <v>04870274</v>
      </c>
      <c r="D2857" s="1" t="s">
        <v>2745</v>
      </c>
      <c r="E2857" s="1" t="s">
        <v>2746</v>
      </c>
      <c r="F2857" s="1" t="s">
        <v>1799</v>
      </c>
      <c r="G2857" s="1" t="s">
        <v>1809</v>
      </c>
      <c r="H2857" s="1" t="s">
        <v>1888</v>
      </c>
      <c r="I2857" s="1" t="s">
        <v>1889</v>
      </c>
      <c r="J2857" s="1" t="s">
        <v>1888</v>
      </c>
      <c r="K2857" s="1" t="s">
        <v>1890</v>
      </c>
      <c r="L2857" s="1" t="s">
        <v>1804</v>
      </c>
      <c r="M2857" s="2">
        <v>24</v>
      </c>
      <c r="N2857" s="443">
        <f t="shared" si="267"/>
        <v>0.32694355697550587</v>
      </c>
      <c r="O2857">
        <f t="shared" si="268"/>
        <v>0</v>
      </c>
      <c r="P2857">
        <f t="shared" si="269"/>
        <v>1200</v>
      </c>
    </row>
    <row r="2858" spans="1:16" x14ac:dyDescent="0.25">
      <c r="A2858" t="str">
        <f t="shared" si="264"/>
        <v>0487</v>
      </c>
      <c r="B2858" t="str">
        <f t="shared" si="265"/>
        <v>0274</v>
      </c>
      <c r="C2858" t="str">
        <f t="shared" si="266"/>
        <v>04870274</v>
      </c>
      <c r="D2858" s="1" t="s">
        <v>2745</v>
      </c>
      <c r="E2858" s="1" t="s">
        <v>2746</v>
      </c>
      <c r="F2858" s="1" t="s">
        <v>1799</v>
      </c>
      <c r="G2858" s="1" t="s">
        <v>1810</v>
      </c>
      <c r="H2858" s="1" t="s">
        <v>1888</v>
      </c>
      <c r="I2858" s="1" t="s">
        <v>1889</v>
      </c>
      <c r="J2858" s="1" t="s">
        <v>1888</v>
      </c>
      <c r="K2858" s="1" t="s">
        <v>1890</v>
      </c>
      <c r="L2858" s="1" t="s">
        <v>1804</v>
      </c>
      <c r="M2858" s="2">
        <v>26</v>
      </c>
      <c r="N2858" s="443">
        <f t="shared" si="267"/>
        <v>0.32694355697550587</v>
      </c>
      <c r="O2858">
        <f t="shared" si="268"/>
        <v>0</v>
      </c>
      <c r="P2858">
        <f t="shared" si="269"/>
        <v>1200</v>
      </c>
    </row>
    <row r="2859" spans="1:16" x14ac:dyDescent="0.25">
      <c r="A2859" t="str">
        <f t="shared" si="264"/>
        <v>0487</v>
      </c>
      <c r="B2859" t="str">
        <f t="shared" si="265"/>
        <v>0274</v>
      </c>
      <c r="C2859" t="str">
        <f t="shared" si="266"/>
        <v>04870274</v>
      </c>
      <c r="D2859" s="1" t="s">
        <v>2745</v>
      </c>
      <c r="E2859" s="1" t="s">
        <v>2746</v>
      </c>
      <c r="F2859" s="1" t="s">
        <v>1799</v>
      </c>
      <c r="G2859" s="1" t="s">
        <v>1811</v>
      </c>
      <c r="H2859" s="1" t="s">
        <v>1888</v>
      </c>
      <c r="I2859" s="1" t="s">
        <v>1889</v>
      </c>
      <c r="J2859" s="1" t="s">
        <v>1888</v>
      </c>
      <c r="K2859" s="1" t="s">
        <v>1890</v>
      </c>
      <c r="L2859" s="1" t="s">
        <v>1804</v>
      </c>
      <c r="M2859" s="2">
        <v>20</v>
      </c>
      <c r="N2859" s="443">
        <f t="shared" si="267"/>
        <v>0.32694355697550587</v>
      </c>
      <c r="O2859">
        <f t="shared" si="268"/>
        <v>0</v>
      </c>
      <c r="P2859">
        <f t="shared" si="269"/>
        <v>1200</v>
      </c>
    </row>
    <row r="2860" spans="1:16" x14ac:dyDescent="0.25">
      <c r="A2860" t="str">
        <f t="shared" si="264"/>
        <v>0487</v>
      </c>
      <c r="B2860" t="str">
        <f t="shared" si="265"/>
        <v>0274</v>
      </c>
      <c r="C2860" t="str">
        <f t="shared" si="266"/>
        <v>04870274</v>
      </c>
      <c r="D2860" s="1" t="s">
        <v>2745</v>
      </c>
      <c r="E2860" s="1" t="s">
        <v>2746</v>
      </c>
      <c r="F2860" s="1" t="s">
        <v>1799</v>
      </c>
      <c r="G2860" s="1" t="s">
        <v>1815</v>
      </c>
      <c r="H2860" s="1" t="s">
        <v>1888</v>
      </c>
      <c r="I2860" s="1" t="s">
        <v>1889</v>
      </c>
      <c r="J2860" s="1" t="s">
        <v>1888</v>
      </c>
      <c r="K2860" s="1" t="s">
        <v>1890</v>
      </c>
      <c r="L2860" s="1" t="s">
        <v>1804</v>
      </c>
      <c r="M2860" s="2">
        <v>22</v>
      </c>
      <c r="N2860" s="443">
        <f t="shared" si="267"/>
        <v>0.32694355697550587</v>
      </c>
      <c r="O2860">
        <f t="shared" si="268"/>
        <v>0</v>
      </c>
      <c r="P2860">
        <f t="shared" si="269"/>
        <v>1200</v>
      </c>
    </row>
    <row r="2861" spans="1:16" x14ac:dyDescent="0.25">
      <c r="A2861" t="str">
        <f t="shared" si="264"/>
        <v>0487</v>
      </c>
      <c r="B2861" t="str">
        <f t="shared" si="265"/>
        <v>0274</v>
      </c>
      <c r="C2861" t="str">
        <f t="shared" si="266"/>
        <v>04870274</v>
      </c>
      <c r="D2861" s="1" t="s">
        <v>2745</v>
      </c>
      <c r="E2861" s="1" t="s">
        <v>2746</v>
      </c>
      <c r="F2861" s="1" t="s">
        <v>1799</v>
      </c>
      <c r="G2861" s="1" t="s">
        <v>1819</v>
      </c>
      <c r="H2861" s="1" t="s">
        <v>1888</v>
      </c>
      <c r="I2861" s="1" t="s">
        <v>1889</v>
      </c>
      <c r="J2861" s="1" t="s">
        <v>1888</v>
      </c>
      <c r="K2861" s="1" t="s">
        <v>1890</v>
      </c>
      <c r="L2861" s="1" t="s">
        <v>1804</v>
      </c>
      <c r="M2861" s="2">
        <v>27</v>
      </c>
      <c r="N2861" s="443">
        <f t="shared" si="267"/>
        <v>0.32694355697550587</v>
      </c>
      <c r="O2861">
        <f t="shared" si="268"/>
        <v>0</v>
      </c>
      <c r="P2861">
        <f t="shared" si="269"/>
        <v>1200</v>
      </c>
    </row>
    <row r="2862" spans="1:16" x14ac:dyDescent="0.25">
      <c r="A2862" t="str">
        <f t="shared" si="264"/>
        <v>0487</v>
      </c>
      <c r="B2862" t="str">
        <f t="shared" si="265"/>
        <v>0274</v>
      </c>
      <c r="C2862" t="str">
        <f t="shared" si="266"/>
        <v>04870274</v>
      </c>
      <c r="D2862" s="1" t="s">
        <v>2745</v>
      </c>
      <c r="E2862" s="1" t="s">
        <v>2746</v>
      </c>
      <c r="F2862" s="1" t="s">
        <v>1799</v>
      </c>
      <c r="G2862" s="1" t="s">
        <v>1820</v>
      </c>
      <c r="H2862" s="1" t="s">
        <v>1888</v>
      </c>
      <c r="I2862" s="1" t="s">
        <v>1889</v>
      </c>
      <c r="J2862" s="1" t="s">
        <v>1888</v>
      </c>
      <c r="K2862" s="1" t="s">
        <v>1890</v>
      </c>
      <c r="L2862" s="1" t="s">
        <v>1804</v>
      </c>
      <c r="M2862" s="2">
        <v>12</v>
      </c>
      <c r="N2862" s="443">
        <f t="shared" si="267"/>
        <v>0.32694355697550587</v>
      </c>
      <c r="O2862">
        <f t="shared" si="268"/>
        <v>0</v>
      </c>
      <c r="P2862">
        <f t="shared" si="269"/>
        <v>1200</v>
      </c>
    </row>
    <row r="2863" spans="1:16" x14ac:dyDescent="0.25">
      <c r="A2863" t="str">
        <f t="shared" si="264"/>
        <v>0487</v>
      </c>
      <c r="B2863" t="str">
        <f t="shared" si="265"/>
        <v>0274</v>
      </c>
      <c r="C2863" t="str">
        <f t="shared" si="266"/>
        <v>04870274</v>
      </c>
      <c r="D2863" s="1" t="s">
        <v>2745</v>
      </c>
      <c r="E2863" s="1" t="s">
        <v>2746</v>
      </c>
      <c r="F2863" s="1" t="s">
        <v>1799</v>
      </c>
      <c r="G2863" s="1" t="s">
        <v>1821</v>
      </c>
      <c r="H2863" s="1" t="s">
        <v>1888</v>
      </c>
      <c r="I2863" s="1" t="s">
        <v>1889</v>
      </c>
      <c r="J2863" s="1" t="s">
        <v>1888</v>
      </c>
      <c r="K2863" s="1" t="s">
        <v>1890</v>
      </c>
      <c r="L2863" s="1" t="s">
        <v>1804</v>
      </c>
      <c r="M2863" s="2">
        <v>18</v>
      </c>
      <c r="N2863" s="443">
        <f t="shared" si="267"/>
        <v>0.32694355697550587</v>
      </c>
      <c r="O2863">
        <f t="shared" si="268"/>
        <v>0</v>
      </c>
      <c r="P2863">
        <f t="shared" si="269"/>
        <v>1200</v>
      </c>
    </row>
    <row r="2864" spans="1:16" x14ac:dyDescent="0.25">
      <c r="A2864" t="str">
        <f t="shared" si="264"/>
        <v>0487</v>
      </c>
      <c r="B2864" t="str">
        <f t="shared" si="265"/>
        <v>0274</v>
      </c>
      <c r="C2864" t="str">
        <f t="shared" si="266"/>
        <v>04870274</v>
      </c>
      <c r="D2864" s="1" t="s">
        <v>2745</v>
      </c>
      <c r="E2864" s="1" t="s">
        <v>2746</v>
      </c>
      <c r="F2864" s="1" t="s">
        <v>1799</v>
      </c>
      <c r="G2864" s="1" t="s">
        <v>1812</v>
      </c>
      <c r="H2864" s="1" t="s">
        <v>1888</v>
      </c>
      <c r="I2864" s="1" t="s">
        <v>1889</v>
      </c>
      <c r="J2864" s="1" t="s">
        <v>1888</v>
      </c>
      <c r="K2864" s="1" t="s">
        <v>1890</v>
      </c>
      <c r="L2864" s="1" t="s">
        <v>1804</v>
      </c>
      <c r="M2864" s="2">
        <v>16</v>
      </c>
      <c r="N2864" s="443">
        <f t="shared" si="267"/>
        <v>0.32694355697550587</v>
      </c>
      <c r="O2864">
        <f t="shared" si="268"/>
        <v>0</v>
      </c>
      <c r="P2864">
        <f t="shared" si="269"/>
        <v>1200</v>
      </c>
    </row>
    <row r="2865" spans="1:16" x14ac:dyDescent="0.25">
      <c r="A2865" t="str">
        <f t="shared" si="264"/>
        <v>0487</v>
      </c>
      <c r="B2865" t="str">
        <f t="shared" si="265"/>
        <v>0274</v>
      </c>
      <c r="C2865" t="str">
        <f t="shared" si="266"/>
        <v>04870274</v>
      </c>
      <c r="D2865" s="1" t="s">
        <v>2745</v>
      </c>
      <c r="E2865" s="1" t="s">
        <v>2746</v>
      </c>
      <c r="F2865" s="1" t="s">
        <v>1799</v>
      </c>
      <c r="G2865" s="1" t="s">
        <v>2035</v>
      </c>
      <c r="H2865" s="1" t="s">
        <v>1888</v>
      </c>
      <c r="I2865" s="1" t="s">
        <v>1889</v>
      </c>
      <c r="J2865" s="1" t="s">
        <v>1888</v>
      </c>
      <c r="K2865" s="1" t="s">
        <v>1890</v>
      </c>
      <c r="L2865" s="1" t="s">
        <v>1804</v>
      </c>
      <c r="M2865" s="2">
        <v>20</v>
      </c>
      <c r="N2865" s="443">
        <f t="shared" si="267"/>
        <v>0.32694355697550587</v>
      </c>
      <c r="O2865">
        <f t="shared" si="268"/>
        <v>0</v>
      </c>
      <c r="P2865">
        <f t="shared" si="269"/>
        <v>1200</v>
      </c>
    </row>
    <row r="2866" spans="1:16" x14ac:dyDescent="0.25">
      <c r="A2866" t="str">
        <f t="shared" si="264"/>
        <v>0487</v>
      </c>
      <c r="B2866" t="str">
        <f t="shared" si="265"/>
        <v>0284</v>
      </c>
      <c r="C2866" t="str">
        <f t="shared" si="266"/>
        <v>04870284</v>
      </c>
      <c r="D2866" s="1" t="s">
        <v>2745</v>
      </c>
      <c r="E2866" s="1" t="s">
        <v>2746</v>
      </c>
      <c r="F2866" s="1" t="s">
        <v>1799</v>
      </c>
      <c r="G2866" s="1" t="s">
        <v>1807</v>
      </c>
      <c r="H2866" s="1" t="s">
        <v>2127</v>
      </c>
      <c r="I2866" s="1" t="s">
        <v>2128</v>
      </c>
      <c r="J2866" s="1" t="s">
        <v>2127</v>
      </c>
      <c r="K2866" s="1" t="s">
        <v>2129</v>
      </c>
      <c r="L2866" s="1" t="s">
        <v>1804</v>
      </c>
      <c r="M2866" s="2">
        <v>1</v>
      </c>
      <c r="N2866" s="443">
        <f t="shared" si="267"/>
        <v>7.4547390841320556E-3</v>
      </c>
      <c r="O2866">
        <f t="shared" si="268"/>
        <v>0</v>
      </c>
      <c r="P2866">
        <f t="shared" si="269"/>
        <v>1200</v>
      </c>
    </row>
    <row r="2867" spans="1:16" x14ac:dyDescent="0.25">
      <c r="A2867" t="str">
        <f t="shared" si="264"/>
        <v>0487</v>
      </c>
      <c r="B2867" t="str">
        <f t="shared" si="265"/>
        <v>0284</v>
      </c>
      <c r="C2867" t="str">
        <f t="shared" si="266"/>
        <v>04870284</v>
      </c>
      <c r="D2867" s="1" t="s">
        <v>2745</v>
      </c>
      <c r="E2867" s="1" t="s">
        <v>2746</v>
      </c>
      <c r="F2867" s="1" t="s">
        <v>1799</v>
      </c>
      <c r="G2867" s="1" t="s">
        <v>1808</v>
      </c>
      <c r="H2867" s="1" t="s">
        <v>2127</v>
      </c>
      <c r="I2867" s="1" t="s">
        <v>2128</v>
      </c>
      <c r="J2867" s="1" t="s">
        <v>2127</v>
      </c>
      <c r="K2867" s="1" t="s">
        <v>2129</v>
      </c>
      <c r="L2867" s="1" t="s">
        <v>1804</v>
      </c>
      <c r="M2867" s="2">
        <v>1</v>
      </c>
      <c r="N2867" s="443">
        <f t="shared" si="267"/>
        <v>7.4547390841320556E-3</v>
      </c>
      <c r="O2867">
        <f t="shared" si="268"/>
        <v>0</v>
      </c>
      <c r="P2867">
        <f t="shared" si="269"/>
        <v>1200</v>
      </c>
    </row>
    <row r="2868" spans="1:16" x14ac:dyDescent="0.25">
      <c r="A2868" t="str">
        <f t="shared" si="264"/>
        <v>0487</v>
      </c>
      <c r="B2868" t="str">
        <f t="shared" si="265"/>
        <v>0284</v>
      </c>
      <c r="C2868" t="str">
        <f t="shared" si="266"/>
        <v>04870284</v>
      </c>
      <c r="D2868" s="1" t="s">
        <v>2745</v>
      </c>
      <c r="E2868" s="1" t="s">
        <v>2746</v>
      </c>
      <c r="F2868" s="1" t="s">
        <v>1799</v>
      </c>
      <c r="G2868" s="1" t="s">
        <v>1810</v>
      </c>
      <c r="H2868" s="1" t="s">
        <v>2127</v>
      </c>
      <c r="I2868" s="1" t="s">
        <v>2128</v>
      </c>
      <c r="J2868" s="1" t="s">
        <v>2127</v>
      </c>
      <c r="K2868" s="1" t="s">
        <v>2129</v>
      </c>
      <c r="L2868" s="1" t="s">
        <v>1804</v>
      </c>
      <c r="M2868" s="2">
        <v>1</v>
      </c>
      <c r="N2868" s="443">
        <f t="shared" si="267"/>
        <v>7.4547390841320556E-3</v>
      </c>
      <c r="O2868">
        <f t="shared" si="268"/>
        <v>0</v>
      </c>
      <c r="P2868">
        <f t="shared" si="269"/>
        <v>1200</v>
      </c>
    </row>
    <row r="2869" spans="1:16" x14ac:dyDescent="0.25">
      <c r="A2869" t="str">
        <f t="shared" si="264"/>
        <v>0487</v>
      </c>
      <c r="B2869" t="str">
        <f t="shared" si="265"/>
        <v>0284</v>
      </c>
      <c r="C2869" t="str">
        <f t="shared" si="266"/>
        <v>04870284</v>
      </c>
      <c r="D2869" s="1" t="s">
        <v>2745</v>
      </c>
      <c r="E2869" s="1" t="s">
        <v>2746</v>
      </c>
      <c r="F2869" s="1" t="s">
        <v>1799</v>
      </c>
      <c r="G2869" s="1" t="s">
        <v>1811</v>
      </c>
      <c r="H2869" s="1" t="s">
        <v>2127</v>
      </c>
      <c r="I2869" s="1" t="s">
        <v>2128</v>
      </c>
      <c r="J2869" s="1" t="s">
        <v>2127</v>
      </c>
      <c r="K2869" s="1" t="s">
        <v>2129</v>
      </c>
      <c r="L2869" s="1" t="s">
        <v>1804</v>
      </c>
      <c r="M2869" s="2">
        <v>1</v>
      </c>
      <c r="N2869" s="443">
        <f t="shared" si="267"/>
        <v>7.4547390841320556E-3</v>
      </c>
      <c r="O2869">
        <f t="shared" si="268"/>
        <v>0</v>
      </c>
      <c r="P2869">
        <f t="shared" si="269"/>
        <v>1200</v>
      </c>
    </row>
    <row r="2870" spans="1:16" x14ac:dyDescent="0.25">
      <c r="A2870" t="str">
        <f t="shared" si="264"/>
        <v>0487</v>
      </c>
      <c r="B2870" t="str">
        <f t="shared" si="265"/>
        <v>0284</v>
      </c>
      <c r="C2870" t="str">
        <f t="shared" si="266"/>
        <v>04870284</v>
      </c>
      <c r="D2870" s="1" t="s">
        <v>2745</v>
      </c>
      <c r="E2870" s="1" t="s">
        <v>2746</v>
      </c>
      <c r="F2870" s="1" t="s">
        <v>1799</v>
      </c>
      <c r="G2870" s="1" t="s">
        <v>2035</v>
      </c>
      <c r="H2870" s="1" t="s">
        <v>2127</v>
      </c>
      <c r="I2870" s="1" t="s">
        <v>2128</v>
      </c>
      <c r="J2870" s="1" t="s">
        <v>2127</v>
      </c>
      <c r="K2870" s="1" t="s">
        <v>2129</v>
      </c>
      <c r="L2870" s="1" t="s">
        <v>1804</v>
      </c>
      <c r="M2870" s="2">
        <v>3</v>
      </c>
      <c r="N2870" s="443">
        <f t="shared" si="267"/>
        <v>7.4547390841320556E-3</v>
      </c>
      <c r="O2870">
        <f t="shared" si="268"/>
        <v>0</v>
      </c>
      <c r="P2870">
        <f t="shared" si="269"/>
        <v>1200</v>
      </c>
    </row>
    <row r="2871" spans="1:16" x14ac:dyDescent="0.25">
      <c r="A2871" t="str">
        <f t="shared" si="264"/>
        <v>0487</v>
      </c>
      <c r="B2871" t="str">
        <f t="shared" si="265"/>
        <v>0285</v>
      </c>
      <c r="C2871" t="str">
        <f t="shared" si="266"/>
        <v>04870285</v>
      </c>
      <c r="D2871" s="1" t="s">
        <v>2745</v>
      </c>
      <c r="E2871" s="1" t="s">
        <v>2746</v>
      </c>
      <c r="F2871" s="1" t="s">
        <v>1799</v>
      </c>
      <c r="G2871" s="1" t="s">
        <v>1820</v>
      </c>
      <c r="H2871" s="1" t="s">
        <v>1891</v>
      </c>
      <c r="I2871" s="1" t="s">
        <v>1892</v>
      </c>
      <c r="J2871" s="1" t="s">
        <v>1891</v>
      </c>
      <c r="K2871" s="1" t="s">
        <v>1893</v>
      </c>
      <c r="L2871" s="1" t="s">
        <v>1804</v>
      </c>
      <c r="M2871" s="2">
        <v>2</v>
      </c>
      <c r="N2871" s="443">
        <f t="shared" si="267"/>
        <v>2.1299254526091589E-3</v>
      </c>
      <c r="O2871">
        <f t="shared" si="268"/>
        <v>0</v>
      </c>
      <c r="P2871">
        <f t="shared" si="269"/>
        <v>1200</v>
      </c>
    </row>
    <row r="2872" spans="1:16" x14ac:dyDescent="0.25">
      <c r="A2872" t="str">
        <f t="shared" si="264"/>
        <v>0487</v>
      </c>
      <c r="B2872" t="str">
        <f t="shared" si="265"/>
        <v>0293</v>
      </c>
      <c r="C2872" t="str">
        <f t="shared" si="266"/>
        <v>04870293</v>
      </c>
      <c r="D2872" s="1" t="s">
        <v>2745</v>
      </c>
      <c r="E2872" s="1" t="s">
        <v>2746</v>
      </c>
      <c r="F2872" s="1" t="s">
        <v>1799</v>
      </c>
      <c r="G2872" s="1" t="s">
        <v>1821</v>
      </c>
      <c r="H2872" s="1" t="s">
        <v>1894</v>
      </c>
      <c r="I2872" s="1" t="s">
        <v>1895</v>
      </c>
      <c r="J2872" s="1" t="s">
        <v>1894</v>
      </c>
      <c r="K2872" s="1" t="s">
        <v>1896</v>
      </c>
      <c r="L2872" s="1" t="s">
        <v>1804</v>
      </c>
      <c r="M2872" s="2">
        <v>1</v>
      </c>
      <c r="N2872" s="443">
        <f t="shared" si="267"/>
        <v>1.0649627263045794E-3</v>
      </c>
      <c r="O2872">
        <f t="shared" si="268"/>
        <v>0</v>
      </c>
      <c r="P2872">
        <f t="shared" si="269"/>
        <v>1200</v>
      </c>
    </row>
    <row r="2873" spans="1:16" x14ac:dyDescent="0.25">
      <c r="A2873" t="str">
        <f t="shared" si="264"/>
        <v>0487</v>
      </c>
      <c r="B2873" t="str">
        <f t="shared" si="265"/>
        <v>0295</v>
      </c>
      <c r="C2873" t="str">
        <f t="shared" si="266"/>
        <v>04870295</v>
      </c>
      <c r="D2873" s="1" t="s">
        <v>2745</v>
      </c>
      <c r="E2873" s="1" t="s">
        <v>2746</v>
      </c>
      <c r="F2873" s="1" t="s">
        <v>1799</v>
      </c>
      <c r="G2873" s="1" t="s">
        <v>1807</v>
      </c>
      <c r="H2873" s="1" t="s">
        <v>2130</v>
      </c>
      <c r="I2873" s="1" t="s">
        <v>2131</v>
      </c>
      <c r="J2873" s="1" t="s">
        <v>2130</v>
      </c>
      <c r="K2873" s="1" t="s">
        <v>2132</v>
      </c>
      <c r="L2873" s="1" t="s">
        <v>1804</v>
      </c>
      <c r="M2873" s="2">
        <v>1</v>
      </c>
      <c r="N2873" s="443">
        <f t="shared" si="267"/>
        <v>4.2598509052183178E-3</v>
      </c>
      <c r="O2873">
        <f t="shared" si="268"/>
        <v>0</v>
      </c>
      <c r="P2873">
        <f t="shared" si="269"/>
        <v>1200</v>
      </c>
    </row>
    <row r="2874" spans="1:16" x14ac:dyDescent="0.25">
      <c r="A2874" t="str">
        <f t="shared" si="264"/>
        <v>0487</v>
      </c>
      <c r="B2874" t="str">
        <f t="shared" si="265"/>
        <v>0295</v>
      </c>
      <c r="C2874" t="str">
        <f t="shared" si="266"/>
        <v>04870295</v>
      </c>
      <c r="D2874" s="1" t="s">
        <v>2745</v>
      </c>
      <c r="E2874" s="1" t="s">
        <v>2746</v>
      </c>
      <c r="F2874" s="1" t="s">
        <v>1799</v>
      </c>
      <c r="G2874" s="1" t="s">
        <v>1810</v>
      </c>
      <c r="H2874" s="1" t="s">
        <v>2130</v>
      </c>
      <c r="I2874" s="1" t="s">
        <v>2131</v>
      </c>
      <c r="J2874" s="1" t="s">
        <v>2130</v>
      </c>
      <c r="K2874" s="1" t="s">
        <v>2132</v>
      </c>
      <c r="L2874" s="1" t="s">
        <v>1804</v>
      </c>
      <c r="M2874" s="2">
        <v>2</v>
      </c>
      <c r="N2874" s="443">
        <f t="shared" si="267"/>
        <v>4.2598509052183178E-3</v>
      </c>
      <c r="O2874">
        <f t="shared" si="268"/>
        <v>0</v>
      </c>
      <c r="P2874">
        <f t="shared" si="269"/>
        <v>1200</v>
      </c>
    </row>
    <row r="2875" spans="1:16" x14ac:dyDescent="0.25">
      <c r="A2875" t="str">
        <f t="shared" si="264"/>
        <v>0487</v>
      </c>
      <c r="B2875" t="str">
        <f t="shared" si="265"/>
        <v>0295</v>
      </c>
      <c r="C2875" t="str">
        <f t="shared" si="266"/>
        <v>04870295</v>
      </c>
      <c r="D2875" s="1" t="s">
        <v>2745</v>
      </c>
      <c r="E2875" s="1" t="s">
        <v>2746</v>
      </c>
      <c r="F2875" s="1" t="s">
        <v>1799</v>
      </c>
      <c r="G2875" s="1" t="s">
        <v>1811</v>
      </c>
      <c r="H2875" s="1" t="s">
        <v>2130</v>
      </c>
      <c r="I2875" s="1" t="s">
        <v>2131</v>
      </c>
      <c r="J2875" s="1" t="s">
        <v>2130</v>
      </c>
      <c r="K2875" s="1" t="s">
        <v>2132</v>
      </c>
      <c r="L2875" s="1" t="s">
        <v>1804</v>
      </c>
      <c r="M2875" s="2">
        <v>1</v>
      </c>
      <c r="N2875" s="443">
        <f t="shared" si="267"/>
        <v>4.2598509052183178E-3</v>
      </c>
      <c r="O2875">
        <f t="shared" si="268"/>
        <v>0</v>
      </c>
      <c r="P2875">
        <f t="shared" si="269"/>
        <v>1200</v>
      </c>
    </row>
    <row r="2876" spans="1:16" x14ac:dyDescent="0.25">
      <c r="A2876" t="str">
        <f t="shared" si="264"/>
        <v>0487</v>
      </c>
      <c r="B2876" t="str">
        <f t="shared" si="265"/>
        <v>0305</v>
      </c>
      <c r="C2876" t="str">
        <f t="shared" si="266"/>
        <v>04870305</v>
      </c>
      <c r="D2876" s="1" t="s">
        <v>2745</v>
      </c>
      <c r="E2876" s="1" t="s">
        <v>2746</v>
      </c>
      <c r="F2876" s="1" t="s">
        <v>1799</v>
      </c>
      <c r="G2876" s="1" t="s">
        <v>1800</v>
      </c>
      <c r="H2876" s="1" t="s">
        <v>2133</v>
      </c>
      <c r="I2876" s="1" t="s">
        <v>2134</v>
      </c>
      <c r="J2876" s="1" t="s">
        <v>2133</v>
      </c>
      <c r="K2876" s="1" t="s">
        <v>2135</v>
      </c>
      <c r="L2876" s="1" t="s">
        <v>1804</v>
      </c>
      <c r="M2876" s="2">
        <v>1</v>
      </c>
      <c r="N2876" s="443">
        <f t="shared" si="267"/>
        <v>2.1299254526091589E-3</v>
      </c>
      <c r="O2876">
        <f t="shared" si="268"/>
        <v>0</v>
      </c>
      <c r="P2876">
        <f t="shared" si="269"/>
        <v>1200</v>
      </c>
    </row>
    <row r="2877" spans="1:16" x14ac:dyDescent="0.25">
      <c r="A2877" t="str">
        <f t="shared" si="264"/>
        <v>0487</v>
      </c>
      <c r="B2877" t="str">
        <f t="shared" si="265"/>
        <v>0305</v>
      </c>
      <c r="C2877" t="str">
        <f t="shared" si="266"/>
        <v>04870305</v>
      </c>
      <c r="D2877" s="1" t="s">
        <v>2745</v>
      </c>
      <c r="E2877" s="1" t="s">
        <v>2746</v>
      </c>
      <c r="F2877" s="1" t="s">
        <v>1799</v>
      </c>
      <c r="G2877" s="1" t="s">
        <v>1807</v>
      </c>
      <c r="H2877" s="1" t="s">
        <v>2133</v>
      </c>
      <c r="I2877" s="1" t="s">
        <v>2134</v>
      </c>
      <c r="J2877" s="1" t="s">
        <v>2133</v>
      </c>
      <c r="K2877" s="1" t="s">
        <v>2135</v>
      </c>
      <c r="L2877" s="1" t="s">
        <v>1804</v>
      </c>
      <c r="M2877" s="2">
        <v>1</v>
      </c>
      <c r="N2877" s="443">
        <f t="shared" si="267"/>
        <v>2.1299254526091589E-3</v>
      </c>
      <c r="O2877">
        <f t="shared" si="268"/>
        <v>0</v>
      </c>
      <c r="P2877">
        <f t="shared" si="269"/>
        <v>1200</v>
      </c>
    </row>
    <row r="2878" spans="1:16" x14ac:dyDescent="0.25">
      <c r="A2878" t="str">
        <f t="shared" si="264"/>
        <v>0487</v>
      </c>
      <c r="B2878" t="str">
        <f t="shared" si="265"/>
        <v>0307</v>
      </c>
      <c r="C2878" t="str">
        <f t="shared" si="266"/>
        <v>04870307</v>
      </c>
      <c r="D2878" s="1" t="s">
        <v>2745</v>
      </c>
      <c r="E2878" s="1" t="s">
        <v>2746</v>
      </c>
      <c r="F2878" s="1" t="s">
        <v>1799</v>
      </c>
      <c r="G2878" s="1" t="s">
        <v>1800</v>
      </c>
      <c r="H2878" s="1" t="s">
        <v>2445</v>
      </c>
      <c r="I2878" s="1" t="s">
        <v>2446</v>
      </c>
      <c r="J2878" s="1" t="s">
        <v>2445</v>
      </c>
      <c r="K2878" s="1" t="s">
        <v>2447</v>
      </c>
      <c r="L2878" s="1" t="s">
        <v>1804</v>
      </c>
      <c r="M2878" s="2">
        <v>2</v>
      </c>
      <c r="N2878" s="443">
        <f t="shared" si="267"/>
        <v>2.1299254526091589E-3</v>
      </c>
      <c r="O2878">
        <f t="shared" si="268"/>
        <v>0</v>
      </c>
      <c r="P2878">
        <f t="shared" si="269"/>
        <v>1200</v>
      </c>
    </row>
    <row r="2879" spans="1:16" x14ac:dyDescent="0.25">
      <c r="A2879" t="str">
        <f t="shared" si="264"/>
        <v>0487</v>
      </c>
      <c r="B2879" t="str">
        <f t="shared" si="265"/>
        <v>0308</v>
      </c>
      <c r="C2879" t="str">
        <f t="shared" si="266"/>
        <v>04870308</v>
      </c>
      <c r="D2879" s="1" t="s">
        <v>2745</v>
      </c>
      <c r="E2879" s="1" t="s">
        <v>2746</v>
      </c>
      <c r="F2879" s="1" t="s">
        <v>1799</v>
      </c>
      <c r="G2879" s="1" t="s">
        <v>1800</v>
      </c>
      <c r="H2879" s="1" t="s">
        <v>2071</v>
      </c>
      <c r="I2879" s="1" t="s">
        <v>2072</v>
      </c>
      <c r="J2879" s="1" t="s">
        <v>2071</v>
      </c>
      <c r="K2879" s="1" t="s">
        <v>2073</v>
      </c>
      <c r="L2879" s="1" t="s">
        <v>1804</v>
      </c>
      <c r="M2879" s="2">
        <v>1</v>
      </c>
      <c r="N2879" s="443">
        <f t="shared" si="267"/>
        <v>5.3248136315228968E-3</v>
      </c>
      <c r="O2879">
        <f t="shared" si="268"/>
        <v>0</v>
      </c>
      <c r="P2879">
        <f t="shared" si="269"/>
        <v>1200</v>
      </c>
    </row>
    <row r="2880" spans="1:16" x14ac:dyDescent="0.25">
      <c r="A2880" t="str">
        <f t="shared" si="264"/>
        <v>0487</v>
      </c>
      <c r="B2880" t="str">
        <f t="shared" si="265"/>
        <v>0308</v>
      </c>
      <c r="C2880" t="str">
        <f t="shared" si="266"/>
        <v>04870308</v>
      </c>
      <c r="D2880" s="1" t="s">
        <v>2745</v>
      </c>
      <c r="E2880" s="1" t="s">
        <v>2746</v>
      </c>
      <c r="F2880" s="1" t="s">
        <v>1799</v>
      </c>
      <c r="G2880" s="1" t="s">
        <v>1808</v>
      </c>
      <c r="H2880" s="1" t="s">
        <v>2071</v>
      </c>
      <c r="I2880" s="1" t="s">
        <v>2072</v>
      </c>
      <c r="J2880" s="1" t="s">
        <v>2071</v>
      </c>
      <c r="K2880" s="1" t="s">
        <v>2073</v>
      </c>
      <c r="L2880" s="1" t="s">
        <v>1804</v>
      </c>
      <c r="M2880" s="2">
        <v>1</v>
      </c>
      <c r="N2880" s="443">
        <f t="shared" si="267"/>
        <v>5.3248136315228968E-3</v>
      </c>
      <c r="O2880">
        <f t="shared" si="268"/>
        <v>0</v>
      </c>
      <c r="P2880">
        <f t="shared" si="269"/>
        <v>1200</v>
      </c>
    </row>
    <row r="2881" spans="1:16" x14ac:dyDescent="0.25">
      <c r="A2881" t="str">
        <f t="shared" si="264"/>
        <v>0487</v>
      </c>
      <c r="B2881" t="str">
        <f t="shared" si="265"/>
        <v>0308</v>
      </c>
      <c r="C2881" t="str">
        <f t="shared" si="266"/>
        <v>04870308</v>
      </c>
      <c r="D2881" s="1" t="s">
        <v>2745</v>
      </c>
      <c r="E2881" s="1" t="s">
        <v>2746</v>
      </c>
      <c r="F2881" s="1" t="s">
        <v>1799</v>
      </c>
      <c r="G2881" s="1" t="s">
        <v>1821</v>
      </c>
      <c r="H2881" s="1" t="s">
        <v>2071</v>
      </c>
      <c r="I2881" s="1" t="s">
        <v>2072</v>
      </c>
      <c r="J2881" s="1" t="s">
        <v>2071</v>
      </c>
      <c r="K2881" s="1" t="s">
        <v>2073</v>
      </c>
      <c r="L2881" s="1" t="s">
        <v>1804</v>
      </c>
      <c r="M2881" s="2">
        <v>2</v>
      </c>
      <c r="N2881" s="443">
        <f t="shared" si="267"/>
        <v>5.3248136315228968E-3</v>
      </c>
      <c r="O2881">
        <f t="shared" si="268"/>
        <v>0</v>
      </c>
      <c r="P2881">
        <f t="shared" si="269"/>
        <v>1200</v>
      </c>
    </row>
    <row r="2882" spans="1:16" x14ac:dyDescent="0.25">
      <c r="A2882" t="str">
        <f t="shared" ref="A2882:A2945" si="270">TEXT(LEFT(E2882,4),"0000")</f>
        <v>0487</v>
      </c>
      <c r="B2882" t="str">
        <f t="shared" ref="B2882:B2945" si="271">LEFT(K2882,4)</f>
        <v>0308</v>
      </c>
      <c r="C2882" t="str">
        <f t="shared" ref="C2882:C2945" si="272">A2882&amp;B2882</f>
        <v>04870308</v>
      </c>
      <c r="D2882" s="1" t="s">
        <v>2745</v>
      </c>
      <c r="E2882" s="1" t="s">
        <v>2746</v>
      </c>
      <c r="F2882" s="1" t="s">
        <v>1799</v>
      </c>
      <c r="G2882" s="1" t="s">
        <v>2035</v>
      </c>
      <c r="H2882" s="1" t="s">
        <v>2071</v>
      </c>
      <c r="I2882" s="1" t="s">
        <v>2072</v>
      </c>
      <c r="J2882" s="1" t="s">
        <v>2071</v>
      </c>
      <c r="K2882" s="1" t="s">
        <v>2073</v>
      </c>
      <c r="L2882" s="1" t="s">
        <v>1804</v>
      </c>
      <c r="M2882" s="2">
        <v>1</v>
      </c>
      <c r="N2882" s="443">
        <f t="shared" ref="N2882:N2945" si="273">VLOOKUP(C2882,DistPercent,3,FALSE)</f>
        <v>5.3248136315228968E-3</v>
      </c>
      <c r="O2882">
        <f t="shared" ref="O2882:O2945" si="274">IFERROR(VALUE(VLOOKUP(C2882,SubCaps,5,FALSE)),0)</f>
        <v>0</v>
      </c>
      <c r="P2882">
        <f t="shared" ref="P2882:P2945" si="275">VLOOKUP(A2882,MaxEnro,8,FALSE)</f>
        <v>1200</v>
      </c>
    </row>
    <row r="2883" spans="1:16" x14ac:dyDescent="0.25">
      <c r="A2883" t="str">
        <f t="shared" si="270"/>
        <v>0487</v>
      </c>
      <c r="B2883" t="str">
        <f t="shared" si="271"/>
        <v>0314</v>
      </c>
      <c r="C2883" t="str">
        <f t="shared" si="272"/>
        <v>04870314</v>
      </c>
      <c r="D2883" s="1" t="s">
        <v>2745</v>
      </c>
      <c r="E2883" s="1" t="s">
        <v>2746</v>
      </c>
      <c r="F2883" s="1" t="s">
        <v>1799</v>
      </c>
      <c r="G2883" s="1" t="s">
        <v>1805</v>
      </c>
      <c r="H2883" s="1" t="s">
        <v>2150</v>
      </c>
      <c r="I2883" s="1" t="s">
        <v>2151</v>
      </c>
      <c r="J2883" s="1" t="s">
        <v>2150</v>
      </c>
      <c r="K2883" s="1" t="s">
        <v>2152</v>
      </c>
      <c r="L2883" s="1" t="s">
        <v>1804</v>
      </c>
      <c r="M2883" s="2">
        <v>1</v>
      </c>
      <c r="N2883" s="443">
        <f t="shared" si="273"/>
        <v>4.2598509052183178E-3</v>
      </c>
      <c r="O2883">
        <f t="shared" si="274"/>
        <v>0</v>
      </c>
      <c r="P2883">
        <f t="shared" si="275"/>
        <v>1200</v>
      </c>
    </row>
    <row r="2884" spans="1:16" x14ac:dyDescent="0.25">
      <c r="A2884" t="str">
        <f t="shared" si="270"/>
        <v>0487</v>
      </c>
      <c r="B2884" t="str">
        <f t="shared" si="271"/>
        <v>0314</v>
      </c>
      <c r="C2884" t="str">
        <f t="shared" si="272"/>
        <v>04870314</v>
      </c>
      <c r="D2884" s="1" t="s">
        <v>2745</v>
      </c>
      <c r="E2884" s="1" t="s">
        <v>2746</v>
      </c>
      <c r="F2884" s="1" t="s">
        <v>1799</v>
      </c>
      <c r="G2884" s="1" t="s">
        <v>1807</v>
      </c>
      <c r="H2884" s="1" t="s">
        <v>2150</v>
      </c>
      <c r="I2884" s="1" t="s">
        <v>2151</v>
      </c>
      <c r="J2884" s="1" t="s">
        <v>2150</v>
      </c>
      <c r="K2884" s="1" t="s">
        <v>2152</v>
      </c>
      <c r="L2884" s="1" t="s">
        <v>1804</v>
      </c>
      <c r="M2884" s="2">
        <v>1</v>
      </c>
      <c r="N2884" s="443">
        <f t="shared" si="273"/>
        <v>4.2598509052183178E-3</v>
      </c>
      <c r="O2884">
        <f t="shared" si="274"/>
        <v>0</v>
      </c>
      <c r="P2884">
        <f t="shared" si="275"/>
        <v>1200</v>
      </c>
    </row>
    <row r="2885" spans="1:16" x14ac:dyDescent="0.25">
      <c r="A2885" t="str">
        <f t="shared" si="270"/>
        <v>0487</v>
      </c>
      <c r="B2885" t="str">
        <f t="shared" si="271"/>
        <v>0314</v>
      </c>
      <c r="C2885" t="str">
        <f t="shared" si="272"/>
        <v>04870314</v>
      </c>
      <c r="D2885" s="1" t="s">
        <v>2745</v>
      </c>
      <c r="E2885" s="1" t="s">
        <v>2746</v>
      </c>
      <c r="F2885" s="1" t="s">
        <v>1799</v>
      </c>
      <c r="G2885" s="1" t="s">
        <v>1808</v>
      </c>
      <c r="H2885" s="1" t="s">
        <v>2150</v>
      </c>
      <c r="I2885" s="1" t="s">
        <v>2151</v>
      </c>
      <c r="J2885" s="1" t="s">
        <v>2150</v>
      </c>
      <c r="K2885" s="1" t="s">
        <v>2152</v>
      </c>
      <c r="L2885" s="1" t="s">
        <v>1804</v>
      </c>
      <c r="M2885" s="2">
        <v>1</v>
      </c>
      <c r="N2885" s="443">
        <f t="shared" si="273"/>
        <v>4.2598509052183178E-3</v>
      </c>
      <c r="O2885">
        <f t="shared" si="274"/>
        <v>0</v>
      </c>
      <c r="P2885">
        <f t="shared" si="275"/>
        <v>1200</v>
      </c>
    </row>
    <row r="2886" spans="1:16" x14ac:dyDescent="0.25">
      <c r="A2886" t="str">
        <f t="shared" si="270"/>
        <v>0487</v>
      </c>
      <c r="B2886" t="str">
        <f t="shared" si="271"/>
        <v>0314</v>
      </c>
      <c r="C2886" t="str">
        <f t="shared" si="272"/>
        <v>04870314</v>
      </c>
      <c r="D2886" s="1" t="s">
        <v>2745</v>
      </c>
      <c r="E2886" s="1" t="s">
        <v>2746</v>
      </c>
      <c r="F2886" s="1" t="s">
        <v>1799</v>
      </c>
      <c r="G2886" s="1" t="s">
        <v>1811</v>
      </c>
      <c r="H2886" s="1" t="s">
        <v>2150</v>
      </c>
      <c r="I2886" s="1" t="s">
        <v>2151</v>
      </c>
      <c r="J2886" s="1" t="s">
        <v>2150</v>
      </c>
      <c r="K2886" s="1" t="s">
        <v>2152</v>
      </c>
      <c r="L2886" s="1" t="s">
        <v>1804</v>
      </c>
      <c r="M2886" s="2">
        <v>1</v>
      </c>
      <c r="N2886" s="443">
        <f t="shared" si="273"/>
        <v>4.2598509052183178E-3</v>
      </c>
      <c r="O2886">
        <f t="shared" si="274"/>
        <v>0</v>
      </c>
      <c r="P2886">
        <f t="shared" si="275"/>
        <v>1200</v>
      </c>
    </row>
    <row r="2887" spans="1:16" x14ac:dyDescent="0.25">
      <c r="A2887" t="str">
        <f t="shared" si="270"/>
        <v>0487</v>
      </c>
      <c r="B2887" t="str">
        <f t="shared" si="271"/>
        <v>0336</v>
      </c>
      <c r="C2887" t="str">
        <f t="shared" si="272"/>
        <v>04870336</v>
      </c>
      <c r="D2887" s="1" t="s">
        <v>2745</v>
      </c>
      <c r="E2887" s="1" t="s">
        <v>2746</v>
      </c>
      <c r="F2887" s="1" t="s">
        <v>1799</v>
      </c>
      <c r="G2887" s="1" t="s">
        <v>1807</v>
      </c>
      <c r="H2887" s="1" t="s">
        <v>2153</v>
      </c>
      <c r="I2887" s="1" t="s">
        <v>2154</v>
      </c>
      <c r="J2887" s="1" t="s">
        <v>2153</v>
      </c>
      <c r="K2887" s="1" t="s">
        <v>2155</v>
      </c>
      <c r="L2887" s="1" t="s">
        <v>1804</v>
      </c>
      <c r="M2887" s="2">
        <v>1</v>
      </c>
      <c r="N2887" s="443">
        <f t="shared" si="273"/>
        <v>1.0649627263045794E-3</v>
      </c>
      <c r="O2887">
        <f t="shared" si="274"/>
        <v>0</v>
      </c>
      <c r="P2887">
        <f t="shared" si="275"/>
        <v>1200</v>
      </c>
    </row>
    <row r="2888" spans="1:16" x14ac:dyDescent="0.25">
      <c r="A2888" t="str">
        <f t="shared" si="270"/>
        <v>0487</v>
      </c>
      <c r="B2888" t="str">
        <f t="shared" si="271"/>
        <v>0342</v>
      </c>
      <c r="C2888" t="str">
        <f t="shared" si="272"/>
        <v>04870342</v>
      </c>
      <c r="D2888" s="1" t="s">
        <v>2745</v>
      </c>
      <c r="E2888" s="1" t="s">
        <v>2746</v>
      </c>
      <c r="F2888" s="1" t="s">
        <v>1799</v>
      </c>
      <c r="G2888" s="1" t="s">
        <v>1805</v>
      </c>
      <c r="H2888" s="1" t="s">
        <v>2306</v>
      </c>
      <c r="I2888" s="1" t="s">
        <v>2307</v>
      </c>
      <c r="J2888" s="1" t="s">
        <v>2306</v>
      </c>
      <c r="K2888" s="1" t="s">
        <v>2308</v>
      </c>
      <c r="L2888" s="1" t="s">
        <v>1804</v>
      </c>
      <c r="M2888" s="2">
        <v>1</v>
      </c>
      <c r="N2888" s="443">
        <f t="shared" si="273"/>
        <v>1.0649627263045794E-3</v>
      </c>
      <c r="O2888">
        <f t="shared" si="274"/>
        <v>0</v>
      </c>
      <c r="P2888">
        <f t="shared" si="275"/>
        <v>1200</v>
      </c>
    </row>
    <row r="2889" spans="1:16" x14ac:dyDescent="0.25">
      <c r="A2889" t="str">
        <f t="shared" si="270"/>
        <v>0487</v>
      </c>
      <c r="B2889" t="str">
        <f t="shared" si="271"/>
        <v>0347</v>
      </c>
      <c r="C2889" t="str">
        <f t="shared" si="272"/>
        <v>04870347</v>
      </c>
      <c r="D2889" s="1" t="s">
        <v>2745</v>
      </c>
      <c r="E2889" s="1" t="s">
        <v>2746</v>
      </c>
      <c r="F2889" s="1" t="s">
        <v>1799</v>
      </c>
      <c r="G2889" s="1" t="s">
        <v>1805</v>
      </c>
      <c r="H2889" s="1" t="s">
        <v>583</v>
      </c>
      <c r="I2889" s="1" t="s">
        <v>2136</v>
      </c>
      <c r="J2889" s="1" t="s">
        <v>583</v>
      </c>
      <c r="K2889" s="1" t="s">
        <v>2137</v>
      </c>
      <c r="L2889" s="1" t="s">
        <v>1804</v>
      </c>
      <c r="M2889" s="2">
        <v>3</v>
      </c>
      <c r="N2889" s="443">
        <f t="shared" si="273"/>
        <v>3.301384451544196E-2</v>
      </c>
      <c r="O2889">
        <f t="shared" si="274"/>
        <v>0</v>
      </c>
      <c r="P2889">
        <f t="shared" si="275"/>
        <v>1200</v>
      </c>
    </row>
    <row r="2890" spans="1:16" x14ac:dyDescent="0.25">
      <c r="A2890" t="str">
        <f t="shared" si="270"/>
        <v>0487</v>
      </c>
      <c r="B2890" t="str">
        <f t="shared" si="271"/>
        <v>0347</v>
      </c>
      <c r="C2890" t="str">
        <f t="shared" si="272"/>
        <v>04870347</v>
      </c>
      <c r="D2890" s="1" t="s">
        <v>2745</v>
      </c>
      <c r="E2890" s="1" t="s">
        <v>2746</v>
      </c>
      <c r="F2890" s="1" t="s">
        <v>1799</v>
      </c>
      <c r="G2890" s="1" t="s">
        <v>1806</v>
      </c>
      <c r="H2890" s="1" t="s">
        <v>583</v>
      </c>
      <c r="I2890" s="1" t="s">
        <v>2136</v>
      </c>
      <c r="J2890" s="1" t="s">
        <v>583</v>
      </c>
      <c r="K2890" s="1" t="s">
        <v>2137</v>
      </c>
      <c r="L2890" s="1" t="s">
        <v>1804</v>
      </c>
      <c r="M2890" s="2">
        <v>2</v>
      </c>
      <c r="N2890" s="443">
        <f t="shared" si="273"/>
        <v>3.301384451544196E-2</v>
      </c>
      <c r="O2890">
        <f t="shared" si="274"/>
        <v>0</v>
      </c>
      <c r="P2890">
        <f t="shared" si="275"/>
        <v>1200</v>
      </c>
    </row>
    <row r="2891" spans="1:16" x14ac:dyDescent="0.25">
      <c r="A2891" t="str">
        <f t="shared" si="270"/>
        <v>0487</v>
      </c>
      <c r="B2891" t="str">
        <f t="shared" si="271"/>
        <v>0347</v>
      </c>
      <c r="C2891" t="str">
        <f t="shared" si="272"/>
        <v>04870347</v>
      </c>
      <c r="D2891" s="1" t="s">
        <v>2745</v>
      </c>
      <c r="E2891" s="1" t="s">
        <v>2746</v>
      </c>
      <c r="F2891" s="1" t="s">
        <v>1799</v>
      </c>
      <c r="G2891" s="1" t="s">
        <v>1807</v>
      </c>
      <c r="H2891" s="1" t="s">
        <v>583</v>
      </c>
      <c r="I2891" s="1" t="s">
        <v>2136</v>
      </c>
      <c r="J2891" s="1" t="s">
        <v>583</v>
      </c>
      <c r="K2891" s="1" t="s">
        <v>2137</v>
      </c>
      <c r="L2891" s="1" t="s">
        <v>1804</v>
      </c>
      <c r="M2891" s="2">
        <v>3</v>
      </c>
      <c r="N2891" s="443">
        <f t="shared" si="273"/>
        <v>3.301384451544196E-2</v>
      </c>
      <c r="O2891">
        <f t="shared" si="274"/>
        <v>0</v>
      </c>
      <c r="P2891">
        <f t="shared" si="275"/>
        <v>1200</v>
      </c>
    </row>
    <row r="2892" spans="1:16" x14ac:dyDescent="0.25">
      <c r="A2892" t="str">
        <f t="shared" si="270"/>
        <v>0487</v>
      </c>
      <c r="B2892" t="str">
        <f t="shared" si="271"/>
        <v>0347</v>
      </c>
      <c r="C2892" t="str">
        <f t="shared" si="272"/>
        <v>04870347</v>
      </c>
      <c r="D2892" s="1" t="s">
        <v>2745</v>
      </c>
      <c r="E2892" s="1" t="s">
        <v>2746</v>
      </c>
      <c r="F2892" s="1" t="s">
        <v>1799</v>
      </c>
      <c r="G2892" s="1" t="s">
        <v>1808</v>
      </c>
      <c r="H2892" s="1" t="s">
        <v>583</v>
      </c>
      <c r="I2892" s="1" t="s">
        <v>2136</v>
      </c>
      <c r="J2892" s="1" t="s">
        <v>583</v>
      </c>
      <c r="K2892" s="1" t="s">
        <v>2137</v>
      </c>
      <c r="L2892" s="1" t="s">
        <v>1804</v>
      </c>
      <c r="M2892" s="2">
        <v>2</v>
      </c>
      <c r="N2892" s="443">
        <f t="shared" si="273"/>
        <v>3.301384451544196E-2</v>
      </c>
      <c r="O2892">
        <f t="shared" si="274"/>
        <v>0</v>
      </c>
      <c r="P2892">
        <f t="shared" si="275"/>
        <v>1200</v>
      </c>
    </row>
    <row r="2893" spans="1:16" x14ac:dyDescent="0.25">
      <c r="A2893" t="str">
        <f t="shared" si="270"/>
        <v>0487</v>
      </c>
      <c r="B2893" t="str">
        <f t="shared" si="271"/>
        <v>0347</v>
      </c>
      <c r="C2893" t="str">
        <f t="shared" si="272"/>
        <v>04870347</v>
      </c>
      <c r="D2893" s="1" t="s">
        <v>2745</v>
      </c>
      <c r="E2893" s="1" t="s">
        <v>2746</v>
      </c>
      <c r="F2893" s="1" t="s">
        <v>1799</v>
      </c>
      <c r="G2893" s="1" t="s">
        <v>1810</v>
      </c>
      <c r="H2893" s="1" t="s">
        <v>583</v>
      </c>
      <c r="I2893" s="1" t="s">
        <v>2136</v>
      </c>
      <c r="J2893" s="1" t="s">
        <v>583</v>
      </c>
      <c r="K2893" s="1" t="s">
        <v>2137</v>
      </c>
      <c r="L2893" s="1" t="s">
        <v>1804</v>
      </c>
      <c r="M2893" s="2">
        <v>4</v>
      </c>
      <c r="N2893" s="443">
        <f t="shared" si="273"/>
        <v>3.301384451544196E-2</v>
      </c>
      <c r="O2893">
        <f t="shared" si="274"/>
        <v>0</v>
      </c>
      <c r="P2893">
        <f t="shared" si="275"/>
        <v>1200</v>
      </c>
    </row>
    <row r="2894" spans="1:16" x14ac:dyDescent="0.25">
      <c r="A2894" t="str">
        <f t="shared" si="270"/>
        <v>0487</v>
      </c>
      <c r="B2894" t="str">
        <f t="shared" si="271"/>
        <v>0347</v>
      </c>
      <c r="C2894" t="str">
        <f t="shared" si="272"/>
        <v>04870347</v>
      </c>
      <c r="D2894" s="1" t="s">
        <v>2745</v>
      </c>
      <c r="E2894" s="1" t="s">
        <v>2746</v>
      </c>
      <c r="F2894" s="1" t="s">
        <v>1799</v>
      </c>
      <c r="G2894" s="1" t="s">
        <v>1811</v>
      </c>
      <c r="H2894" s="1" t="s">
        <v>583</v>
      </c>
      <c r="I2894" s="1" t="s">
        <v>2136</v>
      </c>
      <c r="J2894" s="1" t="s">
        <v>583</v>
      </c>
      <c r="K2894" s="1" t="s">
        <v>2137</v>
      </c>
      <c r="L2894" s="1" t="s">
        <v>1804</v>
      </c>
      <c r="M2894" s="2">
        <v>5</v>
      </c>
      <c r="N2894" s="443">
        <f t="shared" si="273"/>
        <v>3.301384451544196E-2</v>
      </c>
      <c r="O2894">
        <f t="shared" si="274"/>
        <v>0</v>
      </c>
      <c r="P2894">
        <f t="shared" si="275"/>
        <v>1200</v>
      </c>
    </row>
    <row r="2895" spans="1:16" x14ac:dyDescent="0.25">
      <c r="A2895" t="str">
        <f t="shared" si="270"/>
        <v>0487</v>
      </c>
      <c r="B2895" t="str">
        <f t="shared" si="271"/>
        <v>0347</v>
      </c>
      <c r="C2895" t="str">
        <f t="shared" si="272"/>
        <v>04870347</v>
      </c>
      <c r="D2895" s="1" t="s">
        <v>2745</v>
      </c>
      <c r="E2895" s="1" t="s">
        <v>2746</v>
      </c>
      <c r="F2895" s="1" t="s">
        <v>1799</v>
      </c>
      <c r="G2895" s="1" t="s">
        <v>1815</v>
      </c>
      <c r="H2895" s="1" t="s">
        <v>583</v>
      </c>
      <c r="I2895" s="1" t="s">
        <v>2136</v>
      </c>
      <c r="J2895" s="1" t="s">
        <v>583</v>
      </c>
      <c r="K2895" s="1" t="s">
        <v>2137</v>
      </c>
      <c r="L2895" s="1" t="s">
        <v>1804</v>
      </c>
      <c r="M2895" s="2">
        <v>1</v>
      </c>
      <c r="N2895" s="443">
        <f t="shared" si="273"/>
        <v>3.301384451544196E-2</v>
      </c>
      <c r="O2895">
        <f t="shared" si="274"/>
        <v>0</v>
      </c>
      <c r="P2895">
        <f t="shared" si="275"/>
        <v>1200</v>
      </c>
    </row>
    <row r="2896" spans="1:16" x14ac:dyDescent="0.25">
      <c r="A2896" t="str">
        <f t="shared" si="270"/>
        <v>0487</v>
      </c>
      <c r="B2896" t="str">
        <f t="shared" si="271"/>
        <v>0347</v>
      </c>
      <c r="C2896" t="str">
        <f t="shared" si="272"/>
        <v>04870347</v>
      </c>
      <c r="D2896" s="1" t="s">
        <v>2745</v>
      </c>
      <c r="E2896" s="1" t="s">
        <v>2746</v>
      </c>
      <c r="F2896" s="1" t="s">
        <v>1799</v>
      </c>
      <c r="G2896" s="1" t="s">
        <v>1819</v>
      </c>
      <c r="H2896" s="1" t="s">
        <v>583</v>
      </c>
      <c r="I2896" s="1" t="s">
        <v>2136</v>
      </c>
      <c r="J2896" s="1" t="s">
        <v>583</v>
      </c>
      <c r="K2896" s="1" t="s">
        <v>2137</v>
      </c>
      <c r="L2896" s="1" t="s">
        <v>1804</v>
      </c>
      <c r="M2896" s="2">
        <v>1</v>
      </c>
      <c r="N2896" s="443">
        <f t="shared" si="273"/>
        <v>3.301384451544196E-2</v>
      </c>
      <c r="O2896">
        <f t="shared" si="274"/>
        <v>0</v>
      </c>
      <c r="P2896">
        <f t="shared" si="275"/>
        <v>1200</v>
      </c>
    </row>
    <row r="2897" spans="1:16" x14ac:dyDescent="0.25">
      <c r="A2897" t="str">
        <f t="shared" si="270"/>
        <v>0487</v>
      </c>
      <c r="B2897" t="str">
        <f t="shared" si="271"/>
        <v>0347</v>
      </c>
      <c r="C2897" t="str">
        <f t="shared" si="272"/>
        <v>04870347</v>
      </c>
      <c r="D2897" s="1" t="s">
        <v>2745</v>
      </c>
      <c r="E2897" s="1" t="s">
        <v>2746</v>
      </c>
      <c r="F2897" s="1" t="s">
        <v>1799</v>
      </c>
      <c r="G2897" s="1" t="s">
        <v>1820</v>
      </c>
      <c r="H2897" s="1" t="s">
        <v>583</v>
      </c>
      <c r="I2897" s="1" t="s">
        <v>2136</v>
      </c>
      <c r="J2897" s="1" t="s">
        <v>583</v>
      </c>
      <c r="K2897" s="1" t="s">
        <v>2137</v>
      </c>
      <c r="L2897" s="1" t="s">
        <v>1804</v>
      </c>
      <c r="M2897" s="2">
        <v>3</v>
      </c>
      <c r="N2897" s="443">
        <f t="shared" si="273"/>
        <v>3.301384451544196E-2</v>
      </c>
      <c r="O2897">
        <f t="shared" si="274"/>
        <v>0</v>
      </c>
      <c r="P2897">
        <f t="shared" si="275"/>
        <v>1200</v>
      </c>
    </row>
    <row r="2898" spans="1:16" x14ac:dyDescent="0.25">
      <c r="A2898" t="str">
        <f t="shared" si="270"/>
        <v>0487</v>
      </c>
      <c r="B2898" t="str">
        <f t="shared" si="271"/>
        <v>0347</v>
      </c>
      <c r="C2898" t="str">
        <f t="shared" si="272"/>
        <v>04870347</v>
      </c>
      <c r="D2898" s="1" t="s">
        <v>2745</v>
      </c>
      <c r="E2898" s="1" t="s">
        <v>2746</v>
      </c>
      <c r="F2898" s="1" t="s">
        <v>1799</v>
      </c>
      <c r="G2898" s="1" t="s">
        <v>1821</v>
      </c>
      <c r="H2898" s="1" t="s">
        <v>583</v>
      </c>
      <c r="I2898" s="1" t="s">
        <v>2136</v>
      </c>
      <c r="J2898" s="1" t="s">
        <v>583</v>
      </c>
      <c r="K2898" s="1" t="s">
        <v>2137</v>
      </c>
      <c r="L2898" s="1" t="s">
        <v>1804</v>
      </c>
      <c r="M2898" s="2">
        <v>2</v>
      </c>
      <c r="N2898" s="443">
        <f t="shared" si="273"/>
        <v>3.301384451544196E-2</v>
      </c>
      <c r="O2898">
        <f t="shared" si="274"/>
        <v>0</v>
      </c>
      <c r="P2898">
        <f t="shared" si="275"/>
        <v>1200</v>
      </c>
    </row>
    <row r="2899" spans="1:16" x14ac:dyDescent="0.25">
      <c r="A2899" t="str">
        <f t="shared" si="270"/>
        <v>0487</v>
      </c>
      <c r="B2899" t="str">
        <f t="shared" si="271"/>
        <v>0347</v>
      </c>
      <c r="C2899" t="str">
        <f t="shared" si="272"/>
        <v>04870347</v>
      </c>
      <c r="D2899" s="1" t="s">
        <v>2745</v>
      </c>
      <c r="E2899" s="1" t="s">
        <v>2746</v>
      </c>
      <c r="F2899" s="1" t="s">
        <v>1799</v>
      </c>
      <c r="G2899" s="1" t="s">
        <v>1812</v>
      </c>
      <c r="H2899" s="1" t="s">
        <v>583</v>
      </c>
      <c r="I2899" s="1" t="s">
        <v>2136</v>
      </c>
      <c r="J2899" s="1" t="s">
        <v>583</v>
      </c>
      <c r="K2899" s="1" t="s">
        <v>2137</v>
      </c>
      <c r="L2899" s="1" t="s">
        <v>1804</v>
      </c>
      <c r="M2899" s="2">
        <v>3</v>
      </c>
      <c r="N2899" s="443">
        <f t="shared" si="273"/>
        <v>3.301384451544196E-2</v>
      </c>
      <c r="O2899">
        <f t="shared" si="274"/>
        <v>0</v>
      </c>
      <c r="P2899">
        <f t="shared" si="275"/>
        <v>1200</v>
      </c>
    </row>
    <row r="2900" spans="1:16" x14ac:dyDescent="0.25">
      <c r="A2900" t="str">
        <f t="shared" si="270"/>
        <v>0487</v>
      </c>
      <c r="B2900" t="str">
        <f t="shared" si="271"/>
        <v>0347</v>
      </c>
      <c r="C2900" t="str">
        <f t="shared" si="272"/>
        <v>04870347</v>
      </c>
      <c r="D2900" s="1" t="s">
        <v>2745</v>
      </c>
      <c r="E2900" s="1" t="s">
        <v>2746</v>
      </c>
      <c r="F2900" s="1" t="s">
        <v>1799</v>
      </c>
      <c r="G2900" s="1" t="s">
        <v>2035</v>
      </c>
      <c r="H2900" s="1" t="s">
        <v>583</v>
      </c>
      <c r="I2900" s="1" t="s">
        <v>2136</v>
      </c>
      <c r="J2900" s="1" t="s">
        <v>583</v>
      </c>
      <c r="K2900" s="1" t="s">
        <v>2137</v>
      </c>
      <c r="L2900" s="1" t="s">
        <v>1804</v>
      </c>
      <c r="M2900" s="2">
        <v>2</v>
      </c>
      <c r="N2900" s="443">
        <f t="shared" si="273"/>
        <v>3.301384451544196E-2</v>
      </c>
      <c r="O2900">
        <f t="shared" si="274"/>
        <v>0</v>
      </c>
      <c r="P2900">
        <f t="shared" si="275"/>
        <v>1200</v>
      </c>
    </row>
    <row r="2901" spans="1:16" x14ac:dyDescent="0.25">
      <c r="A2901" t="str">
        <f t="shared" si="270"/>
        <v>0488</v>
      </c>
      <c r="B2901" t="str">
        <f t="shared" si="271"/>
        <v>0001</v>
      </c>
      <c r="C2901" t="str">
        <f t="shared" si="272"/>
        <v>04880001</v>
      </c>
      <c r="D2901" s="1" t="s">
        <v>2747</v>
      </c>
      <c r="E2901" s="1" t="s">
        <v>2748</v>
      </c>
      <c r="F2901" s="1" t="s">
        <v>1799</v>
      </c>
      <c r="G2901" s="1" t="s">
        <v>1800</v>
      </c>
      <c r="H2901" s="1" t="s">
        <v>2417</v>
      </c>
      <c r="I2901" s="1" t="s">
        <v>2418</v>
      </c>
      <c r="J2901" s="1" t="s">
        <v>2417</v>
      </c>
      <c r="K2901" s="1" t="s">
        <v>2419</v>
      </c>
      <c r="L2901" s="1" t="s">
        <v>1804</v>
      </c>
      <c r="M2901" s="2">
        <v>6</v>
      </c>
      <c r="N2901" s="443">
        <f t="shared" si="273"/>
        <v>5.1162790697674418E-2</v>
      </c>
      <c r="O2901">
        <f t="shared" si="274"/>
        <v>0</v>
      </c>
      <c r="P2901">
        <f t="shared" si="275"/>
        <v>1075</v>
      </c>
    </row>
    <row r="2902" spans="1:16" x14ac:dyDescent="0.25">
      <c r="A2902" t="str">
        <f t="shared" si="270"/>
        <v>0488</v>
      </c>
      <c r="B2902" t="str">
        <f t="shared" si="271"/>
        <v>0001</v>
      </c>
      <c r="C2902" t="str">
        <f t="shared" si="272"/>
        <v>04880001</v>
      </c>
      <c r="D2902" s="1" t="s">
        <v>2747</v>
      </c>
      <c r="E2902" s="1" t="s">
        <v>2748</v>
      </c>
      <c r="F2902" s="1" t="s">
        <v>1799</v>
      </c>
      <c r="G2902" s="1" t="s">
        <v>1805</v>
      </c>
      <c r="H2902" s="1" t="s">
        <v>2417</v>
      </c>
      <c r="I2902" s="1" t="s">
        <v>2418</v>
      </c>
      <c r="J2902" s="1" t="s">
        <v>2417</v>
      </c>
      <c r="K2902" s="1" t="s">
        <v>2419</v>
      </c>
      <c r="L2902" s="1" t="s">
        <v>1804</v>
      </c>
      <c r="M2902" s="2">
        <v>9</v>
      </c>
      <c r="N2902" s="443">
        <f t="shared" si="273"/>
        <v>5.1162790697674418E-2</v>
      </c>
      <c r="O2902">
        <f t="shared" si="274"/>
        <v>0</v>
      </c>
      <c r="P2902">
        <f t="shared" si="275"/>
        <v>1075</v>
      </c>
    </row>
    <row r="2903" spans="1:16" x14ac:dyDescent="0.25">
      <c r="A2903" t="str">
        <f t="shared" si="270"/>
        <v>0488</v>
      </c>
      <c r="B2903" t="str">
        <f t="shared" si="271"/>
        <v>0001</v>
      </c>
      <c r="C2903" t="str">
        <f t="shared" si="272"/>
        <v>04880001</v>
      </c>
      <c r="D2903" s="1" t="s">
        <v>2747</v>
      </c>
      <c r="E2903" s="1" t="s">
        <v>2748</v>
      </c>
      <c r="F2903" s="1" t="s">
        <v>1799</v>
      </c>
      <c r="G2903" s="1" t="s">
        <v>1806</v>
      </c>
      <c r="H2903" s="1" t="s">
        <v>2417</v>
      </c>
      <c r="I2903" s="1" t="s">
        <v>2418</v>
      </c>
      <c r="J2903" s="1" t="s">
        <v>2417</v>
      </c>
      <c r="K2903" s="1" t="s">
        <v>2419</v>
      </c>
      <c r="L2903" s="1" t="s">
        <v>1804</v>
      </c>
      <c r="M2903" s="2">
        <v>3</v>
      </c>
      <c r="N2903" s="443">
        <f t="shared" si="273"/>
        <v>5.1162790697674418E-2</v>
      </c>
      <c r="O2903">
        <f t="shared" si="274"/>
        <v>0</v>
      </c>
      <c r="P2903">
        <f t="shared" si="275"/>
        <v>1075</v>
      </c>
    </row>
    <row r="2904" spans="1:16" x14ac:dyDescent="0.25">
      <c r="A2904" t="str">
        <f t="shared" si="270"/>
        <v>0488</v>
      </c>
      <c r="B2904" t="str">
        <f t="shared" si="271"/>
        <v>0001</v>
      </c>
      <c r="C2904" t="str">
        <f t="shared" si="272"/>
        <v>04880001</v>
      </c>
      <c r="D2904" s="1" t="s">
        <v>2747</v>
      </c>
      <c r="E2904" s="1" t="s">
        <v>2748</v>
      </c>
      <c r="F2904" s="1" t="s">
        <v>1799</v>
      </c>
      <c r="G2904" s="1" t="s">
        <v>1807</v>
      </c>
      <c r="H2904" s="1" t="s">
        <v>2417</v>
      </c>
      <c r="I2904" s="1" t="s">
        <v>2418</v>
      </c>
      <c r="J2904" s="1" t="s">
        <v>2417</v>
      </c>
      <c r="K2904" s="1" t="s">
        <v>2419</v>
      </c>
      <c r="L2904" s="1" t="s">
        <v>1804</v>
      </c>
      <c r="M2904" s="2">
        <v>5</v>
      </c>
      <c r="N2904" s="443">
        <f t="shared" si="273"/>
        <v>5.1162790697674418E-2</v>
      </c>
      <c r="O2904">
        <f t="shared" si="274"/>
        <v>0</v>
      </c>
      <c r="P2904">
        <f t="shared" si="275"/>
        <v>1075</v>
      </c>
    </row>
    <row r="2905" spans="1:16" x14ac:dyDescent="0.25">
      <c r="A2905" t="str">
        <f t="shared" si="270"/>
        <v>0488</v>
      </c>
      <c r="B2905" t="str">
        <f t="shared" si="271"/>
        <v>0001</v>
      </c>
      <c r="C2905" t="str">
        <f t="shared" si="272"/>
        <v>04880001</v>
      </c>
      <c r="D2905" s="1" t="s">
        <v>2747</v>
      </c>
      <c r="E2905" s="1" t="s">
        <v>2748</v>
      </c>
      <c r="F2905" s="1" t="s">
        <v>1799</v>
      </c>
      <c r="G2905" s="1" t="s">
        <v>1808</v>
      </c>
      <c r="H2905" s="1" t="s">
        <v>2417</v>
      </c>
      <c r="I2905" s="1" t="s">
        <v>2418</v>
      </c>
      <c r="J2905" s="1" t="s">
        <v>2417</v>
      </c>
      <c r="K2905" s="1" t="s">
        <v>2419</v>
      </c>
      <c r="L2905" s="1" t="s">
        <v>1804</v>
      </c>
      <c r="M2905" s="2">
        <v>3</v>
      </c>
      <c r="N2905" s="443">
        <f t="shared" si="273"/>
        <v>5.1162790697674418E-2</v>
      </c>
      <c r="O2905">
        <f t="shared" si="274"/>
        <v>0</v>
      </c>
      <c r="P2905">
        <f t="shared" si="275"/>
        <v>1075</v>
      </c>
    </row>
    <row r="2906" spans="1:16" x14ac:dyDescent="0.25">
      <c r="A2906" t="str">
        <f t="shared" si="270"/>
        <v>0488</v>
      </c>
      <c r="B2906" t="str">
        <f t="shared" si="271"/>
        <v>0001</v>
      </c>
      <c r="C2906" t="str">
        <f t="shared" si="272"/>
        <v>04880001</v>
      </c>
      <c r="D2906" s="1" t="s">
        <v>2747</v>
      </c>
      <c r="E2906" s="1" t="s">
        <v>2748</v>
      </c>
      <c r="F2906" s="1" t="s">
        <v>1799</v>
      </c>
      <c r="G2906" s="1" t="s">
        <v>1809</v>
      </c>
      <c r="H2906" s="1" t="s">
        <v>2417</v>
      </c>
      <c r="I2906" s="1" t="s">
        <v>2418</v>
      </c>
      <c r="J2906" s="1" t="s">
        <v>2417</v>
      </c>
      <c r="K2906" s="1" t="s">
        <v>2419</v>
      </c>
      <c r="L2906" s="1" t="s">
        <v>1804</v>
      </c>
      <c r="M2906" s="2">
        <v>2</v>
      </c>
      <c r="N2906" s="443">
        <f t="shared" si="273"/>
        <v>5.1162790697674418E-2</v>
      </c>
      <c r="O2906">
        <f t="shared" si="274"/>
        <v>0</v>
      </c>
      <c r="P2906">
        <f t="shared" si="275"/>
        <v>1075</v>
      </c>
    </row>
    <row r="2907" spans="1:16" x14ac:dyDescent="0.25">
      <c r="A2907" t="str">
        <f t="shared" si="270"/>
        <v>0488</v>
      </c>
      <c r="B2907" t="str">
        <f t="shared" si="271"/>
        <v>0001</v>
      </c>
      <c r="C2907" t="str">
        <f t="shared" si="272"/>
        <v>04880001</v>
      </c>
      <c r="D2907" s="1" t="s">
        <v>2747</v>
      </c>
      <c r="E2907" s="1" t="s">
        <v>2748</v>
      </c>
      <c r="F2907" s="1" t="s">
        <v>1799</v>
      </c>
      <c r="G2907" s="1" t="s">
        <v>1810</v>
      </c>
      <c r="H2907" s="1" t="s">
        <v>2417</v>
      </c>
      <c r="I2907" s="1" t="s">
        <v>2418</v>
      </c>
      <c r="J2907" s="1" t="s">
        <v>2417</v>
      </c>
      <c r="K2907" s="1" t="s">
        <v>2419</v>
      </c>
      <c r="L2907" s="1" t="s">
        <v>1804</v>
      </c>
      <c r="M2907" s="2">
        <v>3</v>
      </c>
      <c r="N2907" s="443">
        <f t="shared" si="273"/>
        <v>5.1162790697674418E-2</v>
      </c>
      <c r="O2907">
        <f t="shared" si="274"/>
        <v>0</v>
      </c>
      <c r="P2907">
        <f t="shared" si="275"/>
        <v>1075</v>
      </c>
    </row>
    <row r="2908" spans="1:16" x14ac:dyDescent="0.25">
      <c r="A2908" t="str">
        <f t="shared" si="270"/>
        <v>0488</v>
      </c>
      <c r="B2908" t="str">
        <f t="shared" si="271"/>
        <v>0001</v>
      </c>
      <c r="C2908" t="str">
        <f t="shared" si="272"/>
        <v>04880001</v>
      </c>
      <c r="D2908" s="1" t="s">
        <v>2747</v>
      </c>
      <c r="E2908" s="1" t="s">
        <v>2748</v>
      </c>
      <c r="F2908" s="1" t="s">
        <v>1799</v>
      </c>
      <c r="G2908" s="1" t="s">
        <v>1811</v>
      </c>
      <c r="H2908" s="1" t="s">
        <v>2417</v>
      </c>
      <c r="I2908" s="1" t="s">
        <v>2418</v>
      </c>
      <c r="J2908" s="1" t="s">
        <v>2417</v>
      </c>
      <c r="K2908" s="1" t="s">
        <v>2419</v>
      </c>
      <c r="L2908" s="1" t="s">
        <v>1804</v>
      </c>
      <c r="M2908" s="2">
        <v>8</v>
      </c>
      <c r="N2908" s="443">
        <f t="shared" si="273"/>
        <v>5.1162790697674418E-2</v>
      </c>
      <c r="O2908">
        <f t="shared" si="274"/>
        <v>0</v>
      </c>
      <c r="P2908">
        <f t="shared" si="275"/>
        <v>1075</v>
      </c>
    </row>
    <row r="2909" spans="1:16" x14ac:dyDescent="0.25">
      <c r="A2909" t="str">
        <f t="shared" si="270"/>
        <v>0488</v>
      </c>
      <c r="B2909" t="str">
        <f t="shared" si="271"/>
        <v>0001</v>
      </c>
      <c r="C2909" t="str">
        <f t="shared" si="272"/>
        <v>04880001</v>
      </c>
      <c r="D2909" s="1" t="s">
        <v>2747</v>
      </c>
      <c r="E2909" s="1" t="s">
        <v>2748</v>
      </c>
      <c r="F2909" s="1" t="s">
        <v>1799</v>
      </c>
      <c r="G2909" s="1" t="s">
        <v>1815</v>
      </c>
      <c r="H2909" s="1" t="s">
        <v>2417</v>
      </c>
      <c r="I2909" s="1" t="s">
        <v>2418</v>
      </c>
      <c r="J2909" s="1" t="s">
        <v>2417</v>
      </c>
      <c r="K2909" s="1" t="s">
        <v>2419</v>
      </c>
      <c r="L2909" s="1" t="s">
        <v>1804</v>
      </c>
      <c r="M2909" s="2">
        <v>2</v>
      </c>
      <c r="N2909" s="443">
        <f t="shared" si="273"/>
        <v>5.1162790697674418E-2</v>
      </c>
      <c r="O2909">
        <f t="shared" si="274"/>
        <v>0</v>
      </c>
      <c r="P2909">
        <f t="shared" si="275"/>
        <v>1075</v>
      </c>
    </row>
    <row r="2910" spans="1:16" x14ac:dyDescent="0.25">
      <c r="A2910" t="str">
        <f t="shared" si="270"/>
        <v>0488</v>
      </c>
      <c r="B2910" t="str">
        <f t="shared" si="271"/>
        <v>0001</v>
      </c>
      <c r="C2910" t="str">
        <f t="shared" si="272"/>
        <v>04880001</v>
      </c>
      <c r="D2910" s="1" t="s">
        <v>2747</v>
      </c>
      <c r="E2910" s="1" t="s">
        <v>2748</v>
      </c>
      <c r="F2910" s="1" t="s">
        <v>1799</v>
      </c>
      <c r="G2910" s="1" t="s">
        <v>1819</v>
      </c>
      <c r="H2910" s="1" t="s">
        <v>2417</v>
      </c>
      <c r="I2910" s="1" t="s">
        <v>2418</v>
      </c>
      <c r="J2910" s="1" t="s">
        <v>2417</v>
      </c>
      <c r="K2910" s="1" t="s">
        <v>2419</v>
      </c>
      <c r="L2910" s="1" t="s">
        <v>1804</v>
      </c>
      <c r="M2910" s="2">
        <v>4</v>
      </c>
      <c r="N2910" s="443">
        <f t="shared" si="273"/>
        <v>5.1162790697674418E-2</v>
      </c>
      <c r="O2910">
        <f t="shared" si="274"/>
        <v>0</v>
      </c>
      <c r="P2910">
        <f t="shared" si="275"/>
        <v>1075</v>
      </c>
    </row>
    <row r="2911" spans="1:16" x14ac:dyDescent="0.25">
      <c r="A2911" t="str">
        <f t="shared" si="270"/>
        <v>0488</v>
      </c>
      <c r="B2911" t="str">
        <f t="shared" si="271"/>
        <v>0001</v>
      </c>
      <c r="C2911" t="str">
        <f t="shared" si="272"/>
        <v>04880001</v>
      </c>
      <c r="D2911" s="1" t="s">
        <v>2747</v>
      </c>
      <c r="E2911" s="1" t="s">
        <v>2748</v>
      </c>
      <c r="F2911" s="1" t="s">
        <v>1799</v>
      </c>
      <c r="G2911" s="1" t="s">
        <v>1820</v>
      </c>
      <c r="H2911" s="1" t="s">
        <v>2417</v>
      </c>
      <c r="I2911" s="1" t="s">
        <v>2418</v>
      </c>
      <c r="J2911" s="1" t="s">
        <v>2417</v>
      </c>
      <c r="K2911" s="1" t="s">
        <v>2419</v>
      </c>
      <c r="L2911" s="1" t="s">
        <v>1804</v>
      </c>
      <c r="M2911" s="2">
        <v>4</v>
      </c>
      <c r="N2911" s="443">
        <f t="shared" si="273"/>
        <v>5.1162790697674418E-2</v>
      </c>
      <c r="O2911">
        <f t="shared" si="274"/>
        <v>0</v>
      </c>
      <c r="P2911">
        <f t="shared" si="275"/>
        <v>1075</v>
      </c>
    </row>
    <row r="2912" spans="1:16" x14ac:dyDescent="0.25">
      <c r="A2912" t="str">
        <f t="shared" si="270"/>
        <v>0488</v>
      </c>
      <c r="B2912" t="str">
        <f t="shared" si="271"/>
        <v>0001</v>
      </c>
      <c r="C2912" t="str">
        <f t="shared" si="272"/>
        <v>04880001</v>
      </c>
      <c r="D2912" s="1" t="s">
        <v>2747</v>
      </c>
      <c r="E2912" s="1" t="s">
        <v>2748</v>
      </c>
      <c r="F2912" s="1" t="s">
        <v>1799</v>
      </c>
      <c r="G2912" s="1" t="s">
        <v>1821</v>
      </c>
      <c r="H2912" s="1" t="s">
        <v>2417</v>
      </c>
      <c r="I2912" s="1" t="s">
        <v>2418</v>
      </c>
      <c r="J2912" s="1" t="s">
        <v>2417</v>
      </c>
      <c r="K2912" s="1" t="s">
        <v>2419</v>
      </c>
      <c r="L2912" s="1" t="s">
        <v>1804</v>
      </c>
      <c r="M2912" s="2">
        <v>3</v>
      </c>
      <c r="N2912" s="443">
        <f t="shared" si="273"/>
        <v>5.1162790697674418E-2</v>
      </c>
      <c r="O2912">
        <f t="shared" si="274"/>
        <v>0</v>
      </c>
      <c r="P2912">
        <f t="shared" si="275"/>
        <v>1075</v>
      </c>
    </row>
    <row r="2913" spans="1:16" x14ac:dyDescent="0.25">
      <c r="A2913" t="str">
        <f t="shared" si="270"/>
        <v>0488</v>
      </c>
      <c r="B2913" t="str">
        <f t="shared" si="271"/>
        <v>0001</v>
      </c>
      <c r="C2913" t="str">
        <f t="shared" si="272"/>
        <v>04880001</v>
      </c>
      <c r="D2913" s="1" t="s">
        <v>2747</v>
      </c>
      <c r="E2913" s="1" t="s">
        <v>2748</v>
      </c>
      <c r="F2913" s="1" t="s">
        <v>1799</v>
      </c>
      <c r="G2913" s="1" t="s">
        <v>1812</v>
      </c>
      <c r="H2913" s="1" t="s">
        <v>2417</v>
      </c>
      <c r="I2913" s="1" t="s">
        <v>2418</v>
      </c>
      <c r="J2913" s="1" t="s">
        <v>2417</v>
      </c>
      <c r="K2913" s="1" t="s">
        <v>2419</v>
      </c>
      <c r="L2913" s="1" t="s">
        <v>1804</v>
      </c>
      <c r="M2913" s="2">
        <v>3</v>
      </c>
      <c r="N2913" s="443">
        <f t="shared" si="273"/>
        <v>5.1162790697674418E-2</v>
      </c>
      <c r="O2913">
        <f t="shared" si="274"/>
        <v>0</v>
      </c>
      <c r="P2913">
        <f t="shared" si="275"/>
        <v>1075</v>
      </c>
    </row>
    <row r="2914" spans="1:16" x14ac:dyDescent="0.25">
      <c r="A2914" t="str">
        <f t="shared" si="270"/>
        <v>0488</v>
      </c>
      <c r="B2914" t="str">
        <f t="shared" si="271"/>
        <v>0016</v>
      </c>
      <c r="C2914" t="str">
        <f t="shared" si="272"/>
        <v>04880016</v>
      </c>
      <c r="D2914" s="1" t="s">
        <v>2747</v>
      </c>
      <c r="E2914" s="1" t="s">
        <v>2748</v>
      </c>
      <c r="F2914" s="1" t="s">
        <v>1799</v>
      </c>
      <c r="G2914" s="1" t="s">
        <v>1810</v>
      </c>
      <c r="H2914" s="1" t="s">
        <v>2091</v>
      </c>
      <c r="I2914" s="1" t="s">
        <v>2092</v>
      </c>
      <c r="J2914" s="1" t="s">
        <v>2091</v>
      </c>
      <c r="K2914" s="1" t="s">
        <v>2093</v>
      </c>
      <c r="L2914" s="1" t="s">
        <v>1804</v>
      </c>
      <c r="M2914" s="2">
        <v>1</v>
      </c>
      <c r="N2914" s="443">
        <f t="shared" si="273"/>
        <v>1.8604651162790699E-3</v>
      </c>
      <c r="O2914">
        <f t="shared" si="274"/>
        <v>0</v>
      </c>
      <c r="P2914">
        <f t="shared" si="275"/>
        <v>1075</v>
      </c>
    </row>
    <row r="2915" spans="1:16" x14ac:dyDescent="0.25">
      <c r="A2915" t="str">
        <f t="shared" si="270"/>
        <v>0488</v>
      </c>
      <c r="B2915" t="str">
        <f t="shared" si="271"/>
        <v>0016</v>
      </c>
      <c r="C2915" t="str">
        <f t="shared" si="272"/>
        <v>04880016</v>
      </c>
      <c r="D2915" s="1" t="s">
        <v>2747</v>
      </c>
      <c r="E2915" s="1" t="s">
        <v>2748</v>
      </c>
      <c r="F2915" s="1" t="s">
        <v>1799</v>
      </c>
      <c r="G2915" s="1" t="s">
        <v>1820</v>
      </c>
      <c r="H2915" s="1" t="s">
        <v>2091</v>
      </c>
      <c r="I2915" s="1" t="s">
        <v>2092</v>
      </c>
      <c r="J2915" s="1" t="s">
        <v>2091</v>
      </c>
      <c r="K2915" s="1" t="s">
        <v>2093</v>
      </c>
      <c r="L2915" s="1" t="s">
        <v>1804</v>
      </c>
      <c r="M2915" s="2">
        <v>1</v>
      </c>
      <c r="N2915" s="443">
        <f t="shared" si="273"/>
        <v>1.8604651162790699E-3</v>
      </c>
      <c r="O2915">
        <f t="shared" si="274"/>
        <v>0</v>
      </c>
      <c r="P2915">
        <f t="shared" si="275"/>
        <v>1075</v>
      </c>
    </row>
    <row r="2916" spans="1:16" x14ac:dyDescent="0.25">
      <c r="A2916" t="str">
        <f t="shared" si="270"/>
        <v>0488</v>
      </c>
      <c r="B2916" t="str">
        <f t="shared" si="271"/>
        <v>0035</v>
      </c>
      <c r="C2916" t="str">
        <f t="shared" si="272"/>
        <v>04880035</v>
      </c>
      <c r="D2916" s="1" t="s">
        <v>2747</v>
      </c>
      <c r="E2916" s="1" t="s">
        <v>2748</v>
      </c>
      <c r="F2916" s="1" t="s">
        <v>1799</v>
      </c>
      <c r="G2916" s="1" t="s">
        <v>1800</v>
      </c>
      <c r="H2916" s="1" t="s">
        <v>1816</v>
      </c>
      <c r="I2916" s="1" t="s">
        <v>1817</v>
      </c>
      <c r="J2916" s="1" t="s">
        <v>1816</v>
      </c>
      <c r="K2916" s="1" t="s">
        <v>1818</v>
      </c>
      <c r="L2916" s="1" t="s">
        <v>1804</v>
      </c>
      <c r="M2916" s="2">
        <v>1</v>
      </c>
      <c r="N2916" s="443">
        <f t="shared" si="273"/>
        <v>2.7906976744186047E-3</v>
      </c>
      <c r="O2916">
        <f t="shared" si="274"/>
        <v>0</v>
      </c>
      <c r="P2916">
        <f t="shared" si="275"/>
        <v>1075</v>
      </c>
    </row>
    <row r="2917" spans="1:16" x14ac:dyDescent="0.25">
      <c r="A2917" t="str">
        <f t="shared" si="270"/>
        <v>0488</v>
      </c>
      <c r="B2917" t="str">
        <f t="shared" si="271"/>
        <v>0035</v>
      </c>
      <c r="C2917" t="str">
        <f t="shared" si="272"/>
        <v>04880035</v>
      </c>
      <c r="D2917" s="1" t="s">
        <v>2747</v>
      </c>
      <c r="E2917" s="1" t="s">
        <v>2748</v>
      </c>
      <c r="F2917" s="1" t="s">
        <v>1799</v>
      </c>
      <c r="G2917" s="1" t="s">
        <v>1807</v>
      </c>
      <c r="H2917" s="1" t="s">
        <v>1816</v>
      </c>
      <c r="I2917" s="1" t="s">
        <v>1817</v>
      </c>
      <c r="J2917" s="1" t="s">
        <v>1816</v>
      </c>
      <c r="K2917" s="1" t="s">
        <v>1818</v>
      </c>
      <c r="L2917" s="1" t="s">
        <v>1804</v>
      </c>
      <c r="M2917" s="2">
        <v>1</v>
      </c>
      <c r="N2917" s="443">
        <f t="shared" si="273"/>
        <v>2.7906976744186047E-3</v>
      </c>
      <c r="O2917">
        <f t="shared" si="274"/>
        <v>0</v>
      </c>
      <c r="P2917">
        <f t="shared" si="275"/>
        <v>1075</v>
      </c>
    </row>
    <row r="2918" spans="1:16" x14ac:dyDescent="0.25">
      <c r="A2918" t="str">
        <f t="shared" si="270"/>
        <v>0488</v>
      </c>
      <c r="B2918" t="str">
        <f t="shared" si="271"/>
        <v>0035</v>
      </c>
      <c r="C2918" t="str">
        <f t="shared" si="272"/>
        <v>04880035</v>
      </c>
      <c r="D2918" s="1" t="s">
        <v>2747</v>
      </c>
      <c r="E2918" s="1" t="s">
        <v>2748</v>
      </c>
      <c r="F2918" s="1" t="s">
        <v>1799</v>
      </c>
      <c r="G2918" s="1" t="s">
        <v>1821</v>
      </c>
      <c r="H2918" s="1" t="s">
        <v>1816</v>
      </c>
      <c r="I2918" s="1" t="s">
        <v>1817</v>
      </c>
      <c r="J2918" s="1" t="s">
        <v>1816</v>
      </c>
      <c r="K2918" s="1" t="s">
        <v>1818</v>
      </c>
      <c r="L2918" s="1" t="s">
        <v>1804</v>
      </c>
      <c r="M2918" s="2">
        <v>1</v>
      </c>
      <c r="N2918" s="443">
        <f t="shared" si="273"/>
        <v>2.7906976744186047E-3</v>
      </c>
      <c r="O2918">
        <f t="shared" si="274"/>
        <v>0</v>
      </c>
      <c r="P2918">
        <f t="shared" si="275"/>
        <v>1075</v>
      </c>
    </row>
    <row r="2919" spans="1:16" x14ac:dyDescent="0.25">
      <c r="A2919" t="str">
        <f t="shared" si="270"/>
        <v>0488</v>
      </c>
      <c r="B2919" t="str">
        <f t="shared" si="271"/>
        <v>0040</v>
      </c>
      <c r="C2919" t="str">
        <f t="shared" si="272"/>
        <v>04880040</v>
      </c>
      <c r="D2919" s="1" t="s">
        <v>2747</v>
      </c>
      <c r="E2919" s="1" t="s">
        <v>2748</v>
      </c>
      <c r="F2919" s="1" t="s">
        <v>1799</v>
      </c>
      <c r="G2919" s="1" t="s">
        <v>1800</v>
      </c>
      <c r="H2919" s="1" t="s">
        <v>2036</v>
      </c>
      <c r="I2919" s="1" t="s">
        <v>2037</v>
      </c>
      <c r="J2919" s="1" t="s">
        <v>2036</v>
      </c>
      <c r="K2919" s="1" t="s">
        <v>2038</v>
      </c>
      <c r="L2919" s="1" t="s">
        <v>1804</v>
      </c>
      <c r="M2919" s="2">
        <v>3</v>
      </c>
      <c r="N2919" s="443">
        <f t="shared" si="273"/>
        <v>1.8604651162790697E-2</v>
      </c>
      <c r="O2919">
        <f t="shared" si="274"/>
        <v>0</v>
      </c>
      <c r="P2919">
        <f t="shared" si="275"/>
        <v>1075</v>
      </c>
    </row>
    <row r="2920" spans="1:16" x14ac:dyDescent="0.25">
      <c r="A2920" t="str">
        <f t="shared" si="270"/>
        <v>0488</v>
      </c>
      <c r="B2920" t="str">
        <f t="shared" si="271"/>
        <v>0040</v>
      </c>
      <c r="C2920" t="str">
        <f t="shared" si="272"/>
        <v>04880040</v>
      </c>
      <c r="D2920" s="1" t="s">
        <v>2747</v>
      </c>
      <c r="E2920" s="1" t="s">
        <v>2748</v>
      </c>
      <c r="F2920" s="1" t="s">
        <v>1799</v>
      </c>
      <c r="G2920" s="1" t="s">
        <v>1807</v>
      </c>
      <c r="H2920" s="1" t="s">
        <v>2036</v>
      </c>
      <c r="I2920" s="1" t="s">
        <v>2037</v>
      </c>
      <c r="J2920" s="1" t="s">
        <v>2036</v>
      </c>
      <c r="K2920" s="1" t="s">
        <v>2038</v>
      </c>
      <c r="L2920" s="1" t="s">
        <v>1804</v>
      </c>
      <c r="M2920" s="2">
        <v>1</v>
      </c>
      <c r="N2920" s="443">
        <f t="shared" si="273"/>
        <v>1.8604651162790697E-2</v>
      </c>
      <c r="O2920">
        <f t="shared" si="274"/>
        <v>0</v>
      </c>
      <c r="P2920">
        <f t="shared" si="275"/>
        <v>1075</v>
      </c>
    </row>
    <row r="2921" spans="1:16" x14ac:dyDescent="0.25">
      <c r="A2921" t="str">
        <f t="shared" si="270"/>
        <v>0488</v>
      </c>
      <c r="B2921" t="str">
        <f t="shared" si="271"/>
        <v>0040</v>
      </c>
      <c r="C2921" t="str">
        <f t="shared" si="272"/>
        <v>04880040</v>
      </c>
      <c r="D2921" s="1" t="s">
        <v>2747</v>
      </c>
      <c r="E2921" s="1" t="s">
        <v>2748</v>
      </c>
      <c r="F2921" s="1" t="s">
        <v>1799</v>
      </c>
      <c r="G2921" s="1" t="s">
        <v>1808</v>
      </c>
      <c r="H2921" s="1" t="s">
        <v>2036</v>
      </c>
      <c r="I2921" s="1" t="s">
        <v>2037</v>
      </c>
      <c r="J2921" s="1" t="s">
        <v>2036</v>
      </c>
      <c r="K2921" s="1" t="s">
        <v>2038</v>
      </c>
      <c r="L2921" s="1" t="s">
        <v>1804</v>
      </c>
      <c r="M2921" s="2">
        <v>1</v>
      </c>
      <c r="N2921" s="443">
        <f t="shared" si="273"/>
        <v>1.8604651162790697E-2</v>
      </c>
      <c r="O2921">
        <f t="shared" si="274"/>
        <v>0</v>
      </c>
      <c r="P2921">
        <f t="shared" si="275"/>
        <v>1075</v>
      </c>
    </row>
    <row r="2922" spans="1:16" x14ac:dyDescent="0.25">
      <c r="A2922" t="str">
        <f t="shared" si="270"/>
        <v>0488</v>
      </c>
      <c r="B2922" t="str">
        <f t="shared" si="271"/>
        <v>0040</v>
      </c>
      <c r="C2922" t="str">
        <f t="shared" si="272"/>
        <v>04880040</v>
      </c>
      <c r="D2922" s="1" t="s">
        <v>2747</v>
      </c>
      <c r="E2922" s="1" t="s">
        <v>2748</v>
      </c>
      <c r="F2922" s="1" t="s">
        <v>1799</v>
      </c>
      <c r="G2922" s="1" t="s">
        <v>1809</v>
      </c>
      <c r="H2922" s="1" t="s">
        <v>2036</v>
      </c>
      <c r="I2922" s="1" t="s">
        <v>2037</v>
      </c>
      <c r="J2922" s="1" t="s">
        <v>2036</v>
      </c>
      <c r="K2922" s="1" t="s">
        <v>2038</v>
      </c>
      <c r="L2922" s="1" t="s">
        <v>1804</v>
      </c>
      <c r="M2922" s="2">
        <v>1</v>
      </c>
      <c r="N2922" s="443">
        <f t="shared" si="273"/>
        <v>1.8604651162790697E-2</v>
      </c>
      <c r="O2922">
        <f t="shared" si="274"/>
        <v>0</v>
      </c>
      <c r="P2922">
        <f t="shared" si="275"/>
        <v>1075</v>
      </c>
    </row>
    <row r="2923" spans="1:16" x14ac:dyDescent="0.25">
      <c r="A2923" t="str">
        <f t="shared" si="270"/>
        <v>0488</v>
      </c>
      <c r="B2923" t="str">
        <f t="shared" si="271"/>
        <v>0040</v>
      </c>
      <c r="C2923" t="str">
        <f t="shared" si="272"/>
        <v>04880040</v>
      </c>
      <c r="D2923" s="1" t="s">
        <v>2747</v>
      </c>
      <c r="E2923" s="1" t="s">
        <v>2748</v>
      </c>
      <c r="F2923" s="1" t="s">
        <v>1799</v>
      </c>
      <c r="G2923" s="1" t="s">
        <v>1810</v>
      </c>
      <c r="H2923" s="1" t="s">
        <v>2036</v>
      </c>
      <c r="I2923" s="1" t="s">
        <v>2037</v>
      </c>
      <c r="J2923" s="1" t="s">
        <v>2036</v>
      </c>
      <c r="K2923" s="1" t="s">
        <v>2038</v>
      </c>
      <c r="L2923" s="1" t="s">
        <v>1804</v>
      </c>
      <c r="M2923" s="2">
        <v>1</v>
      </c>
      <c r="N2923" s="443">
        <f t="shared" si="273"/>
        <v>1.8604651162790697E-2</v>
      </c>
      <c r="O2923">
        <f t="shared" si="274"/>
        <v>0</v>
      </c>
      <c r="P2923">
        <f t="shared" si="275"/>
        <v>1075</v>
      </c>
    </row>
    <row r="2924" spans="1:16" x14ac:dyDescent="0.25">
      <c r="A2924" t="str">
        <f t="shared" si="270"/>
        <v>0488</v>
      </c>
      <c r="B2924" t="str">
        <f t="shared" si="271"/>
        <v>0040</v>
      </c>
      <c r="C2924" t="str">
        <f t="shared" si="272"/>
        <v>04880040</v>
      </c>
      <c r="D2924" s="1" t="s">
        <v>2747</v>
      </c>
      <c r="E2924" s="1" t="s">
        <v>2748</v>
      </c>
      <c r="F2924" s="1" t="s">
        <v>1799</v>
      </c>
      <c r="G2924" s="1" t="s">
        <v>1819</v>
      </c>
      <c r="H2924" s="1" t="s">
        <v>2036</v>
      </c>
      <c r="I2924" s="1" t="s">
        <v>2037</v>
      </c>
      <c r="J2924" s="1" t="s">
        <v>2036</v>
      </c>
      <c r="K2924" s="1" t="s">
        <v>2038</v>
      </c>
      <c r="L2924" s="1" t="s">
        <v>1804</v>
      </c>
      <c r="M2924" s="2">
        <v>2</v>
      </c>
      <c r="N2924" s="443">
        <f t="shared" si="273"/>
        <v>1.8604651162790697E-2</v>
      </c>
      <c r="O2924">
        <f t="shared" si="274"/>
        <v>0</v>
      </c>
      <c r="P2924">
        <f t="shared" si="275"/>
        <v>1075</v>
      </c>
    </row>
    <row r="2925" spans="1:16" x14ac:dyDescent="0.25">
      <c r="A2925" t="str">
        <f t="shared" si="270"/>
        <v>0488</v>
      </c>
      <c r="B2925" t="str">
        <f t="shared" si="271"/>
        <v>0040</v>
      </c>
      <c r="C2925" t="str">
        <f t="shared" si="272"/>
        <v>04880040</v>
      </c>
      <c r="D2925" s="1" t="s">
        <v>2747</v>
      </c>
      <c r="E2925" s="1" t="s">
        <v>2748</v>
      </c>
      <c r="F2925" s="1" t="s">
        <v>1799</v>
      </c>
      <c r="G2925" s="1" t="s">
        <v>1820</v>
      </c>
      <c r="H2925" s="1" t="s">
        <v>2036</v>
      </c>
      <c r="I2925" s="1" t="s">
        <v>2037</v>
      </c>
      <c r="J2925" s="1" t="s">
        <v>2036</v>
      </c>
      <c r="K2925" s="1" t="s">
        <v>2038</v>
      </c>
      <c r="L2925" s="1" t="s">
        <v>1804</v>
      </c>
      <c r="M2925" s="2">
        <v>3</v>
      </c>
      <c r="N2925" s="443">
        <f t="shared" si="273"/>
        <v>1.8604651162790697E-2</v>
      </c>
      <c r="O2925">
        <f t="shared" si="274"/>
        <v>0</v>
      </c>
      <c r="P2925">
        <f t="shared" si="275"/>
        <v>1075</v>
      </c>
    </row>
    <row r="2926" spans="1:16" x14ac:dyDescent="0.25">
      <c r="A2926" t="str">
        <f t="shared" si="270"/>
        <v>0488</v>
      </c>
      <c r="B2926" t="str">
        <f t="shared" si="271"/>
        <v>0040</v>
      </c>
      <c r="C2926" t="str">
        <f t="shared" si="272"/>
        <v>04880040</v>
      </c>
      <c r="D2926" s="1" t="s">
        <v>2747</v>
      </c>
      <c r="E2926" s="1" t="s">
        <v>2748</v>
      </c>
      <c r="F2926" s="1" t="s">
        <v>1799</v>
      </c>
      <c r="G2926" s="1" t="s">
        <v>1821</v>
      </c>
      <c r="H2926" s="1" t="s">
        <v>2036</v>
      </c>
      <c r="I2926" s="1" t="s">
        <v>2037</v>
      </c>
      <c r="J2926" s="1" t="s">
        <v>2036</v>
      </c>
      <c r="K2926" s="1" t="s">
        <v>2038</v>
      </c>
      <c r="L2926" s="1" t="s">
        <v>1804</v>
      </c>
      <c r="M2926" s="2">
        <v>3</v>
      </c>
      <c r="N2926" s="443">
        <f t="shared" si="273"/>
        <v>1.8604651162790697E-2</v>
      </c>
      <c r="O2926">
        <f t="shared" si="274"/>
        <v>0</v>
      </c>
      <c r="P2926">
        <f t="shared" si="275"/>
        <v>1075</v>
      </c>
    </row>
    <row r="2927" spans="1:16" x14ac:dyDescent="0.25">
      <c r="A2927" t="str">
        <f t="shared" si="270"/>
        <v>0488</v>
      </c>
      <c r="B2927" t="str">
        <f t="shared" si="271"/>
        <v>0040</v>
      </c>
      <c r="C2927" t="str">
        <f t="shared" si="272"/>
        <v>04880040</v>
      </c>
      <c r="D2927" s="1" t="s">
        <v>2747</v>
      </c>
      <c r="E2927" s="1" t="s">
        <v>2748</v>
      </c>
      <c r="F2927" s="1" t="s">
        <v>1799</v>
      </c>
      <c r="G2927" s="1" t="s">
        <v>1812</v>
      </c>
      <c r="H2927" s="1" t="s">
        <v>2036</v>
      </c>
      <c r="I2927" s="1" t="s">
        <v>2037</v>
      </c>
      <c r="J2927" s="1" t="s">
        <v>2036</v>
      </c>
      <c r="K2927" s="1" t="s">
        <v>2038</v>
      </c>
      <c r="L2927" s="1" t="s">
        <v>1804</v>
      </c>
      <c r="M2927" s="2">
        <v>5</v>
      </c>
      <c r="N2927" s="443">
        <f t="shared" si="273"/>
        <v>1.8604651162790697E-2</v>
      </c>
      <c r="O2927">
        <f t="shared" si="274"/>
        <v>0</v>
      </c>
      <c r="P2927">
        <f t="shared" si="275"/>
        <v>1075</v>
      </c>
    </row>
    <row r="2928" spans="1:16" x14ac:dyDescent="0.25">
      <c r="A2928" t="str">
        <f t="shared" si="270"/>
        <v>0488</v>
      </c>
      <c r="B2928" t="str">
        <f t="shared" si="271"/>
        <v>0044</v>
      </c>
      <c r="C2928" t="str">
        <f t="shared" si="272"/>
        <v>04880044</v>
      </c>
      <c r="D2928" s="1" t="s">
        <v>2747</v>
      </c>
      <c r="E2928" s="1" t="s">
        <v>2748</v>
      </c>
      <c r="F2928" s="1" t="s">
        <v>1799</v>
      </c>
      <c r="G2928" s="1" t="s">
        <v>1800</v>
      </c>
      <c r="H2928" s="1" t="s">
        <v>1828</v>
      </c>
      <c r="I2928" s="1" t="s">
        <v>1829</v>
      </c>
      <c r="J2928" s="1" t="s">
        <v>1828</v>
      </c>
      <c r="K2928" s="1" t="s">
        <v>1830</v>
      </c>
      <c r="L2928" s="1" t="s">
        <v>1804</v>
      </c>
      <c r="M2928" s="2">
        <v>10</v>
      </c>
      <c r="N2928" s="443">
        <f t="shared" si="273"/>
        <v>0.17116279069767443</v>
      </c>
      <c r="O2928">
        <f t="shared" si="274"/>
        <v>0</v>
      </c>
      <c r="P2928">
        <f t="shared" si="275"/>
        <v>1075</v>
      </c>
    </row>
    <row r="2929" spans="1:16" x14ac:dyDescent="0.25">
      <c r="A2929" t="str">
        <f t="shared" si="270"/>
        <v>0488</v>
      </c>
      <c r="B2929" t="str">
        <f t="shared" si="271"/>
        <v>0044</v>
      </c>
      <c r="C2929" t="str">
        <f t="shared" si="272"/>
        <v>04880044</v>
      </c>
      <c r="D2929" s="1" t="s">
        <v>2747</v>
      </c>
      <c r="E2929" s="1" t="s">
        <v>2748</v>
      </c>
      <c r="F2929" s="1" t="s">
        <v>1799</v>
      </c>
      <c r="G2929" s="1" t="s">
        <v>1805</v>
      </c>
      <c r="H2929" s="1" t="s">
        <v>1828</v>
      </c>
      <c r="I2929" s="1" t="s">
        <v>1829</v>
      </c>
      <c r="J2929" s="1" t="s">
        <v>1828</v>
      </c>
      <c r="K2929" s="1" t="s">
        <v>1830</v>
      </c>
      <c r="L2929" s="1" t="s">
        <v>1804</v>
      </c>
      <c r="M2929" s="2">
        <v>15</v>
      </c>
      <c r="N2929" s="443">
        <f t="shared" si="273"/>
        <v>0.17116279069767443</v>
      </c>
      <c r="O2929">
        <f t="shared" si="274"/>
        <v>0</v>
      </c>
      <c r="P2929">
        <f t="shared" si="275"/>
        <v>1075</v>
      </c>
    </row>
    <row r="2930" spans="1:16" x14ac:dyDescent="0.25">
      <c r="A2930" t="str">
        <f t="shared" si="270"/>
        <v>0488</v>
      </c>
      <c r="B2930" t="str">
        <f t="shared" si="271"/>
        <v>0044</v>
      </c>
      <c r="C2930" t="str">
        <f t="shared" si="272"/>
        <v>04880044</v>
      </c>
      <c r="D2930" s="1" t="s">
        <v>2747</v>
      </c>
      <c r="E2930" s="1" t="s">
        <v>2748</v>
      </c>
      <c r="F2930" s="1" t="s">
        <v>1799</v>
      </c>
      <c r="G2930" s="1" t="s">
        <v>1806</v>
      </c>
      <c r="H2930" s="1" t="s">
        <v>1828</v>
      </c>
      <c r="I2930" s="1" t="s">
        <v>1829</v>
      </c>
      <c r="J2930" s="1" t="s">
        <v>1828</v>
      </c>
      <c r="K2930" s="1" t="s">
        <v>1830</v>
      </c>
      <c r="L2930" s="1" t="s">
        <v>1804</v>
      </c>
      <c r="M2930" s="2">
        <v>17</v>
      </c>
      <c r="N2930" s="443">
        <f t="shared" si="273"/>
        <v>0.17116279069767443</v>
      </c>
      <c r="O2930">
        <f t="shared" si="274"/>
        <v>0</v>
      </c>
      <c r="P2930">
        <f t="shared" si="275"/>
        <v>1075</v>
      </c>
    </row>
    <row r="2931" spans="1:16" x14ac:dyDescent="0.25">
      <c r="A2931" t="str">
        <f t="shared" si="270"/>
        <v>0488</v>
      </c>
      <c r="B2931" t="str">
        <f t="shared" si="271"/>
        <v>0044</v>
      </c>
      <c r="C2931" t="str">
        <f t="shared" si="272"/>
        <v>04880044</v>
      </c>
      <c r="D2931" s="1" t="s">
        <v>2747</v>
      </c>
      <c r="E2931" s="1" t="s">
        <v>2748</v>
      </c>
      <c r="F2931" s="1" t="s">
        <v>1799</v>
      </c>
      <c r="G2931" s="1" t="s">
        <v>1807</v>
      </c>
      <c r="H2931" s="1" t="s">
        <v>1828</v>
      </c>
      <c r="I2931" s="1" t="s">
        <v>1829</v>
      </c>
      <c r="J2931" s="1" t="s">
        <v>1828</v>
      </c>
      <c r="K2931" s="1" t="s">
        <v>1830</v>
      </c>
      <c r="L2931" s="1" t="s">
        <v>1804</v>
      </c>
      <c r="M2931" s="2">
        <v>14</v>
      </c>
      <c r="N2931" s="443">
        <f t="shared" si="273"/>
        <v>0.17116279069767443</v>
      </c>
      <c r="O2931">
        <f t="shared" si="274"/>
        <v>0</v>
      </c>
      <c r="P2931">
        <f t="shared" si="275"/>
        <v>1075</v>
      </c>
    </row>
    <row r="2932" spans="1:16" x14ac:dyDescent="0.25">
      <c r="A2932" t="str">
        <f t="shared" si="270"/>
        <v>0488</v>
      </c>
      <c r="B2932" t="str">
        <f t="shared" si="271"/>
        <v>0044</v>
      </c>
      <c r="C2932" t="str">
        <f t="shared" si="272"/>
        <v>04880044</v>
      </c>
      <c r="D2932" s="1" t="s">
        <v>2747</v>
      </c>
      <c r="E2932" s="1" t="s">
        <v>2748</v>
      </c>
      <c r="F2932" s="1" t="s">
        <v>1799</v>
      </c>
      <c r="G2932" s="1" t="s">
        <v>1808</v>
      </c>
      <c r="H2932" s="1" t="s">
        <v>1828</v>
      </c>
      <c r="I2932" s="1" t="s">
        <v>1829</v>
      </c>
      <c r="J2932" s="1" t="s">
        <v>1828</v>
      </c>
      <c r="K2932" s="1" t="s">
        <v>1830</v>
      </c>
      <c r="L2932" s="1" t="s">
        <v>1804</v>
      </c>
      <c r="M2932" s="2">
        <v>15</v>
      </c>
      <c r="N2932" s="443">
        <f t="shared" si="273"/>
        <v>0.17116279069767443</v>
      </c>
      <c r="O2932">
        <f t="shared" si="274"/>
        <v>0</v>
      </c>
      <c r="P2932">
        <f t="shared" si="275"/>
        <v>1075</v>
      </c>
    </row>
    <row r="2933" spans="1:16" x14ac:dyDescent="0.25">
      <c r="A2933" t="str">
        <f t="shared" si="270"/>
        <v>0488</v>
      </c>
      <c r="B2933" t="str">
        <f t="shared" si="271"/>
        <v>0044</v>
      </c>
      <c r="C2933" t="str">
        <f t="shared" si="272"/>
        <v>04880044</v>
      </c>
      <c r="D2933" s="1" t="s">
        <v>2747</v>
      </c>
      <c r="E2933" s="1" t="s">
        <v>2748</v>
      </c>
      <c r="F2933" s="1" t="s">
        <v>1799</v>
      </c>
      <c r="G2933" s="1" t="s">
        <v>1809</v>
      </c>
      <c r="H2933" s="1" t="s">
        <v>1828</v>
      </c>
      <c r="I2933" s="1" t="s">
        <v>1829</v>
      </c>
      <c r="J2933" s="1" t="s">
        <v>1828</v>
      </c>
      <c r="K2933" s="1" t="s">
        <v>1830</v>
      </c>
      <c r="L2933" s="1" t="s">
        <v>1804</v>
      </c>
      <c r="M2933" s="2">
        <v>9</v>
      </c>
      <c r="N2933" s="443">
        <f t="shared" si="273"/>
        <v>0.17116279069767443</v>
      </c>
      <c r="O2933">
        <f t="shared" si="274"/>
        <v>0</v>
      </c>
      <c r="P2933">
        <f t="shared" si="275"/>
        <v>1075</v>
      </c>
    </row>
    <row r="2934" spans="1:16" x14ac:dyDescent="0.25">
      <c r="A2934" t="str">
        <f t="shared" si="270"/>
        <v>0488</v>
      </c>
      <c r="B2934" t="str">
        <f t="shared" si="271"/>
        <v>0044</v>
      </c>
      <c r="C2934" t="str">
        <f t="shared" si="272"/>
        <v>04880044</v>
      </c>
      <c r="D2934" s="1" t="s">
        <v>2747</v>
      </c>
      <c r="E2934" s="1" t="s">
        <v>2748</v>
      </c>
      <c r="F2934" s="1" t="s">
        <v>1799</v>
      </c>
      <c r="G2934" s="1" t="s">
        <v>1810</v>
      </c>
      <c r="H2934" s="1" t="s">
        <v>1828</v>
      </c>
      <c r="I2934" s="1" t="s">
        <v>1829</v>
      </c>
      <c r="J2934" s="1" t="s">
        <v>1828</v>
      </c>
      <c r="K2934" s="1" t="s">
        <v>1830</v>
      </c>
      <c r="L2934" s="1" t="s">
        <v>1804</v>
      </c>
      <c r="M2934" s="2">
        <v>12</v>
      </c>
      <c r="N2934" s="443">
        <f t="shared" si="273"/>
        <v>0.17116279069767443</v>
      </c>
      <c r="O2934">
        <f t="shared" si="274"/>
        <v>0</v>
      </c>
      <c r="P2934">
        <f t="shared" si="275"/>
        <v>1075</v>
      </c>
    </row>
    <row r="2935" spans="1:16" x14ac:dyDescent="0.25">
      <c r="A2935" t="str">
        <f t="shared" si="270"/>
        <v>0488</v>
      </c>
      <c r="B2935" t="str">
        <f t="shared" si="271"/>
        <v>0044</v>
      </c>
      <c r="C2935" t="str">
        <f t="shared" si="272"/>
        <v>04880044</v>
      </c>
      <c r="D2935" s="1" t="s">
        <v>2747</v>
      </c>
      <c r="E2935" s="1" t="s">
        <v>2748</v>
      </c>
      <c r="F2935" s="1" t="s">
        <v>1799</v>
      </c>
      <c r="G2935" s="1" t="s">
        <v>1811</v>
      </c>
      <c r="H2935" s="1" t="s">
        <v>1828</v>
      </c>
      <c r="I2935" s="1" t="s">
        <v>1829</v>
      </c>
      <c r="J2935" s="1" t="s">
        <v>1828</v>
      </c>
      <c r="K2935" s="1" t="s">
        <v>1830</v>
      </c>
      <c r="L2935" s="1" t="s">
        <v>1804</v>
      </c>
      <c r="M2935" s="2">
        <v>12</v>
      </c>
      <c r="N2935" s="443">
        <f t="shared" si="273"/>
        <v>0.17116279069767443</v>
      </c>
      <c r="O2935">
        <f t="shared" si="274"/>
        <v>0</v>
      </c>
      <c r="P2935">
        <f t="shared" si="275"/>
        <v>1075</v>
      </c>
    </row>
    <row r="2936" spans="1:16" x14ac:dyDescent="0.25">
      <c r="A2936" t="str">
        <f t="shared" si="270"/>
        <v>0488</v>
      </c>
      <c r="B2936" t="str">
        <f t="shared" si="271"/>
        <v>0044</v>
      </c>
      <c r="C2936" t="str">
        <f t="shared" si="272"/>
        <v>04880044</v>
      </c>
      <c r="D2936" s="1" t="s">
        <v>2747</v>
      </c>
      <c r="E2936" s="1" t="s">
        <v>2748</v>
      </c>
      <c r="F2936" s="1" t="s">
        <v>1799</v>
      </c>
      <c r="G2936" s="1" t="s">
        <v>1815</v>
      </c>
      <c r="H2936" s="1" t="s">
        <v>1828</v>
      </c>
      <c r="I2936" s="1" t="s">
        <v>1829</v>
      </c>
      <c r="J2936" s="1" t="s">
        <v>1828</v>
      </c>
      <c r="K2936" s="1" t="s">
        <v>1830</v>
      </c>
      <c r="L2936" s="1" t="s">
        <v>1804</v>
      </c>
      <c r="M2936" s="2">
        <v>19</v>
      </c>
      <c r="N2936" s="443">
        <f t="shared" si="273"/>
        <v>0.17116279069767443</v>
      </c>
      <c r="O2936">
        <f t="shared" si="274"/>
        <v>0</v>
      </c>
      <c r="P2936">
        <f t="shared" si="275"/>
        <v>1075</v>
      </c>
    </row>
    <row r="2937" spans="1:16" x14ac:dyDescent="0.25">
      <c r="A2937" t="str">
        <f t="shared" si="270"/>
        <v>0488</v>
      </c>
      <c r="B2937" t="str">
        <f t="shared" si="271"/>
        <v>0044</v>
      </c>
      <c r="C2937" t="str">
        <f t="shared" si="272"/>
        <v>04880044</v>
      </c>
      <c r="D2937" s="1" t="s">
        <v>2747</v>
      </c>
      <c r="E2937" s="1" t="s">
        <v>2748</v>
      </c>
      <c r="F2937" s="1" t="s">
        <v>1799</v>
      </c>
      <c r="G2937" s="1" t="s">
        <v>1819</v>
      </c>
      <c r="H2937" s="1" t="s">
        <v>1828</v>
      </c>
      <c r="I2937" s="1" t="s">
        <v>1829</v>
      </c>
      <c r="J2937" s="1" t="s">
        <v>1828</v>
      </c>
      <c r="K2937" s="1" t="s">
        <v>1830</v>
      </c>
      <c r="L2937" s="1" t="s">
        <v>1804</v>
      </c>
      <c r="M2937" s="2">
        <v>19</v>
      </c>
      <c r="N2937" s="443">
        <f t="shared" si="273"/>
        <v>0.17116279069767443</v>
      </c>
      <c r="O2937">
        <f t="shared" si="274"/>
        <v>0</v>
      </c>
      <c r="P2937">
        <f t="shared" si="275"/>
        <v>1075</v>
      </c>
    </row>
    <row r="2938" spans="1:16" x14ac:dyDescent="0.25">
      <c r="A2938" t="str">
        <f t="shared" si="270"/>
        <v>0488</v>
      </c>
      <c r="B2938" t="str">
        <f t="shared" si="271"/>
        <v>0044</v>
      </c>
      <c r="C2938" t="str">
        <f t="shared" si="272"/>
        <v>04880044</v>
      </c>
      <c r="D2938" s="1" t="s">
        <v>2747</v>
      </c>
      <c r="E2938" s="1" t="s">
        <v>2748</v>
      </c>
      <c r="F2938" s="1" t="s">
        <v>1799</v>
      </c>
      <c r="G2938" s="1" t="s">
        <v>1820</v>
      </c>
      <c r="H2938" s="1" t="s">
        <v>1828</v>
      </c>
      <c r="I2938" s="1" t="s">
        <v>1829</v>
      </c>
      <c r="J2938" s="1" t="s">
        <v>1828</v>
      </c>
      <c r="K2938" s="1" t="s">
        <v>1830</v>
      </c>
      <c r="L2938" s="1" t="s">
        <v>1804</v>
      </c>
      <c r="M2938" s="2">
        <v>13</v>
      </c>
      <c r="N2938" s="443">
        <f t="shared" si="273"/>
        <v>0.17116279069767443</v>
      </c>
      <c r="O2938">
        <f t="shared" si="274"/>
        <v>0</v>
      </c>
      <c r="P2938">
        <f t="shared" si="275"/>
        <v>1075</v>
      </c>
    </row>
    <row r="2939" spans="1:16" x14ac:dyDescent="0.25">
      <c r="A2939" t="str">
        <f t="shared" si="270"/>
        <v>0488</v>
      </c>
      <c r="B2939" t="str">
        <f t="shared" si="271"/>
        <v>0044</v>
      </c>
      <c r="C2939" t="str">
        <f t="shared" si="272"/>
        <v>04880044</v>
      </c>
      <c r="D2939" s="1" t="s">
        <v>2747</v>
      </c>
      <c r="E2939" s="1" t="s">
        <v>2748</v>
      </c>
      <c r="F2939" s="1" t="s">
        <v>1799</v>
      </c>
      <c r="G2939" s="1" t="s">
        <v>1821</v>
      </c>
      <c r="H2939" s="1" t="s">
        <v>1828</v>
      </c>
      <c r="I2939" s="1" t="s">
        <v>1829</v>
      </c>
      <c r="J2939" s="1" t="s">
        <v>1828</v>
      </c>
      <c r="K2939" s="1" t="s">
        <v>1830</v>
      </c>
      <c r="L2939" s="1" t="s">
        <v>1804</v>
      </c>
      <c r="M2939" s="2">
        <v>18</v>
      </c>
      <c r="N2939" s="443">
        <f t="shared" si="273"/>
        <v>0.17116279069767443</v>
      </c>
      <c r="O2939">
        <f t="shared" si="274"/>
        <v>0</v>
      </c>
      <c r="P2939">
        <f t="shared" si="275"/>
        <v>1075</v>
      </c>
    </row>
    <row r="2940" spans="1:16" x14ac:dyDescent="0.25">
      <c r="A2940" t="str">
        <f t="shared" si="270"/>
        <v>0488</v>
      </c>
      <c r="B2940" t="str">
        <f t="shared" si="271"/>
        <v>0044</v>
      </c>
      <c r="C2940" t="str">
        <f t="shared" si="272"/>
        <v>04880044</v>
      </c>
      <c r="D2940" s="1" t="s">
        <v>2747</v>
      </c>
      <c r="E2940" s="1" t="s">
        <v>2748</v>
      </c>
      <c r="F2940" s="1" t="s">
        <v>1799</v>
      </c>
      <c r="G2940" s="1" t="s">
        <v>1812</v>
      </c>
      <c r="H2940" s="1" t="s">
        <v>1828</v>
      </c>
      <c r="I2940" s="1" t="s">
        <v>1829</v>
      </c>
      <c r="J2940" s="1" t="s">
        <v>1828</v>
      </c>
      <c r="K2940" s="1" t="s">
        <v>1830</v>
      </c>
      <c r="L2940" s="1" t="s">
        <v>1804</v>
      </c>
      <c r="M2940" s="2">
        <v>11</v>
      </c>
      <c r="N2940" s="443">
        <f t="shared" si="273"/>
        <v>0.17116279069767443</v>
      </c>
      <c r="O2940">
        <f t="shared" si="274"/>
        <v>0</v>
      </c>
      <c r="P2940">
        <f t="shared" si="275"/>
        <v>1075</v>
      </c>
    </row>
    <row r="2941" spans="1:16" x14ac:dyDescent="0.25">
      <c r="A2941" t="str">
        <f t="shared" si="270"/>
        <v>0488</v>
      </c>
      <c r="B2941" t="str">
        <f t="shared" si="271"/>
        <v>0052</v>
      </c>
      <c r="C2941" t="str">
        <f t="shared" si="272"/>
        <v>04880052</v>
      </c>
      <c r="D2941" s="1" t="s">
        <v>2747</v>
      </c>
      <c r="E2941" s="1" t="s">
        <v>2748</v>
      </c>
      <c r="F2941" s="1" t="s">
        <v>1799</v>
      </c>
      <c r="G2941" s="1" t="s">
        <v>1807</v>
      </c>
      <c r="H2941" s="1" t="s">
        <v>2682</v>
      </c>
      <c r="I2941" s="1" t="s">
        <v>2683</v>
      </c>
      <c r="J2941" s="1" t="s">
        <v>2682</v>
      </c>
      <c r="K2941" s="1" t="s">
        <v>2684</v>
      </c>
      <c r="L2941" s="1" t="s">
        <v>1804</v>
      </c>
      <c r="M2941" s="2">
        <v>1</v>
      </c>
      <c r="N2941" s="443">
        <f t="shared" si="273"/>
        <v>1.8604651162790699E-3</v>
      </c>
      <c r="O2941">
        <f t="shared" si="274"/>
        <v>0</v>
      </c>
      <c r="P2941">
        <f t="shared" si="275"/>
        <v>1075</v>
      </c>
    </row>
    <row r="2942" spans="1:16" x14ac:dyDescent="0.25">
      <c r="A2942" t="str">
        <f t="shared" si="270"/>
        <v>0488</v>
      </c>
      <c r="B2942" t="str">
        <f t="shared" si="271"/>
        <v>0052</v>
      </c>
      <c r="C2942" t="str">
        <f t="shared" si="272"/>
        <v>04880052</v>
      </c>
      <c r="D2942" s="1" t="s">
        <v>2747</v>
      </c>
      <c r="E2942" s="1" t="s">
        <v>2748</v>
      </c>
      <c r="F2942" s="1" t="s">
        <v>1799</v>
      </c>
      <c r="G2942" s="1" t="s">
        <v>1811</v>
      </c>
      <c r="H2942" s="1" t="s">
        <v>2682</v>
      </c>
      <c r="I2942" s="1" t="s">
        <v>2683</v>
      </c>
      <c r="J2942" s="1" t="s">
        <v>2682</v>
      </c>
      <c r="K2942" s="1" t="s">
        <v>2684</v>
      </c>
      <c r="L2942" s="1" t="s">
        <v>1804</v>
      </c>
      <c r="M2942" s="2">
        <v>1</v>
      </c>
      <c r="N2942" s="443">
        <f t="shared" si="273"/>
        <v>1.8604651162790699E-3</v>
      </c>
      <c r="O2942">
        <f t="shared" si="274"/>
        <v>0</v>
      </c>
      <c r="P2942">
        <f t="shared" si="275"/>
        <v>1075</v>
      </c>
    </row>
    <row r="2943" spans="1:16" x14ac:dyDescent="0.25">
      <c r="A2943" t="str">
        <f t="shared" si="270"/>
        <v>0488</v>
      </c>
      <c r="B2943" t="str">
        <f t="shared" si="271"/>
        <v>0065</v>
      </c>
      <c r="C2943" t="str">
        <f t="shared" si="272"/>
        <v>04880065</v>
      </c>
      <c r="D2943" s="1" t="s">
        <v>2747</v>
      </c>
      <c r="E2943" s="1" t="s">
        <v>2748</v>
      </c>
      <c r="F2943" s="1" t="s">
        <v>1799</v>
      </c>
      <c r="G2943" s="1" t="s">
        <v>1800</v>
      </c>
      <c r="H2943" s="1" t="s">
        <v>2749</v>
      </c>
      <c r="I2943" s="1" t="s">
        <v>2750</v>
      </c>
      <c r="J2943" s="1" t="s">
        <v>2749</v>
      </c>
      <c r="K2943" s="1" t="s">
        <v>2751</v>
      </c>
      <c r="L2943" s="1" t="s">
        <v>1804</v>
      </c>
      <c r="M2943" s="2">
        <v>1</v>
      </c>
      <c r="N2943" s="443">
        <f t="shared" si="273"/>
        <v>6.5116279069767444E-3</v>
      </c>
      <c r="O2943">
        <f t="shared" si="274"/>
        <v>0</v>
      </c>
      <c r="P2943">
        <f t="shared" si="275"/>
        <v>1075</v>
      </c>
    </row>
    <row r="2944" spans="1:16" x14ac:dyDescent="0.25">
      <c r="A2944" t="str">
        <f t="shared" si="270"/>
        <v>0488</v>
      </c>
      <c r="B2944" t="str">
        <f t="shared" si="271"/>
        <v>0065</v>
      </c>
      <c r="C2944" t="str">
        <f t="shared" si="272"/>
        <v>04880065</v>
      </c>
      <c r="D2944" s="1" t="s">
        <v>2747</v>
      </c>
      <c r="E2944" s="1" t="s">
        <v>2748</v>
      </c>
      <c r="F2944" s="1" t="s">
        <v>1799</v>
      </c>
      <c r="G2944" s="1" t="s">
        <v>1805</v>
      </c>
      <c r="H2944" s="1" t="s">
        <v>2749</v>
      </c>
      <c r="I2944" s="1" t="s">
        <v>2750</v>
      </c>
      <c r="J2944" s="1" t="s">
        <v>2749</v>
      </c>
      <c r="K2944" s="1" t="s">
        <v>2751</v>
      </c>
      <c r="L2944" s="1" t="s">
        <v>1804</v>
      </c>
      <c r="M2944" s="2">
        <v>1</v>
      </c>
      <c r="N2944" s="443">
        <f t="shared" si="273"/>
        <v>6.5116279069767444E-3</v>
      </c>
      <c r="O2944">
        <f t="shared" si="274"/>
        <v>0</v>
      </c>
      <c r="P2944">
        <f t="shared" si="275"/>
        <v>1075</v>
      </c>
    </row>
    <row r="2945" spans="1:16" x14ac:dyDescent="0.25">
      <c r="A2945" t="str">
        <f t="shared" si="270"/>
        <v>0488</v>
      </c>
      <c r="B2945" t="str">
        <f t="shared" si="271"/>
        <v>0065</v>
      </c>
      <c r="C2945" t="str">
        <f t="shared" si="272"/>
        <v>04880065</v>
      </c>
      <c r="D2945" s="1" t="s">
        <v>2747</v>
      </c>
      <c r="E2945" s="1" t="s">
        <v>2748</v>
      </c>
      <c r="F2945" s="1" t="s">
        <v>1799</v>
      </c>
      <c r="G2945" s="1" t="s">
        <v>1806</v>
      </c>
      <c r="H2945" s="1" t="s">
        <v>2749</v>
      </c>
      <c r="I2945" s="1" t="s">
        <v>2750</v>
      </c>
      <c r="J2945" s="1" t="s">
        <v>2749</v>
      </c>
      <c r="K2945" s="1" t="s">
        <v>2751</v>
      </c>
      <c r="L2945" s="1" t="s">
        <v>1804</v>
      </c>
      <c r="M2945" s="2">
        <v>1</v>
      </c>
      <c r="N2945" s="443">
        <f t="shared" si="273"/>
        <v>6.5116279069767444E-3</v>
      </c>
      <c r="O2945">
        <f t="shared" si="274"/>
        <v>0</v>
      </c>
      <c r="P2945">
        <f t="shared" si="275"/>
        <v>1075</v>
      </c>
    </row>
    <row r="2946" spans="1:16" x14ac:dyDescent="0.25">
      <c r="A2946" t="str">
        <f t="shared" ref="A2946:A3009" si="276">TEXT(LEFT(E2946,4),"0000")</f>
        <v>0488</v>
      </c>
      <c r="B2946" t="str">
        <f t="shared" ref="B2946:B3009" si="277">LEFT(K2946,4)</f>
        <v>0065</v>
      </c>
      <c r="C2946" t="str">
        <f t="shared" ref="C2946:C3009" si="278">A2946&amp;B2946</f>
        <v>04880065</v>
      </c>
      <c r="D2946" s="1" t="s">
        <v>2747</v>
      </c>
      <c r="E2946" s="1" t="s">
        <v>2748</v>
      </c>
      <c r="F2946" s="1" t="s">
        <v>1799</v>
      </c>
      <c r="G2946" s="1" t="s">
        <v>1810</v>
      </c>
      <c r="H2946" s="1" t="s">
        <v>2749</v>
      </c>
      <c r="I2946" s="1" t="s">
        <v>2750</v>
      </c>
      <c r="J2946" s="1" t="s">
        <v>2749</v>
      </c>
      <c r="K2946" s="1" t="s">
        <v>2751</v>
      </c>
      <c r="L2946" s="1" t="s">
        <v>1804</v>
      </c>
      <c r="M2946" s="2">
        <v>1</v>
      </c>
      <c r="N2946" s="443">
        <f t="shared" ref="N2946:N3009" si="279">VLOOKUP(C2946,DistPercent,3,FALSE)</f>
        <v>6.5116279069767444E-3</v>
      </c>
      <c r="O2946">
        <f t="shared" ref="O2946:O3009" si="280">IFERROR(VALUE(VLOOKUP(C2946,SubCaps,5,FALSE)),0)</f>
        <v>0</v>
      </c>
      <c r="P2946">
        <f t="shared" ref="P2946:P3009" si="281">VLOOKUP(A2946,MaxEnro,8,FALSE)</f>
        <v>1075</v>
      </c>
    </row>
    <row r="2947" spans="1:16" x14ac:dyDescent="0.25">
      <c r="A2947" t="str">
        <f t="shared" si="276"/>
        <v>0488</v>
      </c>
      <c r="B2947" t="str">
        <f t="shared" si="277"/>
        <v>0065</v>
      </c>
      <c r="C2947" t="str">
        <f t="shared" si="278"/>
        <v>04880065</v>
      </c>
      <c r="D2947" s="1" t="s">
        <v>2747</v>
      </c>
      <c r="E2947" s="1" t="s">
        <v>2748</v>
      </c>
      <c r="F2947" s="1" t="s">
        <v>1799</v>
      </c>
      <c r="G2947" s="1" t="s">
        <v>1811</v>
      </c>
      <c r="H2947" s="1" t="s">
        <v>2749</v>
      </c>
      <c r="I2947" s="1" t="s">
        <v>2750</v>
      </c>
      <c r="J2947" s="1" t="s">
        <v>2749</v>
      </c>
      <c r="K2947" s="1" t="s">
        <v>2751</v>
      </c>
      <c r="L2947" s="1" t="s">
        <v>1804</v>
      </c>
      <c r="M2947" s="2">
        <v>1</v>
      </c>
      <c r="N2947" s="443">
        <f t="shared" si="279"/>
        <v>6.5116279069767444E-3</v>
      </c>
      <c r="O2947">
        <f t="shared" si="280"/>
        <v>0</v>
      </c>
      <c r="P2947">
        <f t="shared" si="281"/>
        <v>1075</v>
      </c>
    </row>
    <row r="2948" spans="1:16" x14ac:dyDescent="0.25">
      <c r="A2948" t="str">
        <f t="shared" si="276"/>
        <v>0488</v>
      </c>
      <c r="B2948" t="str">
        <f t="shared" si="277"/>
        <v>0065</v>
      </c>
      <c r="C2948" t="str">
        <f t="shared" si="278"/>
        <v>04880065</v>
      </c>
      <c r="D2948" s="1" t="s">
        <v>2747</v>
      </c>
      <c r="E2948" s="1" t="s">
        <v>2748</v>
      </c>
      <c r="F2948" s="1" t="s">
        <v>1799</v>
      </c>
      <c r="G2948" s="1" t="s">
        <v>1821</v>
      </c>
      <c r="H2948" s="1" t="s">
        <v>2749</v>
      </c>
      <c r="I2948" s="1" t="s">
        <v>2750</v>
      </c>
      <c r="J2948" s="1" t="s">
        <v>2749</v>
      </c>
      <c r="K2948" s="1" t="s">
        <v>2751</v>
      </c>
      <c r="L2948" s="1" t="s">
        <v>1804</v>
      </c>
      <c r="M2948" s="2">
        <v>1</v>
      </c>
      <c r="N2948" s="443">
        <f t="shared" si="279"/>
        <v>6.5116279069767444E-3</v>
      </c>
      <c r="O2948">
        <f t="shared" si="280"/>
        <v>0</v>
      </c>
      <c r="P2948">
        <f t="shared" si="281"/>
        <v>1075</v>
      </c>
    </row>
    <row r="2949" spans="1:16" x14ac:dyDescent="0.25">
      <c r="A2949" t="str">
        <f t="shared" si="276"/>
        <v>0488</v>
      </c>
      <c r="B2949" t="str">
        <f t="shared" si="277"/>
        <v>0065</v>
      </c>
      <c r="C2949" t="str">
        <f t="shared" si="278"/>
        <v>04880065</v>
      </c>
      <c r="D2949" s="1" t="s">
        <v>2747</v>
      </c>
      <c r="E2949" s="1" t="s">
        <v>2748</v>
      </c>
      <c r="F2949" s="1" t="s">
        <v>1799</v>
      </c>
      <c r="G2949" s="1" t="s">
        <v>1812</v>
      </c>
      <c r="H2949" s="1" t="s">
        <v>2749</v>
      </c>
      <c r="I2949" s="1" t="s">
        <v>2750</v>
      </c>
      <c r="J2949" s="1" t="s">
        <v>2749</v>
      </c>
      <c r="K2949" s="1" t="s">
        <v>2751</v>
      </c>
      <c r="L2949" s="1" t="s">
        <v>1804</v>
      </c>
      <c r="M2949" s="2">
        <v>1</v>
      </c>
      <c r="N2949" s="443">
        <f t="shared" si="279"/>
        <v>6.5116279069767444E-3</v>
      </c>
      <c r="O2949">
        <f t="shared" si="280"/>
        <v>0</v>
      </c>
      <c r="P2949">
        <f t="shared" si="281"/>
        <v>1075</v>
      </c>
    </row>
    <row r="2950" spans="1:16" x14ac:dyDescent="0.25">
      <c r="A2950" t="str">
        <f t="shared" si="276"/>
        <v>0488</v>
      </c>
      <c r="B2950" t="str">
        <f t="shared" si="277"/>
        <v>0083</v>
      </c>
      <c r="C2950" t="str">
        <f t="shared" si="278"/>
        <v>04880083</v>
      </c>
      <c r="D2950" s="1" t="s">
        <v>2747</v>
      </c>
      <c r="E2950" s="1" t="s">
        <v>2748</v>
      </c>
      <c r="F2950" s="1" t="s">
        <v>1799</v>
      </c>
      <c r="G2950" s="1" t="s">
        <v>1807</v>
      </c>
      <c r="H2950" s="1" t="s">
        <v>2573</v>
      </c>
      <c r="I2950" s="1" t="s">
        <v>2574</v>
      </c>
      <c r="J2950" s="1" t="s">
        <v>2573</v>
      </c>
      <c r="K2950" s="1" t="s">
        <v>2575</v>
      </c>
      <c r="L2950" s="1" t="s">
        <v>1804</v>
      </c>
      <c r="M2950" s="2">
        <v>2</v>
      </c>
      <c r="N2950" s="443">
        <f t="shared" si="279"/>
        <v>5.5813953488372094E-3</v>
      </c>
      <c r="O2950">
        <f t="shared" si="280"/>
        <v>0</v>
      </c>
      <c r="P2950">
        <f t="shared" si="281"/>
        <v>1075</v>
      </c>
    </row>
    <row r="2951" spans="1:16" x14ac:dyDescent="0.25">
      <c r="A2951" t="str">
        <f t="shared" si="276"/>
        <v>0488</v>
      </c>
      <c r="B2951" t="str">
        <f t="shared" si="277"/>
        <v>0083</v>
      </c>
      <c r="C2951" t="str">
        <f t="shared" si="278"/>
        <v>04880083</v>
      </c>
      <c r="D2951" s="1" t="s">
        <v>2747</v>
      </c>
      <c r="E2951" s="1" t="s">
        <v>2748</v>
      </c>
      <c r="F2951" s="1" t="s">
        <v>1799</v>
      </c>
      <c r="G2951" s="1" t="s">
        <v>1815</v>
      </c>
      <c r="H2951" s="1" t="s">
        <v>2573</v>
      </c>
      <c r="I2951" s="1" t="s">
        <v>2574</v>
      </c>
      <c r="J2951" s="1" t="s">
        <v>2573</v>
      </c>
      <c r="K2951" s="1" t="s">
        <v>2575</v>
      </c>
      <c r="L2951" s="1" t="s">
        <v>1804</v>
      </c>
      <c r="M2951" s="2">
        <v>1</v>
      </c>
      <c r="N2951" s="443">
        <f t="shared" si="279"/>
        <v>5.5813953488372094E-3</v>
      </c>
      <c r="O2951">
        <f t="shared" si="280"/>
        <v>0</v>
      </c>
      <c r="P2951">
        <f t="shared" si="281"/>
        <v>1075</v>
      </c>
    </row>
    <row r="2952" spans="1:16" x14ac:dyDescent="0.25">
      <c r="A2952" t="str">
        <f t="shared" si="276"/>
        <v>0488</v>
      </c>
      <c r="B2952" t="str">
        <f t="shared" si="277"/>
        <v>0083</v>
      </c>
      <c r="C2952" t="str">
        <f t="shared" si="278"/>
        <v>04880083</v>
      </c>
      <c r="D2952" s="1" t="s">
        <v>2747</v>
      </c>
      <c r="E2952" s="1" t="s">
        <v>2748</v>
      </c>
      <c r="F2952" s="1" t="s">
        <v>1799</v>
      </c>
      <c r="G2952" s="1" t="s">
        <v>1820</v>
      </c>
      <c r="H2952" s="1" t="s">
        <v>2573</v>
      </c>
      <c r="I2952" s="1" t="s">
        <v>2574</v>
      </c>
      <c r="J2952" s="1" t="s">
        <v>2573</v>
      </c>
      <c r="K2952" s="1" t="s">
        <v>2575</v>
      </c>
      <c r="L2952" s="1" t="s">
        <v>1804</v>
      </c>
      <c r="M2952" s="2">
        <v>2</v>
      </c>
      <c r="N2952" s="443">
        <f t="shared" si="279"/>
        <v>5.5813953488372094E-3</v>
      </c>
      <c r="O2952">
        <f t="shared" si="280"/>
        <v>0</v>
      </c>
      <c r="P2952">
        <f t="shared" si="281"/>
        <v>1075</v>
      </c>
    </row>
    <row r="2953" spans="1:16" x14ac:dyDescent="0.25">
      <c r="A2953" t="str">
        <f t="shared" si="276"/>
        <v>0488</v>
      </c>
      <c r="B2953" t="str">
        <f t="shared" si="277"/>
        <v>0083</v>
      </c>
      <c r="C2953" t="str">
        <f t="shared" si="278"/>
        <v>04880083</v>
      </c>
      <c r="D2953" s="1" t="s">
        <v>2747</v>
      </c>
      <c r="E2953" s="1" t="s">
        <v>2748</v>
      </c>
      <c r="F2953" s="1" t="s">
        <v>1799</v>
      </c>
      <c r="G2953" s="1" t="s">
        <v>1821</v>
      </c>
      <c r="H2953" s="1" t="s">
        <v>2573</v>
      </c>
      <c r="I2953" s="1" t="s">
        <v>2574</v>
      </c>
      <c r="J2953" s="1" t="s">
        <v>2573</v>
      </c>
      <c r="K2953" s="1" t="s">
        <v>2575</v>
      </c>
      <c r="L2953" s="1" t="s">
        <v>1804</v>
      </c>
      <c r="M2953" s="2">
        <v>1</v>
      </c>
      <c r="N2953" s="443">
        <f t="shared" si="279"/>
        <v>5.5813953488372094E-3</v>
      </c>
      <c r="O2953">
        <f t="shared" si="280"/>
        <v>0</v>
      </c>
      <c r="P2953">
        <f t="shared" si="281"/>
        <v>1075</v>
      </c>
    </row>
    <row r="2954" spans="1:16" x14ac:dyDescent="0.25">
      <c r="A2954" t="str">
        <f t="shared" si="276"/>
        <v>0488</v>
      </c>
      <c r="B2954" t="str">
        <f t="shared" si="277"/>
        <v>0118</v>
      </c>
      <c r="C2954" t="str">
        <f t="shared" si="278"/>
        <v>04880118</v>
      </c>
      <c r="D2954" s="1" t="s">
        <v>2747</v>
      </c>
      <c r="E2954" s="1" t="s">
        <v>2748</v>
      </c>
      <c r="F2954" s="1" t="s">
        <v>1799</v>
      </c>
      <c r="G2954" s="1" t="s">
        <v>1805</v>
      </c>
      <c r="H2954" s="1" t="s">
        <v>2688</v>
      </c>
      <c r="I2954" s="1" t="s">
        <v>2689</v>
      </c>
      <c r="J2954" s="1" t="s">
        <v>2688</v>
      </c>
      <c r="K2954" s="1" t="s">
        <v>2690</v>
      </c>
      <c r="L2954" s="1" t="s">
        <v>1804</v>
      </c>
      <c r="M2954" s="2">
        <v>1</v>
      </c>
      <c r="N2954" s="443">
        <f t="shared" si="279"/>
        <v>9.3023255813953494E-4</v>
      </c>
      <c r="O2954">
        <f t="shared" si="280"/>
        <v>0</v>
      </c>
      <c r="P2954">
        <f t="shared" si="281"/>
        <v>1075</v>
      </c>
    </row>
    <row r="2955" spans="1:16" x14ac:dyDescent="0.25">
      <c r="A2955" t="str">
        <f t="shared" si="276"/>
        <v>0488</v>
      </c>
      <c r="B2955" t="str">
        <f t="shared" si="277"/>
        <v>0122</v>
      </c>
      <c r="C2955" t="str">
        <f t="shared" si="278"/>
        <v>04880122</v>
      </c>
      <c r="D2955" s="1" t="s">
        <v>2747</v>
      </c>
      <c r="E2955" s="1" t="s">
        <v>2748</v>
      </c>
      <c r="F2955" s="1" t="s">
        <v>1799</v>
      </c>
      <c r="G2955" s="1" t="s">
        <v>1800</v>
      </c>
      <c r="H2955" s="1" t="s">
        <v>2691</v>
      </c>
      <c r="I2955" s="1" t="s">
        <v>2692</v>
      </c>
      <c r="J2955" s="1" t="s">
        <v>2691</v>
      </c>
      <c r="K2955" s="1" t="s">
        <v>2693</v>
      </c>
      <c r="L2955" s="1" t="s">
        <v>1804</v>
      </c>
      <c r="M2955" s="2">
        <v>3</v>
      </c>
      <c r="N2955" s="443">
        <f t="shared" si="279"/>
        <v>2.2325581395348838E-2</v>
      </c>
      <c r="O2955">
        <f t="shared" si="280"/>
        <v>0</v>
      </c>
      <c r="P2955">
        <f t="shared" si="281"/>
        <v>1075</v>
      </c>
    </row>
    <row r="2956" spans="1:16" x14ac:dyDescent="0.25">
      <c r="A2956" t="str">
        <f t="shared" si="276"/>
        <v>0488</v>
      </c>
      <c r="B2956" t="str">
        <f t="shared" si="277"/>
        <v>0122</v>
      </c>
      <c r="C2956" t="str">
        <f t="shared" si="278"/>
        <v>04880122</v>
      </c>
      <c r="D2956" s="1" t="s">
        <v>2747</v>
      </c>
      <c r="E2956" s="1" t="s">
        <v>2748</v>
      </c>
      <c r="F2956" s="1" t="s">
        <v>1799</v>
      </c>
      <c r="G2956" s="1" t="s">
        <v>1805</v>
      </c>
      <c r="H2956" s="1" t="s">
        <v>2691</v>
      </c>
      <c r="I2956" s="1" t="s">
        <v>2692</v>
      </c>
      <c r="J2956" s="1" t="s">
        <v>2691</v>
      </c>
      <c r="K2956" s="1" t="s">
        <v>2693</v>
      </c>
      <c r="L2956" s="1" t="s">
        <v>1804</v>
      </c>
      <c r="M2956" s="2">
        <v>1</v>
      </c>
      <c r="N2956" s="443">
        <f t="shared" si="279"/>
        <v>2.2325581395348838E-2</v>
      </c>
      <c r="O2956">
        <f t="shared" si="280"/>
        <v>0</v>
      </c>
      <c r="P2956">
        <f t="shared" si="281"/>
        <v>1075</v>
      </c>
    </row>
    <row r="2957" spans="1:16" x14ac:dyDescent="0.25">
      <c r="A2957" t="str">
        <f t="shared" si="276"/>
        <v>0488</v>
      </c>
      <c r="B2957" t="str">
        <f t="shared" si="277"/>
        <v>0122</v>
      </c>
      <c r="C2957" t="str">
        <f t="shared" si="278"/>
        <v>04880122</v>
      </c>
      <c r="D2957" s="1" t="s">
        <v>2747</v>
      </c>
      <c r="E2957" s="1" t="s">
        <v>2748</v>
      </c>
      <c r="F2957" s="1" t="s">
        <v>1799</v>
      </c>
      <c r="G2957" s="1" t="s">
        <v>1806</v>
      </c>
      <c r="H2957" s="1" t="s">
        <v>2691</v>
      </c>
      <c r="I2957" s="1" t="s">
        <v>2692</v>
      </c>
      <c r="J2957" s="1" t="s">
        <v>2691</v>
      </c>
      <c r="K2957" s="1" t="s">
        <v>2693</v>
      </c>
      <c r="L2957" s="1" t="s">
        <v>1804</v>
      </c>
      <c r="M2957" s="2">
        <v>2</v>
      </c>
      <c r="N2957" s="443">
        <f t="shared" si="279"/>
        <v>2.2325581395348838E-2</v>
      </c>
      <c r="O2957">
        <f t="shared" si="280"/>
        <v>0</v>
      </c>
      <c r="P2957">
        <f t="shared" si="281"/>
        <v>1075</v>
      </c>
    </row>
    <row r="2958" spans="1:16" x14ac:dyDescent="0.25">
      <c r="A2958" t="str">
        <f t="shared" si="276"/>
        <v>0488</v>
      </c>
      <c r="B2958" t="str">
        <f t="shared" si="277"/>
        <v>0122</v>
      </c>
      <c r="C2958" t="str">
        <f t="shared" si="278"/>
        <v>04880122</v>
      </c>
      <c r="D2958" s="1" t="s">
        <v>2747</v>
      </c>
      <c r="E2958" s="1" t="s">
        <v>2748</v>
      </c>
      <c r="F2958" s="1" t="s">
        <v>1799</v>
      </c>
      <c r="G2958" s="1" t="s">
        <v>1807</v>
      </c>
      <c r="H2958" s="1" t="s">
        <v>2691</v>
      </c>
      <c r="I2958" s="1" t="s">
        <v>2692</v>
      </c>
      <c r="J2958" s="1" t="s">
        <v>2691</v>
      </c>
      <c r="K2958" s="1" t="s">
        <v>2693</v>
      </c>
      <c r="L2958" s="1" t="s">
        <v>1804</v>
      </c>
      <c r="M2958" s="2">
        <v>2</v>
      </c>
      <c r="N2958" s="443">
        <f t="shared" si="279"/>
        <v>2.2325581395348838E-2</v>
      </c>
      <c r="O2958">
        <f t="shared" si="280"/>
        <v>0</v>
      </c>
      <c r="P2958">
        <f t="shared" si="281"/>
        <v>1075</v>
      </c>
    </row>
    <row r="2959" spans="1:16" x14ac:dyDescent="0.25">
      <c r="A2959" t="str">
        <f t="shared" si="276"/>
        <v>0488</v>
      </c>
      <c r="B2959" t="str">
        <f t="shared" si="277"/>
        <v>0122</v>
      </c>
      <c r="C2959" t="str">
        <f t="shared" si="278"/>
        <v>04880122</v>
      </c>
      <c r="D2959" s="1" t="s">
        <v>2747</v>
      </c>
      <c r="E2959" s="1" t="s">
        <v>2748</v>
      </c>
      <c r="F2959" s="1" t="s">
        <v>1799</v>
      </c>
      <c r="G2959" s="1" t="s">
        <v>1808</v>
      </c>
      <c r="H2959" s="1" t="s">
        <v>2691</v>
      </c>
      <c r="I2959" s="1" t="s">
        <v>2692</v>
      </c>
      <c r="J2959" s="1" t="s">
        <v>2691</v>
      </c>
      <c r="K2959" s="1" t="s">
        <v>2693</v>
      </c>
      <c r="L2959" s="1" t="s">
        <v>1804</v>
      </c>
      <c r="M2959" s="2">
        <v>2</v>
      </c>
      <c r="N2959" s="443">
        <f t="shared" si="279"/>
        <v>2.2325581395348838E-2</v>
      </c>
      <c r="O2959">
        <f t="shared" si="280"/>
        <v>0</v>
      </c>
      <c r="P2959">
        <f t="shared" si="281"/>
        <v>1075</v>
      </c>
    </row>
    <row r="2960" spans="1:16" x14ac:dyDescent="0.25">
      <c r="A2960" t="str">
        <f t="shared" si="276"/>
        <v>0488</v>
      </c>
      <c r="B2960" t="str">
        <f t="shared" si="277"/>
        <v>0122</v>
      </c>
      <c r="C2960" t="str">
        <f t="shared" si="278"/>
        <v>04880122</v>
      </c>
      <c r="D2960" s="1" t="s">
        <v>2747</v>
      </c>
      <c r="E2960" s="1" t="s">
        <v>2748</v>
      </c>
      <c r="F2960" s="1" t="s">
        <v>1799</v>
      </c>
      <c r="G2960" s="1" t="s">
        <v>1809</v>
      </c>
      <c r="H2960" s="1" t="s">
        <v>2691</v>
      </c>
      <c r="I2960" s="1" t="s">
        <v>2692</v>
      </c>
      <c r="J2960" s="1" t="s">
        <v>2691</v>
      </c>
      <c r="K2960" s="1" t="s">
        <v>2693</v>
      </c>
      <c r="L2960" s="1" t="s">
        <v>1804</v>
      </c>
      <c r="M2960" s="2">
        <v>3</v>
      </c>
      <c r="N2960" s="443">
        <f t="shared" si="279"/>
        <v>2.2325581395348838E-2</v>
      </c>
      <c r="O2960">
        <f t="shared" si="280"/>
        <v>0</v>
      </c>
      <c r="P2960">
        <f t="shared" si="281"/>
        <v>1075</v>
      </c>
    </row>
    <row r="2961" spans="1:16" x14ac:dyDescent="0.25">
      <c r="A2961" t="str">
        <f t="shared" si="276"/>
        <v>0488</v>
      </c>
      <c r="B2961" t="str">
        <f t="shared" si="277"/>
        <v>0122</v>
      </c>
      <c r="C2961" t="str">
        <f t="shared" si="278"/>
        <v>04880122</v>
      </c>
      <c r="D2961" s="1" t="s">
        <v>2747</v>
      </c>
      <c r="E2961" s="1" t="s">
        <v>2748</v>
      </c>
      <c r="F2961" s="1" t="s">
        <v>1799</v>
      </c>
      <c r="G2961" s="1" t="s">
        <v>1810</v>
      </c>
      <c r="H2961" s="1" t="s">
        <v>2691</v>
      </c>
      <c r="I2961" s="1" t="s">
        <v>2692</v>
      </c>
      <c r="J2961" s="1" t="s">
        <v>2691</v>
      </c>
      <c r="K2961" s="1" t="s">
        <v>2693</v>
      </c>
      <c r="L2961" s="1" t="s">
        <v>1804</v>
      </c>
      <c r="M2961" s="2">
        <v>3</v>
      </c>
      <c r="N2961" s="443">
        <f t="shared" si="279"/>
        <v>2.2325581395348838E-2</v>
      </c>
      <c r="O2961">
        <f t="shared" si="280"/>
        <v>0</v>
      </c>
      <c r="P2961">
        <f t="shared" si="281"/>
        <v>1075</v>
      </c>
    </row>
    <row r="2962" spans="1:16" x14ac:dyDescent="0.25">
      <c r="A2962" t="str">
        <f t="shared" si="276"/>
        <v>0488</v>
      </c>
      <c r="B2962" t="str">
        <f t="shared" si="277"/>
        <v>0122</v>
      </c>
      <c r="C2962" t="str">
        <f t="shared" si="278"/>
        <v>04880122</v>
      </c>
      <c r="D2962" s="1" t="s">
        <v>2747</v>
      </c>
      <c r="E2962" s="1" t="s">
        <v>2748</v>
      </c>
      <c r="F2962" s="1" t="s">
        <v>1799</v>
      </c>
      <c r="G2962" s="1" t="s">
        <v>1811</v>
      </c>
      <c r="H2962" s="1" t="s">
        <v>2691</v>
      </c>
      <c r="I2962" s="1" t="s">
        <v>2692</v>
      </c>
      <c r="J2962" s="1" t="s">
        <v>2691</v>
      </c>
      <c r="K2962" s="1" t="s">
        <v>2693</v>
      </c>
      <c r="L2962" s="1" t="s">
        <v>1804</v>
      </c>
      <c r="M2962" s="2">
        <v>3</v>
      </c>
      <c r="N2962" s="443">
        <f t="shared" si="279"/>
        <v>2.2325581395348838E-2</v>
      </c>
      <c r="O2962">
        <f t="shared" si="280"/>
        <v>0</v>
      </c>
      <c r="P2962">
        <f t="shared" si="281"/>
        <v>1075</v>
      </c>
    </row>
    <row r="2963" spans="1:16" x14ac:dyDescent="0.25">
      <c r="A2963" t="str">
        <f t="shared" si="276"/>
        <v>0488</v>
      </c>
      <c r="B2963" t="str">
        <f t="shared" si="277"/>
        <v>0122</v>
      </c>
      <c r="C2963" t="str">
        <f t="shared" si="278"/>
        <v>04880122</v>
      </c>
      <c r="D2963" s="1" t="s">
        <v>2747</v>
      </c>
      <c r="E2963" s="1" t="s">
        <v>2748</v>
      </c>
      <c r="F2963" s="1" t="s">
        <v>1799</v>
      </c>
      <c r="G2963" s="1" t="s">
        <v>1815</v>
      </c>
      <c r="H2963" s="1" t="s">
        <v>2691</v>
      </c>
      <c r="I2963" s="1" t="s">
        <v>2692</v>
      </c>
      <c r="J2963" s="1" t="s">
        <v>2691</v>
      </c>
      <c r="K2963" s="1" t="s">
        <v>2693</v>
      </c>
      <c r="L2963" s="1" t="s">
        <v>1804</v>
      </c>
      <c r="M2963" s="2">
        <v>3</v>
      </c>
      <c r="N2963" s="443">
        <f t="shared" si="279"/>
        <v>2.2325581395348838E-2</v>
      </c>
      <c r="O2963">
        <f t="shared" si="280"/>
        <v>0</v>
      </c>
      <c r="P2963">
        <f t="shared" si="281"/>
        <v>1075</v>
      </c>
    </row>
    <row r="2964" spans="1:16" x14ac:dyDescent="0.25">
      <c r="A2964" t="str">
        <f t="shared" si="276"/>
        <v>0488</v>
      </c>
      <c r="B2964" t="str">
        <f t="shared" si="277"/>
        <v>0122</v>
      </c>
      <c r="C2964" t="str">
        <f t="shared" si="278"/>
        <v>04880122</v>
      </c>
      <c r="D2964" s="1" t="s">
        <v>2747</v>
      </c>
      <c r="E2964" s="1" t="s">
        <v>2748</v>
      </c>
      <c r="F2964" s="1" t="s">
        <v>1799</v>
      </c>
      <c r="G2964" s="1" t="s">
        <v>1819</v>
      </c>
      <c r="H2964" s="1" t="s">
        <v>2691</v>
      </c>
      <c r="I2964" s="1" t="s">
        <v>2692</v>
      </c>
      <c r="J2964" s="1" t="s">
        <v>2691</v>
      </c>
      <c r="K2964" s="1" t="s">
        <v>2693</v>
      </c>
      <c r="L2964" s="1" t="s">
        <v>1804</v>
      </c>
      <c r="M2964" s="2">
        <v>1</v>
      </c>
      <c r="N2964" s="443">
        <f t="shared" si="279"/>
        <v>2.2325581395348838E-2</v>
      </c>
      <c r="O2964">
        <f t="shared" si="280"/>
        <v>0</v>
      </c>
      <c r="P2964">
        <f t="shared" si="281"/>
        <v>1075</v>
      </c>
    </row>
    <row r="2965" spans="1:16" x14ac:dyDescent="0.25">
      <c r="A2965" t="str">
        <f t="shared" si="276"/>
        <v>0488</v>
      </c>
      <c r="B2965" t="str">
        <f t="shared" si="277"/>
        <v>0122</v>
      </c>
      <c r="C2965" t="str">
        <f t="shared" si="278"/>
        <v>04880122</v>
      </c>
      <c r="D2965" s="1" t="s">
        <v>2747</v>
      </c>
      <c r="E2965" s="1" t="s">
        <v>2748</v>
      </c>
      <c r="F2965" s="1" t="s">
        <v>1799</v>
      </c>
      <c r="G2965" s="1" t="s">
        <v>1821</v>
      </c>
      <c r="H2965" s="1" t="s">
        <v>2691</v>
      </c>
      <c r="I2965" s="1" t="s">
        <v>2692</v>
      </c>
      <c r="J2965" s="1" t="s">
        <v>2691</v>
      </c>
      <c r="K2965" s="1" t="s">
        <v>2693</v>
      </c>
      <c r="L2965" s="1" t="s">
        <v>1804</v>
      </c>
      <c r="M2965" s="2">
        <v>1</v>
      </c>
      <c r="N2965" s="443">
        <f t="shared" si="279"/>
        <v>2.2325581395348838E-2</v>
      </c>
      <c r="O2965">
        <f t="shared" si="280"/>
        <v>0</v>
      </c>
      <c r="P2965">
        <f t="shared" si="281"/>
        <v>1075</v>
      </c>
    </row>
    <row r="2966" spans="1:16" x14ac:dyDescent="0.25">
      <c r="A2966" t="str">
        <f t="shared" si="276"/>
        <v>0488</v>
      </c>
      <c r="B2966" t="str">
        <f t="shared" si="277"/>
        <v>0131</v>
      </c>
      <c r="C2966" t="str">
        <f t="shared" si="278"/>
        <v>04880131</v>
      </c>
      <c r="D2966" s="1" t="s">
        <v>2747</v>
      </c>
      <c r="E2966" s="1" t="s">
        <v>2748</v>
      </c>
      <c r="F2966" s="1" t="s">
        <v>1799</v>
      </c>
      <c r="G2966" s="1" t="s">
        <v>1806</v>
      </c>
      <c r="H2966" s="1" t="s">
        <v>2315</v>
      </c>
      <c r="I2966" s="1" t="s">
        <v>2316</v>
      </c>
      <c r="J2966" s="1" t="s">
        <v>2315</v>
      </c>
      <c r="K2966" s="1" t="s">
        <v>2317</v>
      </c>
      <c r="L2966" s="1" t="s">
        <v>1804</v>
      </c>
      <c r="M2966" s="2">
        <v>1</v>
      </c>
      <c r="N2966" s="443">
        <f t="shared" si="279"/>
        <v>5.5813953488372094E-3</v>
      </c>
      <c r="O2966">
        <f t="shared" si="280"/>
        <v>0</v>
      </c>
      <c r="P2966">
        <f t="shared" si="281"/>
        <v>1075</v>
      </c>
    </row>
    <row r="2967" spans="1:16" x14ac:dyDescent="0.25">
      <c r="A2967" t="str">
        <f t="shared" si="276"/>
        <v>0488</v>
      </c>
      <c r="B2967" t="str">
        <f t="shared" si="277"/>
        <v>0131</v>
      </c>
      <c r="C2967" t="str">
        <f t="shared" si="278"/>
        <v>04880131</v>
      </c>
      <c r="D2967" s="1" t="s">
        <v>2747</v>
      </c>
      <c r="E2967" s="1" t="s">
        <v>2748</v>
      </c>
      <c r="F2967" s="1" t="s">
        <v>1799</v>
      </c>
      <c r="G2967" s="1" t="s">
        <v>1808</v>
      </c>
      <c r="H2967" s="1" t="s">
        <v>2315</v>
      </c>
      <c r="I2967" s="1" t="s">
        <v>2316</v>
      </c>
      <c r="J2967" s="1" t="s">
        <v>2315</v>
      </c>
      <c r="K2967" s="1" t="s">
        <v>2317</v>
      </c>
      <c r="L2967" s="1" t="s">
        <v>1804</v>
      </c>
      <c r="M2967" s="2">
        <v>1</v>
      </c>
      <c r="N2967" s="443">
        <f t="shared" si="279"/>
        <v>5.5813953488372094E-3</v>
      </c>
      <c r="O2967">
        <f t="shared" si="280"/>
        <v>0</v>
      </c>
      <c r="P2967">
        <f t="shared" si="281"/>
        <v>1075</v>
      </c>
    </row>
    <row r="2968" spans="1:16" x14ac:dyDescent="0.25">
      <c r="A2968" t="str">
        <f t="shared" si="276"/>
        <v>0488</v>
      </c>
      <c r="B2968" t="str">
        <f t="shared" si="277"/>
        <v>0131</v>
      </c>
      <c r="C2968" t="str">
        <f t="shared" si="278"/>
        <v>04880131</v>
      </c>
      <c r="D2968" s="1" t="s">
        <v>2747</v>
      </c>
      <c r="E2968" s="1" t="s">
        <v>2748</v>
      </c>
      <c r="F2968" s="1" t="s">
        <v>1799</v>
      </c>
      <c r="G2968" s="1" t="s">
        <v>1815</v>
      </c>
      <c r="H2968" s="1" t="s">
        <v>2315</v>
      </c>
      <c r="I2968" s="1" t="s">
        <v>2316</v>
      </c>
      <c r="J2968" s="1" t="s">
        <v>2315</v>
      </c>
      <c r="K2968" s="1" t="s">
        <v>2317</v>
      </c>
      <c r="L2968" s="1" t="s">
        <v>1804</v>
      </c>
      <c r="M2968" s="2">
        <v>2</v>
      </c>
      <c r="N2968" s="443">
        <f t="shared" si="279"/>
        <v>5.5813953488372094E-3</v>
      </c>
      <c r="O2968">
        <f t="shared" si="280"/>
        <v>0</v>
      </c>
      <c r="P2968">
        <f t="shared" si="281"/>
        <v>1075</v>
      </c>
    </row>
    <row r="2969" spans="1:16" x14ac:dyDescent="0.25">
      <c r="A2969" t="str">
        <f t="shared" si="276"/>
        <v>0488</v>
      </c>
      <c r="B2969" t="str">
        <f t="shared" si="277"/>
        <v>0131</v>
      </c>
      <c r="C2969" t="str">
        <f t="shared" si="278"/>
        <v>04880131</v>
      </c>
      <c r="D2969" s="1" t="s">
        <v>2747</v>
      </c>
      <c r="E2969" s="1" t="s">
        <v>2748</v>
      </c>
      <c r="F2969" s="1" t="s">
        <v>1799</v>
      </c>
      <c r="G2969" s="1" t="s">
        <v>1820</v>
      </c>
      <c r="H2969" s="1" t="s">
        <v>2315</v>
      </c>
      <c r="I2969" s="1" t="s">
        <v>2316</v>
      </c>
      <c r="J2969" s="1" t="s">
        <v>2315</v>
      </c>
      <c r="K2969" s="1" t="s">
        <v>2317</v>
      </c>
      <c r="L2969" s="1" t="s">
        <v>1804</v>
      </c>
      <c r="M2969" s="2">
        <v>2</v>
      </c>
      <c r="N2969" s="443">
        <f t="shared" si="279"/>
        <v>5.5813953488372094E-3</v>
      </c>
      <c r="O2969">
        <f t="shared" si="280"/>
        <v>0</v>
      </c>
      <c r="P2969">
        <f t="shared" si="281"/>
        <v>1075</v>
      </c>
    </row>
    <row r="2970" spans="1:16" x14ac:dyDescent="0.25">
      <c r="A2970" t="str">
        <f t="shared" si="276"/>
        <v>0488</v>
      </c>
      <c r="B2970" t="str">
        <f t="shared" si="277"/>
        <v>0133</v>
      </c>
      <c r="C2970" t="str">
        <f t="shared" si="278"/>
        <v>04880133</v>
      </c>
      <c r="D2970" s="1" t="s">
        <v>2747</v>
      </c>
      <c r="E2970" s="1" t="s">
        <v>2748</v>
      </c>
      <c r="F2970" s="1" t="s">
        <v>1799</v>
      </c>
      <c r="G2970" s="1" t="s">
        <v>1800</v>
      </c>
      <c r="H2970" s="1" t="s">
        <v>2027</v>
      </c>
      <c r="I2970" s="1" t="s">
        <v>2028</v>
      </c>
      <c r="J2970" s="1" t="s">
        <v>2027</v>
      </c>
      <c r="K2970" s="1" t="s">
        <v>2029</v>
      </c>
      <c r="L2970" s="1" t="s">
        <v>1804</v>
      </c>
      <c r="M2970" s="2">
        <v>4</v>
      </c>
      <c r="N2970" s="443">
        <f t="shared" si="279"/>
        <v>3.1627906976744183E-2</v>
      </c>
      <c r="O2970">
        <f t="shared" si="280"/>
        <v>0</v>
      </c>
      <c r="P2970">
        <f t="shared" si="281"/>
        <v>1075</v>
      </c>
    </row>
    <row r="2971" spans="1:16" x14ac:dyDescent="0.25">
      <c r="A2971" t="str">
        <f t="shared" si="276"/>
        <v>0488</v>
      </c>
      <c r="B2971" t="str">
        <f t="shared" si="277"/>
        <v>0133</v>
      </c>
      <c r="C2971" t="str">
        <f t="shared" si="278"/>
        <v>04880133</v>
      </c>
      <c r="D2971" s="1" t="s">
        <v>2747</v>
      </c>
      <c r="E2971" s="1" t="s">
        <v>2748</v>
      </c>
      <c r="F2971" s="1" t="s">
        <v>1799</v>
      </c>
      <c r="G2971" s="1" t="s">
        <v>1805</v>
      </c>
      <c r="H2971" s="1" t="s">
        <v>2027</v>
      </c>
      <c r="I2971" s="1" t="s">
        <v>2028</v>
      </c>
      <c r="J2971" s="1" t="s">
        <v>2027</v>
      </c>
      <c r="K2971" s="1" t="s">
        <v>2029</v>
      </c>
      <c r="L2971" s="1" t="s">
        <v>1804</v>
      </c>
      <c r="M2971" s="2">
        <v>3</v>
      </c>
      <c r="N2971" s="443">
        <f t="shared" si="279"/>
        <v>3.1627906976744183E-2</v>
      </c>
      <c r="O2971">
        <f t="shared" si="280"/>
        <v>0</v>
      </c>
      <c r="P2971">
        <f t="shared" si="281"/>
        <v>1075</v>
      </c>
    </row>
    <row r="2972" spans="1:16" x14ac:dyDescent="0.25">
      <c r="A2972" t="str">
        <f t="shared" si="276"/>
        <v>0488</v>
      </c>
      <c r="B2972" t="str">
        <f t="shared" si="277"/>
        <v>0133</v>
      </c>
      <c r="C2972" t="str">
        <f t="shared" si="278"/>
        <v>04880133</v>
      </c>
      <c r="D2972" s="1" t="s">
        <v>2747</v>
      </c>
      <c r="E2972" s="1" t="s">
        <v>2748</v>
      </c>
      <c r="F2972" s="1" t="s">
        <v>1799</v>
      </c>
      <c r="G2972" s="1" t="s">
        <v>1806</v>
      </c>
      <c r="H2972" s="1" t="s">
        <v>2027</v>
      </c>
      <c r="I2972" s="1" t="s">
        <v>2028</v>
      </c>
      <c r="J2972" s="1" t="s">
        <v>2027</v>
      </c>
      <c r="K2972" s="1" t="s">
        <v>2029</v>
      </c>
      <c r="L2972" s="1" t="s">
        <v>1804</v>
      </c>
      <c r="M2972" s="2">
        <v>3</v>
      </c>
      <c r="N2972" s="443">
        <f t="shared" si="279"/>
        <v>3.1627906976744183E-2</v>
      </c>
      <c r="O2972">
        <f t="shared" si="280"/>
        <v>0</v>
      </c>
      <c r="P2972">
        <f t="shared" si="281"/>
        <v>1075</v>
      </c>
    </row>
    <row r="2973" spans="1:16" x14ac:dyDescent="0.25">
      <c r="A2973" t="str">
        <f t="shared" si="276"/>
        <v>0488</v>
      </c>
      <c r="B2973" t="str">
        <f t="shared" si="277"/>
        <v>0133</v>
      </c>
      <c r="C2973" t="str">
        <f t="shared" si="278"/>
        <v>04880133</v>
      </c>
      <c r="D2973" s="1" t="s">
        <v>2747</v>
      </c>
      <c r="E2973" s="1" t="s">
        <v>2748</v>
      </c>
      <c r="F2973" s="1" t="s">
        <v>1799</v>
      </c>
      <c r="G2973" s="1" t="s">
        <v>1807</v>
      </c>
      <c r="H2973" s="1" t="s">
        <v>2027</v>
      </c>
      <c r="I2973" s="1" t="s">
        <v>2028</v>
      </c>
      <c r="J2973" s="1" t="s">
        <v>2027</v>
      </c>
      <c r="K2973" s="1" t="s">
        <v>2029</v>
      </c>
      <c r="L2973" s="1" t="s">
        <v>1804</v>
      </c>
      <c r="M2973" s="2">
        <v>3</v>
      </c>
      <c r="N2973" s="443">
        <f t="shared" si="279"/>
        <v>3.1627906976744183E-2</v>
      </c>
      <c r="O2973">
        <f t="shared" si="280"/>
        <v>0</v>
      </c>
      <c r="P2973">
        <f t="shared" si="281"/>
        <v>1075</v>
      </c>
    </row>
    <row r="2974" spans="1:16" x14ac:dyDescent="0.25">
      <c r="A2974" t="str">
        <f t="shared" si="276"/>
        <v>0488</v>
      </c>
      <c r="B2974" t="str">
        <f t="shared" si="277"/>
        <v>0133</v>
      </c>
      <c r="C2974" t="str">
        <f t="shared" si="278"/>
        <v>04880133</v>
      </c>
      <c r="D2974" s="1" t="s">
        <v>2747</v>
      </c>
      <c r="E2974" s="1" t="s">
        <v>2748</v>
      </c>
      <c r="F2974" s="1" t="s">
        <v>1799</v>
      </c>
      <c r="G2974" s="1" t="s">
        <v>1808</v>
      </c>
      <c r="H2974" s="1" t="s">
        <v>2027</v>
      </c>
      <c r="I2974" s="1" t="s">
        <v>2028</v>
      </c>
      <c r="J2974" s="1" t="s">
        <v>2027</v>
      </c>
      <c r="K2974" s="1" t="s">
        <v>2029</v>
      </c>
      <c r="L2974" s="1" t="s">
        <v>1804</v>
      </c>
      <c r="M2974" s="2">
        <v>2</v>
      </c>
      <c r="N2974" s="443">
        <f t="shared" si="279"/>
        <v>3.1627906976744183E-2</v>
      </c>
      <c r="O2974">
        <f t="shared" si="280"/>
        <v>0</v>
      </c>
      <c r="P2974">
        <f t="shared" si="281"/>
        <v>1075</v>
      </c>
    </row>
    <row r="2975" spans="1:16" x14ac:dyDescent="0.25">
      <c r="A2975" t="str">
        <f t="shared" si="276"/>
        <v>0488</v>
      </c>
      <c r="B2975" t="str">
        <f t="shared" si="277"/>
        <v>0133</v>
      </c>
      <c r="C2975" t="str">
        <f t="shared" si="278"/>
        <v>04880133</v>
      </c>
      <c r="D2975" s="1" t="s">
        <v>2747</v>
      </c>
      <c r="E2975" s="1" t="s">
        <v>2748</v>
      </c>
      <c r="F2975" s="1" t="s">
        <v>1799</v>
      </c>
      <c r="G2975" s="1" t="s">
        <v>1809</v>
      </c>
      <c r="H2975" s="1" t="s">
        <v>2027</v>
      </c>
      <c r="I2975" s="1" t="s">
        <v>2028</v>
      </c>
      <c r="J2975" s="1" t="s">
        <v>2027</v>
      </c>
      <c r="K2975" s="1" t="s">
        <v>2029</v>
      </c>
      <c r="L2975" s="1" t="s">
        <v>1804</v>
      </c>
      <c r="M2975" s="2">
        <v>4</v>
      </c>
      <c r="N2975" s="443">
        <f t="shared" si="279"/>
        <v>3.1627906976744183E-2</v>
      </c>
      <c r="O2975">
        <f t="shared" si="280"/>
        <v>0</v>
      </c>
      <c r="P2975">
        <f t="shared" si="281"/>
        <v>1075</v>
      </c>
    </row>
    <row r="2976" spans="1:16" x14ac:dyDescent="0.25">
      <c r="A2976" t="str">
        <f t="shared" si="276"/>
        <v>0488</v>
      </c>
      <c r="B2976" t="str">
        <f t="shared" si="277"/>
        <v>0133</v>
      </c>
      <c r="C2976" t="str">
        <f t="shared" si="278"/>
        <v>04880133</v>
      </c>
      <c r="D2976" s="1" t="s">
        <v>2747</v>
      </c>
      <c r="E2976" s="1" t="s">
        <v>2748</v>
      </c>
      <c r="F2976" s="1" t="s">
        <v>1799</v>
      </c>
      <c r="G2976" s="1" t="s">
        <v>1810</v>
      </c>
      <c r="H2976" s="1" t="s">
        <v>2027</v>
      </c>
      <c r="I2976" s="1" t="s">
        <v>2028</v>
      </c>
      <c r="J2976" s="1" t="s">
        <v>2027</v>
      </c>
      <c r="K2976" s="1" t="s">
        <v>2029</v>
      </c>
      <c r="L2976" s="1" t="s">
        <v>1804</v>
      </c>
      <c r="M2976" s="2">
        <v>2</v>
      </c>
      <c r="N2976" s="443">
        <f t="shared" si="279"/>
        <v>3.1627906976744183E-2</v>
      </c>
      <c r="O2976">
        <f t="shared" si="280"/>
        <v>0</v>
      </c>
      <c r="P2976">
        <f t="shared" si="281"/>
        <v>1075</v>
      </c>
    </row>
    <row r="2977" spans="1:16" x14ac:dyDescent="0.25">
      <c r="A2977" t="str">
        <f t="shared" si="276"/>
        <v>0488</v>
      </c>
      <c r="B2977" t="str">
        <f t="shared" si="277"/>
        <v>0133</v>
      </c>
      <c r="C2977" t="str">
        <f t="shared" si="278"/>
        <v>04880133</v>
      </c>
      <c r="D2977" s="1" t="s">
        <v>2747</v>
      </c>
      <c r="E2977" s="1" t="s">
        <v>2748</v>
      </c>
      <c r="F2977" s="1" t="s">
        <v>1799</v>
      </c>
      <c r="G2977" s="1" t="s">
        <v>1811</v>
      </c>
      <c r="H2977" s="1" t="s">
        <v>2027</v>
      </c>
      <c r="I2977" s="1" t="s">
        <v>2028</v>
      </c>
      <c r="J2977" s="1" t="s">
        <v>2027</v>
      </c>
      <c r="K2977" s="1" t="s">
        <v>2029</v>
      </c>
      <c r="L2977" s="1" t="s">
        <v>1804</v>
      </c>
      <c r="M2977" s="2">
        <v>3</v>
      </c>
      <c r="N2977" s="443">
        <f t="shared" si="279"/>
        <v>3.1627906976744183E-2</v>
      </c>
      <c r="O2977">
        <f t="shared" si="280"/>
        <v>0</v>
      </c>
      <c r="P2977">
        <f t="shared" si="281"/>
        <v>1075</v>
      </c>
    </row>
    <row r="2978" spans="1:16" x14ac:dyDescent="0.25">
      <c r="A2978" t="str">
        <f t="shared" si="276"/>
        <v>0488</v>
      </c>
      <c r="B2978" t="str">
        <f t="shared" si="277"/>
        <v>0133</v>
      </c>
      <c r="C2978" t="str">
        <f t="shared" si="278"/>
        <v>04880133</v>
      </c>
      <c r="D2978" s="1" t="s">
        <v>2747</v>
      </c>
      <c r="E2978" s="1" t="s">
        <v>2748</v>
      </c>
      <c r="F2978" s="1" t="s">
        <v>1799</v>
      </c>
      <c r="G2978" s="1" t="s">
        <v>1815</v>
      </c>
      <c r="H2978" s="1" t="s">
        <v>2027</v>
      </c>
      <c r="I2978" s="1" t="s">
        <v>2028</v>
      </c>
      <c r="J2978" s="1" t="s">
        <v>2027</v>
      </c>
      <c r="K2978" s="1" t="s">
        <v>2029</v>
      </c>
      <c r="L2978" s="1" t="s">
        <v>1804</v>
      </c>
      <c r="M2978" s="2">
        <v>2</v>
      </c>
      <c r="N2978" s="443">
        <f t="shared" si="279"/>
        <v>3.1627906976744183E-2</v>
      </c>
      <c r="O2978">
        <f t="shared" si="280"/>
        <v>0</v>
      </c>
      <c r="P2978">
        <f t="shared" si="281"/>
        <v>1075</v>
      </c>
    </row>
    <row r="2979" spans="1:16" x14ac:dyDescent="0.25">
      <c r="A2979" t="str">
        <f t="shared" si="276"/>
        <v>0488</v>
      </c>
      <c r="B2979" t="str">
        <f t="shared" si="277"/>
        <v>0133</v>
      </c>
      <c r="C2979" t="str">
        <f t="shared" si="278"/>
        <v>04880133</v>
      </c>
      <c r="D2979" s="1" t="s">
        <v>2747</v>
      </c>
      <c r="E2979" s="1" t="s">
        <v>2748</v>
      </c>
      <c r="F2979" s="1" t="s">
        <v>1799</v>
      </c>
      <c r="G2979" s="1" t="s">
        <v>1819</v>
      </c>
      <c r="H2979" s="1" t="s">
        <v>2027</v>
      </c>
      <c r="I2979" s="1" t="s">
        <v>2028</v>
      </c>
      <c r="J2979" s="1" t="s">
        <v>2027</v>
      </c>
      <c r="K2979" s="1" t="s">
        <v>2029</v>
      </c>
      <c r="L2979" s="1" t="s">
        <v>1804</v>
      </c>
      <c r="M2979" s="2">
        <v>2</v>
      </c>
      <c r="N2979" s="443">
        <f t="shared" si="279"/>
        <v>3.1627906976744183E-2</v>
      </c>
      <c r="O2979">
        <f t="shared" si="280"/>
        <v>0</v>
      </c>
      <c r="P2979">
        <f t="shared" si="281"/>
        <v>1075</v>
      </c>
    </row>
    <row r="2980" spans="1:16" x14ac:dyDescent="0.25">
      <c r="A2980" t="str">
        <f t="shared" si="276"/>
        <v>0488</v>
      </c>
      <c r="B2980" t="str">
        <f t="shared" si="277"/>
        <v>0133</v>
      </c>
      <c r="C2980" t="str">
        <f t="shared" si="278"/>
        <v>04880133</v>
      </c>
      <c r="D2980" s="1" t="s">
        <v>2747</v>
      </c>
      <c r="E2980" s="1" t="s">
        <v>2748</v>
      </c>
      <c r="F2980" s="1" t="s">
        <v>1799</v>
      </c>
      <c r="G2980" s="1" t="s">
        <v>1820</v>
      </c>
      <c r="H2980" s="1" t="s">
        <v>2027</v>
      </c>
      <c r="I2980" s="1" t="s">
        <v>2028</v>
      </c>
      <c r="J2980" s="1" t="s">
        <v>2027</v>
      </c>
      <c r="K2980" s="1" t="s">
        <v>2029</v>
      </c>
      <c r="L2980" s="1" t="s">
        <v>1804</v>
      </c>
      <c r="M2980" s="2">
        <v>2</v>
      </c>
      <c r="N2980" s="443">
        <f t="shared" si="279"/>
        <v>3.1627906976744183E-2</v>
      </c>
      <c r="O2980">
        <f t="shared" si="280"/>
        <v>0</v>
      </c>
      <c r="P2980">
        <f t="shared" si="281"/>
        <v>1075</v>
      </c>
    </row>
    <row r="2981" spans="1:16" x14ac:dyDescent="0.25">
      <c r="A2981" t="str">
        <f t="shared" si="276"/>
        <v>0488</v>
      </c>
      <c r="B2981" t="str">
        <f t="shared" si="277"/>
        <v>0133</v>
      </c>
      <c r="C2981" t="str">
        <f t="shared" si="278"/>
        <v>04880133</v>
      </c>
      <c r="D2981" s="1" t="s">
        <v>2747</v>
      </c>
      <c r="E2981" s="1" t="s">
        <v>2748</v>
      </c>
      <c r="F2981" s="1" t="s">
        <v>1799</v>
      </c>
      <c r="G2981" s="1" t="s">
        <v>1821</v>
      </c>
      <c r="H2981" s="1" t="s">
        <v>2027</v>
      </c>
      <c r="I2981" s="1" t="s">
        <v>2028</v>
      </c>
      <c r="J2981" s="1" t="s">
        <v>2027</v>
      </c>
      <c r="K2981" s="1" t="s">
        <v>2029</v>
      </c>
      <c r="L2981" s="1" t="s">
        <v>1804</v>
      </c>
      <c r="M2981" s="2">
        <v>2</v>
      </c>
      <c r="N2981" s="443">
        <f t="shared" si="279"/>
        <v>3.1627906976744183E-2</v>
      </c>
      <c r="O2981">
        <f t="shared" si="280"/>
        <v>0</v>
      </c>
      <c r="P2981">
        <f t="shared" si="281"/>
        <v>1075</v>
      </c>
    </row>
    <row r="2982" spans="1:16" x14ac:dyDescent="0.25">
      <c r="A2982" t="str">
        <f t="shared" si="276"/>
        <v>0488</v>
      </c>
      <c r="B2982" t="str">
        <f t="shared" si="277"/>
        <v>0133</v>
      </c>
      <c r="C2982" t="str">
        <f t="shared" si="278"/>
        <v>04880133</v>
      </c>
      <c r="D2982" s="1" t="s">
        <v>2747</v>
      </c>
      <c r="E2982" s="1" t="s">
        <v>2748</v>
      </c>
      <c r="F2982" s="1" t="s">
        <v>1799</v>
      </c>
      <c r="G2982" s="1" t="s">
        <v>1812</v>
      </c>
      <c r="H2982" s="1" t="s">
        <v>2027</v>
      </c>
      <c r="I2982" s="1" t="s">
        <v>2028</v>
      </c>
      <c r="J2982" s="1" t="s">
        <v>2027</v>
      </c>
      <c r="K2982" s="1" t="s">
        <v>2029</v>
      </c>
      <c r="L2982" s="1" t="s">
        <v>1804</v>
      </c>
      <c r="M2982" s="2">
        <v>2</v>
      </c>
      <c r="N2982" s="443">
        <f t="shared" si="279"/>
        <v>3.1627906976744183E-2</v>
      </c>
      <c r="O2982">
        <f t="shared" si="280"/>
        <v>0</v>
      </c>
      <c r="P2982">
        <f t="shared" si="281"/>
        <v>1075</v>
      </c>
    </row>
    <row r="2983" spans="1:16" x14ac:dyDescent="0.25">
      <c r="A2983" t="str">
        <f t="shared" si="276"/>
        <v>0488</v>
      </c>
      <c r="B2983" t="str">
        <f t="shared" si="277"/>
        <v>0142</v>
      </c>
      <c r="C2983" t="str">
        <f t="shared" si="278"/>
        <v>04880142</v>
      </c>
      <c r="D2983" s="1" t="s">
        <v>2747</v>
      </c>
      <c r="E2983" s="1" t="s">
        <v>2748</v>
      </c>
      <c r="F2983" s="1" t="s">
        <v>1799</v>
      </c>
      <c r="G2983" s="1" t="s">
        <v>1806</v>
      </c>
      <c r="H2983" s="1" t="s">
        <v>2752</v>
      </c>
      <c r="I2983" s="1" t="s">
        <v>2753</v>
      </c>
      <c r="J2983" s="1" t="s">
        <v>2752</v>
      </c>
      <c r="K2983" s="1" t="s">
        <v>2754</v>
      </c>
      <c r="L2983" s="1" t="s">
        <v>1804</v>
      </c>
      <c r="M2983" s="2">
        <v>1</v>
      </c>
      <c r="N2983" s="443">
        <f t="shared" si="279"/>
        <v>1.4883720930232559E-2</v>
      </c>
      <c r="O2983">
        <f t="shared" si="280"/>
        <v>0</v>
      </c>
      <c r="P2983">
        <f t="shared" si="281"/>
        <v>1075</v>
      </c>
    </row>
    <row r="2984" spans="1:16" x14ac:dyDescent="0.25">
      <c r="A2984" t="str">
        <f t="shared" si="276"/>
        <v>0488</v>
      </c>
      <c r="B2984" t="str">
        <f t="shared" si="277"/>
        <v>0142</v>
      </c>
      <c r="C2984" t="str">
        <f t="shared" si="278"/>
        <v>04880142</v>
      </c>
      <c r="D2984" s="1" t="s">
        <v>2747</v>
      </c>
      <c r="E2984" s="1" t="s">
        <v>2748</v>
      </c>
      <c r="F2984" s="1" t="s">
        <v>1799</v>
      </c>
      <c r="G2984" s="1" t="s">
        <v>1808</v>
      </c>
      <c r="H2984" s="1" t="s">
        <v>2752</v>
      </c>
      <c r="I2984" s="1" t="s">
        <v>2753</v>
      </c>
      <c r="J2984" s="1" t="s">
        <v>2752</v>
      </c>
      <c r="K2984" s="1" t="s">
        <v>2754</v>
      </c>
      <c r="L2984" s="1" t="s">
        <v>1804</v>
      </c>
      <c r="M2984" s="2">
        <v>2</v>
      </c>
      <c r="N2984" s="443">
        <f t="shared" si="279"/>
        <v>1.4883720930232559E-2</v>
      </c>
      <c r="O2984">
        <f t="shared" si="280"/>
        <v>0</v>
      </c>
      <c r="P2984">
        <f t="shared" si="281"/>
        <v>1075</v>
      </c>
    </row>
    <row r="2985" spans="1:16" x14ac:dyDescent="0.25">
      <c r="A2985" t="str">
        <f t="shared" si="276"/>
        <v>0488</v>
      </c>
      <c r="B2985" t="str">
        <f t="shared" si="277"/>
        <v>0142</v>
      </c>
      <c r="C2985" t="str">
        <f t="shared" si="278"/>
        <v>04880142</v>
      </c>
      <c r="D2985" s="1" t="s">
        <v>2747</v>
      </c>
      <c r="E2985" s="1" t="s">
        <v>2748</v>
      </c>
      <c r="F2985" s="1" t="s">
        <v>1799</v>
      </c>
      <c r="G2985" s="1" t="s">
        <v>1809</v>
      </c>
      <c r="H2985" s="1" t="s">
        <v>2752</v>
      </c>
      <c r="I2985" s="1" t="s">
        <v>2753</v>
      </c>
      <c r="J2985" s="1" t="s">
        <v>2752</v>
      </c>
      <c r="K2985" s="1" t="s">
        <v>2754</v>
      </c>
      <c r="L2985" s="1" t="s">
        <v>1804</v>
      </c>
      <c r="M2985" s="2">
        <v>1</v>
      </c>
      <c r="N2985" s="443">
        <f t="shared" si="279"/>
        <v>1.4883720930232559E-2</v>
      </c>
      <c r="O2985">
        <f t="shared" si="280"/>
        <v>0</v>
      </c>
      <c r="P2985">
        <f t="shared" si="281"/>
        <v>1075</v>
      </c>
    </row>
    <row r="2986" spans="1:16" x14ac:dyDescent="0.25">
      <c r="A2986" t="str">
        <f t="shared" si="276"/>
        <v>0488</v>
      </c>
      <c r="B2986" t="str">
        <f t="shared" si="277"/>
        <v>0142</v>
      </c>
      <c r="C2986" t="str">
        <f t="shared" si="278"/>
        <v>04880142</v>
      </c>
      <c r="D2986" s="1" t="s">
        <v>2747</v>
      </c>
      <c r="E2986" s="1" t="s">
        <v>2748</v>
      </c>
      <c r="F2986" s="1" t="s">
        <v>1799</v>
      </c>
      <c r="G2986" s="1" t="s">
        <v>1810</v>
      </c>
      <c r="H2986" s="1" t="s">
        <v>2752</v>
      </c>
      <c r="I2986" s="1" t="s">
        <v>2753</v>
      </c>
      <c r="J2986" s="1" t="s">
        <v>2752</v>
      </c>
      <c r="K2986" s="1" t="s">
        <v>2754</v>
      </c>
      <c r="L2986" s="1" t="s">
        <v>1804</v>
      </c>
      <c r="M2986" s="2">
        <v>1</v>
      </c>
      <c r="N2986" s="443">
        <f t="shared" si="279"/>
        <v>1.4883720930232559E-2</v>
      </c>
      <c r="O2986">
        <f t="shared" si="280"/>
        <v>0</v>
      </c>
      <c r="P2986">
        <f t="shared" si="281"/>
        <v>1075</v>
      </c>
    </row>
    <row r="2987" spans="1:16" x14ac:dyDescent="0.25">
      <c r="A2987" t="str">
        <f t="shared" si="276"/>
        <v>0488</v>
      </c>
      <c r="B2987" t="str">
        <f t="shared" si="277"/>
        <v>0142</v>
      </c>
      <c r="C2987" t="str">
        <f t="shared" si="278"/>
        <v>04880142</v>
      </c>
      <c r="D2987" s="1" t="s">
        <v>2747</v>
      </c>
      <c r="E2987" s="1" t="s">
        <v>2748</v>
      </c>
      <c r="F2987" s="1" t="s">
        <v>1799</v>
      </c>
      <c r="G2987" s="1" t="s">
        <v>1811</v>
      </c>
      <c r="H2987" s="1" t="s">
        <v>2752</v>
      </c>
      <c r="I2987" s="1" t="s">
        <v>2753</v>
      </c>
      <c r="J2987" s="1" t="s">
        <v>2752</v>
      </c>
      <c r="K2987" s="1" t="s">
        <v>2754</v>
      </c>
      <c r="L2987" s="1" t="s">
        <v>1804</v>
      </c>
      <c r="M2987" s="2">
        <v>2</v>
      </c>
      <c r="N2987" s="443">
        <f t="shared" si="279"/>
        <v>1.4883720930232559E-2</v>
      </c>
      <c r="O2987">
        <f t="shared" si="280"/>
        <v>0</v>
      </c>
      <c r="P2987">
        <f t="shared" si="281"/>
        <v>1075</v>
      </c>
    </row>
    <row r="2988" spans="1:16" x14ac:dyDescent="0.25">
      <c r="A2988" t="str">
        <f t="shared" si="276"/>
        <v>0488</v>
      </c>
      <c r="B2988" t="str">
        <f t="shared" si="277"/>
        <v>0142</v>
      </c>
      <c r="C2988" t="str">
        <f t="shared" si="278"/>
        <v>04880142</v>
      </c>
      <c r="D2988" s="1" t="s">
        <v>2747</v>
      </c>
      <c r="E2988" s="1" t="s">
        <v>2748</v>
      </c>
      <c r="F2988" s="1" t="s">
        <v>1799</v>
      </c>
      <c r="G2988" s="1" t="s">
        <v>1815</v>
      </c>
      <c r="H2988" s="1" t="s">
        <v>2752</v>
      </c>
      <c r="I2988" s="1" t="s">
        <v>2753</v>
      </c>
      <c r="J2988" s="1" t="s">
        <v>2752</v>
      </c>
      <c r="K2988" s="1" t="s">
        <v>2754</v>
      </c>
      <c r="L2988" s="1" t="s">
        <v>1804</v>
      </c>
      <c r="M2988" s="2">
        <v>1</v>
      </c>
      <c r="N2988" s="443">
        <f t="shared" si="279"/>
        <v>1.4883720930232559E-2</v>
      </c>
      <c r="O2988">
        <f t="shared" si="280"/>
        <v>0</v>
      </c>
      <c r="P2988">
        <f t="shared" si="281"/>
        <v>1075</v>
      </c>
    </row>
    <row r="2989" spans="1:16" x14ac:dyDescent="0.25">
      <c r="A2989" t="str">
        <f t="shared" si="276"/>
        <v>0488</v>
      </c>
      <c r="B2989" t="str">
        <f t="shared" si="277"/>
        <v>0142</v>
      </c>
      <c r="C2989" t="str">
        <f t="shared" si="278"/>
        <v>04880142</v>
      </c>
      <c r="D2989" s="1" t="s">
        <v>2747</v>
      </c>
      <c r="E2989" s="1" t="s">
        <v>2748</v>
      </c>
      <c r="F2989" s="1" t="s">
        <v>1799</v>
      </c>
      <c r="G2989" s="1" t="s">
        <v>1819</v>
      </c>
      <c r="H2989" s="1" t="s">
        <v>2752</v>
      </c>
      <c r="I2989" s="1" t="s">
        <v>2753</v>
      </c>
      <c r="J2989" s="1" t="s">
        <v>2752</v>
      </c>
      <c r="K2989" s="1" t="s">
        <v>2754</v>
      </c>
      <c r="L2989" s="1" t="s">
        <v>1804</v>
      </c>
      <c r="M2989" s="2">
        <v>2</v>
      </c>
      <c r="N2989" s="443">
        <f t="shared" si="279"/>
        <v>1.4883720930232559E-2</v>
      </c>
      <c r="O2989">
        <f t="shared" si="280"/>
        <v>0</v>
      </c>
      <c r="P2989">
        <f t="shared" si="281"/>
        <v>1075</v>
      </c>
    </row>
    <row r="2990" spans="1:16" x14ac:dyDescent="0.25">
      <c r="A2990" t="str">
        <f t="shared" si="276"/>
        <v>0488</v>
      </c>
      <c r="B2990" t="str">
        <f t="shared" si="277"/>
        <v>0142</v>
      </c>
      <c r="C2990" t="str">
        <f t="shared" si="278"/>
        <v>04880142</v>
      </c>
      <c r="D2990" s="1" t="s">
        <v>2747</v>
      </c>
      <c r="E2990" s="1" t="s">
        <v>2748</v>
      </c>
      <c r="F2990" s="1" t="s">
        <v>1799</v>
      </c>
      <c r="G2990" s="1" t="s">
        <v>1820</v>
      </c>
      <c r="H2990" s="1" t="s">
        <v>2752</v>
      </c>
      <c r="I2990" s="1" t="s">
        <v>2753</v>
      </c>
      <c r="J2990" s="1" t="s">
        <v>2752</v>
      </c>
      <c r="K2990" s="1" t="s">
        <v>2754</v>
      </c>
      <c r="L2990" s="1" t="s">
        <v>1804</v>
      </c>
      <c r="M2990" s="2">
        <v>2</v>
      </c>
      <c r="N2990" s="443">
        <f t="shared" si="279"/>
        <v>1.4883720930232559E-2</v>
      </c>
      <c r="O2990">
        <f t="shared" si="280"/>
        <v>0</v>
      </c>
      <c r="P2990">
        <f t="shared" si="281"/>
        <v>1075</v>
      </c>
    </row>
    <row r="2991" spans="1:16" x14ac:dyDescent="0.25">
      <c r="A2991" t="str">
        <f t="shared" si="276"/>
        <v>0488</v>
      </c>
      <c r="B2991" t="str">
        <f t="shared" si="277"/>
        <v>0142</v>
      </c>
      <c r="C2991" t="str">
        <f t="shared" si="278"/>
        <v>04880142</v>
      </c>
      <c r="D2991" s="1" t="s">
        <v>2747</v>
      </c>
      <c r="E2991" s="1" t="s">
        <v>2748</v>
      </c>
      <c r="F2991" s="1" t="s">
        <v>1799</v>
      </c>
      <c r="G2991" s="1" t="s">
        <v>1821</v>
      </c>
      <c r="H2991" s="1" t="s">
        <v>2752</v>
      </c>
      <c r="I2991" s="1" t="s">
        <v>2753</v>
      </c>
      <c r="J2991" s="1" t="s">
        <v>2752</v>
      </c>
      <c r="K2991" s="1" t="s">
        <v>2754</v>
      </c>
      <c r="L2991" s="1" t="s">
        <v>1804</v>
      </c>
      <c r="M2991" s="2">
        <v>4</v>
      </c>
      <c r="N2991" s="443">
        <f t="shared" si="279"/>
        <v>1.4883720930232559E-2</v>
      </c>
      <c r="O2991">
        <f t="shared" si="280"/>
        <v>0</v>
      </c>
      <c r="P2991">
        <f t="shared" si="281"/>
        <v>1075</v>
      </c>
    </row>
    <row r="2992" spans="1:16" x14ac:dyDescent="0.25">
      <c r="A2992" t="str">
        <f t="shared" si="276"/>
        <v>0488</v>
      </c>
      <c r="B2992" t="str">
        <f t="shared" si="277"/>
        <v>0145</v>
      </c>
      <c r="C2992" t="str">
        <f t="shared" si="278"/>
        <v>04880145</v>
      </c>
      <c r="D2992" s="1" t="s">
        <v>2747</v>
      </c>
      <c r="E2992" s="1" t="s">
        <v>2748</v>
      </c>
      <c r="F2992" s="1" t="s">
        <v>1799</v>
      </c>
      <c r="G2992" s="1" t="s">
        <v>1805</v>
      </c>
      <c r="H2992" s="1" t="s">
        <v>2694</v>
      </c>
      <c r="I2992" s="1" t="s">
        <v>2695</v>
      </c>
      <c r="J2992" s="1" t="s">
        <v>2694</v>
      </c>
      <c r="K2992" s="1" t="s">
        <v>2696</v>
      </c>
      <c r="L2992" s="1" t="s">
        <v>1804</v>
      </c>
      <c r="M2992" s="2">
        <v>2</v>
      </c>
      <c r="N2992" s="443">
        <f t="shared" si="279"/>
        <v>7.4418604651162795E-3</v>
      </c>
      <c r="O2992">
        <f t="shared" si="280"/>
        <v>0</v>
      </c>
      <c r="P2992">
        <f t="shared" si="281"/>
        <v>1075</v>
      </c>
    </row>
    <row r="2993" spans="1:16" x14ac:dyDescent="0.25">
      <c r="A2993" t="str">
        <f t="shared" si="276"/>
        <v>0488</v>
      </c>
      <c r="B2993" t="str">
        <f t="shared" si="277"/>
        <v>0145</v>
      </c>
      <c r="C2993" t="str">
        <f t="shared" si="278"/>
        <v>04880145</v>
      </c>
      <c r="D2993" s="1" t="s">
        <v>2747</v>
      </c>
      <c r="E2993" s="1" t="s">
        <v>2748</v>
      </c>
      <c r="F2993" s="1" t="s">
        <v>1799</v>
      </c>
      <c r="G2993" s="1" t="s">
        <v>1806</v>
      </c>
      <c r="H2993" s="1" t="s">
        <v>2694</v>
      </c>
      <c r="I2993" s="1" t="s">
        <v>2695</v>
      </c>
      <c r="J2993" s="1" t="s">
        <v>2694</v>
      </c>
      <c r="K2993" s="1" t="s">
        <v>2696</v>
      </c>
      <c r="L2993" s="1" t="s">
        <v>1804</v>
      </c>
      <c r="M2993" s="2">
        <v>1</v>
      </c>
      <c r="N2993" s="443">
        <f t="shared" si="279"/>
        <v>7.4418604651162795E-3</v>
      </c>
      <c r="O2993">
        <f t="shared" si="280"/>
        <v>0</v>
      </c>
      <c r="P2993">
        <f t="shared" si="281"/>
        <v>1075</v>
      </c>
    </row>
    <row r="2994" spans="1:16" x14ac:dyDescent="0.25">
      <c r="A2994" t="str">
        <f t="shared" si="276"/>
        <v>0488</v>
      </c>
      <c r="B2994" t="str">
        <f t="shared" si="277"/>
        <v>0145</v>
      </c>
      <c r="C2994" t="str">
        <f t="shared" si="278"/>
        <v>04880145</v>
      </c>
      <c r="D2994" s="1" t="s">
        <v>2747</v>
      </c>
      <c r="E2994" s="1" t="s">
        <v>2748</v>
      </c>
      <c r="F2994" s="1" t="s">
        <v>1799</v>
      </c>
      <c r="G2994" s="1" t="s">
        <v>1807</v>
      </c>
      <c r="H2994" s="1" t="s">
        <v>2694</v>
      </c>
      <c r="I2994" s="1" t="s">
        <v>2695</v>
      </c>
      <c r="J2994" s="1" t="s">
        <v>2694</v>
      </c>
      <c r="K2994" s="1" t="s">
        <v>2696</v>
      </c>
      <c r="L2994" s="1" t="s">
        <v>1804</v>
      </c>
      <c r="M2994" s="2">
        <v>2</v>
      </c>
      <c r="N2994" s="443">
        <f t="shared" si="279"/>
        <v>7.4418604651162795E-3</v>
      </c>
      <c r="O2994">
        <f t="shared" si="280"/>
        <v>0</v>
      </c>
      <c r="P2994">
        <f t="shared" si="281"/>
        <v>1075</v>
      </c>
    </row>
    <row r="2995" spans="1:16" x14ac:dyDescent="0.25">
      <c r="A2995" t="str">
        <f t="shared" si="276"/>
        <v>0488</v>
      </c>
      <c r="B2995" t="str">
        <f t="shared" si="277"/>
        <v>0145</v>
      </c>
      <c r="C2995" t="str">
        <f t="shared" si="278"/>
        <v>04880145</v>
      </c>
      <c r="D2995" s="1" t="s">
        <v>2747</v>
      </c>
      <c r="E2995" s="1" t="s">
        <v>2748</v>
      </c>
      <c r="F2995" s="1" t="s">
        <v>1799</v>
      </c>
      <c r="G2995" s="1" t="s">
        <v>1809</v>
      </c>
      <c r="H2995" s="1" t="s">
        <v>2694</v>
      </c>
      <c r="I2995" s="1" t="s">
        <v>2695</v>
      </c>
      <c r="J2995" s="1" t="s">
        <v>2694</v>
      </c>
      <c r="K2995" s="1" t="s">
        <v>2696</v>
      </c>
      <c r="L2995" s="1" t="s">
        <v>1804</v>
      </c>
      <c r="M2995" s="2">
        <v>2</v>
      </c>
      <c r="N2995" s="443">
        <f t="shared" si="279"/>
        <v>7.4418604651162795E-3</v>
      </c>
      <c r="O2995">
        <f t="shared" si="280"/>
        <v>0</v>
      </c>
      <c r="P2995">
        <f t="shared" si="281"/>
        <v>1075</v>
      </c>
    </row>
    <row r="2996" spans="1:16" x14ac:dyDescent="0.25">
      <c r="A2996" t="str">
        <f t="shared" si="276"/>
        <v>0488</v>
      </c>
      <c r="B2996" t="str">
        <f t="shared" si="277"/>
        <v>0145</v>
      </c>
      <c r="C2996" t="str">
        <f t="shared" si="278"/>
        <v>04880145</v>
      </c>
      <c r="D2996" s="1" t="s">
        <v>2747</v>
      </c>
      <c r="E2996" s="1" t="s">
        <v>2748</v>
      </c>
      <c r="F2996" s="1" t="s">
        <v>1799</v>
      </c>
      <c r="G2996" s="1" t="s">
        <v>1812</v>
      </c>
      <c r="H2996" s="1" t="s">
        <v>2694</v>
      </c>
      <c r="I2996" s="1" t="s">
        <v>2695</v>
      </c>
      <c r="J2996" s="1" t="s">
        <v>2694</v>
      </c>
      <c r="K2996" s="1" t="s">
        <v>2696</v>
      </c>
      <c r="L2996" s="1" t="s">
        <v>1804</v>
      </c>
      <c r="M2996" s="2">
        <v>1</v>
      </c>
      <c r="N2996" s="443">
        <f t="shared" si="279"/>
        <v>7.4418604651162795E-3</v>
      </c>
      <c r="O2996">
        <f t="shared" si="280"/>
        <v>0</v>
      </c>
      <c r="P2996">
        <f t="shared" si="281"/>
        <v>1075</v>
      </c>
    </row>
    <row r="2997" spans="1:16" x14ac:dyDescent="0.25">
      <c r="A2997" t="str">
        <f t="shared" si="276"/>
        <v>0488</v>
      </c>
      <c r="B2997" t="str">
        <f t="shared" si="277"/>
        <v>0171</v>
      </c>
      <c r="C2997" t="str">
        <f t="shared" si="278"/>
        <v>04880171</v>
      </c>
      <c r="D2997" s="1" t="s">
        <v>2747</v>
      </c>
      <c r="E2997" s="1" t="s">
        <v>2748</v>
      </c>
      <c r="F2997" s="1" t="s">
        <v>1799</v>
      </c>
      <c r="G2997" s="1" t="s">
        <v>1800</v>
      </c>
      <c r="H2997" s="1" t="s">
        <v>2697</v>
      </c>
      <c r="I2997" s="1" t="s">
        <v>2698</v>
      </c>
      <c r="J2997" s="1" t="s">
        <v>2697</v>
      </c>
      <c r="K2997" s="1" t="s">
        <v>2699</v>
      </c>
      <c r="L2997" s="1" t="s">
        <v>1804</v>
      </c>
      <c r="M2997" s="2">
        <v>1</v>
      </c>
      <c r="N2997" s="443">
        <f t="shared" si="279"/>
        <v>1.0232558139534883E-2</v>
      </c>
      <c r="O2997">
        <f t="shared" si="280"/>
        <v>0</v>
      </c>
      <c r="P2997">
        <f t="shared" si="281"/>
        <v>1075</v>
      </c>
    </row>
    <row r="2998" spans="1:16" x14ac:dyDescent="0.25">
      <c r="A2998" t="str">
        <f t="shared" si="276"/>
        <v>0488</v>
      </c>
      <c r="B2998" t="str">
        <f t="shared" si="277"/>
        <v>0171</v>
      </c>
      <c r="C2998" t="str">
        <f t="shared" si="278"/>
        <v>04880171</v>
      </c>
      <c r="D2998" s="1" t="s">
        <v>2747</v>
      </c>
      <c r="E2998" s="1" t="s">
        <v>2748</v>
      </c>
      <c r="F2998" s="1" t="s">
        <v>1799</v>
      </c>
      <c r="G2998" s="1" t="s">
        <v>1807</v>
      </c>
      <c r="H2998" s="1" t="s">
        <v>2697</v>
      </c>
      <c r="I2998" s="1" t="s">
        <v>2698</v>
      </c>
      <c r="J2998" s="1" t="s">
        <v>2697</v>
      </c>
      <c r="K2998" s="1" t="s">
        <v>2699</v>
      </c>
      <c r="L2998" s="1" t="s">
        <v>1804</v>
      </c>
      <c r="M2998" s="2">
        <v>1</v>
      </c>
      <c r="N2998" s="443">
        <f t="shared" si="279"/>
        <v>1.0232558139534883E-2</v>
      </c>
      <c r="O2998">
        <f t="shared" si="280"/>
        <v>0</v>
      </c>
      <c r="P2998">
        <f t="shared" si="281"/>
        <v>1075</v>
      </c>
    </row>
    <row r="2999" spans="1:16" x14ac:dyDescent="0.25">
      <c r="A2999" t="str">
        <f t="shared" si="276"/>
        <v>0488</v>
      </c>
      <c r="B2999" t="str">
        <f t="shared" si="277"/>
        <v>0171</v>
      </c>
      <c r="C2999" t="str">
        <f t="shared" si="278"/>
        <v>04880171</v>
      </c>
      <c r="D2999" s="1" t="s">
        <v>2747</v>
      </c>
      <c r="E2999" s="1" t="s">
        <v>2748</v>
      </c>
      <c r="F2999" s="1" t="s">
        <v>1799</v>
      </c>
      <c r="G2999" s="1" t="s">
        <v>1808</v>
      </c>
      <c r="H2999" s="1" t="s">
        <v>2697</v>
      </c>
      <c r="I2999" s="1" t="s">
        <v>2698</v>
      </c>
      <c r="J2999" s="1" t="s">
        <v>2697</v>
      </c>
      <c r="K2999" s="1" t="s">
        <v>2699</v>
      </c>
      <c r="L2999" s="1" t="s">
        <v>1804</v>
      </c>
      <c r="M2999" s="2">
        <v>1</v>
      </c>
      <c r="N2999" s="443">
        <f t="shared" si="279"/>
        <v>1.0232558139534883E-2</v>
      </c>
      <c r="O2999">
        <f t="shared" si="280"/>
        <v>0</v>
      </c>
      <c r="P2999">
        <f t="shared" si="281"/>
        <v>1075</v>
      </c>
    </row>
    <row r="3000" spans="1:16" x14ac:dyDescent="0.25">
      <c r="A3000" t="str">
        <f t="shared" si="276"/>
        <v>0488</v>
      </c>
      <c r="B3000" t="str">
        <f t="shared" si="277"/>
        <v>0171</v>
      </c>
      <c r="C3000" t="str">
        <f t="shared" si="278"/>
        <v>04880171</v>
      </c>
      <c r="D3000" s="1" t="s">
        <v>2747</v>
      </c>
      <c r="E3000" s="1" t="s">
        <v>2748</v>
      </c>
      <c r="F3000" s="1" t="s">
        <v>1799</v>
      </c>
      <c r="G3000" s="1" t="s">
        <v>1809</v>
      </c>
      <c r="H3000" s="1" t="s">
        <v>2697</v>
      </c>
      <c r="I3000" s="1" t="s">
        <v>2698</v>
      </c>
      <c r="J3000" s="1" t="s">
        <v>2697</v>
      </c>
      <c r="K3000" s="1" t="s">
        <v>2699</v>
      </c>
      <c r="L3000" s="1" t="s">
        <v>1804</v>
      </c>
      <c r="M3000" s="2">
        <v>1</v>
      </c>
      <c r="N3000" s="443">
        <f t="shared" si="279"/>
        <v>1.0232558139534883E-2</v>
      </c>
      <c r="O3000">
        <f t="shared" si="280"/>
        <v>0</v>
      </c>
      <c r="P3000">
        <f t="shared" si="281"/>
        <v>1075</v>
      </c>
    </row>
    <row r="3001" spans="1:16" x14ac:dyDescent="0.25">
      <c r="A3001" t="str">
        <f t="shared" si="276"/>
        <v>0488</v>
      </c>
      <c r="B3001" t="str">
        <f t="shared" si="277"/>
        <v>0171</v>
      </c>
      <c r="C3001" t="str">
        <f t="shared" si="278"/>
        <v>04880171</v>
      </c>
      <c r="D3001" s="1" t="s">
        <v>2747</v>
      </c>
      <c r="E3001" s="1" t="s">
        <v>2748</v>
      </c>
      <c r="F3001" s="1" t="s">
        <v>1799</v>
      </c>
      <c r="G3001" s="1" t="s">
        <v>1810</v>
      </c>
      <c r="H3001" s="1" t="s">
        <v>2697</v>
      </c>
      <c r="I3001" s="1" t="s">
        <v>2698</v>
      </c>
      <c r="J3001" s="1" t="s">
        <v>2697</v>
      </c>
      <c r="K3001" s="1" t="s">
        <v>2699</v>
      </c>
      <c r="L3001" s="1" t="s">
        <v>1804</v>
      </c>
      <c r="M3001" s="2">
        <v>1</v>
      </c>
      <c r="N3001" s="443">
        <f t="shared" si="279"/>
        <v>1.0232558139534883E-2</v>
      </c>
      <c r="O3001">
        <f t="shared" si="280"/>
        <v>0</v>
      </c>
      <c r="P3001">
        <f t="shared" si="281"/>
        <v>1075</v>
      </c>
    </row>
    <row r="3002" spans="1:16" x14ac:dyDescent="0.25">
      <c r="A3002" t="str">
        <f t="shared" si="276"/>
        <v>0488</v>
      </c>
      <c r="B3002" t="str">
        <f t="shared" si="277"/>
        <v>0171</v>
      </c>
      <c r="C3002" t="str">
        <f t="shared" si="278"/>
        <v>04880171</v>
      </c>
      <c r="D3002" s="1" t="s">
        <v>2747</v>
      </c>
      <c r="E3002" s="1" t="s">
        <v>2748</v>
      </c>
      <c r="F3002" s="1" t="s">
        <v>1799</v>
      </c>
      <c r="G3002" s="1" t="s">
        <v>1815</v>
      </c>
      <c r="H3002" s="1" t="s">
        <v>2697</v>
      </c>
      <c r="I3002" s="1" t="s">
        <v>2698</v>
      </c>
      <c r="J3002" s="1" t="s">
        <v>2697</v>
      </c>
      <c r="K3002" s="1" t="s">
        <v>2699</v>
      </c>
      <c r="L3002" s="1" t="s">
        <v>1804</v>
      </c>
      <c r="M3002" s="2">
        <v>1</v>
      </c>
      <c r="N3002" s="443">
        <f t="shared" si="279"/>
        <v>1.0232558139534883E-2</v>
      </c>
      <c r="O3002">
        <f t="shared" si="280"/>
        <v>0</v>
      </c>
      <c r="P3002">
        <f t="shared" si="281"/>
        <v>1075</v>
      </c>
    </row>
    <row r="3003" spans="1:16" x14ac:dyDescent="0.25">
      <c r="A3003" t="str">
        <f t="shared" si="276"/>
        <v>0488</v>
      </c>
      <c r="B3003" t="str">
        <f t="shared" si="277"/>
        <v>0171</v>
      </c>
      <c r="C3003" t="str">
        <f t="shared" si="278"/>
        <v>04880171</v>
      </c>
      <c r="D3003" s="1" t="s">
        <v>2747</v>
      </c>
      <c r="E3003" s="1" t="s">
        <v>2748</v>
      </c>
      <c r="F3003" s="1" t="s">
        <v>1799</v>
      </c>
      <c r="G3003" s="1" t="s">
        <v>1819</v>
      </c>
      <c r="H3003" s="1" t="s">
        <v>2697</v>
      </c>
      <c r="I3003" s="1" t="s">
        <v>2698</v>
      </c>
      <c r="J3003" s="1" t="s">
        <v>2697</v>
      </c>
      <c r="K3003" s="1" t="s">
        <v>2699</v>
      </c>
      <c r="L3003" s="1" t="s">
        <v>1804</v>
      </c>
      <c r="M3003" s="2">
        <v>2</v>
      </c>
      <c r="N3003" s="443">
        <f t="shared" si="279"/>
        <v>1.0232558139534883E-2</v>
      </c>
      <c r="O3003">
        <f t="shared" si="280"/>
        <v>0</v>
      </c>
      <c r="P3003">
        <f t="shared" si="281"/>
        <v>1075</v>
      </c>
    </row>
    <row r="3004" spans="1:16" x14ac:dyDescent="0.25">
      <c r="A3004" t="str">
        <f t="shared" si="276"/>
        <v>0488</v>
      </c>
      <c r="B3004" t="str">
        <f t="shared" si="277"/>
        <v>0171</v>
      </c>
      <c r="C3004" t="str">
        <f t="shared" si="278"/>
        <v>04880171</v>
      </c>
      <c r="D3004" s="1" t="s">
        <v>2747</v>
      </c>
      <c r="E3004" s="1" t="s">
        <v>2748</v>
      </c>
      <c r="F3004" s="1" t="s">
        <v>1799</v>
      </c>
      <c r="G3004" s="1" t="s">
        <v>1820</v>
      </c>
      <c r="H3004" s="1" t="s">
        <v>2697</v>
      </c>
      <c r="I3004" s="1" t="s">
        <v>2698</v>
      </c>
      <c r="J3004" s="1" t="s">
        <v>2697</v>
      </c>
      <c r="K3004" s="1" t="s">
        <v>2699</v>
      </c>
      <c r="L3004" s="1" t="s">
        <v>1804</v>
      </c>
      <c r="M3004" s="2">
        <v>1</v>
      </c>
      <c r="N3004" s="443">
        <f t="shared" si="279"/>
        <v>1.0232558139534883E-2</v>
      </c>
      <c r="O3004">
        <f t="shared" si="280"/>
        <v>0</v>
      </c>
      <c r="P3004">
        <f t="shared" si="281"/>
        <v>1075</v>
      </c>
    </row>
    <row r="3005" spans="1:16" x14ac:dyDescent="0.25">
      <c r="A3005" t="str">
        <f t="shared" si="276"/>
        <v>0488</v>
      </c>
      <c r="B3005" t="str">
        <f t="shared" si="277"/>
        <v>0171</v>
      </c>
      <c r="C3005" t="str">
        <f t="shared" si="278"/>
        <v>04880171</v>
      </c>
      <c r="D3005" s="1" t="s">
        <v>2747</v>
      </c>
      <c r="E3005" s="1" t="s">
        <v>2748</v>
      </c>
      <c r="F3005" s="1" t="s">
        <v>1799</v>
      </c>
      <c r="G3005" s="1" t="s">
        <v>1821</v>
      </c>
      <c r="H3005" s="1" t="s">
        <v>2697</v>
      </c>
      <c r="I3005" s="1" t="s">
        <v>2698</v>
      </c>
      <c r="J3005" s="1" t="s">
        <v>2697</v>
      </c>
      <c r="K3005" s="1" t="s">
        <v>2699</v>
      </c>
      <c r="L3005" s="1" t="s">
        <v>1804</v>
      </c>
      <c r="M3005" s="2">
        <v>1</v>
      </c>
      <c r="N3005" s="443">
        <f t="shared" si="279"/>
        <v>1.0232558139534883E-2</v>
      </c>
      <c r="O3005">
        <f t="shared" si="280"/>
        <v>0</v>
      </c>
      <c r="P3005">
        <f t="shared" si="281"/>
        <v>1075</v>
      </c>
    </row>
    <row r="3006" spans="1:16" x14ac:dyDescent="0.25">
      <c r="A3006" t="str">
        <f t="shared" si="276"/>
        <v>0488</v>
      </c>
      <c r="B3006" t="str">
        <f t="shared" si="277"/>
        <v>0171</v>
      </c>
      <c r="C3006" t="str">
        <f t="shared" si="278"/>
        <v>04880171</v>
      </c>
      <c r="D3006" s="1" t="s">
        <v>2747</v>
      </c>
      <c r="E3006" s="1" t="s">
        <v>2748</v>
      </c>
      <c r="F3006" s="1" t="s">
        <v>1799</v>
      </c>
      <c r="G3006" s="1" t="s">
        <v>1812</v>
      </c>
      <c r="H3006" s="1" t="s">
        <v>2697</v>
      </c>
      <c r="I3006" s="1" t="s">
        <v>2698</v>
      </c>
      <c r="J3006" s="1" t="s">
        <v>2697</v>
      </c>
      <c r="K3006" s="1" t="s">
        <v>2699</v>
      </c>
      <c r="L3006" s="1" t="s">
        <v>1804</v>
      </c>
      <c r="M3006" s="2">
        <v>1</v>
      </c>
      <c r="N3006" s="443">
        <f t="shared" si="279"/>
        <v>1.0232558139534883E-2</v>
      </c>
      <c r="O3006">
        <f t="shared" si="280"/>
        <v>0</v>
      </c>
      <c r="P3006">
        <f t="shared" si="281"/>
        <v>1075</v>
      </c>
    </row>
    <row r="3007" spans="1:16" x14ac:dyDescent="0.25">
      <c r="A3007" t="str">
        <f t="shared" si="276"/>
        <v>0488</v>
      </c>
      <c r="B3007" t="str">
        <f t="shared" si="277"/>
        <v>0219</v>
      </c>
      <c r="C3007" t="str">
        <f t="shared" si="278"/>
        <v>04880219</v>
      </c>
      <c r="D3007" s="1" t="s">
        <v>2747</v>
      </c>
      <c r="E3007" s="1" t="s">
        <v>2748</v>
      </c>
      <c r="F3007" s="1" t="s">
        <v>1799</v>
      </c>
      <c r="G3007" s="1" t="s">
        <v>1800</v>
      </c>
      <c r="H3007" s="1" t="s">
        <v>2755</v>
      </c>
      <c r="I3007" s="1" t="s">
        <v>2756</v>
      </c>
      <c r="J3007" s="1" t="s">
        <v>2755</v>
      </c>
      <c r="K3007" s="1" t="s">
        <v>2757</v>
      </c>
      <c r="L3007" s="1" t="s">
        <v>1804</v>
      </c>
      <c r="M3007" s="2">
        <v>1</v>
      </c>
      <c r="N3007" s="443">
        <f t="shared" si="279"/>
        <v>9.3023255813953487E-3</v>
      </c>
      <c r="O3007">
        <f t="shared" si="280"/>
        <v>0</v>
      </c>
      <c r="P3007">
        <f t="shared" si="281"/>
        <v>1075</v>
      </c>
    </row>
    <row r="3008" spans="1:16" x14ac:dyDescent="0.25">
      <c r="A3008" t="str">
        <f t="shared" si="276"/>
        <v>0488</v>
      </c>
      <c r="B3008" t="str">
        <f t="shared" si="277"/>
        <v>0219</v>
      </c>
      <c r="C3008" t="str">
        <f t="shared" si="278"/>
        <v>04880219</v>
      </c>
      <c r="D3008" s="1" t="s">
        <v>2747</v>
      </c>
      <c r="E3008" s="1" t="s">
        <v>2748</v>
      </c>
      <c r="F3008" s="1" t="s">
        <v>1799</v>
      </c>
      <c r="G3008" s="1" t="s">
        <v>1805</v>
      </c>
      <c r="H3008" s="1" t="s">
        <v>2755</v>
      </c>
      <c r="I3008" s="1" t="s">
        <v>2756</v>
      </c>
      <c r="J3008" s="1" t="s">
        <v>2755</v>
      </c>
      <c r="K3008" s="1" t="s">
        <v>2757</v>
      </c>
      <c r="L3008" s="1" t="s">
        <v>1804</v>
      </c>
      <c r="M3008" s="2">
        <v>1</v>
      </c>
      <c r="N3008" s="443">
        <f t="shared" si="279"/>
        <v>9.3023255813953487E-3</v>
      </c>
      <c r="O3008">
        <f t="shared" si="280"/>
        <v>0</v>
      </c>
      <c r="P3008">
        <f t="shared" si="281"/>
        <v>1075</v>
      </c>
    </row>
    <row r="3009" spans="1:16" x14ac:dyDescent="0.25">
      <c r="A3009" t="str">
        <f t="shared" si="276"/>
        <v>0488</v>
      </c>
      <c r="B3009" t="str">
        <f t="shared" si="277"/>
        <v>0219</v>
      </c>
      <c r="C3009" t="str">
        <f t="shared" si="278"/>
        <v>04880219</v>
      </c>
      <c r="D3009" s="1" t="s">
        <v>2747</v>
      </c>
      <c r="E3009" s="1" t="s">
        <v>2748</v>
      </c>
      <c r="F3009" s="1" t="s">
        <v>1799</v>
      </c>
      <c r="G3009" s="1" t="s">
        <v>1807</v>
      </c>
      <c r="H3009" s="1" t="s">
        <v>2755</v>
      </c>
      <c r="I3009" s="1" t="s">
        <v>2756</v>
      </c>
      <c r="J3009" s="1" t="s">
        <v>2755</v>
      </c>
      <c r="K3009" s="1" t="s">
        <v>2757</v>
      </c>
      <c r="L3009" s="1" t="s">
        <v>1804</v>
      </c>
      <c r="M3009" s="2">
        <v>1</v>
      </c>
      <c r="N3009" s="443">
        <f t="shared" si="279"/>
        <v>9.3023255813953487E-3</v>
      </c>
      <c r="O3009">
        <f t="shared" si="280"/>
        <v>0</v>
      </c>
      <c r="P3009">
        <f t="shared" si="281"/>
        <v>1075</v>
      </c>
    </row>
    <row r="3010" spans="1:16" x14ac:dyDescent="0.25">
      <c r="A3010" t="str">
        <f t="shared" ref="A3010:A3073" si="282">TEXT(LEFT(E3010,4),"0000")</f>
        <v>0488</v>
      </c>
      <c r="B3010" t="str">
        <f t="shared" ref="B3010:B3073" si="283">LEFT(K3010,4)</f>
        <v>0219</v>
      </c>
      <c r="C3010" t="str">
        <f t="shared" ref="C3010:C3073" si="284">A3010&amp;B3010</f>
        <v>04880219</v>
      </c>
      <c r="D3010" s="1" t="s">
        <v>2747</v>
      </c>
      <c r="E3010" s="1" t="s">
        <v>2748</v>
      </c>
      <c r="F3010" s="1" t="s">
        <v>1799</v>
      </c>
      <c r="G3010" s="1" t="s">
        <v>1809</v>
      </c>
      <c r="H3010" s="1" t="s">
        <v>2755</v>
      </c>
      <c r="I3010" s="1" t="s">
        <v>2756</v>
      </c>
      <c r="J3010" s="1" t="s">
        <v>2755</v>
      </c>
      <c r="K3010" s="1" t="s">
        <v>2757</v>
      </c>
      <c r="L3010" s="1" t="s">
        <v>1804</v>
      </c>
      <c r="M3010" s="2">
        <v>2</v>
      </c>
      <c r="N3010" s="443">
        <f t="shared" ref="N3010:N3073" si="285">VLOOKUP(C3010,DistPercent,3,FALSE)</f>
        <v>9.3023255813953487E-3</v>
      </c>
      <c r="O3010">
        <f t="shared" ref="O3010:O3073" si="286">IFERROR(VALUE(VLOOKUP(C3010,SubCaps,5,FALSE)),0)</f>
        <v>0</v>
      </c>
      <c r="P3010">
        <f t="shared" ref="P3010:P3073" si="287">VLOOKUP(A3010,MaxEnro,8,FALSE)</f>
        <v>1075</v>
      </c>
    </row>
    <row r="3011" spans="1:16" x14ac:dyDescent="0.25">
      <c r="A3011" t="str">
        <f t="shared" si="282"/>
        <v>0488</v>
      </c>
      <c r="B3011" t="str">
        <f t="shared" si="283"/>
        <v>0219</v>
      </c>
      <c r="C3011" t="str">
        <f t="shared" si="284"/>
        <v>04880219</v>
      </c>
      <c r="D3011" s="1" t="s">
        <v>2747</v>
      </c>
      <c r="E3011" s="1" t="s">
        <v>2748</v>
      </c>
      <c r="F3011" s="1" t="s">
        <v>1799</v>
      </c>
      <c r="G3011" s="1" t="s">
        <v>1811</v>
      </c>
      <c r="H3011" s="1" t="s">
        <v>2755</v>
      </c>
      <c r="I3011" s="1" t="s">
        <v>2756</v>
      </c>
      <c r="J3011" s="1" t="s">
        <v>2755</v>
      </c>
      <c r="K3011" s="1" t="s">
        <v>2757</v>
      </c>
      <c r="L3011" s="1" t="s">
        <v>1804</v>
      </c>
      <c r="M3011" s="2">
        <v>2</v>
      </c>
      <c r="N3011" s="443">
        <f t="shared" si="285"/>
        <v>9.3023255813953487E-3</v>
      </c>
      <c r="O3011">
        <f t="shared" si="286"/>
        <v>0</v>
      </c>
      <c r="P3011">
        <f t="shared" si="287"/>
        <v>1075</v>
      </c>
    </row>
    <row r="3012" spans="1:16" x14ac:dyDescent="0.25">
      <c r="A3012" t="str">
        <f t="shared" si="282"/>
        <v>0488</v>
      </c>
      <c r="B3012" t="str">
        <f t="shared" si="283"/>
        <v>0219</v>
      </c>
      <c r="C3012" t="str">
        <f t="shared" si="284"/>
        <v>04880219</v>
      </c>
      <c r="D3012" s="1" t="s">
        <v>2747</v>
      </c>
      <c r="E3012" s="1" t="s">
        <v>2748</v>
      </c>
      <c r="F3012" s="1" t="s">
        <v>1799</v>
      </c>
      <c r="G3012" s="1" t="s">
        <v>1815</v>
      </c>
      <c r="H3012" s="1" t="s">
        <v>2755</v>
      </c>
      <c r="I3012" s="1" t="s">
        <v>2756</v>
      </c>
      <c r="J3012" s="1" t="s">
        <v>2755</v>
      </c>
      <c r="K3012" s="1" t="s">
        <v>2757</v>
      </c>
      <c r="L3012" s="1" t="s">
        <v>1804</v>
      </c>
      <c r="M3012" s="2">
        <v>1</v>
      </c>
      <c r="N3012" s="443">
        <f t="shared" si="285"/>
        <v>9.3023255813953487E-3</v>
      </c>
      <c r="O3012">
        <f t="shared" si="286"/>
        <v>0</v>
      </c>
      <c r="P3012">
        <f t="shared" si="287"/>
        <v>1075</v>
      </c>
    </row>
    <row r="3013" spans="1:16" x14ac:dyDescent="0.25">
      <c r="A3013" t="str">
        <f t="shared" si="282"/>
        <v>0488</v>
      </c>
      <c r="B3013" t="str">
        <f t="shared" si="283"/>
        <v>0219</v>
      </c>
      <c r="C3013" t="str">
        <f t="shared" si="284"/>
        <v>04880219</v>
      </c>
      <c r="D3013" s="1" t="s">
        <v>2747</v>
      </c>
      <c r="E3013" s="1" t="s">
        <v>2748</v>
      </c>
      <c r="F3013" s="1" t="s">
        <v>1799</v>
      </c>
      <c r="G3013" s="1" t="s">
        <v>1819</v>
      </c>
      <c r="H3013" s="1" t="s">
        <v>2755</v>
      </c>
      <c r="I3013" s="1" t="s">
        <v>2756</v>
      </c>
      <c r="J3013" s="1" t="s">
        <v>2755</v>
      </c>
      <c r="K3013" s="1" t="s">
        <v>2757</v>
      </c>
      <c r="L3013" s="1" t="s">
        <v>1804</v>
      </c>
      <c r="M3013" s="2">
        <v>1</v>
      </c>
      <c r="N3013" s="443">
        <f t="shared" si="285"/>
        <v>9.3023255813953487E-3</v>
      </c>
      <c r="O3013">
        <f t="shared" si="286"/>
        <v>0</v>
      </c>
      <c r="P3013">
        <f t="shared" si="287"/>
        <v>1075</v>
      </c>
    </row>
    <row r="3014" spans="1:16" x14ac:dyDescent="0.25">
      <c r="A3014" t="str">
        <f t="shared" si="282"/>
        <v>0488</v>
      </c>
      <c r="B3014" t="str">
        <f t="shared" si="283"/>
        <v>0219</v>
      </c>
      <c r="C3014" t="str">
        <f t="shared" si="284"/>
        <v>04880219</v>
      </c>
      <c r="D3014" s="1" t="s">
        <v>2747</v>
      </c>
      <c r="E3014" s="1" t="s">
        <v>2748</v>
      </c>
      <c r="F3014" s="1" t="s">
        <v>1799</v>
      </c>
      <c r="G3014" s="1" t="s">
        <v>1821</v>
      </c>
      <c r="H3014" s="1" t="s">
        <v>2755</v>
      </c>
      <c r="I3014" s="1" t="s">
        <v>2756</v>
      </c>
      <c r="J3014" s="1" t="s">
        <v>2755</v>
      </c>
      <c r="K3014" s="1" t="s">
        <v>2757</v>
      </c>
      <c r="L3014" s="1" t="s">
        <v>1804</v>
      </c>
      <c r="M3014" s="2">
        <v>1</v>
      </c>
      <c r="N3014" s="443">
        <f t="shared" si="285"/>
        <v>9.3023255813953487E-3</v>
      </c>
      <c r="O3014">
        <f t="shared" si="286"/>
        <v>0</v>
      </c>
      <c r="P3014">
        <f t="shared" si="287"/>
        <v>1075</v>
      </c>
    </row>
    <row r="3015" spans="1:16" x14ac:dyDescent="0.25">
      <c r="A3015" t="str">
        <f t="shared" si="282"/>
        <v>0488</v>
      </c>
      <c r="B3015" t="str">
        <f t="shared" si="283"/>
        <v>0231</v>
      </c>
      <c r="C3015" t="str">
        <f t="shared" si="284"/>
        <v>04880231</v>
      </c>
      <c r="D3015" s="1" t="s">
        <v>2747</v>
      </c>
      <c r="E3015" s="1" t="s">
        <v>2748</v>
      </c>
      <c r="F3015" s="1" t="s">
        <v>1799</v>
      </c>
      <c r="G3015" s="1" t="s">
        <v>1805</v>
      </c>
      <c r="H3015" s="1" t="s">
        <v>2703</v>
      </c>
      <c r="I3015" s="1" t="s">
        <v>2704</v>
      </c>
      <c r="J3015" s="1" t="s">
        <v>2703</v>
      </c>
      <c r="K3015" s="1" t="s">
        <v>2705</v>
      </c>
      <c r="L3015" s="1" t="s">
        <v>1804</v>
      </c>
      <c r="M3015" s="2">
        <v>2</v>
      </c>
      <c r="N3015" s="443">
        <f t="shared" si="285"/>
        <v>2.1395348837209303E-2</v>
      </c>
      <c r="O3015">
        <f t="shared" si="286"/>
        <v>0</v>
      </c>
      <c r="P3015">
        <f t="shared" si="287"/>
        <v>1075</v>
      </c>
    </row>
    <row r="3016" spans="1:16" x14ac:dyDescent="0.25">
      <c r="A3016" t="str">
        <f t="shared" si="282"/>
        <v>0488</v>
      </c>
      <c r="B3016" t="str">
        <f t="shared" si="283"/>
        <v>0231</v>
      </c>
      <c r="C3016" t="str">
        <f t="shared" si="284"/>
        <v>04880231</v>
      </c>
      <c r="D3016" s="1" t="s">
        <v>2747</v>
      </c>
      <c r="E3016" s="1" t="s">
        <v>2748</v>
      </c>
      <c r="F3016" s="1" t="s">
        <v>1799</v>
      </c>
      <c r="G3016" s="1" t="s">
        <v>1806</v>
      </c>
      <c r="H3016" s="1" t="s">
        <v>2703</v>
      </c>
      <c r="I3016" s="1" t="s">
        <v>2704</v>
      </c>
      <c r="J3016" s="1" t="s">
        <v>2703</v>
      </c>
      <c r="K3016" s="1" t="s">
        <v>2705</v>
      </c>
      <c r="L3016" s="1" t="s">
        <v>1804</v>
      </c>
      <c r="M3016" s="2">
        <v>2</v>
      </c>
      <c r="N3016" s="443">
        <f t="shared" si="285"/>
        <v>2.1395348837209303E-2</v>
      </c>
      <c r="O3016">
        <f t="shared" si="286"/>
        <v>0</v>
      </c>
      <c r="P3016">
        <f t="shared" si="287"/>
        <v>1075</v>
      </c>
    </row>
    <row r="3017" spans="1:16" x14ac:dyDescent="0.25">
      <c r="A3017" t="str">
        <f t="shared" si="282"/>
        <v>0488</v>
      </c>
      <c r="B3017" t="str">
        <f t="shared" si="283"/>
        <v>0231</v>
      </c>
      <c r="C3017" t="str">
        <f t="shared" si="284"/>
        <v>04880231</v>
      </c>
      <c r="D3017" s="1" t="s">
        <v>2747</v>
      </c>
      <c r="E3017" s="1" t="s">
        <v>2748</v>
      </c>
      <c r="F3017" s="1" t="s">
        <v>1799</v>
      </c>
      <c r="G3017" s="1" t="s">
        <v>1809</v>
      </c>
      <c r="H3017" s="1" t="s">
        <v>2703</v>
      </c>
      <c r="I3017" s="1" t="s">
        <v>2704</v>
      </c>
      <c r="J3017" s="1" t="s">
        <v>2703</v>
      </c>
      <c r="K3017" s="1" t="s">
        <v>2705</v>
      </c>
      <c r="L3017" s="1" t="s">
        <v>1804</v>
      </c>
      <c r="M3017" s="2">
        <v>2</v>
      </c>
      <c r="N3017" s="443">
        <f t="shared" si="285"/>
        <v>2.1395348837209303E-2</v>
      </c>
      <c r="O3017">
        <f t="shared" si="286"/>
        <v>0</v>
      </c>
      <c r="P3017">
        <f t="shared" si="287"/>
        <v>1075</v>
      </c>
    </row>
    <row r="3018" spans="1:16" x14ac:dyDescent="0.25">
      <c r="A3018" t="str">
        <f t="shared" si="282"/>
        <v>0488</v>
      </c>
      <c r="B3018" t="str">
        <f t="shared" si="283"/>
        <v>0231</v>
      </c>
      <c r="C3018" t="str">
        <f t="shared" si="284"/>
        <v>04880231</v>
      </c>
      <c r="D3018" s="1" t="s">
        <v>2747</v>
      </c>
      <c r="E3018" s="1" t="s">
        <v>2748</v>
      </c>
      <c r="F3018" s="1" t="s">
        <v>1799</v>
      </c>
      <c r="G3018" s="1" t="s">
        <v>1810</v>
      </c>
      <c r="H3018" s="1" t="s">
        <v>2703</v>
      </c>
      <c r="I3018" s="1" t="s">
        <v>2704</v>
      </c>
      <c r="J3018" s="1" t="s">
        <v>2703</v>
      </c>
      <c r="K3018" s="1" t="s">
        <v>2705</v>
      </c>
      <c r="L3018" s="1" t="s">
        <v>1804</v>
      </c>
      <c r="M3018" s="2">
        <v>2</v>
      </c>
      <c r="N3018" s="443">
        <f t="shared" si="285"/>
        <v>2.1395348837209303E-2</v>
      </c>
      <c r="O3018">
        <f t="shared" si="286"/>
        <v>0</v>
      </c>
      <c r="P3018">
        <f t="shared" si="287"/>
        <v>1075</v>
      </c>
    </row>
    <row r="3019" spans="1:16" x14ac:dyDescent="0.25">
      <c r="A3019" t="str">
        <f t="shared" si="282"/>
        <v>0488</v>
      </c>
      <c r="B3019" t="str">
        <f t="shared" si="283"/>
        <v>0231</v>
      </c>
      <c r="C3019" t="str">
        <f t="shared" si="284"/>
        <v>04880231</v>
      </c>
      <c r="D3019" s="1" t="s">
        <v>2747</v>
      </c>
      <c r="E3019" s="1" t="s">
        <v>2748</v>
      </c>
      <c r="F3019" s="1" t="s">
        <v>1799</v>
      </c>
      <c r="G3019" s="1" t="s">
        <v>1815</v>
      </c>
      <c r="H3019" s="1" t="s">
        <v>2703</v>
      </c>
      <c r="I3019" s="1" t="s">
        <v>2704</v>
      </c>
      <c r="J3019" s="1" t="s">
        <v>2703</v>
      </c>
      <c r="K3019" s="1" t="s">
        <v>2705</v>
      </c>
      <c r="L3019" s="1" t="s">
        <v>1804</v>
      </c>
      <c r="M3019" s="2">
        <v>6</v>
      </c>
      <c r="N3019" s="443">
        <f t="shared" si="285"/>
        <v>2.1395348837209303E-2</v>
      </c>
      <c r="O3019">
        <f t="shared" si="286"/>
        <v>0</v>
      </c>
      <c r="P3019">
        <f t="shared" si="287"/>
        <v>1075</v>
      </c>
    </row>
    <row r="3020" spans="1:16" x14ac:dyDescent="0.25">
      <c r="A3020" t="str">
        <f t="shared" si="282"/>
        <v>0488</v>
      </c>
      <c r="B3020" t="str">
        <f t="shared" si="283"/>
        <v>0231</v>
      </c>
      <c r="C3020" t="str">
        <f t="shared" si="284"/>
        <v>04880231</v>
      </c>
      <c r="D3020" s="1" t="s">
        <v>2747</v>
      </c>
      <c r="E3020" s="1" t="s">
        <v>2748</v>
      </c>
      <c r="F3020" s="1" t="s">
        <v>1799</v>
      </c>
      <c r="G3020" s="1" t="s">
        <v>1819</v>
      </c>
      <c r="H3020" s="1" t="s">
        <v>2703</v>
      </c>
      <c r="I3020" s="1" t="s">
        <v>2704</v>
      </c>
      <c r="J3020" s="1" t="s">
        <v>2703</v>
      </c>
      <c r="K3020" s="1" t="s">
        <v>2705</v>
      </c>
      <c r="L3020" s="1" t="s">
        <v>1804</v>
      </c>
      <c r="M3020" s="2">
        <v>2</v>
      </c>
      <c r="N3020" s="443">
        <f t="shared" si="285"/>
        <v>2.1395348837209303E-2</v>
      </c>
      <c r="O3020">
        <f t="shared" si="286"/>
        <v>0</v>
      </c>
      <c r="P3020">
        <f t="shared" si="287"/>
        <v>1075</v>
      </c>
    </row>
    <row r="3021" spans="1:16" x14ac:dyDescent="0.25">
      <c r="A3021" t="str">
        <f t="shared" si="282"/>
        <v>0488</v>
      </c>
      <c r="B3021" t="str">
        <f t="shared" si="283"/>
        <v>0231</v>
      </c>
      <c r="C3021" t="str">
        <f t="shared" si="284"/>
        <v>04880231</v>
      </c>
      <c r="D3021" s="1" t="s">
        <v>2747</v>
      </c>
      <c r="E3021" s="1" t="s">
        <v>2748</v>
      </c>
      <c r="F3021" s="1" t="s">
        <v>1799</v>
      </c>
      <c r="G3021" s="1" t="s">
        <v>1820</v>
      </c>
      <c r="H3021" s="1" t="s">
        <v>2703</v>
      </c>
      <c r="I3021" s="1" t="s">
        <v>2704</v>
      </c>
      <c r="J3021" s="1" t="s">
        <v>2703</v>
      </c>
      <c r="K3021" s="1" t="s">
        <v>2705</v>
      </c>
      <c r="L3021" s="1" t="s">
        <v>1804</v>
      </c>
      <c r="M3021" s="2">
        <v>3</v>
      </c>
      <c r="N3021" s="443">
        <f t="shared" si="285"/>
        <v>2.1395348837209303E-2</v>
      </c>
      <c r="O3021">
        <f t="shared" si="286"/>
        <v>0</v>
      </c>
      <c r="P3021">
        <f t="shared" si="287"/>
        <v>1075</v>
      </c>
    </row>
    <row r="3022" spans="1:16" x14ac:dyDescent="0.25">
      <c r="A3022" t="str">
        <f t="shared" si="282"/>
        <v>0488</v>
      </c>
      <c r="B3022" t="str">
        <f t="shared" si="283"/>
        <v>0231</v>
      </c>
      <c r="C3022" t="str">
        <f t="shared" si="284"/>
        <v>04880231</v>
      </c>
      <c r="D3022" s="1" t="s">
        <v>2747</v>
      </c>
      <c r="E3022" s="1" t="s">
        <v>2748</v>
      </c>
      <c r="F3022" s="1" t="s">
        <v>1799</v>
      </c>
      <c r="G3022" s="1" t="s">
        <v>1821</v>
      </c>
      <c r="H3022" s="1" t="s">
        <v>2703</v>
      </c>
      <c r="I3022" s="1" t="s">
        <v>2704</v>
      </c>
      <c r="J3022" s="1" t="s">
        <v>2703</v>
      </c>
      <c r="K3022" s="1" t="s">
        <v>2705</v>
      </c>
      <c r="L3022" s="1" t="s">
        <v>1804</v>
      </c>
      <c r="M3022" s="2">
        <v>1</v>
      </c>
      <c r="N3022" s="443">
        <f t="shared" si="285"/>
        <v>2.1395348837209303E-2</v>
      </c>
      <c r="O3022">
        <f t="shared" si="286"/>
        <v>0</v>
      </c>
      <c r="P3022">
        <f t="shared" si="287"/>
        <v>1075</v>
      </c>
    </row>
    <row r="3023" spans="1:16" x14ac:dyDescent="0.25">
      <c r="A3023" t="str">
        <f t="shared" si="282"/>
        <v>0488</v>
      </c>
      <c r="B3023" t="str">
        <f t="shared" si="283"/>
        <v>0231</v>
      </c>
      <c r="C3023" t="str">
        <f t="shared" si="284"/>
        <v>04880231</v>
      </c>
      <c r="D3023" s="1" t="s">
        <v>2747</v>
      </c>
      <c r="E3023" s="1" t="s">
        <v>2748</v>
      </c>
      <c r="F3023" s="1" t="s">
        <v>1799</v>
      </c>
      <c r="G3023" s="1" t="s">
        <v>1812</v>
      </c>
      <c r="H3023" s="1" t="s">
        <v>2703</v>
      </c>
      <c r="I3023" s="1" t="s">
        <v>2704</v>
      </c>
      <c r="J3023" s="1" t="s">
        <v>2703</v>
      </c>
      <c r="K3023" s="1" t="s">
        <v>2705</v>
      </c>
      <c r="L3023" s="1" t="s">
        <v>1804</v>
      </c>
      <c r="M3023" s="2">
        <v>3</v>
      </c>
      <c r="N3023" s="443">
        <f t="shared" si="285"/>
        <v>2.1395348837209303E-2</v>
      </c>
      <c r="O3023">
        <f t="shared" si="286"/>
        <v>0</v>
      </c>
      <c r="P3023">
        <f t="shared" si="287"/>
        <v>1075</v>
      </c>
    </row>
    <row r="3024" spans="1:16" x14ac:dyDescent="0.25">
      <c r="A3024" t="str">
        <f t="shared" si="282"/>
        <v>0488</v>
      </c>
      <c r="B3024" t="str">
        <f t="shared" si="283"/>
        <v>0239</v>
      </c>
      <c r="C3024" t="str">
        <f t="shared" si="284"/>
        <v>04880239</v>
      </c>
      <c r="D3024" s="1" t="s">
        <v>2747</v>
      </c>
      <c r="E3024" s="1" t="s">
        <v>2748</v>
      </c>
      <c r="F3024" s="1" t="s">
        <v>1799</v>
      </c>
      <c r="G3024" s="1" t="s">
        <v>1800</v>
      </c>
      <c r="H3024" s="1" t="s">
        <v>2706</v>
      </c>
      <c r="I3024" s="1" t="s">
        <v>2707</v>
      </c>
      <c r="J3024" s="1" t="s">
        <v>2706</v>
      </c>
      <c r="K3024" s="1" t="s">
        <v>2708</v>
      </c>
      <c r="L3024" s="1" t="s">
        <v>1804</v>
      </c>
      <c r="M3024" s="2">
        <v>1</v>
      </c>
      <c r="N3024" s="443">
        <f t="shared" si="285"/>
        <v>5.5813953488372094E-3</v>
      </c>
      <c r="O3024">
        <f t="shared" si="286"/>
        <v>0</v>
      </c>
      <c r="P3024">
        <f t="shared" si="287"/>
        <v>1075</v>
      </c>
    </row>
    <row r="3025" spans="1:16" x14ac:dyDescent="0.25">
      <c r="A3025" t="str">
        <f t="shared" si="282"/>
        <v>0488</v>
      </c>
      <c r="B3025" t="str">
        <f t="shared" si="283"/>
        <v>0239</v>
      </c>
      <c r="C3025" t="str">
        <f t="shared" si="284"/>
        <v>04880239</v>
      </c>
      <c r="D3025" s="1" t="s">
        <v>2747</v>
      </c>
      <c r="E3025" s="1" t="s">
        <v>2748</v>
      </c>
      <c r="F3025" s="1" t="s">
        <v>1799</v>
      </c>
      <c r="G3025" s="1" t="s">
        <v>1808</v>
      </c>
      <c r="H3025" s="1" t="s">
        <v>2706</v>
      </c>
      <c r="I3025" s="1" t="s">
        <v>2707</v>
      </c>
      <c r="J3025" s="1" t="s">
        <v>2706</v>
      </c>
      <c r="K3025" s="1" t="s">
        <v>2708</v>
      </c>
      <c r="L3025" s="1" t="s">
        <v>1804</v>
      </c>
      <c r="M3025" s="2">
        <v>2</v>
      </c>
      <c r="N3025" s="443">
        <f t="shared" si="285"/>
        <v>5.5813953488372094E-3</v>
      </c>
      <c r="O3025">
        <f t="shared" si="286"/>
        <v>0</v>
      </c>
      <c r="P3025">
        <f t="shared" si="287"/>
        <v>1075</v>
      </c>
    </row>
    <row r="3026" spans="1:16" x14ac:dyDescent="0.25">
      <c r="A3026" t="str">
        <f t="shared" si="282"/>
        <v>0488</v>
      </c>
      <c r="B3026" t="str">
        <f t="shared" si="283"/>
        <v>0239</v>
      </c>
      <c r="C3026" t="str">
        <f t="shared" si="284"/>
        <v>04880239</v>
      </c>
      <c r="D3026" s="1" t="s">
        <v>2747</v>
      </c>
      <c r="E3026" s="1" t="s">
        <v>2748</v>
      </c>
      <c r="F3026" s="1" t="s">
        <v>1799</v>
      </c>
      <c r="G3026" s="1" t="s">
        <v>1815</v>
      </c>
      <c r="H3026" s="1" t="s">
        <v>2706</v>
      </c>
      <c r="I3026" s="1" t="s">
        <v>2707</v>
      </c>
      <c r="J3026" s="1" t="s">
        <v>2706</v>
      </c>
      <c r="K3026" s="1" t="s">
        <v>2708</v>
      </c>
      <c r="L3026" s="1" t="s">
        <v>1804</v>
      </c>
      <c r="M3026" s="2">
        <v>1</v>
      </c>
      <c r="N3026" s="443">
        <f t="shared" si="285"/>
        <v>5.5813953488372094E-3</v>
      </c>
      <c r="O3026">
        <f t="shared" si="286"/>
        <v>0</v>
      </c>
      <c r="P3026">
        <f t="shared" si="287"/>
        <v>1075</v>
      </c>
    </row>
    <row r="3027" spans="1:16" x14ac:dyDescent="0.25">
      <c r="A3027" t="str">
        <f t="shared" si="282"/>
        <v>0488</v>
      </c>
      <c r="B3027" t="str">
        <f t="shared" si="283"/>
        <v>0239</v>
      </c>
      <c r="C3027" t="str">
        <f t="shared" si="284"/>
        <v>04880239</v>
      </c>
      <c r="D3027" s="1" t="s">
        <v>2747</v>
      </c>
      <c r="E3027" s="1" t="s">
        <v>2748</v>
      </c>
      <c r="F3027" s="1" t="s">
        <v>1799</v>
      </c>
      <c r="G3027" s="1" t="s">
        <v>1819</v>
      </c>
      <c r="H3027" s="1" t="s">
        <v>2706</v>
      </c>
      <c r="I3027" s="1" t="s">
        <v>2707</v>
      </c>
      <c r="J3027" s="1" t="s">
        <v>2706</v>
      </c>
      <c r="K3027" s="1" t="s">
        <v>2708</v>
      </c>
      <c r="L3027" s="1" t="s">
        <v>1804</v>
      </c>
      <c r="M3027" s="2">
        <v>1</v>
      </c>
      <c r="N3027" s="443">
        <f t="shared" si="285"/>
        <v>5.5813953488372094E-3</v>
      </c>
      <c r="O3027">
        <f t="shared" si="286"/>
        <v>0</v>
      </c>
      <c r="P3027">
        <f t="shared" si="287"/>
        <v>1075</v>
      </c>
    </row>
    <row r="3028" spans="1:16" x14ac:dyDescent="0.25">
      <c r="A3028" t="str">
        <f t="shared" si="282"/>
        <v>0488</v>
      </c>
      <c r="B3028" t="str">
        <f t="shared" si="283"/>
        <v>0239</v>
      </c>
      <c r="C3028" t="str">
        <f t="shared" si="284"/>
        <v>04880239</v>
      </c>
      <c r="D3028" s="1" t="s">
        <v>2747</v>
      </c>
      <c r="E3028" s="1" t="s">
        <v>2748</v>
      </c>
      <c r="F3028" s="1" t="s">
        <v>1799</v>
      </c>
      <c r="G3028" s="1" t="s">
        <v>1821</v>
      </c>
      <c r="H3028" s="1" t="s">
        <v>2706</v>
      </c>
      <c r="I3028" s="1" t="s">
        <v>2707</v>
      </c>
      <c r="J3028" s="1" t="s">
        <v>2706</v>
      </c>
      <c r="K3028" s="1" t="s">
        <v>2708</v>
      </c>
      <c r="L3028" s="1" t="s">
        <v>1804</v>
      </c>
      <c r="M3028" s="2">
        <v>1</v>
      </c>
      <c r="N3028" s="443">
        <f t="shared" si="285"/>
        <v>5.5813953488372094E-3</v>
      </c>
      <c r="O3028">
        <f t="shared" si="286"/>
        <v>0</v>
      </c>
      <c r="P3028">
        <f t="shared" si="287"/>
        <v>1075</v>
      </c>
    </row>
    <row r="3029" spans="1:16" x14ac:dyDescent="0.25">
      <c r="A3029" t="str">
        <f t="shared" si="282"/>
        <v>0488</v>
      </c>
      <c r="B3029" t="str">
        <f t="shared" si="283"/>
        <v>0243</v>
      </c>
      <c r="C3029" t="str">
        <f t="shared" si="284"/>
        <v>04880243</v>
      </c>
      <c r="D3029" s="1" t="s">
        <v>2747</v>
      </c>
      <c r="E3029" s="1" t="s">
        <v>2748</v>
      </c>
      <c r="F3029" s="1" t="s">
        <v>1799</v>
      </c>
      <c r="G3029" s="1" t="s">
        <v>1800</v>
      </c>
      <c r="H3029" s="1" t="s">
        <v>1885</v>
      </c>
      <c r="I3029" s="1" t="s">
        <v>1886</v>
      </c>
      <c r="J3029" s="1" t="s">
        <v>1885</v>
      </c>
      <c r="K3029" s="1" t="s">
        <v>1887</v>
      </c>
      <c r="L3029" s="1" t="s">
        <v>1804</v>
      </c>
      <c r="M3029" s="2">
        <v>4</v>
      </c>
      <c r="N3029" s="443">
        <f t="shared" si="285"/>
        <v>3.4418604651162789E-2</v>
      </c>
      <c r="O3029">
        <f t="shared" si="286"/>
        <v>0</v>
      </c>
      <c r="P3029">
        <f t="shared" si="287"/>
        <v>1075</v>
      </c>
    </row>
    <row r="3030" spans="1:16" x14ac:dyDescent="0.25">
      <c r="A3030" t="str">
        <f t="shared" si="282"/>
        <v>0488</v>
      </c>
      <c r="B3030" t="str">
        <f t="shared" si="283"/>
        <v>0243</v>
      </c>
      <c r="C3030" t="str">
        <f t="shared" si="284"/>
        <v>04880243</v>
      </c>
      <c r="D3030" s="1" t="s">
        <v>2747</v>
      </c>
      <c r="E3030" s="1" t="s">
        <v>2748</v>
      </c>
      <c r="F3030" s="1" t="s">
        <v>1799</v>
      </c>
      <c r="G3030" s="1" t="s">
        <v>1805</v>
      </c>
      <c r="H3030" s="1" t="s">
        <v>1885</v>
      </c>
      <c r="I3030" s="1" t="s">
        <v>1886</v>
      </c>
      <c r="J3030" s="1" t="s">
        <v>1885</v>
      </c>
      <c r="K3030" s="1" t="s">
        <v>1887</v>
      </c>
      <c r="L3030" s="1" t="s">
        <v>1804</v>
      </c>
      <c r="M3030" s="2">
        <v>5</v>
      </c>
      <c r="N3030" s="443">
        <f t="shared" si="285"/>
        <v>3.4418604651162789E-2</v>
      </c>
      <c r="O3030">
        <f t="shared" si="286"/>
        <v>0</v>
      </c>
      <c r="P3030">
        <f t="shared" si="287"/>
        <v>1075</v>
      </c>
    </row>
    <row r="3031" spans="1:16" x14ac:dyDescent="0.25">
      <c r="A3031" t="str">
        <f t="shared" si="282"/>
        <v>0488</v>
      </c>
      <c r="B3031" t="str">
        <f t="shared" si="283"/>
        <v>0243</v>
      </c>
      <c r="C3031" t="str">
        <f t="shared" si="284"/>
        <v>04880243</v>
      </c>
      <c r="D3031" s="1" t="s">
        <v>2747</v>
      </c>
      <c r="E3031" s="1" t="s">
        <v>2748</v>
      </c>
      <c r="F3031" s="1" t="s">
        <v>1799</v>
      </c>
      <c r="G3031" s="1" t="s">
        <v>1806</v>
      </c>
      <c r="H3031" s="1" t="s">
        <v>1885</v>
      </c>
      <c r="I3031" s="1" t="s">
        <v>1886</v>
      </c>
      <c r="J3031" s="1" t="s">
        <v>1885</v>
      </c>
      <c r="K3031" s="1" t="s">
        <v>1887</v>
      </c>
      <c r="L3031" s="1" t="s">
        <v>1804</v>
      </c>
      <c r="M3031" s="2">
        <v>2</v>
      </c>
      <c r="N3031" s="443">
        <f t="shared" si="285"/>
        <v>3.4418604651162789E-2</v>
      </c>
      <c r="O3031">
        <f t="shared" si="286"/>
        <v>0</v>
      </c>
      <c r="P3031">
        <f t="shared" si="287"/>
        <v>1075</v>
      </c>
    </row>
    <row r="3032" spans="1:16" x14ac:dyDescent="0.25">
      <c r="A3032" t="str">
        <f t="shared" si="282"/>
        <v>0488</v>
      </c>
      <c r="B3032" t="str">
        <f t="shared" si="283"/>
        <v>0243</v>
      </c>
      <c r="C3032" t="str">
        <f t="shared" si="284"/>
        <v>04880243</v>
      </c>
      <c r="D3032" s="1" t="s">
        <v>2747</v>
      </c>
      <c r="E3032" s="1" t="s">
        <v>2748</v>
      </c>
      <c r="F3032" s="1" t="s">
        <v>1799</v>
      </c>
      <c r="G3032" s="1" t="s">
        <v>1807</v>
      </c>
      <c r="H3032" s="1" t="s">
        <v>1885</v>
      </c>
      <c r="I3032" s="1" t="s">
        <v>1886</v>
      </c>
      <c r="J3032" s="1" t="s">
        <v>1885</v>
      </c>
      <c r="K3032" s="1" t="s">
        <v>1887</v>
      </c>
      <c r="L3032" s="1" t="s">
        <v>1804</v>
      </c>
      <c r="M3032" s="2">
        <v>5</v>
      </c>
      <c r="N3032" s="443">
        <f t="shared" si="285"/>
        <v>3.4418604651162789E-2</v>
      </c>
      <c r="O3032">
        <f t="shared" si="286"/>
        <v>0</v>
      </c>
      <c r="P3032">
        <f t="shared" si="287"/>
        <v>1075</v>
      </c>
    </row>
    <row r="3033" spans="1:16" x14ac:dyDescent="0.25">
      <c r="A3033" t="str">
        <f t="shared" si="282"/>
        <v>0488</v>
      </c>
      <c r="B3033" t="str">
        <f t="shared" si="283"/>
        <v>0243</v>
      </c>
      <c r="C3033" t="str">
        <f t="shared" si="284"/>
        <v>04880243</v>
      </c>
      <c r="D3033" s="1" t="s">
        <v>2747</v>
      </c>
      <c r="E3033" s="1" t="s">
        <v>2748</v>
      </c>
      <c r="F3033" s="1" t="s">
        <v>1799</v>
      </c>
      <c r="G3033" s="1" t="s">
        <v>1808</v>
      </c>
      <c r="H3033" s="1" t="s">
        <v>1885</v>
      </c>
      <c r="I3033" s="1" t="s">
        <v>1886</v>
      </c>
      <c r="J3033" s="1" t="s">
        <v>1885</v>
      </c>
      <c r="K3033" s="1" t="s">
        <v>1887</v>
      </c>
      <c r="L3033" s="1" t="s">
        <v>1804</v>
      </c>
      <c r="M3033" s="2">
        <v>2</v>
      </c>
      <c r="N3033" s="443">
        <f t="shared" si="285"/>
        <v>3.4418604651162789E-2</v>
      </c>
      <c r="O3033">
        <f t="shared" si="286"/>
        <v>0</v>
      </c>
      <c r="P3033">
        <f t="shared" si="287"/>
        <v>1075</v>
      </c>
    </row>
    <row r="3034" spans="1:16" x14ac:dyDescent="0.25">
      <c r="A3034" t="str">
        <f t="shared" si="282"/>
        <v>0488</v>
      </c>
      <c r="B3034" t="str">
        <f t="shared" si="283"/>
        <v>0243</v>
      </c>
      <c r="C3034" t="str">
        <f t="shared" si="284"/>
        <v>04880243</v>
      </c>
      <c r="D3034" s="1" t="s">
        <v>2747</v>
      </c>
      <c r="E3034" s="1" t="s">
        <v>2748</v>
      </c>
      <c r="F3034" s="1" t="s">
        <v>1799</v>
      </c>
      <c r="G3034" s="1" t="s">
        <v>1809</v>
      </c>
      <c r="H3034" s="1" t="s">
        <v>1885</v>
      </c>
      <c r="I3034" s="1" t="s">
        <v>1886</v>
      </c>
      <c r="J3034" s="1" t="s">
        <v>1885</v>
      </c>
      <c r="K3034" s="1" t="s">
        <v>1887</v>
      </c>
      <c r="L3034" s="1" t="s">
        <v>1804</v>
      </c>
      <c r="M3034" s="2">
        <v>2</v>
      </c>
      <c r="N3034" s="443">
        <f t="shared" si="285"/>
        <v>3.4418604651162789E-2</v>
      </c>
      <c r="O3034">
        <f t="shared" si="286"/>
        <v>0</v>
      </c>
      <c r="P3034">
        <f t="shared" si="287"/>
        <v>1075</v>
      </c>
    </row>
    <row r="3035" spans="1:16" x14ac:dyDescent="0.25">
      <c r="A3035" t="str">
        <f t="shared" si="282"/>
        <v>0488</v>
      </c>
      <c r="B3035" t="str">
        <f t="shared" si="283"/>
        <v>0243</v>
      </c>
      <c r="C3035" t="str">
        <f t="shared" si="284"/>
        <v>04880243</v>
      </c>
      <c r="D3035" s="1" t="s">
        <v>2747</v>
      </c>
      <c r="E3035" s="1" t="s">
        <v>2748</v>
      </c>
      <c r="F3035" s="1" t="s">
        <v>1799</v>
      </c>
      <c r="G3035" s="1" t="s">
        <v>1810</v>
      </c>
      <c r="H3035" s="1" t="s">
        <v>1885</v>
      </c>
      <c r="I3035" s="1" t="s">
        <v>1886</v>
      </c>
      <c r="J3035" s="1" t="s">
        <v>1885</v>
      </c>
      <c r="K3035" s="1" t="s">
        <v>1887</v>
      </c>
      <c r="L3035" s="1" t="s">
        <v>1804</v>
      </c>
      <c r="M3035" s="2">
        <v>1</v>
      </c>
      <c r="N3035" s="443">
        <f t="shared" si="285"/>
        <v>3.4418604651162789E-2</v>
      </c>
      <c r="O3035">
        <f t="shared" si="286"/>
        <v>0</v>
      </c>
      <c r="P3035">
        <f t="shared" si="287"/>
        <v>1075</v>
      </c>
    </row>
    <row r="3036" spans="1:16" x14ac:dyDescent="0.25">
      <c r="A3036" t="str">
        <f t="shared" si="282"/>
        <v>0488</v>
      </c>
      <c r="B3036" t="str">
        <f t="shared" si="283"/>
        <v>0243</v>
      </c>
      <c r="C3036" t="str">
        <f t="shared" si="284"/>
        <v>04880243</v>
      </c>
      <c r="D3036" s="1" t="s">
        <v>2747</v>
      </c>
      <c r="E3036" s="1" t="s">
        <v>2748</v>
      </c>
      <c r="F3036" s="1" t="s">
        <v>1799</v>
      </c>
      <c r="G3036" s="1" t="s">
        <v>1811</v>
      </c>
      <c r="H3036" s="1" t="s">
        <v>1885</v>
      </c>
      <c r="I3036" s="1" t="s">
        <v>1886</v>
      </c>
      <c r="J3036" s="1" t="s">
        <v>1885</v>
      </c>
      <c r="K3036" s="1" t="s">
        <v>1887</v>
      </c>
      <c r="L3036" s="1" t="s">
        <v>1804</v>
      </c>
      <c r="M3036" s="2">
        <v>2</v>
      </c>
      <c r="N3036" s="443">
        <f t="shared" si="285"/>
        <v>3.4418604651162789E-2</v>
      </c>
      <c r="O3036">
        <f t="shared" si="286"/>
        <v>0</v>
      </c>
      <c r="P3036">
        <f t="shared" si="287"/>
        <v>1075</v>
      </c>
    </row>
    <row r="3037" spans="1:16" x14ac:dyDescent="0.25">
      <c r="A3037" t="str">
        <f t="shared" si="282"/>
        <v>0488</v>
      </c>
      <c r="B3037" t="str">
        <f t="shared" si="283"/>
        <v>0243</v>
      </c>
      <c r="C3037" t="str">
        <f t="shared" si="284"/>
        <v>04880243</v>
      </c>
      <c r="D3037" s="1" t="s">
        <v>2747</v>
      </c>
      <c r="E3037" s="1" t="s">
        <v>2748</v>
      </c>
      <c r="F3037" s="1" t="s">
        <v>1799</v>
      </c>
      <c r="G3037" s="1" t="s">
        <v>1815</v>
      </c>
      <c r="H3037" s="1" t="s">
        <v>1885</v>
      </c>
      <c r="I3037" s="1" t="s">
        <v>1886</v>
      </c>
      <c r="J3037" s="1" t="s">
        <v>1885</v>
      </c>
      <c r="K3037" s="1" t="s">
        <v>1887</v>
      </c>
      <c r="L3037" s="1" t="s">
        <v>1804</v>
      </c>
      <c r="M3037" s="2">
        <v>2</v>
      </c>
      <c r="N3037" s="443">
        <f t="shared" si="285"/>
        <v>3.4418604651162789E-2</v>
      </c>
      <c r="O3037">
        <f t="shared" si="286"/>
        <v>0</v>
      </c>
      <c r="P3037">
        <f t="shared" si="287"/>
        <v>1075</v>
      </c>
    </row>
    <row r="3038" spans="1:16" x14ac:dyDescent="0.25">
      <c r="A3038" t="str">
        <f t="shared" si="282"/>
        <v>0488</v>
      </c>
      <c r="B3038" t="str">
        <f t="shared" si="283"/>
        <v>0243</v>
      </c>
      <c r="C3038" t="str">
        <f t="shared" si="284"/>
        <v>04880243</v>
      </c>
      <c r="D3038" s="1" t="s">
        <v>2747</v>
      </c>
      <c r="E3038" s="1" t="s">
        <v>2748</v>
      </c>
      <c r="F3038" s="1" t="s">
        <v>1799</v>
      </c>
      <c r="G3038" s="1" t="s">
        <v>1819</v>
      </c>
      <c r="H3038" s="1" t="s">
        <v>1885</v>
      </c>
      <c r="I3038" s="1" t="s">
        <v>1886</v>
      </c>
      <c r="J3038" s="1" t="s">
        <v>1885</v>
      </c>
      <c r="K3038" s="1" t="s">
        <v>1887</v>
      </c>
      <c r="L3038" s="1" t="s">
        <v>1804</v>
      </c>
      <c r="M3038" s="2">
        <v>1</v>
      </c>
      <c r="N3038" s="443">
        <f t="shared" si="285"/>
        <v>3.4418604651162789E-2</v>
      </c>
      <c r="O3038">
        <f t="shared" si="286"/>
        <v>0</v>
      </c>
      <c r="P3038">
        <f t="shared" si="287"/>
        <v>1075</v>
      </c>
    </row>
    <row r="3039" spans="1:16" x14ac:dyDescent="0.25">
      <c r="A3039" t="str">
        <f t="shared" si="282"/>
        <v>0488</v>
      </c>
      <c r="B3039" t="str">
        <f t="shared" si="283"/>
        <v>0243</v>
      </c>
      <c r="C3039" t="str">
        <f t="shared" si="284"/>
        <v>04880243</v>
      </c>
      <c r="D3039" s="1" t="s">
        <v>2747</v>
      </c>
      <c r="E3039" s="1" t="s">
        <v>2748</v>
      </c>
      <c r="F3039" s="1" t="s">
        <v>1799</v>
      </c>
      <c r="G3039" s="1" t="s">
        <v>1820</v>
      </c>
      <c r="H3039" s="1" t="s">
        <v>1885</v>
      </c>
      <c r="I3039" s="1" t="s">
        <v>1886</v>
      </c>
      <c r="J3039" s="1" t="s">
        <v>1885</v>
      </c>
      <c r="K3039" s="1" t="s">
        <v>1887</v>
      </c>
      <c r="L3039" s="1" t="s">
        <v>1804</v>
      </c>
      <c r="M3039" s="2">
        <v>3</v>
      </c>
      <c r="N3039" s="443">
        <f t="shared" si="285"/>
        <v>3.4418604651162789E-2</v>
      </c>
      <c r="O3039">
        <f t="shared" si="286"/>
        <v>0</v>
      </c>
      <c r="P3039">
        <f t="shared" si="287"/>
        <v>1075</v>
      </c>
    </row>
    <row r="3040" spans="1:16" x14ac:dyDescent="0.25">
      <c r="A3040" t="str">
        <f t="shared" si="282"/>
        <v>0488</v>
      </c>
      <c r="B3040" t="str">
        <f t="shared" si="283"/>
        <v>0243</v>
      </c>
      <c r="C3040" t="str">
        <f t="shared" si="284"/>
        <v>04880243</v>
      </c>
      <c r="D3040" s="1" t="s">
        <v>2747</v>
      </c>
      <c r="E3040" s="1" t="s">
        <v>2748</v>
      </c>
      <c r="F3040" s="1" t="s">
        <v>1799</v>
      </c>
      <c r="G3040" s="1" t="s">
        <v>1821</v>
      </c>
      <c r="H3040" s="1" t="s">
        <v>1885</v>
      </c>
      <c r="I3040" s="1" t="s">
        <v>1886</v>
      </c>
      <c r="J3040" s="1" t="s">
        <v>1885</v>
      </c>
      <c r="K3040" s="1" t="s">
        <v>1887</v>
      </c>
      <c r="L3040" s="1" t="s">
        <v>1804</v>
      </c>
      <c r="M3040" s="2">
        <v>1</v>
      </c>
      <c r="N3040" s="443">
        <f t="shared" si="285"/>
        <v>3.4418604651162789E-2</v>
      </c>
      <c r="O3040">
        <f t="shared" si="286"/>
        <v>0</v>
      </c>
      <c r="P3040">
        <f t="shared" si="287"/>
        <v>1075</v>
      </c>
    </row>
    <row r="3041" spans="1:16" x14ac:dyDescent="0.25">
      <c r="A3041" t="str">
        <f t="shared" si="282"/>
        <v>0488</v>
      </c>
      <c r="B3041" t="str">
        <f t="shared" si="283"/>
        <v>0243</v>
      </c>
      <c r="C3041" t="str">
        <f t="shared" si="284"/>
        <v>04880243</v>
      </c>
      <c r="D3041" s="1" t="s">
        <v>2747</v>
      </c>
      <c r="E3041" s="1" t="s">
        <v>2748</v>
      </c>
      <c r="F3041" s="1" t="s">
        <v>1799</v>
      </c>
      <c r="G3041" s="1" t="s">
        <v>1812</v>
      </c>
      <c r="H3041" s="1" t="s">
        <v>1885</v>
      </c>
      <c r="I3041" s="1" t="s">
        <v>1886</v>
      </c>
      <c r="J3041" s="1" t="s">
        <v>1885</v>
      </c>
      <c r="K3041" s="1" t="s">
        <v>1887</v>
      </c>
      <c r="L3041" s="1" t="s">
        <v>1804</v>
      </c>
      <c r="M3041" s="2">
        <v>7</v>
      </c>
      <c r="N3041" s="443">
        <f t="shared" si="285"/>
        <v>3.4418604651162789E-2</v>
      </c>
      <c r="O3041">
        <f t="shared" si="286"/>
        <v>0</v>
      </c>
      <c r="P3041">
        <f t="shared" si="287"/>
        <v>1075</v>
      </c>
    </row>
    <row r="3042" spans="1:16" x14ac:dyDescent="0.25">
      <c r="A3042" t="str">
        <f t="shared" si="282"/>
        <v>0488</v>
      </c>
      <c r="B3042" t="str">
        <f t="shared" si="283"/>
        <v>0244</v>
      </c>
      <c r="C3042" t="str">
        <f t="shared" si="284"/>
        <v>04880244</v>
      </c>
      <c r="D3042" s="1" t="s">
        <v>2747</v>
      </c>
      <c r="E3042" s="1" t="s">
        <v>2748</v>
      </c>
      <c r="F3042" s="1" t="s">
        <v>1799</v>
      </c>
      <c r="G3042" s="1" t="s">
        <v>1800</v>
      </c>
      <c r="H3042" s="1" t="s">
        <v>1855</v>
      </c>
      <c r="I3042" s="1" t="s">
        <v>1856</v>
      </c>
      <c r="J3042" s="1" t="s">
        <v>1855</v>
      </c>
      <c r="K3042" s="1" t="s">
        <v>1857</v>
      </c>
      <c r="L3042" s="1" t="s">
        <v>1804</v>
      </c>
      <c r="M3042" s="2">
        <v>2</v>
      </c>
      <c r="N3042" s="443">
        <f t="shared" si="285"/>
        <v>0.13023255813953488</v>
      </c>
      <c r="O3042">
        <f t="shared" si="286"/>
        <v>0</v>
      </c>
      <c r="P3042">
        <f t="shared" si="287"/>
        <v>1075</v>
      </c>
    </row>
    <row r="3043" spans="1:16" x14ac:dyDescent="0.25">
      <c r="A3043" t="str">
        <f t="shared" si="282"/>
        <v>0488</v>
      </c>
      <c r="B3043" t="str">
        <f t="shared" si="283"/>
        <v>0244</v>
      </c>
      <c r="C3043" t="str">
        <f t="shared" si="284"/>
        <v>04880244</v>
      </c>
      <c r="D3043" s="1" t="s">
        <v>2747</v>
      </c>
      <c r="E3043" s="1" t="s">
        <v>2748</v>
      </c>
      <c r="F3043" s="1" t="s">
        <v>1799</v>
      </c>
      <c r="G3043" s="1" t="s">
        <v>1805</v>
      </c>
      <c r="H3043" s="1" t="s">
        <v>1855</v>
      </c>
      <c r="I3043" s="1" t="s">
        <v>1856</v>
      </c>
      <c r="J3043" s="1" t="s">
        <v>1855</v>
      </c>
      <c r="K3043" s="1" t="s">
        <v>1857</v>
      </c>
      <c r="L3043" s="1" t="s">
        <v>1804</v>
      </c>
      <c r="M3043" s="2">
        <v>2</v>
      </c>
      <c r="N3043" s="443">
        <f t="shared" si="285"/>
        <v>0.13023255813953488</v>
      </c>
      <c r="O3043">
        <f t="shared" si="286"/>
        <v>0</v>
      </c>
      <c r="P3043">
        <f t="shared" si="287"/>
        <v>1075</v>
      </c>
    </row>
    <row r="3044" spans="1:16" x14ac:dyDescent="0.25">
      <c r="A3044" t="str">
        <f t="shared" si="282"/>
        <v>0488</v>
      </c>
      <c r="B3044" t="str">
        <f t="shared" si="283"/>
        <v>0244</v>
      </c>
      <c r="C3044" t="str">
        <f t="shared" si="284"/>
        <v>04880244</v>
      </c>
      <c r="D3044" s="1" t="s">
        <v>2747</v>
      </c>
      <c r="E3044" s="1" t="s">
        <v>2748</v>
      </c>
      <c r="F3044" s="1" t="s">
        <v>1799</v>
      </c>
      <c r="G3044" s="1" t="s">
        <v>1806</v>
      </c>
      <c r="H3044" s="1" t="s">
        <v>1855</v>
      </c>
      <c r="I3044" s="1" t="s">
        <v>1856</v>
      </c>
      <c r="J3044" s="1" t="s">
        <v>1855</v>
      </c>
      <c r="K3044" s="1" t="s">
        <v>1857</v>
      </c>
      <c r="L3044" s="1" t="s">
        <v>1804</v>
      </c>
      <c r="M3044" s="2">
        <v>6</v>
      </c>
      <c r="N3044" s="443">
        <f t="shared" si="285"/>
        <v>0.13023255813953488</v>
      </c>
      <c r="O3044">
        <f t="shared" si="286"/>
        <v>0</v>
      </c>
      <c r="P3044">
        <f t="shared" si="287"/>
        <v>1075</v>
      </c>
    </row>
    <row r="3045" spans="1:16" x14ac:dyDescent="0.25">
      <c r="A3045" t="str">
        <f t="shared" si="282"/>
        <v>0488</v>
      </c>
      <c r="B3045" t="str">
        <f t="shared" si="283"/>
        <v>0244</v>
      </c>
      <c r="C3045" t="str">
        <f t="shared" si="284"/>
        <v>04880244</v>
      </c>
      <c r="D3045" s="1" t="s">
        <v>2747</v>
      </c>
      <c r="E3045" s="1" t="s">
        <v>2748</v>
      </c>
      <c r="F3045" s="1" t="s">
        <v>1799</v>
      </c>
      <c r="G3045" s="1" t="s">
        <v>1807</v>
      </c>
      <c r="H3045" s="1" t="s">
        <v>1855</v>
      </c>
      <c r="I3045" s="1" t="s">
        <v>1856</v>
      </c>
      <c r="J3045" s="1" t="s">
        <v>1855</v>
      </c>
      <c r="K3045" s="1" t="s">
        <v>1857</v>
      </c>
      <c r="L3045" s="1" t="s">
        <v>1804</v>
      </c>
      <c r="M3045" s="2">
        <v>10</v>
      </c>
      <c r="N3045" s="443">
        <f t="shared" si="285"/>
        <v>0.13023255813953488</v>
      </c>
      <c r="O3045">
        <f t="shared" si="286"/>
        <v>0</v>
      </c>
      <c r="P3045">
        <f t="shared" si="287"/>
        <v>1075</v>
      </c>
    </row>
    <row r="3046" spans="1:16" x14ac:dyDescent="0.25">
      <c r="A3046" t="str">
        <f t="shared" si="282"/>
        <v>0488</v>
      </c>
      <c r="B3046" t="str">
        <f t="shared" si="283"/>
        <v>0244</v>
      </c>
      <c r="C3046" t="str">
        <f t="shared" si="284"/>
        <v>04880244</v>
      </c>
      <c r="D3046" s="1" t="s">
        <v>2747</v>
      </c>
      <c r="E3046" s="1" t="s">
        <v>2748</v>
      </c>
      <c r="F3046" s="1" t="s">
        <v>1799</v>
      </c>
      <c r="G3046" s="1" t="s">
        <v>1808</v>
      </c>
      <c r="H3046" s="1" t="s">
        <v>1855</v>
      </c>
      <c r="I3046" s="1" t="s">
        <v>1856</v>
      </c>
      <c r="J3046" s="1" t="s">
        <v>1855</v>
      </c>
      <c r="K3046" s="1" t="s">
        <v>1857</v>
      </c>
      <c r="L3046" s="1" t="s">
        <v>1804</v>
      </c>
      <c r="M3046" s="2">
        <v>12</v>
      </c>
      <c r="N3046" s="443">
        <f t="shared" si="285"/>
        <v>0.13023255813953488</v>
      </c>
      <c r="O3046">
        <f t="shared" si="286"/>
        <v>0</v>
      </c>
      <c r="P3046">
        <f t="shared" si="287"/>
        <v>1075</v>
      </c>
    </row>
    <row r="3047" spans="1:16" x14ac:dyDescent="0.25">
      <c r="A3047" t="str">
        <f t="shared" si="282"/>
        <v>0488</v>
      </c>
      <c r="B3047" t="str">
        <f t="shared" si="283"/>
        <v>0244</v>
      </c>
      <c r="C3047" t="str">
        <f t="shared" si="284"/>
        <v>04880244</v>
      </c>
      <c r="D3047" s="1" t="s">
        <v>2747</v>
      </c>
      <c r="E3047" s="1" t="s">
        <v>2748</v>
      </c>
      <c r="F3047" s="1" t="s">
        <v>1799</v>
      </c>
      <c r="G3047" s="1" t="s">
        <v>1809</v>
      </c>
      <c r="H3047" s="1" t="s">
        <v>1855</v>
      </c>
      <c r="I3047" s="1" t="s">
        <v>1856</v>
      </c>
      <c r="J3047" s="1" t="s">
        <v>1855</v>
      </c>
      <c r="K3047" s="1" t="s">
        <v>1857</v>
      </c>
      <c r="L3047" s="1" t="s">
        <v>1804</v>
      </c>
      <c r="M3047" s="2">
        <v>18</v>
      </c>
      <c r="N3047" s="443">
        <f t="shared" si="285"/>
        <v>0.13023255813953488</v>
      </c>
      <c r="O3047">
        <f t="shared" si="286"/>
        <v>0</v>
      </c>
      <c r="P3047">
        <f t="shared" si="287"/>
        <v>1075</v>
      </c>
    </row>
    <row r="3048" spans="1:16" x14ac:dyDescent="0.25">
      <c r="A3048" t="str">
        <f t="shared" si="282"/>
        <v>0488</v>
      </c>
      <c r="B3048" t="str">
        <f t="shared" si="283"/>
        <v>0244</v>
      </c>
      <c r="C3048" t="str">
        <f t="shared" si="284"/>
        <v>04880244</v>
      </c>
      <c r="D3048" s="1" t="s">
        <v>2747</v>
      </c>
      <c r="E3048" s="1" t="s">
        <v>2748</v>
      </c>
      <c r="F3048" s="1" t="s">
        <v>1799</v>
      </c>
      <c r="G3048" s="1" t="s">
        <v>1810</v>
      </c>
      <c r="H3048" s="1" t="s">
        <v>1855</v>
      </c>
      <c r="I3048" s="1" t="s">
        <v>1856</v>
      </c>
      <c r="J3048" s="1" t="s">
        <v>1855</v>
      </c>
      <c r="K3048" s="1" t="s">
        <v>1857</v>
      </c>
      <c r="L3048" s="1" t="s">
        <v>1804</v>
      </c>
      <c r="M3048" s="2">
        <v>11</v>
      </c>
      <c r="N3048" s="443">
        <f t="shared" si="285"/>
        <v>0.13023255813953488</v>
      </c>
      <c r="O3048">
        <f t="shared" si="286"/>
        <v>0</v>
      </c>
      <c r="P3048">
        <f t="shared" si="287"/>
        <v>1075</v>
      </c>
    </row>
    <row r="3049" spans="1:16" x14ac:dyDescent="0.25">
      <c r="A3049" t="str">
        <f t="shared" si="282"/>
        <v>0488</v>
      </c>
      <c r="B3049" t="str">
        <f t="shared" si="283"/>
        <v>0244</v>
      </c>
      <c r="C3049" t="str">
        <f t="shared" si="284"/>
        <v>04880244</v>
      </c>
      <c r="D3049" s="1" t="s">
        <v>2747</v>
      </c>
      <c r="E3049" s="1" t="s">
        <v>2748</v>
      </c>
      <c r="F3049" s="1" t="s">
        <v>1799</v>
      </c>
      <c r="G3049" s="1" t="s">
        <v>1811</v>
      </c>
      <c r="H3049" s="1" t="s">
        <v>1855</v>
      </c>
      <c r="I3049" s="1" t="s">
        <v>1856</v>
      </c>
      <c r="J3049" s="1" t="s">
        <v>1855</v>
      </c>
      <c r="K3049" s="1" t="s">
        <v>1857</v>
      </c>
      <c r="L3049" s="1" t="s">
        <v>1804</v>
      </c>
      <c r="M3049" s="2">
        <v>13</v>
      </c>
      <c r="N3049" s="443">
        <f t="shared" si="285"/>
        <v>0.13023255813953488</v>
      </c>
      <c r="O3049">
        <f t="shared" si="286"/>
        <v>0</v>
      </c>
      <c r="P3049">
        <f t="shared" si="287"/>
        <v>1075</v>
      </c>
    </row>
    <row r="3050" spans="1:16" x14ac:dyDescent="0.25">
      <c r="A3050" t="str">
        <f t="shared" si="282"/>
        <v>0488</v>
      </c>
      <c r="B3050" t="str">
        <f t="shared" si="283"/>
        <v>0244</v>
      </c>
      <c r="C3050" t="str">
        <f t="shared" si="284"/>
        <v>04880244</v>
      </c>
      <c r="D3050" s="1" t="s">
        <v>2747</v>
      </c>
      <c r="E3050" s="1" t="s">
        <v>2748</v>
      </c>
      <c r="F3050" s="1" t="s">
        <v>1799</v>
      </c>
      <c r="G3050" s="1" t="s">
        <v>1815</v>
      </c>
      <c r="H3050" s="1" t="s">
        <v>1855</v>
      </c>
      <c r="I3050" s="1" t="s">
        <v>1856</v>
      </c>
      <c r="J3050" s="1" t="s">
        <v>1855</v>
      </c>
      <c r="K3050" s="1" t="s">
        <v>1857</v>
      </c>
      <c r="L3050" s="1" t="s">
        <v>1804</v>
      </c>
      <c r="M3050" s="2">
        <v>18</v>
      </c>
      <c r="N3050" s="443">
        <f t="shared" si="285"/>
        <v>0.13023255813953488</v>
      </c>
      <c r="O3050">
        <f t="shared" si="286"/>
        <v>0</v>
      </c>
      <c r="P3050">
        <f t="shared" si="287"/>
        <v>1075</v>
      </c>
    </row>
    <row r="3051" spans="1:16" x14ac:dyDescent="0.25">
      <c r="A3051" t="str">
        <f t="shared" si="282"/>
        <v>0488</v>
      </c>
      <c r="B3051" t="str">
        <f t="shared" si="283"/>
        <v>0244</v>
      </c>
      <c r="C3051" t="str">
        <f t="shared" si="284"/>
        <v>04880244</v>
      </c>
      <c r="D3051" s="1" t="s">
        <v>2747</v>
      </c>
      <c r="E3051" s="1" t="s">
        <v>2748</v>
      </c>
      <c r="F3051" s="1" t="s">
        <v>1799</v>
      </c>
      <c r="G3051" s="1" t="s">
        <v>1819</v>
      </c>
      <c r="H3051" s="1" t="s">
        <v>1855</v>
      </c>
      <c r="I3051" s="1" t="s">
        <v>1856</v>
      </c>
      <c r="J3051" s="1" t="s">
        <v>1855</v>
      </c>
      <c r="K3051" s="1" t="s">
        <v>1857</v>
      </c>
      <c r="L3051" s="1" t="s">
        <v>1804</v>
      </c>
      <c r="M3051" s="2">
        <v>17</v>
      </c>
      <c r="N3051" s="443">
        <f t="shared" si="285"/>
        <v>0.13023255813953488</v>
      </c>
      <c r="O3051">
        <f t="shared" si="286"/>
        <v>0</v>
      </c>
      <c r="P3051">
        <f t="shared" si="287"/>
        <v>1075</v>
      </c>
    </row>
    <row r="3052" spans="1:16" x14ac:dyDescent="0.25">
      <c r="A3052" t="str">
        <f t="shared" si="282"/>
        <v>0488</v>
      </c>
      <c r="B3052" t="str">
        <f t="shared" si="283"/>
        <v>0244</v>
      </c>
      <c r="C3052" t="str">
        <f t="shared" si="284"/>
        <v>04880244</v>
      </c>
      <c r="D3052" s="1" t="s">
        <v>2747</v>
      </c>
      <c r="E3052" s="1" t="s">
        <v>2748</v>
      </c>
      <c r="F3052" s="1" t="s">
        <v>1799</v>
      </c>
      <c r="G3052" s="1" t="s">
        <v>1820</v>
      </c>
      <c r="H3052" s="1" t="s">
        <v>1855</v>
      </c>
      <c r="I3052" s="1" t="s">
        <v>1856</v>
      </c>
      <c r="J3052" s="1" t="s">
        <v>1855</v>
      </c>
      <c r="K3052" s="1" t="s">
        <v>1857</v>
      </c>
      <c r="L3052" s="1" t="s">
        <v>1804</v>
      </c>
      <c r="M3052" s="2">
        <v>10</v>
      </c>
      <c r="N3052" s="443">
        <f t="shared" si="285"/>
        <v>0.13023255813953488</v>
      </c>
      <c r="O3052">
        <f t="shared" si="286"/>
        <v>0</v>
      </c>
      <c r="P3052">
        <f t="shared" si="287"/>
        <v>1075</v>
      </c>
    </row>
    <row r="3053" spans="1:16" x14ac:dyDescent="0.25">
      <c r="A3053" t="str">
        <f t="shared" si="282"/>
        <v>0488</v>
      </c>
      <c r="B3053" t="str">
        <f t="shared" si="283"/>
        <v>0244</v>
      </c>
      <c r="C3053" t="str">
        <f t="shared" si="284"/>
        <v>04880244</v>
      </c>
      <c r="D3053" s="1" t="s">
        <v>2747</v>
      </c>
      <c r="E3053" s="1" t="s">
        <v>2748</v>
      </c>
      <c r="F3053" s="1" t="s">
        <v>1799</v>
      </c>
      <c r="G3053" s="1" t="s">
        <v>1821</v>
      </c>
      <c r="H3053" s="1" t="s">
        <v>1855</v>
      </c>
      <c r="I3053" s="1" t="s">
        <v>1856</v>
      </c>
      <c r="J3053" s="1" t="s">
        <v>1855</v>
      </c>
      <c r="K3053" s="1" t="s">
        <v>1857</v>
      </c>
      <c r="L3053" s="1" t="s">
        <v>1804</v>
      </c>
      <c r="M3053" s="2">
        <v>18</v>
      </c>
      <c r="N3053" s="443">
        <f t="shared" si="285"/>
        <v>0.13023255813953488</v>
      </c>
      <c r="O3053">
        <f t="shared" si="286"/>
        <v>0</v>
      </c>
      <c r="P3053">
        <f t="shared" si="287"/>
        <v>1075</v>
      </c>
    </row>
    <row r="3054" spans="1:16" x14ac:dyDescent="0.25">
      <c r="A3054" t="str">
        <f t="shared" si="282"/>
        <v>0488</v>
      </c>
      <c r="B3054" t="str">
        <f t="shared" si="283"/>
        <v>0244</v>
      </c>
      <c r="C3054" t="str">
        <f t="shared" si="284"/>
        <v>04880244</v>
      </c>
      <c r="D3054" s="1" t="s">
        <v>2747</v>
      </c>
      <c r="E3054" s="1" t="s">
        <v>2748</v>
      </c>
      <c r="F3054" s="1" t="s">
        <v>1799</v>
      </c>
      <c r="G3054" s="1" t="s">
        <v>1812</v>
      </c>
      <c r="H3054" s="1" t="s">
        <v>1855</v>
      </c>
      <c r="I3054" s="1" t="s">
        <v>1856</v>
      </c>
      <c r="J3054" s="1" t="s">
        <v>1855</v>
      </c>
      <c r="K3054" s="1" t="s">
        <v>1857</v>
      </c>
      <c r="L3054" s="1" t="s">
        <v>1804</v>
      </c>
      <c r="M3054" s="2">
        <v>3</v>
      </c>
      <c r="N3054" s="443">
        <f t="shared" si="285"/>
        <v>0.13023255813953488</v>
      </c>
      <c r="O3054">
        <f t="shared" si="286"/>
        <v>0</v>
      </c>
      <c r="P3054">
        <f t="shared" si="287"/>
        <v>1075</v>
      </c>
    </row>
    <row r="3055" spans="1:16" x14ac:dyDescent="0.25">
      <c r="A3055" t="str">
        <f t="shared" si="282"/>
        <v>0488</v>
      </c>
      <c r="B3055" t="str">
        <f t="shared" si="283"/>
        <v>0251</v>
      </c>
      <c r="C3055" t="str">
        <f t="shared" si="284"/>
        <v>04880251</v>
      </c>
      <c r="D3055" s="1" t="s">
        <v>2747</v>
      </c>
      <c r="E3055" s="1" t="s">
        <v>2748</v>
      </c>
      <c r="F3055" s="1" t="s">
        <v>1799</v>
      </c>
      <c r="G3055" s="1" t="s">
        <v>1800</v>
      </c>
      <c r="H3055" s="1" t="s">
        <v>2536</v>
      </c>
      <c r="I3055" s="1" t="s">
        <v>2537</v>
      </c>
      <c r="J3055" s="1" t="s">
        <v>2536</v>
      </c>
      <c r="K3055" s="1" t="s">
        <v>2538</v>
      </c>
      <c r="L3055" s="1" t="s">
        <v>1804</v>
      </c>
      <c r="M3055" s="2">
        <v>6</v>
      </c>
      <c r="N3055" s="443">
        <f t="shared" si="285"/>
        <v>9.6744186046511624E-2</v>
      </c>
      <c r="O3055">
        <f t="shared" si="286"/>
        <v>0</v>
      </c>
      <c r="P3055">
        <f t="shared" si="287"/>
        <v>1075</v>
      </c>
    </row>
    <row r="3056" spans="1:16" x14ac:dyDescent="0.25">
      <c r="A3056" t="str">
        <f t="shared" si="282"/>
        <v>0488</v>
      </c>
      <c r="B3056" t="str">
        <f t="shared" si="283"/>
        <v>0251</v>
      </c>
      <c r="C3056" t="str">
        <f t="shared" si="284"/>
        <v>04880251</v>
      </c>
      <c r="D3056" s="1" t="s">
        <v>2747</v>
      </c>
      <c r="E3056" s="1" t="s">
        <v>2748</v>
      </c>
      <c r="F3056" s="1" t="s">
        <v>1799</v>
      </c>
      <c r="G3056" s="1" t="s">
        <v>1805</v>
      </c>
      <c r="H3056" s="1" t="s">
        <v>2536</v>
      </c>
      <c r="I3056" s="1" t="s">
        <v>2537</v>
      </c>
      <c r="J3056" s="1" t="s">
        <v>2536</v>
      </c>
      <c r="K3056" s="1" t="s">
        <v>2538</v>
      </c>
      <c r="L3056" s="1" t="s">
        <v>1804</v>
      </c>
      <c r="M3056" s="2">
        <v>8</v>
      </c>
      <c r="N3056" s="443">
        <f t="shared" si="285"/>
        <v>9.6744186046511624E-2</v>
      </c>
      <c r="O3056">
        <f t="shared" si="286"/>
        <v>0</v>
      </c>
      <c r="P3056">
        <f t="shared" si="287"/>
        <v>1075</v>
      </c>
    </row>
    <row r="3057" spans="1:16" x14ac:dyDescent="0.25">
      <c r="A3057" t="str">
        <f t="shared" si="282"/>
        <v>0488</v>
      </c>
      <c r="B3057" t="str">
        <f t="shared" si="283"/>
        <v>0251</v>
      </c>
      <c r="C3057" t="str">
        <f t="shared" si="284"/>
        <v>04880251</v>
      </c>
      <c r="D3057" s="1" t="s">
        <v>2747</v>
      </c>
      <c r="E3057" s="1" t="s">
        <v>2748</v>
      </c>
      <c r="F3057" s="1" t="s">
        <v>1799</v>
      </c>
      <c r="G3057" s="1" t="s">
        <v>1806</v>
      </c>
      <c r="H3057" s="1" t="s">
        <v>2536</v>
      </c>
      <c r="I3057" s="1" t="s">
        <v>2537</v>
      </c>
      <c r="J3057" s="1" t="s">
        <v>2536</v>
      </c>
      <c r="K3057" s="1" t="s">
        <v>2538</v>
      </c>
      <c r="L3057" s="1" t="s">
        <v>1804</v>
      </c>
      <c r="M3057" s="2">
        <v>11</v>
      </c>
      <c r="N3057" s="443">
        <f t="shared" si="285"/>
        <v>9.6744186046511624E-2</v>
      </c>
      <c r="O3057">
        <f t="shared" si="286"/>
        <v>0</v>
      </c>
      <c r="P3057">
        <f t="shared" si="287"/>
        <v>1075</v>
      </c>
    </row>
    <row r="3058" spans="1:16" x14ac:dyDescent="0.25">
      <c r="A3058" t="str">
        <f t="shared" si="282"/>
        <v>0488</v>
      </c>
      <c r="B3058" t="str">
        <f t="shared" si="283"/>
        <v>0251</v>
      </c>
      <c r="C3058" t="str">
        <f t="shared" si="284"/>
        <v>04880251</v>
      </c>
      <c r="D3058" s="1" t="s">
        <v>2747</v>
      </c>
      <c r="E3058" s="1" t="s">
        <v>2748</v>
      </c>
      <c r="F3058" s="1" t="s">
        <v>1799</v>
      </c>
      <c r="G3058" s="1" t="s">
        <v>1807</v>
      </c>
      <c r="H3058" s="1" t="s">
        <v>2536</v>
      </c>
      <c r="I3058" s="1" t="s">
        <v>2537</v>
      </c>
      <c r="J3058" s="1" t="s">
        <v>2536</v>
      </c>
      <c r="K3058" s="1" t="s">
        <v>2538</v>
      </c>
      <c r="L3058" s="1" t="s">
        <v>1804</v>
      </c>
      <c r="M3058" s="2">
        <v>3</v>
      </c>
      <c r="N3058" s="443">
        <f t="shared" si="285"/>
        <v>9.6744186046511624E-2</v>
      </c>
      <c r="O3058">
        <f t="shared" si="286"/>
        <v>0</v>
      </c>
      <c r="P3058">
        <f t="shared" si="287"/>
        <v>1075</v>
      </c>
    </row>
    <row r="3059" spans="1:16" x14ac:dyDescent="0.25">
      <c r="A3059" t="str">
        <f t="shared" si="282"/>
        <v>0488</v>
      </c>
      <c r="B3059" t="str">
        <f t="shared" si="283"/>
        <v>0251</v>
      </c>
      <c r="C3059" t="str">
        <f t="shared" si="284"/>
        <v>04880251</v>
      </c>
      <c r="D3059" s="1" t="s">
        <v>2747</v>
      </c>
      <c r="E3059" s="1" t="s">
        <v>2748</v>
      </c>
      <c r="F3059" s="1" t="s">
        <v>1799</v>
      </c>
      <c r="G3059" s="1" t="s">
        <v>1808</v>
      </c>
      <c r="H3059" s="1" t="s">
        <v>2536</v>
      </c>
      <c r="I3059" s="1" t="s">
        <v>2537</v>
      </c>
      <c r="J3059" s="1" t="s">
        <v>2536</v>
      </c>
      <c r="K3059" s="1" t="s">
        <v>2538</v>
      </c>
      <c r="L3059" s="1" t="s">
        <v>1804</v>
      </c>
      <c r="M3059" s="2">
        <v>7</v>
      </c>
      <c r="N3059" s="443">
        <f t="shared" si="285"/>
        <v>9.6744186046511624E-2</v>
      </c>
      <c r="O3059">
        <f t="shared" si="286"/>
        <v>0</v>
      </c>
      <c r="P3059">
        <f t="shared" si="287"/>
        <v>1075</v>
      </c>
    </row>
    <row r="3060" spans="1:16" x14ac:dyDescent="0.25">
      <c r="A3060" t="str">
        <f t="shared" si="282"/>
        <v>0488</v>
      </c>
      <c r="B3060" t="str">
        <f t="shared" si="283"/>
        <v>0251</v>
      </c>
      <c r="C3060" t="str">
        <f t="shared" si="284"/>
        <v>04880251</v>
      </c>
      <c r="D3060" s="1" t="s">
        <v>2747</v>
      </c>
      <c r="E3060" s="1" t="s">
        <v>2748</v>
      </c>
      <c r="F3060" s="1" t="s">
        <v>1799</v>
      </c>
      <c r="G3060" s="1" t="s">
        <v>1809</v>
      </c>
      <c r="H3060" s="1" t="s">
        <v>2536</v>
      </c>
      <c r="I3060" s="1" t="s">
        <v>2537</v>
      </c>
      <c r="J3060" s="1" t="s">
        <v>2536</v>
      </c>
      <c r="K3060" s="1" t="s">
        <v>2538</v>
      </c>
      <c r="L3060" s="1" t="s">
        <v>1804</v>
      </c>
      <c r="M3060" s="2">
        <v>11</v>
      </c>
      <c r="N3060" s="443">
        <f t="shared" si="285"/>
        <v>9.6744186046511624E-2</v>
      </c>
      <c r="O3060">
        <f t="shared" si="286"/>
        <v>0</v>
      </c>
      <c r="P3060">
        <f t="shared" si="287"/>
        <v>1075</v>
      </c>
    </row>
    <row r="3061" spans="1:16" x14ac:dyDescent="0.25">
      <c r="A3061" t="str">
        <f t="shared" si="282"/>
        <v>0488</v>
      </c>
      <c r="B3061" t="str">
        <f t="shared" si="283"/>
        <v>0251</v>
      </c>
      <c r="C3061" t="str">
        <f t="shared" si="284"/>
        <v>04880251</v>
      </c>
      <c r="D3061" s="1" t="s">
        <v>2747</v>
      </c>
      <c r="E3061" s="1" t="s">
        <v>2748</v>
      </c>
      <c r="F3061" s="1" t="s">
        <v>1799</v>
      </c>
      <c r="G3061" s="1" t="s">
        <v>1810</v>
      </c>
      <c r="H3061" s="1" t="s">
        <v>2536</v>
      </c>
      <c r="I3061" s="1" t="s">
        <v>2537</v>
      </c>
      <c r="J3061" s="1" t="s">
        <v>2536</v>
      </c>
      <c r="K3061" s="1" t="s">
        <v>2538</v>
      </c>
      <c r="L3061" s="1" t="s">
        <v>1804</v>
      </c>
      <c r="M3061" s="2">
        <v>12</v>
      </c>
      <c r="N3061" s="443">
        <f t="shared" si="285"/>
        <v>9.6744186046511624E-2</v>
      </c>
      <c r="O3061">
        <f t="shared" si="286"/>
        <v>0</v>
      </c>
      <c r="P3061">
        <f t="shared" si="287"/>
        <v>1075</v>
      </c>
    </row>
    <row r="3062" spans="1:16" x14ac:dyDescent="0.25">
      <c r="A3062" t="str">
        <f t="shared" si="282"/>
        <v>0488</v>
      </c>
      <c r="B3062" t="str">
        <f t="shared" si="283"/>
        <v>0251</v>
      </c>
      <c r="C3062" t="str">
        <f t="shared" si="284"/>
        <v>04880251</v>
      </c>
      <c r="D3062" s="1" t="s">
        <v>2747</v>
      </c>
      <c r="E3062" s="1" t="s">
        <v>2748</v>
      </c>
      <c r="F3062" s="1" t="s">
        <v>1799</v>
      </c>
      <c r="G3062" s="1" t="s">
        <v>1811</v>
      </c>
      <c r="H3062" s="1" t="s">
        <v>2536</v>
      </c>
      <c r="I3062" s="1" t="s">
        <v>2537</v>
      </c>
      <c r="J3062" s="1" t="s">
        <v>2536</v>
      </c>
      <c r="K3062" s="1" t="s">
        <v>2538</v>
      </c>
      <c r="L3062" s="1" t="s">
        <v>1804</v>
      </c>
      <c r="M3062" s="2">
        <v>8</v>
      </c>
      <c r="N3062" s="443">
        <f t="shared" si="285"/>
        <v>9.6744186046511624E-2</v>
      </c>
      <c r="O3062">
        <f t="shared" si="286"/>
        <v>0</v>
      </c>
      <c r="P3062">
        <f t="shared" si="287"/>
        <v>1075</v>
      </c>
    </row>
    <row r="3063" spans="1:16" x14ac:dyDescent="0.25">
      <c r="A3063" t="str">
        <f t="shared" si="282"/>
        <v>0488</v>
      </c>
      <c r="B3063" t="str">
        <f t="shared" si="283"/>
        <v>0251</v>
      </c>
      <c r="C3063" t="str">
        <f t="shared" si="284"/>
        <v>04880251</v>
      </c>
      <c r="D3063" s="1" t="s">
        <v>2747</v>
      </c>
      <c r="E3063" s="1" t="s">
        <v>2748</v>
      </c>
      <c r="F3063" s="1" t="s">
        <v>1799</v>
      </c>
      <c r="G3063" s="1" t="s">
        <v>1815</v>
      </c>
      <c r="H3063" s="1" t="s">
        <v>2536</v>
      </c>
      <c r="I3063" s="1" t="s">
        <v>2537</v>
      </c>
      <c r="J3063" s="1" t="s">
        <v>2536</v>
      </c>
      <c r="K3063" s="1" t="s">
        <v>2538</v>
      </c>
      <c r="L3063" s="1" t="s">
        <v>1804</v>
      </c>
      <c r="M3063" s="2">
        <v>12</v>
      </c>
      <c r="N3063" s="443">
        <f t="shared" si="285"/>
        <v>9.6744186046511624E-2</v>
      </c>
      <c r="O3063">
        <f t="shared" si="286"/>
        <v>0</v>
      </c>
      <c r="P3063">
        <f t="shared" si="287"/>
        <v>1075</v>
      </c>
    </row>
    <row r="3064" spans="1:16" x14ac:dyDescent="0.25">
      <c r="A3064" t="str">
        <f t="shared" si="282"/>
        <v>0488</v>
      </c>
      <c r="B3064" t="str">
        <f t="shared" si="283"/>
        <v>0251</v>
      </c>
      <c r="C3064" t="str">
        <f t="shared" si="284"/>
        <v>04880251</v>
      </c>
      <c r="D3064" s="1" t="s">
        <v>2747</v>
      </c>
      <c r="E3064" s="1" t="s">
        <v>2748</v>
      </c>
      <c r="F3064" s="1" t="s">
        <v>1799</v>
      </c>
      <c r="G3064" s="1" t="s">
        <v>1819</v>
      </c>
      <c r="H3064" s="1" t="s">
        <v>2536</v>
      </c>
      <c r="I3064" s="1" t="s">
        <v>2537</v>
      </c>
      <c r="J3064" s="1" t="s">
        <v>2536</v>
      </c>
      <c r="K3064" s="1" t="s">
        <v>2538</v>
      </c>
      <c r="L3064" s="1" t="s">
        <v>1804</v>
      </c>
      <c r="M3064" s="2">
        <v>8</v>
      </c>
      <c r="N3064" s="443">
        <f t="shared" si="285"/>
        <v>9.6744186046511624E-2</v>
      </c>
      <c r="O3064">
        <f t="shared" si="286"/>
        <v>0</v>
      </c>
      <c r="P3064">
        <f t="shared" si="287"/>
        <v>1075</v>
      </c>
    </row>
    <row r="3065" spans="1:16" x14ac:dyDescent="0.25">
      <c r="A3065" t="str">
        <f t="shared" si="282"/>
        <v>0488</v>
      </c>
      <c r="B3065" t="str">
        <f t="shared" si="283"/>
        <v>0251</v>
      </c>
      <c r="C3065" t="str">
        <f t="shared" si="284"/>
        <v>04880251</v>
      </c>
      <c r="D3065" s="1" t="s">
        <v>2747</v>
      </c>
      <c r="E3065" s="1" t="s">
        <v>2748</v>
      </c>
      <c r="F3065" s="1" t="s">
        <v>1799</v>
      </c>
      <c r="G3065" s="1" t="s">
        <v>1820</v>
      </c>
      <c r="H3065" s="1" t="s">
        <v>2536</v>
      </c>
      <c r="I3065" s="1" t="s">
        <v>2537</v>
      </c>
      <c r="J3065" s="1" t="s">
        <v>2536</v>
      </c>
      <c r="K3065" s="1" t="s">
        <v>2538</v>
      </c>
      <c r="L3065" s="1" t="s">
        <v>1804</v>
      </c>
      <c r="M3065" s="2">
        <v>4</v>
      </c>
      <c r="N3065" s="443">
        <f t="shared" si="285"/>
        <v>9.6744186046511624E-2</v>
      </c>
      <c r="O3065">
        <f t="shared" si="286"/>
        <v>0</v>
      </c>
      <c r="P3065">
        <f t="shared" si="287"/>
        <v>1075</v>
      </c>
    </row>
    <row r="3066" spans="1:16" x14ac:dyDescent="0.25">
      <c r="A3066" t="str">
        <f t="shared" si="282"/>
        <v>0488</v>
      </c>
      <c r="B3066" t="str">
        <f t="shared" si="283"/>
        <v>0251</v>
      </c>
      <c r="C3066" t="str">
        <f t="shared" si="284"/>
        <v>04880251</v>
      </c>
      <c r="D3066" s="1" t="s">
        <v>2747</v>
      </c>
      <c r="E3066" s="1" t="s">
        <v>2748</v>
      </c>
      <c r="F3066" s="1" t="s">
        <v>1799</v>
      </c>
      <c r="G3066" s="1" t="s">
        <v>1821</v>
      </c>
      <c r="H3066" s="1" t="s">
        <v>2536</v>
      </c>
      <c r="I3066" s="1" t="s">
        <v>2537</v>
      </c>
      <c r="J3066" s="1" t="s">
        <v>2536</v>
      </c>
      <c r="K3066" s="1" t="s">
        <v>2538</v>
      </c>
      <c r="L3066" s="1" t="s">
        <v>1804</v>
      </c>
      <c r="M3066" s="2">
        <v>7</v>
      </c>
      <c r="N3066" s="443">
        <f t="shared" si="285"/>
        <v>9.6744186046511624E-2</v>
      </c>
      <c r="O3066">
        <f t="shared" si="286"/>
        <v>0</v>
      </c>
      <c r="P3066">
        <f t="shared" si="287"/>
        <v>1075</v>
      </c>
    </row>
    <row r="3067" spans="1:16" x14ac:dyDescent="0.25">
      <c r="A3067" t="str">
        <f t="shared" si="282"/>
        <v>0488</v>
      </c>
      <c r="B3067" t="str">
        <f t="shared" si="283"/>
        <v>0251</v>
      </c>
      <c r="C3067" t="str">
        <f t="shared" si="284"/>
        <v>04880251</v>
      </c>
      <c r="D3067" s="1" t="s">
        <v>2747</v>
      </c>
      <c r="E3067" s="1" t="s">
        <v>2748</v>
      </c>
      <c r="F3067" s="1" t="s">
        <v>1799</v>
      </c>
      <c r="G3067" s="1" t="s">
        <v>1812</v>
      </c>
      <c r="H3067" s="1" t="s">
        <v>2536</v>
      </c>
      <c r="I3067" s="1" t="s">
        <v>2537</v>
      </c>
      <c r="J3067" s="1" t="s">
        <v>2536</v>
      </c>
      <c r="K3067" s="1" t="s">
        <v>2538</v>
      </c>
      <c r="L3067" s="1" t="s">
        <v>1804</v>
      </c>
      <c r="M3067" s="2">
        <v>7</v>
      </c>
      <c r="N3067" s="443">
        <f t="shared" si="285"/>
        <v>9.6744186046511624E-2</v>
      </c>
      <c r="O3067">
        <f t="shared" si="286"/>
        <v>0</v>
      </c>
      <c r="P3067">
        <f t="shared" si="287"/>
        <v>1075</v>
      </c>
    </row>
    <row r="3068" spans="1:16" x14ac:dyDescent="0.25">
      <c r="A3068" t="str">
        <f t="shared" si="282"/>
        <v>0488</v>
      </c>
      <c r="B3068" t="str">
        <f t="shared" si="283"/>
        <v>0264</v>
      </c>
      <c r="C3068" t="str">
        <f t="shared" si="284"/>
        <v>04880264</v>
      </c>
      <c r="D3068" s="1" t="s">
        <v>2747</v>
      </c>
      <c r="E3068" s="1" t="s">
        <v>2748</v>
      </c>
      <c r="F3068" s="1" t="s">
        <v>1799</v>
      </c>
      <c r="G3068" s="1" t="s">
        <v>1800</v>
      </c>
      <c r="H3068" s="1" t="s">
        <v>2758</v>
      </c>
      <c r="I3068" s="1" t="s">
        <v>2759</v>
      </c>
      <c r="J3068" s="1" t="s">
        <v>2758</v>
      </c>
      <c r="K3068" s="1" t="s">
        <v>2760</v>
      </c>
      <c r="L3068" s="1" t="s">
        <v>1804</v>
      </c>
      <c r="M3068" s="2">
        <v>2</v>
      </c>
      <c r="N3068" s="443">
        <f t="shared" si="285"/>
        <v>1.4883720930232559E-2</v>
      </c>
      <c r="O3068">
        <f t="shared" si="286"/>
        <v>0</v>
      </c>
      <c r="P3068">
        <f t="shared" si="287"/>
        <v>1075</v>
      </c>
    </row>
    <row r="3069" spans="1:16" x14ac:dyDescent="0.25">
      <c r="A3069" t="str">
        <f t="shared" si="282"/>
        <v>0488</v>
      </c>
      <c r="B3069" t="str">
        <f t="shared" si="283"/>
        <v>0264</v>
      </c>
      <c r="C3069" t="str">
        <f t="shared" si="284"/>
        <v>04880264</v>
      </c>
      <c r="D3069" s="1" t="s">
        <v>2747</v>
      </c>
      <c r="E3069" s="1" t="s">
        <v>2748</v>
      </c>
      <c r="F3069" s="1" t="s">
        <v>1799</v>
      </c>
      <c r="G3069" s="1" t="s">
        <v>1806</v>
      </c>
      <c r="H3069" s="1" t="s">
        <v>2758</v>
      </c>
      <c r="I3069" s="1" t="s">
        <v>2759</v>
      </c>
      <c r="J3069" s="1" t="s">
        <v>2758</v>
      </c>
      <c r="K3069" s="1" t="s">
        <v>2760</v>
      </c>
      <c r="L3069" s="1" t="s">
        <v>1804</v>
      </c>
      <c r="M3069" s="2">
        <v>1</v>
      </c>
      <c r="N3069" s="443">
        <f t="shared" si="285"/>
        <v>1.4883720930232559E-2</v>
      </c>
      <c r="O3069">
        <f t="shared" si="286"/>
        <v>0</v>
      </c>
      <c r="P3069">
        <f t="shared" si="287"/>
        <v>1075</v>
      </c>
    </row>
    <row r="3070" spans="1:16" x14ac:dyDescent="0.25">
      <c r="A3070" t="str">
        <f t="shared" si="282"/>
        <v>0488</v>
      </c>
      <c r="B3070" t="str">
        <f t="shared" si="283"/>
        <v>0264</v>
      </c>
      <c r="C3070" t="str">
        <f t="shared" si="284"/>
        <v>04880264</v>
      </c>
      <c r="D3070" s="1" t="s">
        <v>2747</v>
      </c>
      <c r="E3070" s="1" t="s">
        <v>2748</v>
      </c>
      <c r="F3070" s="1" t="s">
        <v>1799</v>
      </c>
      <c r="G3070" s="1" t="s">
        <v>1807</v>
      </c>
      <c r="H3070" s="1" t="s">
        <v>2758</v>
      </c>
      <c r="I3070" s="1" t="s">
        <v>2759</v>
      </c>
      <c r="J3070" s="1" t="s">
        <v>2758</v>
      </c>
      <c r="K3070" s="1" t="s">
        <v>2760</v>
      </c>
      <c r="L3070" s="1" t="s">
        <v>1804</v>
      </c>
      <c r="M3070" s="2">
        <v>1</v>
      </c>
      <c r="N3070" s="443">
        <f t="shared" si="285"/>
        <v>1.4883720930232559E-2</v>
      </c>
      <c r="O3070">
        <f t="shared" si="286"/>
        <v>0</v>
      </c>
      <c r="P3070">
        <f t="shared" si="287"/>
        <v>1075</v>
      </c>
    </row>
    <row r="3071" spans="1:16" x14ac:dyDescent="0.25">
      <c r="A3071" t="str">
        <f t="shared" si="282"/>
        <v>0488</v>
      </c>
      <c r="B3071" t="str">
        <f t="shared" si="283"/>
        <v>0264</v>
      </c>
      <c r="C3071" t="str">
        <f t="shared" si="284"/>
        <v>04880264</v>
      </c>
      <c r="D3071" s="1" t="s">
        <v>2747</v>
      </c>
      <c r="E3071" s="1" t="s">
        <v>2748</v>
      </c>
      <c r="F3071" s="1" t="s">
        <v>1799</v>
      </c>
      <c r="G3071" s="1" t="s">
        <v>1809</v>
      </c>
      <c r="H3071" s="1" t="s">
        <v>2758</v>
      </c>
      <c r="I3071" s="1" t="s">
        <v>2759</v>
      </c>
      <c r="J3071" s="1" t="s">
        <v>2758</v>
      </c>
      <c r="K3071" s="1" t="s">
        <v>2760</v>
      </c>
      <c r="L3071" s="1" t="s">
        <v>1804</v>
      </c>
      <c r="M3071" s="2">
        <v>2</v>
      </c>
      <c r="N3071" s="443">
        <f t="shared" si="285"/>
        <v>1.4883720930232559E-2</v>
      </c>
      <c r="O3071">
        <f t="shared" si="286"/>
        <v>0</v>
      </c>
      <c r="P3071">
        <f t="shared" si="287"/>
        <v>1075</v>
      </c>
    </row>
    <row r="3072" spans="1:16" x14ac:dyDescent="0.25">
      <c r="A3072" t="str">
        <f t="shared" si="282"/>
        <v>0488</v>
      </c>
      <c r="B3072" t="str">
        <f t="shared" si="283"/>
        <v>0264</v>
      </c>
      <c r="C3072" t="str">
        <f t="shared" si="284"/>
        <v>04880264</v>
      </c>
      <c r="D3072" s="1" t="s">
        <v>2747</v>
      </c>
      <c r="E3072" s="1" t="s">
        <v>2748</v>
      </c>
      <c r="F3072" s="1" t="s">
        <v>1799</v>
      </c>
      <c r="G3072" s="1" t="s">
        <v>1810</v>
      </c>
      <c r="H3072" s="1" t="s">
        <v>2758</v>
      </c>
      <c r="I3072" s="1" t="s">
        <v>2759</v>
      </c>
      <c r="J3072" s="1" t="s">
        <v>2758</v>
      </c>
      <c r="K3072" s="1" t="s">
        <v>2760</v>
      </c>
      <c r="L3072" s="1" t="s">
        <v>1804</v>
      </c>
      <c r="M3072" s="2">
        <v>2</v>
      </c>
      <c r="N3072" s="443">
        <f t="shared" si="285"/>
        <v>1.4883720930232559E-2</v>
      </c>
      <c r="O3072">
        <f t="shared" si="286"/>
        <v>0</v>
      </c>
      <c r="P3072">
        <f t="shared" si="287"/>
        <v>1075</v>
      </c>
    </row>
    <row r="3073" spans="1:16" x14ac:dyDescent="0.25">
      <c r="A3073" t="str">
        <f t="shared" si="282"/>
        <v>0488</v>
      </c>
      <c r="B3073" t="str">
        <f t="shared" si="283"/>
        <v>0264</v>
      </c>
      <c r="C3073" t="str">
        <f t="shared" si="284"/>
        <v>04880264</v>
      </c>
      <c r="D3073" s="1" t="s">
        <v>2747</v>
      </c>
      <c r="E3073" s="1" t="s">
        <v>2748</v>
      </c>
      <c r="F3073" s="1" t="s">
        <v>1799</v>
      </c>
      <c r="G3073" s="1" t="s">
        <v>1811</v>
      </c>
      <c r="H3073" s="1" t="s">
        <v>2758</v>
      </c>
      <c r="I3073" s="1" t="s">
        <v>2759</v>
      </c>
      <c r="J3073" s="1" t="s">
        <v>2758</v>
      </c>
      <c r="K3073" s="1" t="s">
        <v>2760</v>
      </c>
      <c r="L3073" s="1" t="s">
        <v>1804</v>
      </c>
      <c r="M3073" s="2">
        <v>2</v>
      </c>
      <c r="N3073" s="443">
        <f t="shared" si="285"/>
        <v>1.4883720930232559E-2</v>
      </c>
      <c r="O3073">
        <f t="shared" si="286"/>
        <v>0</v>
      </c>
      <c r="P3073">
        <f t="shared" si="287"/>
        <v>1075</v>
      </c>
    </row>
    <row r="3074" spans="1:16" x14ac:dyDescent="0.25">
      <c r="A3074" t="str">
        <f t="shared" ref="A3074:A3137" si="288">TEXT(LEFT(E3074,4),"0000")</f>
        <v>0488</v>
      </c>
      <c r="B3074" t="str">
        <f t="shared" ref="B3074:B3137" si="289">LEFT(K3074,4)</f>
        <v>0264</v>
      </c>
      <c r="C3074" t="str">
        <f t="shared" ref="C3074:C3137" si="290">A3074&amp;B3074</f>
        <v>04880264</v>
      </c>
      <c r="D3074" s="1" t="s">
        <v>2747</v>
      </c>
      <c r="E3074" s="1" t="s">
        <v>2748</v>
      </c>
      <c r="F3074" s="1" t="s">
        <v>1799</v>
      </c>
      <c r="G3074" s="1" t="s">
        <v>1815</v>
      </c>
      <c r="H3074" s="1" t="s">
        <v>2758</v>
      </c>
      <c r="I3074" s="1" t="s">
        <v>2759</v>
      </c>
      <c r="J3074" s="1" t="s">
        <v>2758</v>
      </c>
      <c r="K3074" s="1" t="s">
        <v>2760</v>
      </c>
      <c r="L3074" s="1" t="s">
        <v>1804</v>
      </c>
      <c r="M3074" s="2">
        <v>2</v>
      </c>
      <c r="N3074" s="443">
        <f t="shared" ref="N3074:N3137" si="291">VLOOKUP(C3074,DistPercent,3,FALSE)</f>
        <v>1.4883720930232559E-2</v>
      </c>
      <c r="O3074">
        <f t="shared" ref="O3074:O3137" si="292">IFERROR(VALUE(VLOOKUP(C3074,SubCaps,5,FALSE)),0)</f>
        <v>0</v>
      </c>
      <c r="P3074">
        <f t="shared" ref="P3074:P3137" si="293">VLOOKUP(A3074,MaxEnro,8,FALSE)</f>
        <v>1075</v>
      </c>
    </row>
    <row r="3075" spans="1:16" x14ac:dyDescent="0.25">
      <c r="A3075" t="str">
        <f t="shared" si="288"/>
        <v>0488</v>
      </c>
      <c r="B3075" t="str">
        <f t="shared" si="289"/>
        <v>0264</v>
      </c>
      <c r="C3075" t="str">
        <f t="shared" si="290"/>
        <v>04880264</v>
      </c>
      <c r="D3075" s="1" t="s">
        <v>2747</v>
      </c>
      <c r="E3075" s="1" t="s">
        <v>2748</v>
      </c>
      <c r="F3075" s="1" t="s">
        <v>1799</v>
      </c>
      <c r="G3075" s="1" t="s">
        <v>1820</v>
      </c>
      <c r="H3075" s="1" t="s">
        <v>2758</v>
      </c>
      <c r="I3075" s="1" t="s">
        <v>2759</v>
      </c>
      <c r="J3075" s="1" t="s">
        <v>2758</v>
      </c>
      <c r="K3075" s="1" t="s">
        <v>2760</v>
      </c>
      <c r="L3075" s="1" t="s">
        <v>1804</v>
      </c>
      <c r="M3075" s="2">
        <v>3</v>
      </c>
      <c r="N3075" s="443">
        <f t="shared" si="291"/>
        <v>1.4883720930232559E-2</v>
      </c>
      <c r="O3075">
        <f t="shared" si="292"/>
        <v>0</v>
      </c>
      <c r="P3075">
        <f t="shared" si="293"/>
        <v>1075</v>
      </c>
    </row>
    <row r="3076" spans="1:16" x14ac:dyDescent="0.25">
      <c r="A3076" t="str">
        <f t="shared" si="288"/>
        <v>0488</v>
      </c>
      <c r="B3076" t="str">
        <f t="shared" si="289"/>
        <v>0264</v>
      </c>
      <c r="C3076" t="str">
        <f t="shared" si="290"/>
        <v>04880264</v>
      </c>
      <c r="D3076" s="1" t="s">
        <v>2747</v>
      </c>
      <c r="E3076" s="1" t="s">
        <v>2748</v>
      </c>
      <c r="F3076" s="1" t="s">
        <v>1799</v>
      </c>
      <c r="G3076" s="1" t="s">
        <v>1812</v>
      </c>
      <c r="H3076" s="1" t="s">
        <v>2758</v>
      </c>
      <c r="I3076" s="1" t="s">
        <v>2759</v>
      </c>
      <c r="J3076" s="1" t="s">
        <v>2758</v>
      </c>
      <c r="K3076" s="1" t="s">
        <v>2760</v>
      </c>
      <c r="L3076" s="1" t="s">
        <v>1804</v>
      </c>
      <c r="M3076" s="2">
        <v>1</v>
      </c>
      <c r="N3076" s="443">
        <f t="shared" si="291"/>
        <v>1.4883720930232559E-2</v>
      </c>
      <c r="O3076">
        <f t="shared" si="292"/>
        <v>0</v>
      </c>
      <c r="P3076">
        <f t="shared" si="293"/>
        <v>1075</v>
      </c>
    </row>
    <row r="3077" spans="1:16" x14ac:dyDescent="0.25">
      <c r="A3077" t="str">
        <f t="shared" si="288"/>
        <v>0488</v>
      </c>
      <c r="B3077" t="str">
        <f t="shared" si="289"/>
        <v>0285</v>
      </c>
      <c r="C3077" t="str">
        <f t="shared" si="290"/>
        <v>04880285</v>
      </c>
      <c r="D3077" s="1" t="s">
        <v>2747</v>
      </c>
      <c r="E3077" s="1" t="s">
        <v>2748</v>
      </c>
      <c r="F3077" s="1" t="s">
        <v>1799</v>
      </c>
      <c r="G3077" s="1" t="s">
        <v>1806</v>
      </c>
      <c r="H3077" s="1" t="s">
        <v>1891</v>
      </c>
      <c r="I3077" s="1" t="s">
        <v>1892</v>
      </c>
      <c r="J3077" s="1" t="s">
        <v>1891</v>
      </c>
      <c r="K3077" s="1" t="s">
        <v>1893</v>
      </c>
      <c r="L3077" s="1" t="s">
        <v>1804</v>
      </c>
      <c r="M3077" s="2">
        <v>1</v>
      </c>
      <c r="N3077" s="443">
        <f t="shared" si="291"/>
        <v>2.7906976744186047E-3</v>
      </c>
      <c r="O3077">
        <f t="shared" si="292"/>
        <v>0</v>
      </c>
      <c r="P3077">
        <f t="shared" si="293"/>
        <v>1075</v>
      </c>
    </row>
    <row r="3078" spans="1:16" x14ac:dyDescent="0.25">
      <c r="A3078" t="str">
        <f t="shared" si="288"/>
        <v>0488</v>
      </c>
      <c r="B3078" t="str">
        <f t="shared" si="289"/>
        <v>0285</v>
      </c>
      <c r="C3078" t="str">
        <f t="shared" si="290"/>
        <v>04880285</v>
      </c>
      <c r="D3078" s="1" t="s">
        <v>2747</v>
      </c>
      <c r="E3078" s="1" t="s">
        <v>2748</v>
      </c>
      <c r="F3078" s="1" t="s">
        <v>1799</v>
      </c>
      <c r="G3078" s="1" t="s">
        <v>1821</v>
      </c>
      <c r="H3078" s="1" t="s">
        <v>1891</v>
      </c>
      <c r="I3078" s="1" t="s">
        <v>1892</v>
      </c>
      <c r="J3078" s="1" t="s">
        <v>1891</v>
      </c>
      <c r="K3078" s="1" t="s">
        <v>1893</v>
      </c>
      <c r="L3078" s="1" t="s">
        <v>1804</v>
      </c>
      <c r="M3078" s="2">
        <v>2</v>
      </c>
      <c r="N3078" s="443">
        <f t="shared" si="291"/>
        <v>2.7906976744186047E-3</v>
      </c>
      <c r="O3078">
        <f t="shared" si="292"/>
        <v>0</v>
      </c>
      <c r="P3078">
        <f t="shared" si="293"/>
        <v>1075</v>
      </c>
    </row>
    <row r="3079" spans="1:16" x14ac:dyDescent="0.25">
      <c r="A3079" t="str">
        <f t="shared" si="288"/>
        <v>0488</v>
      </c>
      <c r="B3079" t="str">
        <f t="shared" si="289"/>
        <v>0293</v>
      </c>
      <c r="C3079" t="str">
        <f t="shared" si="290"/>
        <v>04880293</v>
      </c>
      <c r="D3079" s="1" t="s">
        <v>2747</v>
      </c>
      <c r="E3079" s="1" t="s">
        <v>2748</v>
      </c>
      <c r="F3079" s="1" t="s">
        <v>1799</v>
      </c>
      <c r="G3079" s="1" t="s">
        <v>1800</v>
      </c>
      <c r="H3079" s="1" t="s">
        <v>1894</v>
      </c>
      <c r="I3079" s="1" t="s">
        <v>1895</v>
      </c>
      <c r="J3079" s="1" t="s">
        <v>1894</v>
      </c>
      <c r="K3079" s="1" t="s">
        <v>1896</v>
      </c>
      <c r="L3079" s="1" t="s">
        <v>1804</v>
      </c>
      <c r="M3079" s="2">
        <v>1</v>
      </c>
      <c r="N3079" s="443">
        <f t="shared" si="291"/>
        <v>2.7906976744186047E-3</v>
      </c>
      <c r="O3079">
        <f t="shared" si="292"/>
        <v>0</v>
      </c>
      <c r="P3079">
        <f t="shared" si="293"/>
        <v>1075</v>
      </c>
    </row>
    <row r="3080" spans="1:16" x14ac:dyDescent="0.25">
      <c r="A3080" t="str">
        <f t="shared" si="288"/>
        <v>0488</v>
      </c>
      <c r="B3080" t="str">
        <f t="shared" si="289"/>
        <v>0293</v>
      </c>
      <c r="C3080" t="str">
        <f t="shared" si="290"/>
        <v>04880293</v>
      </c>
      <c r="D3080" s="1" t="s">
        <v>2747</v>
      </c>
      <c r="E3080" s="1" t="s">
        <v>2748</v>
      </c>
      <c r="F3080" s="1" t="s">
        <v>1799</v>
      </c>
      <c r="G3080" s="1" t="s">
        <v>1815</v>
      </c>
      <c r="H3080" s="1" t="s">
        <v>1894</v>
      </c>
      <c r="I3080" s="1" t="s">
        <v>1895</v>
      </c>
      <c r="J3080" s="1" t="s">
        <v>1894</v>
      </c>
      <c r="K3080" s="1" t="s">
        <v>1896</v>
      </c>
      <c r="L3080" s="1" t="s">
        <v>1804</v>
      </c>
      <c r="M3080" s="2">
        <v>1</v>
      </c>
      <c r="N3080" s="443">
        <f t="shared" si="291"/>
        <v>2.7906976744186047E-3</v>
      </c>
      <c r="O3080">
        <f t="shared" si="292"/>
        <v>0</v>
      </c>
      <c r="P3080">
        <f t="shared" si="293"/>
        <v>1075</v>
      </c>
    </row>
    <row r="3081" spans="1:16" x14ac:dyDescent="0.25">
      <c r="A3081" t="str">
        <f t="shared" si="288"/>
        <v>0488</v>
      </c>
      <c r="B3081" t="str">
        <f t="shared" si="289"/>
        <v>0293</v>
      </c>
      <c r="C3081" t="str">
        <f t="shared" si="290"/>
        <v>04880293</v>
      </c>
      <c r="D3081" s="1" t="s">
        <v>2747</v>
      </c>
      <c r="E3081" s="1" t="s">
        <v>2748</v>
      </c>
      <c r="F3081" s="1" t="s">
        <v>1799</v>
      </c>
      <c r="G3081" s="1" t="s">
        <v>1820</v>
      </c>
      <c r="H3081" s="1" t="s">
        <v>1894</v>
      </c>
      <c r="I3081" s="1" t="s">
        <v>1895</v>
      </c>
      <c r="J3081" s="1" t="s">
        <v>1894</v>
      </c>
      <c r="K3081" s="1" t="s">
        <v>1896</v>
      </c>
      <c r="L3081" s="1" t="s">
        <v>1804</v>
      </c>
      <c r="M3081" s="2">
        <v>1</v>
      </c>
      <c r="N3081" s="443">
        <f t="shared" si="291"/>
        <v>2.7906976744186047E-3</v>
      </c>
      <c r="O3081">
        <f t="shared" si="292"/>
        <v>0</v>
      </c>
      <c r="P3081">
        <f t="shared" si="293"/>
        <v>1075</v>
      </c>
    </row>
    <row r="3082" spans="1:16" x14ac:dyDescent="0.25">
      <c r="A3082" t="str">
        <f t="shared" si="288"/>
        <v>0488</v>
      </c>
      <c r="B3082" t="str">
        <f t="shared" si="289"/>
        <v>0336</v>
      </c>
      <c r="C3082" t="str">
        <f t="shared" si="290"/>
        <v>04880336</v>
      </c>
      <c r="D3082" s="1" t="s">
        <v>2747</v>
      </c>
      <c r="E3082" s="1" t="s">
        <v>2748</v>
      </c>
      <c r="F3082" s="1" t="s">
        <v>1799</v>
      </c>
      <c r="G3082" s="1" t="s">
        <v>1800</v>
      </c>
      <c r="H3082" s="1" t="s">
        <v>2153</v>
      </c>
      <c r="I3082" s="1" t="s">
        <v>2154</v>
      </c>
      <c r="J3082" s="1" t="s">
        <v>2153</v>
      </c>
      <c r="K3082" s="1" t="s">
        <v>2155</v>
      </c>
      <c r="L3082" s="1" t="s">
        <v>1804</v>
      </c>
      <c r="M3082" s="2">
        <v>26</v>
      </c>
      <c r="N3082" s="443">
        <f t="shared" si="291"/>
        <v>0.26418604651162791</v>
      </c>
      <c r="O3082">
        <f t="shared" si="292"/>
        <v>0</v>
      </c>
      <c r="P3082">
        <f t="shared" si="293"/>
        <v>1075</v>
      </c>
    </row>
    <row r="3083" spans="1:16" x14ac:dyDescent="0.25">
      <c r="A3083" t="str">
        <f t="shared" si="288"/>
        <v>0488</v>
      </c>
      <c r="B3083" t="str">
        <f t="shared" si="289"/>
        <v>0336</v>
      </c>
      <c r="C3083" t="str">
        <f t="shared" si="290"/>
        <v>04880336</v>
      </c>
      <c r="D3083" s="1" t="s">
        <v>2747</v>
      </c>
      <c r="E3083" s="1" t="s">
        <v>2748</v>
      </c>
      <c r="F3083" s="1" t="s">
        <v>1799</v>
      </c>
      <c r="G3083" s="1" t="s">
        <v>1805</v>
      </c>
      <c r="H3083" s="1" t="s">
        <v>2153</v>
      </c>
      <c r="I3083" s="1" t="s">
        <v>2154</v>
      </c>
      <c r="J3083" s="1" t="s">
        <v>2153</v>
      </c>
      <c r="K3083" s="1" t="s">
        <v>2155</v>
      </c>
      <c r="L3083" s="1" t="s">
        <v>1804</v>
      </c>
      <c r="M3083" s="2">
        <v>23</v>
      </c>
      <c r="N3083" s="443">
        <f t="shared" si="291"/>
        <v>0.26418604651162791</v>
      </c>
      <c r="O3083">
        <f t="shared" si="292"/>
        <v>0</v>
      </c>
      <c r="P3083">
        <f t="shared" si="293"/>
        <v>1075</v>
      </c>
    </row>
    <row r="3084" spans="1:16" x14ac:dyDescent="0.25">
      <c r="A3084" t="str">
        <f t="shared" si="288"/>
        <v>0488</v>
      </c>
      <c r="B3084" t="str">
        <f t="shared" si="289"/>
        <v>0336</v>
      </c>
      <c r="C3084" t="str">
        <f t="shared" si="290"/>
        <v>04880336</v>
      </c>
      <c r="D3084" s="1" t="s">
        <v>2747</v>
      </c>
      <c r="E3084" s="1" t="s">
        <v>2748</v>
      </c>
      <c r="F3084" s="1" t="s">
        <v>1799</v>
      </c>
      <c r="G3084" s="1" t="s">
        <v>1806</v>
      </c>
      <c r="H3084" s="1" t="s">
        <v>2153</v>
      </c>
      <c r="I3084" s="1" t="s">
        <v>2154</v>
      </c>
      <c r="J3084" s="1" t="s">
        <v>2153</v>
      </c>
      <c r="K3084" s="1" t="s">
        <v>2155</v>
      </c>
      <c r="L3084" s="1" t="s">
        <v>1804</v>
      </c>
      <c r="M3084" s="2">
        <v>28</v>
      </c>
      <c r="N3084" s="443">
        <f t="shared" si="291"/>
        <v>0.26418604651162791</v>
      </c>
      <c r="O3084">
        <f t="shared" si="292"/>
        <v>0</v>
      </c>
      <c r="P3084">
        <f t="shared" si="293"/>
        <v>1075</v>
      </c>
    </row>
    <row r="3085" spans="1:16" x14ac:dyDescent="0.25">
      <c r="A3085" t="str">
        <f t="shared" si="288"/>
        <v>0488</v>
      </c>
      <c r="B3085" t="str">
        <f t="shared" si="289"/>
        <v>0336</v>
      </c>
      <c r="C3085" t="str">
        <f t="shared" si="290"/>
        <v>04880336</v>
      </c>
      <c r="D3085" s="1" t="s">
        <v>2747</v>
      </c>
      <c r="E3085" s="1" t="s">
        <v>2748</v>
      </c>
      <c r="F3085" s="1" t="s">
        <v>1799</v>
      </c>
      <c r="G3085" s="1" t="s">
        <v>1807</v>
      </c>
      <c r="H3085" s="1" t="s">
        <v>2153</v>
      </c>
      <c r="I3085" s="1" t="s">
        <v>2154</v>
      </c>
      <c r="J3085" s="1" t="s">
        <v>2153</v>
      </c>
      <c r="K3085" s="1" t="s">
        <v>2155</v>
      </c>
      <c r="L3085" s="1" t="s">
        <v>1804</v>
      </c>
      <c r="M3085" s="2">
        <v>27</v>
      </c>
      <c r="N3085" s="443">
        <f t="shared" si="291"/>
        <v>0.26418604651162791</v>
      </c>
      <c r="O3085">
        <f t="shared" si="292"/>
        <v>0</v>
      </c>
      <c r="P3085">
        <f t="shared" si="293"/>
        <v>1075</v>
      </c>
    </row>
    <row r="3086" spans="1:16" x14ac:dyDescent="0.25">
      <c r="A3086" t="str">
        <f t="shared" si="288"/>
        <v>0488</v>
      </c>
      <c r="B3086" t="str">
        <f t="shared" si="289"/>
        <v>0336</v>
      </c>
      <c r="C3086" t="str">
        <f t="shared" si="290"/>
        <v>04880336</v>
      </c>
      <c r="D3086" s="1" t="s">
        <v>2747</v>
      </c>
      <c r="E3086" s="1" t="s">
        <v>2748</v>
      </c>
      <c r="F3086" s="1" t="s">
        <v>1799</v>
      </c>
      <c r="G3086" s="1" t="s">
        <v>1808</v>
      </c>
      <c r="H3086" s="1" t="s">
        <v>2153</v>
      </c>
      <c r="I3086" s="1" t="s">
        <v>2154</v>
      </c>
      <c r="J3086" s="1" t="s">
        <v>2153</v>
      </c>
      <c r="K3086" s="1" t="s">
        <v>2155</v>
      </c>
      <c r="L3086" s="1" t="s">
        <v>1804</v>
      </c>
      <c r="M3086" s="2">
        <v>26</v>
      </c>
      <c r="N3086" s="443">
        <f t="shared" si="291"/>
        <v>0.26418604651162791</v>
      </c>
      <c r="O3086">
        <f t="shared" si="292"/>
        <v>0</v>
      </c>
      <c r="P3086">
        <f t="shared" si="293"/>
        <v>1075</v>
      </c>
    </row>
    <row r="3087" spans="1:16" x14ac:dyDescent="0.25">
      <c r="A3087" t="str">
        <f t="shared" si="288"/>
        <v>0488</v>
      </c>
      <c r="B3087" t="str">
        <f t="shared" si="289"/>
        <v>0336</v>
      </c>
      <c r="C3087" t="str">
        <f t="shared" si="290"/>
        <v>04880336</v>
      </c>
      <c r="D3087" s="1" t="s">
        <v>2747</v>
      </c>
      <c r="E3087" s="1" t="s">
        <v>2748</v>
      </c>
      <c r="F3087" s="1" t="s">
        <v>1799</v>
      </c>
      <c r="G3087" s="1" t="s">
        <v>1809</v>
      </c>
      <c r="H3087" s="1" t="s">
        <v>2153</v>
      </c>
      <c r="I3087" s="1" t="s">
        <v>2154</v>
      </c>
      <c r="J3087" s="1" t="s">
        <v>2153</v>
      </c>
      <c r="K3087" s="1" t="s">
        <v>2155</v>
      </c>
      <c r="L3087" s="1" t="s">
        <v>1804</v>
      </c>
      <c r="M3087" s="2">
        <v>19</v>
      </c>
      <c r="N3087" s="443">
        <f t="shared" si="291"/>
        <v>0.26418604651162791</v>
      </c>
      <c r="O3087">
        <f t="shared" si="292"/>
        <v>0</v>
      </c>
      <c r="P3087">
        <f t="shared" si="293"/>
        <v>1075</v>
      </c>
    </row>
    <row r="3088" spans="1:16" x14ac:dyDescent="0.25">
      <c r="A3088" t="str">
        <f t="shared" si="288"/>
        <v>0488</v>
      </c>
      <c r="B3088" t="str">
        <f t="shared" si="289"/>
        <v>0336</v>
      </c>
      <c r="C3088" t="str">
        <f t="shared" si="290"/>
        <v>04880336</v>
      </c>
      <c r="D3088" s="1" t="s">
        <v>2747</v>
      </c>
      <c r="E3088" s="1" t="s">
        <v>2748</v>
      </c>
      <c r="F3088" s="1" t="s">
        <v>1799</v>
      </c>
      <c r="G3088" s="1" t="s">
        <v>1810</v>
      </c>
      <c r="H3088" s="1" t="s">
        <v>2153</v>
      </c>
      <c r="I3088" s="1" t="s">
        <v>2154</v>
      </c>
      <c r="J3088" s="1" t="s">
        <v>2153</v>
      </c>
      <c r="K3088" s="1" t="s">
        <v>2155</v>
      </c>
      <c r="L3088" s="1" t="s">
        <v>1804</v>
      </c>
      <c r="M3088" s="2">
        <v>20</v>
      </c>
      <c r="N3088" s="443">
        <f t="shared" si="291"/>
        <v>0.26418604651162791</v>
      </c>
      <c r="O3088">
        <f t="shared" si="292"/>
        <v>0</v>
      </c>
      <c r="P3088">
        <f t="shared" si="293"/>
        <v>1075</v>
      </c>
    </row>
    <row r="3089" spans="1:16" x14ac:dyDescent="0.25">
      <c r="A3089" t="str">
        <f t="shared" si="288"/>
        <v>0488</v>
      </c>
      <c r="B3089" t="str">
        <f t="shared" si="289"/>
        <v>0336</v>
      </c>
      <c r="C3089" t="str">
        <f t="shared" si="290"/>
        <v>04880336</v>
      </c>
      <c r="D3089" s="1" t="s">
        <v>2747</v>
      </c>
      <c r="E3089" s="1" t="s">
        <v>2748</v>
      </c>
      <c r="F3089" s="1" t="s">
        <v>1799</v>
      </c>
      <c r="G3089" s="1" t="s">
        <v>1811</v>
      </c>
      <c r="H3089" s="1" t="s">
        <v>2153</v>
      </c>
      <c r="I3089" s="1" t="s">
        <v>2154</v>
      </c>
      <c r="J3089" s="1" t="s">
        <v>2153</v>
      </c>
      <c r="K3089" s="1" t="s">
        <v>2155</v>
      </c>
      <c r="L3089" s="1" t="s">
        <v>1804</v>
      </c>
      <c r="M3089" s="2">
        <v>16</v>
      </c>
      <c r="N3089" s="443">
        <f t="shared" si="291"/>
        <v>0.26418604651162791</v>
      </c>
      <c r="O3089">
        <f t="shared" si="292"/>
        <v>0</v>
      </c>
      <c r="P3089">
        <f t="shared" si="293"/>
        <v>1075</v>
      </c>
    </row>
    <row r="3090" spans="1:16" x14ac:dyDescent="0.25">
      <c r="A3090" t="str">
        <f t="shared" si="288"/>
        <v>0488</v>
      </c>
      <c r="B3090" t="str">
        <f t="shared" si="289"/>
        <v>0336</v>
      </c>
      <c r="C3090" t="str">
        <f t="shared" si="290"/>
        <v>04880336</v>
      </c>
      <c r="D3090" s="1" t="s">
        <v>2747</v>
      </c>
      <c r="E3090" s="1" t="s">
        <v>2748</v>
      </c>
      <c r="F3090" s="1" t="s">
        <v>1799</v>
      </c>
      <c r="G3090" s="1" t="s">
        <v>1815</v>
      </c>
      <c r="H3090" s="1" t="s">
        <v>2153</v>
      </c>
      <c r="I3090" s="1" t="s">
        <v>2154</v>
      </c>
      <c r="J3090" s="1" t="s">
        <v>2153</v>
      </c>
      <c r="K3090" s="1" t="s">
        <v>2155</v>
      </c>
      <c r="L3090" s="1" t="s">
        <v>1804</v>
      </c>
      <c r="M3090" s="2">
        <v>20</v>
      </c>
      <c r="N3090" s="443">
        <f t="shared" si="291"/>
        <v>0.26418604651162791</v>
      </c>
      <c r="O3090">
        <f t="shared" si="292"/>
        <v>0</v>
      </c>
      <c r="P3090">
        <f t="shared" si="293"/>
        <v>1075</v>
      </c>
    </row>
    <row r="3091" spans="1:16" x14ac:dyDescent="0.25">
      <c r="A3091" t="str">
        <f t="shared" si="288"/>
        <v>0488</v>
      </c>
      <c r="B3091" t="str">
        <f t="shared" si="289"/>
        <v>0336</v>
      </c>
      <c r="C3091" t="str">
        <f t="shared" si="290"/>
        <v>04880336</v>
      </c>
      <c r="D3091" s="1" t="s">
        <v>2747</v>
      </c>
      <c r="E3091" s="1" t="s">
        <v>2748</v>
      </c>
      <c r="F3091" s="1" t="s">
        <v>1799</v>
      </c>
      <c r="G3091" s="1" t="s">
        <v>1819</v>
      </c>
      <c r="H3091" s="1" t="s">
        <v>2153</v>
      </c>
      <c r="I3091" s="1" t="s">
        <v>2154</v>
      </c>
      <c r="J3091" s="1" t="s">
        <v>2153</v>
      </c>
      <c r="K3091" s="1" t="s">
        <v>2155</v>
      </c>
      <c r="L3091" s="1" t="s">
        <v>1804</v>
      </c>
      <c r="M3091" s="2">
        <v>24</v>
      </c>
      <c r="N3091" s="443">
        <f t="shared" si="291"/>
        <v>0.26418604651162791</v>
      </c>
      <c r="O3091">
        <f t="shared" si="292"/>
        <v>0</v>
      </c>
      <c r="P3091">
        <f t="shared" si="293"/>
        <v>1075</v>
      </c>
    </row>
    <row r="3092" spans="1:16" x14ac:dyDescent="0.25">
      <c r="A3092" t="str">
        <f t="shared" si="288"/>
        <v>0488</v>
      </c>
      <c r="B3092" t="str">
        <f t="shared" si="289"/>
        <v>0336</v>
      </c>
      <c r="C3092" t="str">
        <f t="shared" si="290"/>
        <v>04880336</v>
      </c>
      <c r="D3092" s="1" t="s">
        <v>2747</v>
      </c>
      <c r="E3092" s="1" t="s">
        <v>2748</v>
      </c>
      <c r="F3092" s="1" t="s">
        <v>1799</v>
      </c>
      <c r="G3092" s="1" t="s">
        <v>1820</v>
      </c>
      <c r="H3092" s="1" t="s">
        <v>2153</v>
      </c>
      <c r="I3092" s="1" t="s">
        <v>2154</v>
      </c>
      <c r="J3092" s="1" t="s">
        <v>2153</v>
      </c>
      <c r="K3092" s="1" t="s">
        <v>2155</v>
      </c>
      <c r="L3092" s="1" t="s">
        <v>1804</v>
      </c>
      <c r="M3092" s="2">
        <v>24</v>
      </c>
      <c r="N3092" s="443">
        <f t="shared" si="291"/>
        <v>0.26418604651162791</v>
      </c>
      <c r="O3092">
        <f t="shared" si="292"/>
        <v>0</v>
      </c>
      <c r="P3092">
        <f t="shared" si="293"/>
        <v>1075</v>
      </c>
    </row>
    <row r="3093" spans="1:16" x14ac:dyDescent="0.25">
      <c r="A3093" t="str">
        <f t="shared" si="288"/>
        <v>0488</v>
      </c>
      <c r="B3093" t="str">
        <f t="shared" si="289"/>
        <v>0336</v>
      </c>
      <c r="C3093" t="str">
        <f t="shared" si="290"/>
        <v>04880336</v>
      </c>
      <c r="D3093" s="1" t="s">
        <v>2747</v>
      </c>
      <c r="E3093" s="1" t="s">
        <v>2748</v>
      </c>
      <c r="F3093" s="1" t="s">
        <v>1799</v>
      </c>
      <c r="G3093" s="1" t="s">
        <v>1821</v>
      </c>
      <c r="H3093" s="1" t="s">
        <v>2153</v>
      </c>
      <c r="I3093" s="1" t="s">
        <v>2154</v>
      </c>
      <c r="J3093" s="1" t="s">
        <v>2153</v>
      </c>
      <c r="K3093" s="1" t="s">
        <v>2155</v>
      </c>
      <c r="L3093" s="1" t="s">
        <v>1804</v>
      </c>
      <c r="M3093" s="2">
        <v>9</v>
      </c>
      <c r="N3093" s="443">
        <f t="shared" si="291"/>
        <v>0.26418604651162791</v>
      </c>
      <c r="O3093">
        <f t="shared" si="292"/>
        <v>0</v>
      </c>
      <c r="P3093">
        <f t="shared" si="293"/>
        <v>1075</v>
      </c>
    </row>
    <row r="3094" spans="1:16" x14ac:dyDescent="0.25">
      <c r="A3094" t="str">
        <f t="shared" si="288"/>
        <v>0488</v>
      </c>
      <c r="B3094" t="str">
        <f t="shared" si="289"/>
        <v>0336</v>
      </c>
      <c r="C3094" t="str">
        <f t="shared" si="290"/>
        <v>04880336</v>
      </c>
      <c r="D3094" s="1" t="s">
        <v>2747</v>
      </c>
      <c r="E3094" s="1" t="s">
        <v>2748</v>
      </c>
      <c r="F3094" s="1" t="s">
        <v>1799</v>
      </c>
      <c r="G3094" s="1" t="s">
        <v>1812</v>
      </c>
      <c r="H3094" s="1" t="s">
        <v>2153</v>
      </c>
      <c r="I3094" s="1" t="s">
        <v>2154</v>
      </c>
      <c r="J3094" s="1" t="s">
        <v>2153</v>
      </c>
      <c r="K3094" s="1" t="s">
        <v>2155</v>
      </c>
      <c r="L3094" s="1" t="s">
        <v>1804</v>
      </c>
      <c r="M3094" s="2">
        <v>22</v>
      </c>
      <c r="N3094" s="443">
        <f t="shared" si="291"/>
        <v>0.26418604651162791</v>
      </c>
      <c r="O3094">
        <f t="shared" si="292"/>
        <v>0</v>
      </c>
      <c r="P3094">
        <f t="shared" si="293"/>
        <v>1075</v>
      </c>
    </row>
    <row r="3095" spans="1:16" x14ac:dyDescent="0.25">
      <c r="A3095" t="str">
        <f t="shared" si="288"/>
        <v>0488</v>
      </c>
      <c r="B3095" t="str">
        <f t="shared" si="289"/>
        <v>0625</v>
      </c>
      <c r="C3095" t="str">
        <f t="shared" si="290"/>
        <v>04880625</v>
      </c>
      <c r="D3095" s="1" t="s">
        <v>2747</v>
      </c>
      <c r="E3095" s="1" t="s">
        <v>2748</v>
      </c>
      <c r="F3095" s="1" t="s">
        <v>1799</v>
      </c>
      <c r="G3095" s="1" t="s">
        <v>1809</v>
      </c>
      <c r="H3095" s="1" t="s">
        <v>2138</v>
      </c>
      <c r="I3095" s="1" t="s">
        <v>2139</v>
      </c>
      <c r="J3095" s="1" t="s">
        <v>2140</v>
      </c>
      <c r="K3095" s="1" t="s">
        <v>2141</v>
      </c>
      <c r="L3095" s="1" t="s">
        <v>1804</v>
      </c>
      <c r="M3095" s="2">
        <v>1</v>
      </c>
      <c r="N3095" s="443">
        <f t="shared" si="291"/>
        <v>2.7906976744186047E-3</v>
      </c>
      <c r="O3095">
        <f t="shared" si="292"/>
        <v>0</v>
      </c>
      <c r="P3095">
        <f t="shared" si="293"/>
        <v>1075</v>
      </c>
    </row>
    <row r="3096" spans="1:16" x14ac:dyDescent="0.25">
      <c r="A3096" t="str">
        <f t="shared" si="288"/>
        <v>0488</v>
      </c>
      <c r="B3096" t="str">
        <f t="shared" si="289"/>
        <v>0625</v>
      </c>
      <c r="C3096" t="str">
        <f t="shared" si="290"/>
        <v>04880625</v>
      </c>
      <c r="D3096" s="1" t="s">
        <v>2747</v>
      </c>
      <c r="E3096" s="1" t="s">
        <v>2748</v>
      </c>
      <c r="F3096" s="1" t="s">
        <v>1799</v>
      </c>
      <c r="G3096" s="1" t="s">
        <v>1810</v>
      </c>
      <c r="H3096" s="1" t="s">
        <v>2138</v>
      </c>
      <c r="I3096" s="1" t="s">
        <v>2139</v>
      </c>
      <c r="J3096" s="1" t="s">
        <v>2140</v>
      </c>
      <c r="K3096" s="1" t="s">
        <v>2141</v>
      </c>
      <c r="L3096" s="1" t="s">
        <v>1804</v>
      </c>
      <c r="M3096" s="2">
        <v>1</v>
      </c>
      <c r="N3096" s="443">
        <f t="shared" si="291"/>
        <v>2.7906976744186047E-3</v>
      </c>
      <c r="O3096">
        <f t="shared" si="292"/>
        <v>0</v>
      </c>
      <c r="P3096">
        <f t="shared" si="293"/>
        <v>1075</v>
      </c>
    </row>
    <row r="3097" spans="1:16" x14ac:dyDescent="0.25">
      <c r="A3097" t="str">
        <f t="shared" si="288"/>
        <v>0488</v>
      </c>
      <c r="B3097" t="str">
        <f t="shared" si="289"/>
        <v>0625</v>
      </c>
      <c r="C3097" t="str">
        <f t="shared" si="290"/>
        <v>04880625</v>
      </c>
      <c r="D3097" s="1" t="s">
        <v>2747</v>
      </c>
      <c r="E3097" s="1" t="s">
        <v>2748</v>
      </c>
      <c r="F3097" s="1" t="s">
        <v>1799</v>
      </c>
      <c r="G3097" s="1" t="s">
        <v>1812</v>
      </c>
      <c r="H3097" s="1" t="s">
        <v>2138</v>
      </c>
      <c r="I3097" s="1" t="s">
        <v>2139</v>
      </c>
      <c r="J3097" s="1" t="s">
        <v>2140</v>
      </c>
      <c r="K3097" s="1" t="s">
        <v>2141</v>
      </c>
      <c r="L3097" s="1" t="s">
        <v>1804</v>
      </c>
      <c r="M3097" s="2">
        <v>1</v>
      </c>
      <c r="N3097" s="443">
        <f t="shared" si="291"/>
        <v>2.7906976744186047E-3</v>
      </c>
      <c r="O3097">
        <f t="shared" si="292"/>
        <v>0</v>
      </c>
      <c r="P3097">
        <f t="shared" si="293"/>
        <v>1075</v>
      </c>
    </row>
    <row r="3098" spans="1:16" x14ac:dyDescent="0.25">
      <c r="A3098" t="str">
        <f t="shared" si="288"/>
        <v>0488</v>
      </c>
      <c r="B3098" t="str">
        <f t="shared" si="289"/>
        <v>0760</v>
      </c>
      <c r="C3098" t="str">
        <f t="shared" si="290"/>
        <v>04880760</v>
      </c>
      <c r="D3098" s="1" t="s">
        <v>2747</v>
      </c>
      <c r="E3098" s="1" t="s">
        <v>2748</v>
      </c>
      <c r="F3098" s="1" t="s">
        <v>1799</v>
      </c>
      <c r="G3098" s="1" t="s">
        <v>1811</v>
      </c>
      <c r="H3098" s="1" t="s">
        <v>2688</v>
      </c>
      <c r="I3098" s="1" t="s">
        <v>2689</v>
      </c>
      <c r="J3098" s="1" t="s">
        <v>2722</v>
      </c>
      <c r="K3098" s="1" t="s">
        <v>2723</v>
      </c>
      <c r="L3098" s="1" t="s">
        <v>1804</v>
      </c>
      <c r="M3098" s="2">
        <v>1</v>
      </c>
      <c r="N3098" s="443">
        <f t="shared" si="291"/>
        <v>4.6511627906976744E-3</v>
      </c>
      <c r="O3098">
        <f t="shared" si="292"/>
        <v>0</v>
      </c>
      <c r="P3098">
        <f t="shared" si="293"/>
        <v>1075</v>
      </c>
    </row>
    <row r="3099" spans="1:16" x14ac:dyDescent="0.25">
      <c r="A3099" t="str">
        <f t="shared" si="288"/>
        <v>0488</v>
      </c>
      <c r="B3099" t="str">
        <f t="shared" si="289"/>
        <v>0760</v>
      </c>
      <c r="C3099" t="str">
        <f t="shared" si="290"/>
        <v>04880760</v>
      </c>
      <c r="D3099" s="1" t="s">
        <v>2747</v>
      </c>
      <c r="E3099" s="1" t="s">
        <v>2748</v>
      </c>
      <c r="F3099" s="1" t="s">
        <v>1799</v>
      </c>
      <c r="G3099" s="1" t="s">
        <v>1815</v>
      </c>
      <c r="H3099" s="1" t="s">
        <v>2688</v>
      </c>
      <c r="I3099" s="1" t="s">
        <v>2689</v>
      </c>
      <c r="J3099" s="1" t="s">
        <v>2722</v>
      </c>
      <c r="K3099" s="1" t="s">
        <v>2723</v>
      </c>
      <c r="L3099" s="1" t="s">
        <v>1804</v>
      </c>
      <c r="M3099" s="2">
        <v>1</v>
      </c>
      <c r="N3099" s="443">
        <f t="shared" si="291"/>
        <v>4.6511627906976744E-3</v>
      </c>
      <c r="O3099">
        <f t="shared" si="292"/>
        <v>0</v>
      </c>
      <c r="P3099">
        <f t="shared" si="293"/>
        <v>1075</v>
      </c>
    </row>
    <row r="3100" spans="1:16" x14ac:dyDescent="0.25">
      <c r="A3100" t="str">
        <f t="shared" si="288"/>
        <v>0488</v>
      </c>
      <c r="B3100" t="str">
        <f t="shared" si="289"/>
        <v>0760</v>
      </c>
      <c r="C3100" t="str">
        <f t="shared" si="290"/>
        <v>04880760</v>
      </c>
      <c r="D3100" s="1" t="s">
        <v>2747</v>
      </c>
      <c r="E3100" s="1" t="s">
        <v>2748</v>
      </c>
      <c r="F3100" s="1" t="s">
        <v>1799</v>
      </c>
      <c r="G3100" s="1" t="s">
        <v>1815</v>
      </c>
      <c r="H3100" s="1" t="s">
        <v>2694</v>
      </c>
      <c r="I3100" s="1" t="s">
        <v>2695</v>
      </c>
      <c r="J3100" s="1" t="s">
        <v>2722</v>
      </c>
      <c r="K3100" s="1" t="s">
        <v>2723</v>
      </c>
      <c r="L3100" s="1" t="s">
        <v>1804</v>
      </c>
      <c r="M3100" s="2">
        <v>1</v>
      </c>
      <c r="N3100" s="443">
        <f t="shared" si="291"/>
        <v>4.6511627906976744E-3</v>
      </c>
      <c r="O3100">
        <f t="shared" si="292"/>
        <v>0</v>
      </c>
      <c r="P3100">
        <f t="shared" si="293"/>
        <v>1075</v>
      </c>
    </row>
    <row r="3101" spans="1:16" x14ac:dyDescent="0.25">
      <c r="A3101" t="str">
        <f t="shared" si="288"/>
        <v>0488</v>
      </c>
      <c r="B3101" t="str">
        <f t="shared" si="289"/>
        <v>0760</v>
      </c>
      <c r="C3101" t="str">
        <f t="shared" si="290"/>
        <v>04880760</v>
      </c>
      <c r="D3101" s="1" t="s">
        <v>2747</v>
      </c>
      <c r="E3101" s="1" t="s">
        <v>2748</v>
      </c>
      <c r="F3101" s="1" t="s">
        <v>1799</v>
      </c>
      <c r="G3101" s="1" t="s">
        <v>1819</v>
      </c>
      <c r="H3101" s="1" t="s">
        <v>2694</v>
      </c>
      <c r="I3101" s="1" t="s">
        <v>2695</v>
      </c>
      <c r="J3101" s="1" t="s">
        <v>2722</v>
      </c>
      <c r="K3101" s="1" t="s">
        <v>2723</v>
      </c>
      <c r="L3101" s="1" t="s">
        <v>1804</v>
      </c>
      <c r="M3101" s="2">
        <v>1</v>
      </c>
      <c r="N3101" s="443">
        <f t="shared" si="291"/>
        <v>4.6511627906976744E-3</v>
      </c>
      <c r="O3101">
        <f t="shared" si="292"/>
        <v>0</v>
      </c>
      <c r="P3101">
        <f t="shared" si="293"/>
        <v>1075</v>
      </c>
    </row>
    <row r="3102" spans="1:16" x14ac:dyDescent="0.25">
      <c r="A3102" t="str">
        <f t="shared" si="288"/>
        <v>0488</v>
      </c>
      <c r="B3102" t="str">
        <f t="shared" si="289"/>
        <v>0760</v>
      </c>
      <c r="C3102" t="str">
        <f t="shared" si="290"/>
        <v>04880760</v>
      </c>
      <c r="D3102" s="1" t="s">
        <v>2747</v>
      </c>
      <c r="E3102" s="1" t="s">
        <v>2748</v>
      </c>
      <c r="F3102" s="1" t="s">
        <v>1799</v>
      </c>
      <c r="G3102" s="1" t="s">
        <v>1821</v>
      </c>
      <c r="H3102" s="1" t="s">
        <v>2694</v>
      </c>
      <c r="I3102" s="1" t="s">
        <v>2695</v>
      </c>
      <c r="J3102" s="1" t="s">
        <v>2722</v>
      </c>
      <c r="K3102" s="1" t="s">
        <v>2723</v>
      </c>
      <c r="L3102" s="1" t="s">
        <v>1804</v>
      </c>
      <c r="M3102" s="2">
        <v>1</v>
      </c>
      <c r="N3102" s="443">
        <f t="shared" si="291"/>
        <v>4.6511627906976744E-3</v>
      </c>
      <c r="O3102">
        <f t="shared" si="292"/>
        <v>0</v>
      </c>
      <c r="P3102">
        <f t="shared" si="293"/>
        <v>1075</v>
      </c>
    </row>
    <row r="3103" spans="1:16" x14ac:dyDescent="0.25">
      <c r="A3103" t="str">
        <f t="shared" si="288"/>
        <v>0488</v>
      </c>
      <c r="B3103" t="str">
        <f t="shared" si="289"/>
        <v>0780</v>
      </c>
      <c r="C3103" t="str">
        <f t="shared" si="290"/>
        <v>04880780</v>
      </c>
      <c r="D3103" s="1" t="s">
        <v>2747</v>
      </c>
      <c r="E3103" s="1" t="s">
        <v>2748</v>
      </c>
      <c r="F3103" s="1" t="s">
        <v>1799</v>
      </c>
      <c r="G3103" s="1" t="s">
        <v>1800</v>
      </c>
      <c r="H3103" s="1" t="s">
        <v>2724</v>
      </c>
      <c r="I3103" s="1" t="s">
        <v>2725</v>
      </c>
      <c r="J3103" s="1" t="s">
        <v>2460</v>
      </c>
      <c r="K3103" s="1" t="s">
        <v>2461</v>
      </c>
      <c r="L3103" s="1" t="s">
        <v>1804</v>
      </c>
      <c r="M3103" s="2">
        <v>2</v>
      </c>
      <c r="N3103" s="443">
        <f t="shared" si="291"/>
        <v>5.7674418604651161E-2</v>
      </c>
      <c r="O3103">
        <f t="shared" si="292"/>
        <v>0</v>
      </c>
      <c r="P3103">
        <f t="shared" si="293"/>
        <v>1075</v>
      </c>
    </row>
    <row r="3104" spans="1:16" x14ac:dyDescent="0.25">
      <c r="A3104" t="str">
        <f t="shared" si="288"/>
        <v>0488</v>
      </c>
      <c r="B3104" t="str">
        <f t="shared" si="289"/>
        <v>0780</v>
      </c>
      <c r="C3104" t="str">
        <f t="shared" si="290"/>
        <v>04880780</v>
      </c>
      <c r="D3104" s="1" t="s">
        <v>2747</v>
      </c>
      <c r="E3104" s="1" t="s">
        <v>2748</v>
      </c>
      <c r="F3104" s="1" t="s">
        <v>1799</v>
      </c>
      <c r="G3104" s="1" t="s">
        <v>1800</v>
      </c>
      <c r="H3104" s="1" t="s">
        <v>2458</v>
      </c>
      <c r="I3104" s="1" t="s">
        <v>2459</v>
      </c>
      <c r="J3104" s="1" t="s">
        <v>2460</v>
      </c>
      <c r="K3104" s="1" t="s">
        <v>2461</v>
      </c>
      <c r="L3104" s="1" t="s">
        <v>1804</v>
      </c>
      <c r="M3104" s="2">
        <v>4</v>
      </c>
      <c r="N3104" s="443">
        <f t="shared" si="291"/>
        <v>5.7674418604651161E-2</v>
      </c>
      <c r="O3104">
        <f t="shared" si="292"/>
        <v>0</v>
      </c>
      <c r="P3104">
        <f t="shared" si="293"/>
        <v>1075</v>
      </c>
    </row>
    <row r="3105" spans="1:16" x14ac:dyDescent="0.25">
      <c r="A3105" t="str">
        <f t="shared" si="288"/>
        <v>0488</v>
      </c>
      <c r="B3105" t="str">
        <f t="shared" si="289"/>
        <v>0780</v>
      </c>
      <c r="C3105" t="str">
        <f t="shared" si="290"/>
        <v>04880780</v>
      </c>
      <c r="D3105" s="1" t="s">
        <v>2747</v>
      </c>
      <c r="E3105" s="1" t="s">
        <v>2748</v>
      </c>
      <c r="F3105" s="1" t="s">
        <v>1799</v>
      </c>
      <c r="G3105" s="1" t="s">
        <v>1805</v>
      </c>
      <c r="H3105" s="1" t="s">
        <v>2724</v>
      </c>
      <c r="I3105" s="1" t="s">
        <v>2725</v>
      </c>
      <c r="J3105" s="1" t="s">
        <v>2460</v>
      </c>
      <c r="K3105" s="1" t="s">
        <v>2461</v>
      </c>
      <c r="L3105" s="1" t="s">
        <v>1804</v>
      </c>
      <c r="M3105" s="2">
        <v>3</v>
      </c>
      <c r="N3105" s="443">
        <f t="shared" si="291"/>
        <v>5.7674418604651161E-2</v>
      </c>
      <c r="O3105">
        <f t="shared" si="292"/>
        <v>0</v>
      </c>
      <c r="P3105">
        <f t="shared" si="293"/>
        <v>1075</v>
      </c>
    </row>
    <row r="3106" spans="1:16" x14ac:dyDescent="0.25">
      <c r="A3106" t="str">
        <f t="shared" si="288"/>
        <v>0488</v>
      </c>
      <c r="B3106" t="str">
        <f t="shared" si="289"/>
        <v>0780</v>
      </c>
      <c r="C3106" t="str">
        <f t="shared" si="290"/>
        <v>04880780</v>
      </c>
      <c r="D3106" s="1" t="s">
        <v>2747</v>
      </c>
      <c r="E3106" s="1" t="s">
        <v>2748</v>
      </c>
      <c r="F3106" s="1" t="s">
        <v>1799</v>
      </c>
      <c r="G3106" s="1" t="s">
        <v>1805</v>
      </c>
      <c r="H3106" s="1" t="s">
        <v>2458</v>
      </c>
      <c r="I3106" s="1" t="s">
        <v>2459</v>
      </c>
      <c r="J3106" s="1" t="s">
        <v>2460</v>
      </c>
      <c r="K3106" s="1" t="s">
        <v>2461</v>
      </c>
      <c r="L3106" s="1" t="s">
        <v>1804</v>
      </c>
      <c r="M3106" s="2">
        <v>6</v>
      </c>
      <c r="N3106" s="443">
        <f t="shared" si="291"/>
        <v>5.7674418604651161E-2</v>
      </c>
      <c r="O3106">
        <f t="shared" si="292"/>
        <v>0</v>
      </c>
      <c r="P3106">
        <f t="shared" si="293"/>
        <v>1075</v>
      </c>
    </row>
    <row r="3107" spans="1:16" x14ac:dyDescent="0.25">
      <c r="A3107" t="str">
        <f t="shared" si="288"/>
        <v>0488</v>
      </c>
      <c r="B3107" t="str">
        <f t="shared" si="289"/>
        <v>0780</v>
      </c>
      <c r="C3107" t="str">
        <f t="shared" si="290"/>
        <v>04880780</v>
      </c>
      <c r="D3107" s="1" t="s">
        <v>2747</v>
      </c>
      <c r="E3107" s="1" t="s">
        <v>2748</v>
      </c>
      <c r="F3107" s="1" t="s">
        <v>1799</v>
      </c>
      <c r="G3107" s="1" t="s">
        <v>1806</v>
      </c>
      <c r="H3107" s="1" t="s">
        <v>2724</v>
      </c>
      <c r="I3107" s="1" t="s">
        <v>2725</v>
      </c>
      <c r="J3107" s="1" t="s">
        <v>2460</v>
      </c>
      <c r="K3107" s="1" t="s">
        <v>2461</v>
      </c>
      <c r="L3107" s="1" t="s">
        <v>1804</v>
      </c>
      <c r="M3107" s="2">
        <v>1</v>
      </c>
      <c r="N3107" s="443">
        <f t="shared" si="291"/>
        <v>5.7674418604651161E-2</v>
      </c>
      <c r="O3107">
        <f t="shared" si="292"/>
        <v>0</v>
      </c>
      <c r="P3107">
        <f t="shared" si="293"/>
        <v>1075</v>
      </c>
    </row>
    <row r="3108" spans="1:16" x14ac:dyDescent="0.25">
      <c r="A3108" t="str">
        <f t="shared" si="288"/>
        <v>0488</v>
      </c>
      <c r="B3108" t="str">
        <f t="shared" si="289"/>
        <v>0780</v>
      </c>
      <c r="C3108" t="str">
        <f t="shared" si="290"/>
        <v>04880780</v>
      </c>
      <c r="D3108" s="1" t="s">
        <v>2747</v>
      </c>
      <c r="E3108" s="1" t="s">
        <v>2748</v>
      </c>
      <c r="F3108" s="1" t="s">
        <v>1799</v>
      </c>
      <c r="G3108" s="1" t="s">
        <v>1806</v>
      </c>
      <c r="H3108" s="1" t="s">
        <v>2458</v>
      </c>
      <c r="I3108" s="1" t="s">
        <v>2459</v>
      </c>
      <c r="J3108" s="1" t="s">
        <v>2460</v>
      </c>
      <c r="K3108" s="1" t="s">
        <v>2461</v>
      </c>
      <c r="L3108" s="1" t="s">
        <v>1804</v>
      </c>
      <c r="M3108" s="2">
        <v>2</v>
      </c>
      <c r="N3108" s="443">
        <f t="shared" si="291"/>
        <v>5.7674418604651161E-2</v>
      </c>
      <c r="O3108">
        <f t="shared" si="292"/>
        <v>0</v>
      </c>
      <c r="P3108">
        <f t="shared" si="293"/>
        <v>1075</v>
      </c>
    </row>
    <row r="3109" spans="1:16" x14ac:dyDescent="0.25">
      <c r="A3109" t="str">
        <f t="shared" si="288"/>
        <v>0488</v>
      </c>
      <c r="B3109" t="str">
        <f t="shared" si="289"/>
        <v>0780</v>
      </c>
      <c r="C3109" t="str">
        <f t="shared" si="290"/>
        <v>04880780</v>
      </c>
      <c r="D3109" s="1" t="s">
        <v>2747</v>
      </c>
      <c r="E3109" s="1" t="s">
        <v>2748</v>
      </c>
      <c r="F3109" s="1" t="s">
        <v>1799</v>
      </c>
      <c r="G3109" s="1" t="s">
        <v>1807</v>
      </c>
      <c r="H3109" s="1" t="s">
        <v>2724</v>
      </c>
      <c r="I3109" s="1" t="s">
        <v>2725</v>
      </c>
      <c r="J3109" s="1" t="s">
        <v>2460</v>
      </c>
      <c r="K3109" s="1" t="s">
        <v>2461</v>
      </c>
      <c r="L3109" s="1" t="s">
        <v>1804</v>
      </c>
      <c r="M3109" s="2">
        <v>4</v>
      </c>
      <c r="N3109" s="443">
        <f t="shared" si="291"/>
        <v>5.7674418604651161E-2</v>
      </c>
      <c r="O3109">
        <f t="shared" si="292"/>
        <v>0</v>
      </c>
      <c r="P3109">
        <f t="shared" si="293"/>
        <v>1075</v>
      </c>
    </row>
    <row r="3110" spans="1:16" x14ac:dyDescent="0.25">
      <c r="A3110" t="str">
        <f t="shared" si="288"/>
        <v>0488</v>
      </c>
      <c r="B3110" t="str">
        <f t="shared" si="289"/>
        <v>0780</v>
      </c>
      <c r="C3110" t="str">
        <f t="shared" si="290"/>
        <v>04880780</v>
      </c>
      <c r="D3110" s="1" t="s">
        <v>2747</v>
      </c>
      <c r="E3110" s="1" t="s">
        <v>2748</v>
      </c>
      <c r="F3110" s="1" t="s">
        <v>1799</v>
      </c>
      <c r="G3110" s="1" t="s">
        <v>1807</v>
      </c>
      <c r="H3110" s="1" t="s">
        <v>2458</v>
      </c>
      <c r="I3110" s="1" t="s">
        <v>2459</v>
      </c>
      <c r="J3110" s="1" t="s">
        <v>2460</v>
      </c>
      <c r="K3110" s="1" t="s">
        <v>2461</v>
      </c>
      <c r="L3110" s="1" t="s">
        <v>1804</v>
      </c>
      <c r="M3110" s="2">
        <v>1</v>
      </c>
      <c r="N3110" s="443">
        <f t="shared" si="291"/>
        <v>5.7674418604651161E-2</v>
      </c>
      <c r="O3110">
        <f t="shared" si="292"/>
        <v>0</v>
      </c>
      <c r="P3110">
        <f t="shared" si="293"/>
        <v>1075</v>
      </c>
    </row>
    <row r="3111" spans="1:16" x14ac:dyDescent="0.25">
      <c r="A3111" t="str">
        <f t="shared" si="288"/>
        <v>0488</v>
      </c>
      <c r="B3111" t="str">
        <f t="shared" si="289"/>
        <v>0780</v>
      </c>
      <c r="C3111" t="str">
        <f t="shared" si="290"/>
        <v>04880780</v>
      </c>
      <c r="D3111" s="1" t="s">
        <v>2747</v>
      </c>
      <c r="E3111" s="1" t="s">
        <v>2748</v>
      </c>
      <c r="F3111" s="1" t="s">
        <v>1799</v>
      </c>
      <c r="G3111" s="1" t="s">
        <v>1808</v>
      </c>
      <c r="H3111" s="1" t="s">
        <v>2724</v>
      </c>
      <c r="I3111" s="1" t="s">
        <v>2725</v>
      </c>
      <c r="J3111" s="1" t="s">
        <v>2460</v>
      </c>
      <c r="K3111" s="1" t="s">
        <v>2461</v>
      </c>
      <c r="L3111" s="1" t="s">
        <v>1804</v>
      </c>
      <c r="M3111" s="2">
        <v>2</v>
      </c>
      <c r="N3111" s="443">
        <f t="shared" si="291"/>
        <v>5.7674418604651161E-2</v>
      </c>
      <c r="O3111">
        <f t="shared" si="292"/>
        <v>0</v>
      </c>
      <c r="P3111">
        <f t="shared" si="293"/>
        <v>1075</v>
      </c>
    </row>
    <row r="3112" spans="1:16" x14ac:dyDescent="0.25">
      <c r="A3112" t="str">
        <f t="shared" si="288"/>
        <v>0488</v>
      </c>
      <c r="B3112" t="str">
        <f t="shared" si="289"/>
        <v>0780</v>
      </c>
      <c r="C3112" t="str">
        <f t="shared" si="290"/>
        <v>04880780</v>
      </c>
      <c r="D3112" s="1" t="s">
        <v>2747</v>
      </c>
      <c r="E3112" s="1" t="s">
        <v>2748</v>
      </c>
      <c r="F3112" s="1" t="s">
        <v>1799</v>
      </c>
      <c r="G3112" s="1" t="s">
        <v>1808</v>
      </c>
      <c r="H3112" s="1" t="s">
        <v>2458</v>
      </c>
      <c r="I3112" s="1" t="s">
        <v>2459</v>
      </c>
      <c r="J3112" s="1" t="s">
        <v>2460</v>
      </c>
      <c r="K3112" s="1" t="s">
        <v>2461</v>
      </c>
      <c r="L3112" s="1" t="s">
        <v>1804</v>
      </c>
      <c r="M3112" s="2">
        <v>4</v>
      </c>
      <c r="N3112" s="443">
        <f t="shared" si="291"/>
        <v>5.7674418604651161E-2</v>
      </c>
      <c r="O3112">
        <f t="shared" si="292"/>
        <v>0</v>
      </c>
      <c r="P3112">
        <f t="shared" si="293"/>
        <v>1075</v>
      </c>
    </row>
    <row r="3113" spans="1:16" x14ac:dyDescent="0.25">
      <c r="A3113" t="str">
        <f t="shared" si="288"/>
        <v>0488</v>
      </c>
      <c r="B3113" t="str">
        <f t="shared" si="289"/>
        <v>0780</v>
      </c>
      <c r="C3113" t="str">
        <f t="shared" si="290"/>
        <v>04880780</v>
      </c>
      <c r="D3113" s="1" t="s">
        <v>2747</v>
      </c>
      <c r="E3113" s="1" t="s">
        <v>2748</v>
      </c>
      <c r="F3113" s="1" t="s">
        <v>1799</v>
      </c>
      <c r="G3113" s="1" t="s">
        <v>1809</v>
      </c>
      <c r="H3113" s="1" t="s">
        <v>2724</v>
      </c>
      <c r="I3113" s="1" t="s">
        <v>2725</v>
      </c>
      <c r="J3113" s="1" t="s">
        <v>2460</v>
      </c>
      <c r="K3113" s="1" t="s">
        <v>2461</v>
      </c>
      <c r="L3113" s="1" t="s">
        <v>1804</v>
      </c>
      <c r="M3113" s="2">
        <v>1</v>
      </c>
      <c r="N3113" s="443">
        <f t="shared" si="291"/>
        <v>5.7674418604651161E-2</v>
      </c>
      <c r="O3113">
        <f t="shared" si="292"/>
        <v>0</v>
      </c>
      <c r="P3113">
        <f t="shared" si="293"/>
        <v>1075</v>
      </c>
    </row>
    <row r="3114" spans="1:16" x14ac:dyDescent="0.25">
      <c r="A3114" t="str">
        <f t="shared" si="288"/>
        <v>0488</v>
      </c>
      <c r="B3114" t="str">
        <f t="shared" si="289"/>
        <v>0780</v>
      </c>
      <c r="C3114" t="str">
        <f t="shared" si="290"/>
        <v>04880780</v>
      </c>
      <c r="D3114" s="1" t="s">
        <v>2747</v>
      </c>
      <c r="E3114" s="1" t="s">
        <v>2748</v>
      </c>
      <c r="F3114" s="1" t="s">
        <v>1799</v>
      </c>
      <c r="G3114" s="1" t="s">
        <v>1809</v>
      </c>
      <c r="H3114" s="1" t="s">
        <v>2458</v>
      </c>
      <c r="I3114" s="1" t="s">
        <v>2459</v>
      </c>
      <c r="J3114" s="1" t="s">
        <v>2460</v>
      </c>
      <c r="K3114" s="1" t="s">
        <v>2461</v>
      </c>
      <c r="L3114" s="1" t="s">
        <v>1804</v>
      </c>
      <c r="M3114" s="2">
        <v>3</v>
      </c>
      <c r="N3114" s="443">
        <f t="shared" si="291"/>
        <v>5.7674418604651161E-2</v>
      </c>
      <c r="O3114">
        <f t="shared" si="292"/>
        <v>0</v>
      </c>
      <c r="P3114">
        <f t="shared" si="293"/>
        <v>1075</v>
      </c>
    </row>
    <row r="3115" spans="1:16" x14ac:dyDescent="0.25">
      <c r="A3115" t="str">
        <f t="shared" si="288"/>
        <v>0488</v>
      </c>
      <c r="B3115" t="str">
        <f t="shared" si="289"/>
        <v>0780</v>
      </c>
      <c r="C3115" t="str">
        <f t="shared" si="290"/>
        <v>04880780</v>
      </c>
      <c r="D3115" s="1" t="s">
        <v>2747</v>
      </c>
      <c r="E3115" s="1" t="s">
        <v>2748</v>
      </c>
      <c r="F3115" s="1" t="s">
        <v>1799</v>
      </c>
      <c r="G3115" s="1" t="s">
        <v>1810</v>
      </c>
      <c r="H3115" s="1" t="s">
        <v>2724</v>
      </c>
      <c r="I3115" s="1" t="s">
        <v>2725</v>
      </c>
      <c r="J3115" s="1" t="s">
        <v>2460</v>
      </c>
      <c r="K3115" s="1" t="s">
        <v>2461</v>
      </c>
      <c r="L3115" s="1" t="s">
        <v>1804</v>
      </c>
      <c r="M3115" s="2">
        <v>4</v>
      </c>
      <c r="N3115" s="443">
        <f t="shared" si="291"/>
        <v>5.7674418604651161E-2</v>
      </c>
      <c r="O3115">
        <f t="shared" si="292"/>
        <v>0</v>
      </c>
      <c r="P3115">
        <f t="shared" si="293"/>
        <v>1075</v>
      </c>
    </row>
    <row r="3116" spans="1:16" x14ac:dyDescent="0.25">
      <c r="A3116" t="str">
        <f t="shared" si="288"/>
        <v>0488</v>
      </c>
      <c r="B3116" t="str">
        <f t="shared" si="289"/>
        <v>0780</v>
      </c>
      <c r="C3116" t="str">
        <f t="shared" si="290"/>
        <v>04880780</v>
      </c>
      <c r="D3116" s="1" t="s">
        <v>2747</v>
      </c>
      <c r="E3116" s="1" t="s">
        <v>2748</v>
      </c>
      <c r="F3116" s="1" t="s">
        <v>1799</v>
      </c>
      <c r="G3116" s="1" t="s">
        <v>1810</v>
      </c>
      <c r="H3116" s="1" t="s">
        <v>2458</v>
      </c>
      <c r="I3116" s="1" t="s">
        <v>2459</v>
      </c>
      <c r="J3116" s="1" t="s">
        <v>2460</v>
      </c>
      <c r="K3116" s="1" t="s">
        <v>2461</v>
      </c>
      <c r="L3116" s="1" t="s">
        <v>1804</v>
      </c>
      <c r="M3116" s="2">
        <v>2</v>
      </c>
      <c r="N3116" s="443">
        <f t="shared" si="291"/>
        <v>5.7674418604651161E-2</v>
      </c>
      <c r="O3116">
        <f t="shared" si="292"/>
        <v>0</v>
      </c>
      <c r="P3116">
        <f t="shared" si="293"/>
        <v>1075</v>
      </c>
    </row>
    <row r="3117" spans="1:16" x14ac:dyDescent="0.25">
      <c r="A3117" t="str">
        <f t="shared" si="288"/>
        <v>0488</v>
      </c>
      <c r="B3117" t="str">
        <f t="shared" si="289"/>
        <v>0780</v>
      </c>
      <c r="C3117" t="str">
        <f t="shared" si="290"/>
        <v>04880780</v>
      </c>
      <c r="D3117" s="1" t="s">
        <v>2747</v>
      </c>
      <c r="E3117" s="1" t="s">
        <v>2748</v>
      </c>
      <c r="F3117" s="1" t="s">
        <v>1799</v>
      </c>
      <c r="G3117" s="1" t="s">
        <v>1811</v>
      </c>
      <c r="H3117" s="1" t="s">
        <v>2724</v>
      </c>
      <c r="I3117" s="1" t="s">
        <v>2725</v>
      </c>
      <c r="J3117" s="1" t="s">
        <v>2460</v>
      </c>
      <c r="K3117" s="1" t="s">
        <v>2461</v>
      </c>
      <c r="L3117" s="1" t="s">
        <v>1804</v>
      </c>
      <c r="M3117" s="2">
        <v>2</v>
      </c>
      <c r="N3117" s="443">
        <f t="shared" si="291"/>
        <v>5.7674418604651161E-2</v>
      </c>
      <c r="O3117">
        <f t="shared" si="292"/>
        <v>0</v>
      </c>
      <c r="P3117">
        <f t="shared" si="293"/>
        <v>1075</v>
      </c>
    </row>
    <row r="3118" spans="1:16" x14ac:dyDescent="0.25">
      <c r="A3118" t="str">
        <f t="shared" si="288"/>
        <v>0488</v>
      </c>
      <c r="B3118" t="str">
        <f t="shared" si="289"/>
        <v>0780</v>
      </c>
      <c r="C3118" t="str">
        <f t="shared" si="290"/>
        <v>04880780</v>
      </c>
      <c r="D3118" s="1" t="s">
        <v>2747</v>
      </c>
      <c r="E3118" s="1" t="s">
        <v>2748</v>
      </c>
      <c r="F3118" s="1" t="s">
        <v>1799</v>
      </c>
      <c r="G3118" s="1" t="s">
        <v>1811</v>
      </c>
      <c r="H3118" s="1" t="s">
        <v>2458</v>
      </c>
      <c r="I3118" s="1" t="s">
        <v>2459</v>
      </c>
      <c r="J3118" s="1" t="s">
        <v>2460</v>
      </c>
      <c r="K3118" s="1" t="s">
        <v>2461</v>
      </c>
      <c r="L3118" s="1" t="s">
        <v>1804</v>
      </c>
      <c r="M3118" s="2">
        <v>5</v>
      </c>
      <c r="N3118" s="443">
        <f t="shared" si="291"/>
        <v>5.7674418604651161E-2</v>
      </c>
      <c r="O3118">
        <f t="shared" si="292"/>
        <v>0</v>
      </c>
      <c r="P3118">
        <f t="shared" si="293"/>
        <v>1075</v>
      </c>
    </row>
    <row r="3119" spans="1:16" x14ac:dyDescent="0.25">
      <c r="A3119" t="str">
        <f t="shared" si="288"/>
        <v>0488</v>
      </c>
      <c r="B3119" t="str">
        <f t="shared" si="289"/>
        <v>0780</v>
      </c>
      <c r="C3119" t="str">
        <f t="shared" si="290"/>
        <v>04880780</v>
      </c>
      <c r="D3119" s="1" t="s">
        <v>2747</v>
      </c>
      <c r="E3119" s="1" t="s">
        <v>2748</v>
      </c>
      <c r="F3119" s="1" t="s">
        <v>1799</v>
      </c>
      <c r="G3119" s="1" t="s">
        <v>1815</v>
      </c>
      <c r="H3119" s="1" t="s">
        <v>2724</v>
      </c>
      <c r="I3119" s="1" t="s">
        <v>2725</v>
      </c>
      <c r="J3119" s="1" t="s">
        <v>2460</v>
      </c>
      <c r="K3119" s="1" t="s">
        <v>2461</v>
      </c>
      <c r="L3119" s="1" t="s">
        <v>1804</v>
      </c>
      <c r="M3119" s="2">
        <v>3</v>
      </c>
      <c r="N3119" s="443">
        <f t="shared" si="291"/>
        <v>5.7674418604651161E-2</v>
      </c>
      <c r="O3119">
        <f t="shared" si="292"/>
        <v>0</v>
      </c>
      <c r="P3119">
        <f t="shared" si="293"/>
        <v>1075</v>
      </c>
    </row>
    <row r="3120" spans="1:16" x14ac:dyDescent="0.25">
      <c r="A3120" t="str">
        <f t="shared" si="288"/>
        <v>0488</v>
      </c>
      <c r="B3120" t="str">
        <f t="shared" si="289"/>
        <v>0780</v>
      </c>
      <c r="C3120" t="str">
        <f t="shared" si="290"/>
        <v>04880780</v>
      </c>
      <c r="D3120" s="1" t="s">
        <v>2747</v>
      </c>
      <c r="E3120" s="1" t="s">
        <v>2748</v>
      </c>
      <c r="F3120" s="1" t="s">
        <v>1799</v>
      </c>
      <c r="G3120" s="1" t="s">
        <v>1815</v>
      </c>
      <c r="H3120" s="1" t="s">
        <v>2458</v>
      </c>
      <c r="I3120" s="1" t="s">
        <v>2459</v>
      </c>
      <c r="J3120" s="1" t="s">
        <v>2460</v>
      </c>
      <c r="K3120" s="1" t="s">
        <v>2461</v>
      </c>
      <c r="L3120" s="1" t="s">
        <v>1804</v>
      </c>
      <c r="M3120" s="2">
        <v>3</v>
      </c>
      <c r="N3120" s="443">
        <f t="shared" si="291"/>
        <v>5.7674418604651161E-2</v>
      </c>
      <c r="O3120">
        <f t="shared" si="292"/>
        <v>0</v>
      </c>
      <c r="P3120">
        <f t="shared" si="293"/>
        <v>1075</v>
      </c>
    </row>
    <row r="3121" spans="1:16" x14ac:dyDescent="0.25">
      <c r="A3121" t="str">
        <f t="shared" si="288"/>
        <v>0488</v>
      </c>
      <c r="B3121" t="str">
        <f t="shared" si="289"/>
        <v>0780</v>
      </c>
      <c r="C3121" t="str">
        <f t="shared" si="290"/>
        <v>04880780</v>
      </c>
      <c r="D3121" s="1" t="s">
        <v>2747</v>
      </c>
      <c r="E3121" s="1" t="s">
        <v>2748</v>
      </c>
      <c r="F3121" s="1" t="s">
        <v>1799</v>
      </c>
      <c r="G3121" s="1" t="s">
        <v>1820</v>
      </c>
      <c r="H3121" s="1" t="s">
        <v>2724</v>
      </c>
      <c r="I3121" s="1" t="s">
        <v>2725</v>
      </c>
      <c r="J3121" s="1" t="s">
        <v>2460</v>
      </c>
      <c r="K3121" s="1" t="s">
        <v>2461</v>
      </c>
      <c r="L3121" s="1" t="s">
        <v>1804</v>
      </c>
      <c r="M3121" s="2">
        <v>1</v>
      </c>
      <c r="N3121" s="443">
        <f t="shared" si="291"/>
        <v>5.7674418604651161E-2</v>
      </c>
      <c r="O3121">
        <f t="shared" si="292"/>
        <v>0</v>
      </c>
      <c r="P3121">
        <f t="shared" si="293"/>
        <v>1075</v>
      </c>
    </row>
    <row r="3122" spans="1:16" x14ac:dyDescent="0.25">
      <c r="A3122" t="str">
        <f t="shared" si="288"/>
        <v>0488</v>
      </c>
      <c r="B3122" t="str">
        <f t="shared" si="289"/>
        <v>0780</v>
      </c>
      <c r="C3122" t="str">
        <f t="shared" si="290"/>
        <v>04880780</v>
      </c>
      <c r="D3122" s="1" t="s">
        <v>2747</v>
      </c>
      <c r="E3122" s="1" t="s">
        <v>2748</v>
      </c>
      <c r="F3122" s="1" t="s">
        <v>1799</v>
      </c>
      <c r="G3122" s="1" t="s">
        <v>1820</v>
      </c>
      <c r="H3122" s="1" t="s">
        <v>2458</v>
      </c>
      <c r="I3122" s="1" t="s">
        <v>2459</v>
      </c>
      <c r="J3122" s="1" t="s">
        <v>2460</v>
      </c>
      <c r="K3122" s="1" t="s">
        <v>2461</v>
      </c>
      <c r="L3122" s="1" t="s">
        <v>1804</v>
      </c>
      <c r="M3122" s="2">
        <v>3</v>
      </c>
      <c r="N3122" s="443">
        <f t="shared" si="291"/>
        <v>5.7674418604651161E-2</v>
      </c>
      <c r="O3122">
        <f t="shared" si="292"/>
        <v>0</v>
      </c>
      <c r="P3122">
        <f t="shared" si="293"/>
        <v>1075</v>
      </c>
    </row>
    <row r="3123" spans="1:16" x14ac:dyDescent="0.25">
      <c r="A3123" t="str">
        <f t="shared" si="288"/>
        <v>0488</v>
      </c>
      <c r="B3123" t="str">
        <f t="shared" si="289"/>
        <v>0780</v>
      </c>
      <c r="C3123" t="str">
        <f t="shared" si="290"/>
        <v>04880780</v>
      </c>
      <c r="D3123" s="1" t="s">
        <v>2747</v>
      </c>
      <c r="E3123" s="1" t="s">
        <v>2748</v>
      </c>
      <c r="F3123" s="1" t="s">
        <v>1799</v>
      </c>
      <c r="G3123" s="1" t="s">
        <v>1821</v>
      </c>
      <c r="H3123" s="1" t="s">
        <v>2724</v>
      </c>
      <c r="I3123" s="1" t="s">
        <v>2725</v>
      </c>
      <c r="J3123" s="1" t="s">
        <v>2460</v>
      </c>
      <c r="K3123" s="1" t="s">
        <v>2461</v>
      </c>
      <c r="L3123" s="1" t="s">
        <v>1804</v>
      </c>
      <c r="M3123" s="2">
        <v>1</v>
      </c>
      <c r="N3123" s="443">
        <f t="shared" si="291"/>
        <v>5.7674418604651161E-2</v>
      </c>
      <c r="O3123">
        <f t="shared" si="292"/>
        <v>0</v>
      </c>
      <c r="P3123">
        <f t="shared" si="293"/>
        <v>1075</v>
      </c>
    </row>
    <row r="3124" spans="1:16" x14ac:dyDescent="0.25">
      <c r="A3124" t="str">
        <f t="shared" si="288"/>
        <v>0488</v>
      </c>
      <c r="B3124" t="str">
        <f t="shared" si="289"/>
        <v>0780</v>
      </c>
      <c r="C3124" t="str">
        <f t="shared" si="290"/>
        <v>04880780</v>
      </c>
      <c r="D3124" s="1" t="s">
        <v>2747</v>
      </c>
      <c r="E3124" s="1" t="s">
        <v>2748</v>
      </c>
      <c r="F3124" s="1" t="s">
        <v>1799</v>
      </c>
      <c r="G3124" s="1" t="s">
        <v>1821</v>
      </c>
      <c r="H3124" s="1" t="s">
        <v>2458</v>
      </c>
      <c r="I3124" s="1" t="s">
        <v>2459</v>
      </c>
      <c r="J3124" s="1" t="s">
        <v>2460</v>
      </c>
      <c r="K3124" s="1" t="s">
        <v>2461</v>
      </c>
      <c r="L3124" s="1" t="s">
        <v>1804</v>
      </c>
      <c r="M3124" s="2">
        <v>1</v>
      </c>
      <c r="N3124" s="443">
        <f t="shared" si="291"/>
        <v>5.7674418604651161E-2</v>
      </c>
      <c r="O3124">
        <f t="shared" si="292"/>
        <v>0</v>
      </c>
      <c r="P3124">
        <f t="shared" si="293"/>
        <v>1075</v>
      </c>
    </row>
    <row r="3125" spans="1:16" x14ac:dyDescent="0.25">
      <c r="A3125" t="str">
        <f t="shared" si="288"/>
        <v>0488</v>
      </c>
      <c r="B3125" t="str">
        <f t="shared" si="289"/>
        <v>0780</v>
      </c>
      <c r="C3125" t="str">
        <f t="shared" si="290"/>
        <v>04880780</v>
      </c>
      <c r="D3125" s="1" t="s">
        <v>2747</v>
      </c>
      <c r="E3125" s="1" t="s">
        <v>2748</v>
      </c>
      <c r="F3125" s="1" t="s">
        <v>1799</v>
      </c>
      <c r="G3125" s="1" t="s">
        <v>1812</v>
      </c>
      <c r="H3125" s="1" t="s">
        <v>2724</v>
      </c>
      <c r="I3125" s="1" t="s">
        <v>2725</v>
      </c>
      <c r="J3125" s="1" t="s">
        <v>2460</v>
      </c>
      <c r="K3125" s="1" t="s">
        <v>2461</v>
      </c>
      <c r="L3125" s="1" t="s">
        <v>1804</v>
      </c>
      <c r="M3125" s="2">
        <v>1</v>
      </c>
      <c r="N3125" s="443">
        <f t="shared" si="291"/>
        <v>5.7674418604651161E-2</v>
      </c>
      <c r="O3125">
        <f t="shared" si="292"/>
        <v>0</v>
      </c>
      <c r="P3125">
        <f t="shared" si="293"/>
        <v>1075</v>
      </c>
    </row>
    <row r="3126" spans="1:16" x14ac:dyDescent="0.25">
      <c r="A3126" t="str">
        <f t="shared" si="288"/>
        <v>0488</v>
      </c>
      <c r="B3126" t="str">
        <f t="shared" si="289"/>
        <v>0780</v>
      </c>
      <c r="C3126" t="str">
        <f t="shared" si="290"/>
        <v>04880780</v>
      </c>
      <c r="D3126" s="1" t="s">
        <v>2747</v>
      </c>
      <c r="E3126" s="1" t="s">
        <v>2748</v>
      </c>
      <c r="F3126" s="1" t="s">
        <v>1799</v>
      </c>
      <c r="G3126" s="1" t="s">
        <v>1812</v>
      </c>
      <c r="H3126" s="1" t="s">
        <v>2458</v>
      </c>
      <c r="I3126" s="1" t="s">
        <v>2459</v>
      </c>
      <c r="J3126" s="1" t="s">
        <v>2460</v>
      </c>
      <c r="K3126" s="1" t="s">
        <v>2461</v>
      </c>
      <c r="L3126" s="1" t="s">
        <v>1804</v>
      </c>
      <c r="M3126" s="2">
        <v>3</v>
      </c>
      <c r="N3126" s="443">
        <f t="shared" si="291"/>
        <v>5.7674418604651161E-2</v>
      </c>
      <c r="O3126">
        <f t="shared" si="292"/>
        <v>0</v>
      </c>
      <c r="P3126">
        <f t="shared" si="293"/>
        <v>1075</v>
      </c>
    </row>
    <row r="3127" spans="1:16" x14ac:dyDescent="0.25">
      <c r="A3127" t="str">
        <f t="shared" si="288"/>
        <v>0489</v>
      </c>
      <c r="B3127" t="str">
        <f t="shared" si="289"/>
        <v>0020</v>
      </c>
      <c r="C3127" t="str">
        <f t="shared" si="290"/>
        <v>04890020</v>
      </c>
      <c r="D3127" s="1" t="s">
        <v>2761</v>
      </c>
      <c r="E3127" s="1" t="s">
        <v>2762</v>
      </c>
      <c r="F3127" s="1" t="s">
        <v>1799</v>
      </c>
      <c r="G3127" s="1" t="s">
        <v>1815</v>
      </c>
      <c r="H3127" s="1" t="s">
        <v>2252</v>
      </c>
      <c r="I3127" s="1" t="s">
        <v>2253</v>
      </c>
      <c r="J3127" s="1" t="s">
        <v>2252</v>
      </c>
      <c r="K3127" s="1" t="s">
        <v>2254</v>
      </c>
      <c r="L3127" s="1" t="s">
        <v>1804</v>
      </c>
      <c r="M3127" s="2">
        <v>70</v>
      </c>
      <c r="N3127" s="443">
        <f t="shared" si="291"/>
        <v>0.32823529411764707</v>
      </c>
      <c r="O3127">
        <f t="shared" si="292"/>
        <v>0</v>
      </c>
      <c r="P3127">
        <f t="shared" si="293"/>
        <v>850</v>
      </c>
    </row>
    <row r="3128" spans="1:16" x14ac:dyDescent="0.25">
      <c r="A3128" t="str">
        <f t="shared" si="288"/>
        <v>0489</v>
      </c>
      <c r="B3128" t="str">
        <f t="shared" si="289"/>
        <v>0020</v>
      </c>
      <c r="C3128" t="str">
        <f t="shared" si="290"/>
        <v>04890020</v>
      </c>
      <c r="D3128" s="1" t="s">
        <v>2761</v>
      </c>
      <c r="E3128" s="1" t="s">
        <v>2762</v>
      </c>
      <c r="F3128" s="1" t="s">
        <v>1799</v>
      </c>
      <c r="G3128" s="1" t="s">
        <v>1819</v>
      </c>
      <c r="H3128" s="1" t="s">
        <v>2252</v>
      </c>
      <c r="I3128" s="1" t="s">
        <v>2253</v>
      </c>
      <c r="J3128" s="1" t="s">
        <v>2252</v>
      </c>
      <c r="K3128" s="1" t="s">
        <v>2254</v>
      </c>
      <c r="L3128" s="1" t="s">
        <v>1804</v>
      </c>
      <c r="M3128" s="2">
        <v>76</v>
      </c>
      <c r="N3128" s="443">
        <f t="shared" si="291"/>
        <v>0.32823529411764707</v>
      </c>
      <c r="O3128">
        <f t="shared" si="292"/>
        <v>0</v>
      </c>
      <c r="P3128">
        <f t="shared" si="293"/>
        <v>850</v>
      </c>
    </row>
    <row r="3129" spans="1:16" x14ac:dyDescent="0.25">
      <c r="A3129" t="str">
        <f t="shared" si="288"/>
        <v>0489</v>
      </c>
      <c r="B3129" t="str">
        <f t="shared" si="289"/>
        <v>0020</v>
      </c>
      <c r="C3129" t="str">
        <f t="shared" si="290"/>
        <v>04890020</v>
      </c>
      <c r="D3129" s="1" t="s">
        <v>2761</v>
      </c>
      <c r="E3129" s="1" t="s">
        <v>2762</v>
      </c>
      <c r="F3129" s="1" t="s">
        <v>1799</v>
      </c>
      <c r="G3129" s="1" t="s">
        <v>1820</v>
      </c>
      <c r="H3129" s="1" t="s">
        <v>2252</v>
      </c>
      <c r="I3129" s="1" t="s">
        <v>2253</v>
      </c>
      <c r="J3129" s="1" t="s">
        <v>2252</v>
      </c>
      <c r="K3129" s="1" t="s">
        <v>2254</v>
      </c>
      <c r="L3129" s="1" t="s">
        <v>1804</v>
      </c>
      <c r="M3129" s="2">
        <v>64</v>
      </c>
      <c r="N3129" s="443">
        <f t="shared" si="291"/>
        <v>0.32823529411764707</v>
      </c>
      <c r="O3129">
        <f t="shared" si="292"/>
        <v>0</v>
      </c>
      <c r="P3129">
        <f t="shared" si="293"/>
        <v>850</v>
      </c>
    </row>
    <row r="3130" spans="1:16" x14ac:dyDescent="0.25">
      <c r="A3130" t="str">
        <f t="shared" si="288"/>
        <v>0489</v>
      </c>
      <c r="B3130" t="str">
        <f t="shared" si="289"/>
        <v>0020</v>
      </c>
      <c r="C3130" t="str">
        <f t="shared" si="290"/>
        <v>04890020</v>
      </c>
      <c r="D3130" s="1" t="s">
        <v>2761</v>
      </c>
      <c r="E3130" s="1" t="s">
        <v>2762</v>
      </c>
      <c r="F3130" s="1" t="s">
        <v>1799</v>
      </c>
      <c r="G3130" s="1" t="s">
        <v>1821</v>
      </c>
      <c r="H3130" s="1" t="s">
        <v>2252</v>
      </c>
      <c r="I3130" s="1" t="s">
        <v>2253</v>
      </c>
      <c r="J3130" s="1" t="s">
        <v>2252</v>
      </c>
      <c r="K3130" s="1" t="s">
        <v>2254</v>
      </c>
      <c r="L3130" s="1" t="s">
        <v>1804</v>
      </c>
      <c r="M3130" s="2">
        <v>69</v>
      </c>
      <c r="N3130" s="443">
        <f t="shared" si="291"/>
        <v>0.32823529411764707</v>
      </c>
      <c r="O3130">
        <f t="shared" si="292"/>
        <v>0</v>
      </c>
      <c r="P3130">
        <f t="shared" si="293"/>
        <v>850</v>
      </c>
    </row>
    <row r="3131" spans="1:16" x14ac:dyDescent="0.25">
      <c r="A3131" t="str">
        <f t="shared" si="288"/>
        <v>0489</v>
      </c>
      <c r="B3131" t="str">
        <f t="shared" si="289"/>
        <v>0036</v>
      </c>
      <c r="C3131" t="str">
        <f t="shared" si="290"/>
        <v>04890036</v>
      </c>
      <c r="D3131" s="1" t="s">
        <v>2761</v>
      </c>
      <c r="E3131" s="1" t="s">
        <v>2762</v>
      </c>
      <c r="F3131" s="1" t="s">
        <v>1799</v>
      </c>
      <c r="G3131" s="1" t="s">
        <v>1815</v>
      </c>
      <c r="H3131" s="1" t="s">
        <v>2679</v>
      </c>
      <c r="I3131" s="1" t="s">
        <v>2680</v>
      </c>
      <c r="J3131" s="1" t="s">
        <v>2679</v>
      </c>
      <c r="K3131" s="1" t="s">
        <v>2681</v>
      </c>
      <c r="L3131" s="1" t="s">
        <v>1804</v>
      </c>
      <c r="M3131" s="2">
        <v>20</v>
      </c>
      <c r="N3131" s="443">
        <f t="shared" si="291"/>
        <v>9.5294117647058821E-2</v>
      </c>
      <c r="O3131">
        <f t="shared" si="292"/>
        <v>0</v>
      </c>
      <c r="P3131">
        <f t="shared" si="293"/>
        <v>850</v>
      </c>
    </row>
    <row r="3132" spans="1:16" x14ac:dyDescent="0.25">
      <c r="A3132" t="str">
        <f t="shared" si="288"/>
        <v>0489</v>
      </c>
      <c r="B3132" t="str">
        <f t="shared" si="289"/>
        <v>0036</v>
      </c>
      <c r="C3132" t="str">
        <f t="shared" si="290"/>
        <v>04890036</v>
      </c>
      <c r="D3132" s="1" t="s">
        <v>2761</v>
      </c>
      <c r="E3132" s="1" t="s">
        <v>2762</v>
      </c>
      <c r="F3132" s="1" t="s">
        <v>1799</v>
      </c>
      <c r="G3132" s="1" t="s">
        <v>1819</v>
      </c>
      <c r="H3132" s="1" t="s">
        <v>2679</v>
      </c>
      <c r="I3132" s="1" t="s">
        <v>2680</v>
      </c>
      <c r="J3132" s="1" t="s">
        <v>2679</v>
      </c>
      <c r="K3132" s="1" t="s">
        <v>2681</v>
      </c>
      <c r="L3132" s="1" t="s">
        <v>1804</v>
      </c>
      <c r="M3132" s="2">
        <v>22</v>
      </c>
      <c r="N3132" s="443">
        <f t="shared" si="291"/>
        <v>9.5294117647058821E-2</v>
      </c>
      <c r="O3132">
        <f t="shared" si="292"/>
        <v>0</v>
      </c>
      <c r="P3132">
        <f t="shared" si="293"/>
        <v>850</v>
      </c>
    </row>
    <row r="3133" spans="1:16" x14ac:dyDescent="0.25">
      <c r="A3133" t="str">
        <f t="shared" si="288"/>
        <v>0489</v>
      </c>
      <c r="B3133" t="str">
        <f t="shared" si="289"/>
        <v>0036</v>
      </c>
      <c r="C3133" t="str">
        <f t="shared" si="290"/>
        <v>04890036</v>
      </c>
      <c r="D3133" s="1" t="s">
        <v>2761</v>
      </c>
      <c r="E3133" s="1" t="s">
        <v>2762</v>
      </c>
      <c r="F3133" s="1" t="s">
        <v>1799</v>
      </c>
      <c r="G3133" s="1" t="s">
        <v>1820</v>
      </c>
      <c r="H3133" s="1" t="s">
        <v>2679</v>
      </c>
      <c r="I3133" s="1" t="s">
        <v>2680</v>
      </c>
      <c r="J3133" s="1" t="s">
        <v>2679</v>
      </c>
      <c r="K3133" s="1" t="s">
        <v>2681</v>
      </c>
      <c r="L3133" s="1" t="s">
        <v>1804</v>
      </c>
      <c r="M3133" s="2">
        <v>18</v>
      </c>
      <c r="N3133" s="443">
        <f t="shared" si="291"/>
        <v>9.5294117647058821E-2</v>
      </c>
      <c r="O3133">
        <f t="shared" si="292"/>
        <v>0</v>
      </c>
      <c r="P3133">
        <f t="shared" si="293"/>
        <v>850</v>
      </c>
    </row>
    <row r="3134" spans="1:16" x14ac:dyDescent="0.25">
      <c r="A3134" t="str">
        <f t="shared" si="288"/>
        <v>0489</v>
      </c>
      <c r="B3134" t="str">
        <f t="shared" si="289"/>
        <v>0036</v>
      </c>
      <c r="C3134" t="str">
        <f t="shared" si="290"/>
        <v>04890036</v>
      </c>
      <c r="D3134" s="1" t="s">
        <v>2761</v>
      </c>
      <c r="E3134" s="1" t="s">
        <v>2762</v>
      </c>
      <c r="F3134" s="1" t="s">
        <v>1799</v>
      </c>
      <c r="G3134" s="1" t="s">
        <v>1821</v>
      </c>
      <c r="H3134" s="1" t="s">
        <v>2679</v>
      </c>
      <c r="I3134" s="1" t="s">
        <v>2680</v>
      </c>
      <c r="J3134" s="1" t="s">
        <v>2679</v>
      </c>
      <c r="K3134" s="1" t="s">
        <v>2681</v>
      </c>
      <c r="L3134" s="1" t="s">
        <v>1804</v>
      </c>
      <c r="M3134" s="2">
        <v>21</v>
      </c>
      <c r="N3134" s="443">
        <f t="shared" si="291"/>
        <v>9.5294117647058821E-2</v>
      </c>
      <c r="O3134">
        <f t="shared" si="292"/>
        <v>0</v>
      </c>
      <c r="P3134">
        <f t="shared" si="293"/>
        <v>850</v>
      </c>
    </row>
    <row r="3135" spans="1:16" x14ac:dyDescent="0.25">
      <c r="A3135" t="str">
        <f t="shared" si="288"/>
        <v>0489</v>
      </c>
      <c r="B3135" t="str">
        <f t="shared" si="289"/>
        <v>0052</v>
      </c>
      <c r="C3135" t="str">
        <f t="shared" si="290"/>
        <v>04890052</v>
      </c>
      <c r="D3135" s="1" t="s">
        <v>2761</v>
      </c>
      <c r="E3135" s="1" t="s">
        <v>2762</v>
      </c>
      <c r="F3135" s="1" t="s">
        <v>1799</v>
      </c>
      <c r="G3135" s="1" t="s">
        <v>1815</v>
      </c>
      <c r="H3135" s="1" t="s">
        <v>2682</v>
      </c>
      <c r="I3135" s="1" t="s">
        <v>2683</v>
      </c>
      <c r="J3135" s="1" t="s">
        <v>2682</v>
      </c>
      <c r="K3135" s="1" t="s">
        <v>2684</v>
      </c>
      <c r="L3135" s="1" t="s">
        <v>1804</v>
      </c>
      <c r="M3135" s="2">
        <v>1</v>
      </c>
      <c r="N3135" s="443">
        <f t="shared" si="291"/>
        <v>1.176470588235294E-3</v>
      </c>
      <c r="O3135">
        <f t="shared" si="292"/>
        <v>0</v>
      </c>
      <c r="P3135">
        <f t="shared" si="293"/>
        <v>850</v>
      </c>
    </row>
    <row r="3136" spans="1:16" x14ac:dyDescent="0.25">
      <c r="A3136" t="str">
        <f t="shared" si="288"/>
        <v>0489</v>
      </c>
      <c r="B3136" t="str">
        <f t="shared" si="289"/>
        <v>0082</v>
      </c>
      <c r="C3136" t="str">
        <f t="shared" si="290"/>
        <v>04890082</v>
      </c>
      <c r="D3136" s="1" t="s">
        <v>2761</v>
      </c>
      <c r="E3136" s="1" t="s">
        <v>2762</v>
      </c>
      <c r="F3136" s="1" t="s">
        <v>1799</v>
      </c>
      <c r="G3136" s="1" t="s">
        <v>1819</v>
      </c>
      <c r="H3136" s="1" t="s">
        <v>2685</v>
      </c>
      <c r="I3136" s="1" t="s">
        <v>2686</v>
      </c>
      <c r="J3136" s="1" t="s">
        <v>2685</v>
      </c>
      <c r="K3136" s="1" t="s">
        <v>2687</v>
      </c>
      <c r="L3136" s="1" t="s">
        <v>1804</v>
      </c>
      <c r="M3136" s="2">
        <v>1</v>
      </c>
      <c r="N3136" s="443">
        <f t="shared" si="291"/>
        <v>1.176470588235294E-3</v>
      </c>
      <c r="O3136">
        <f t="shared" si="292"/>
        <v>0</v>
      </c>
      <c r="P3136">
        <f t="shared" si="293"/>
        <v>850</v>
      </c>
    </row>
    <row r="3137" spans="1:16" x14ac:dyDescent="0.25">
      <c r="A3137" t="str">
        <f t="shared" si="288"/>
        <v>0489</v>
      </c>
      <c r="B3137" t="str">
        <f t="shared" si="289"/>
        <v>0096</v>
      </c>
      <c r="C3137" t="str">
        <f t="shared" si="290"/>
        <v>04890096</v>
      </c>
      <c r="D3137" s="1" t="s">
        <v>2761</v>
      </c>
      <c r="E3137" s="1" t="s">
        <v>2762</v>
      </c>
      <c r="F3137" s="1" t="s">
        <v>1799</v>
      </c>
      <c r="G3137" s="1" t="s">
        <v>1815</v>
      </c>
      <c r="H3137" s="1" t="s">
        <v>2549</v>
      </c>
      <c r="I3137" s="1" t="s">
        <v>2550</v>
      </c>
      <c r="J3137" s="1" t="s">
        <v>2549</v>
      </c>
      <c r="K3137" s="1" t="s">
        <v>2551</v>
      </c>
      <c r="L3137" s="1" t="s">
        <v>1804</v>
      </c>
      <c r="M3137" s="2">
        <v>25</v>
      </c>
      <c r="N3137" s="443">
        <f t="shared" si="291"/>
        <v>0.11529411764705882</v>
      </c>
      <c r="O3137">
        <f t="shared" si="292"/>
        <v>0</v>
      </c>
      <c r="P3137">
        <f t="shared" si="293"/>
        <v>850</v>
      </c>
    </row>
    <row r="3138" spans="1:16" x14ac:dyDescent="0.25">
      <c r="A3138" t="str">
        <f t="shared" ref="A3138:A3201" si="294">TEXT(LEFT(E3138,4),"0000")</f>
        <v>0489</v>
      </c>
      <c r="B3138" t="str">
        <f t="shared" ref="B3138:B3201" si="295">LEFT(K3138,4)</f>
        <v>0096</v>
      </c>
      <c r="C3138" t="str">
        <f t="shared" ref="C3138:C3201" si="296">A3138&amp;B3138</f>
        <v>04890096</v>
      </c>
      <c r="D3138" s="1" t="s">
        <v>2761</v>
      </c>
      <c r="E3138" s="1" t="s">
        <v>2762</v>
      </c>
      <c r="F3138" s="1" t="s">
        <v>1799</v>
      </c>
      <c r="G3138" s="1" t="s">
        <v>1819</v>
      </c>
      <c r="H3138" s="1" t="s">
        <v>2549</v>
      </c>
      <c r="I3138" s="1" t="s">
        <v>2550</v>
      </c>
      <c r="J3138" s="1" t="s">
        <v>2549</v>
      </c>
      <c r="K3138" s="1" t="s">
        <v>2551</v>
      </c>
      <c r="L3138" s="1" t="s">
        <v>1804</v>
      </c>
      <c r="M3138" s="2">
        <v>18</v>
      </c>
      <c r="N3138" s="443">
        <f t="shared" ref="N3138:N3201" si="297">VLOOKUP(C3138,DistPercent,3,FALSE)</f>
        <v>0.11529411764705882</v>
      </c>
      <c r="O3138">
        <f t="shared" ref="O3138:O3201" si="298">IFERROR(VALUE(VLOOKUP(C3138,SubCaps,5,FALSE)),0)</f>
        <v>0</v>
      </c>
      <c r="P3138">
        <f t="shared" ref="P3138:P3201" si="299">VLOOKUP(A3138,MaxEnro,8,FALSE)</f>
        <v>850</v>
      </c>
    </row>
    <row r="3139" spans="1:16" x14ac:dyDescent="0.25">
      <c r="A3139" t="str">
        <f t="shared" si="294"/>
        <v>0489</v>
      </c>
      <c r="B3139" t="str">
        <f t="shared" si="295"/>
        <v>0096</v>
      </c>
      <c r="C3139" t="str">
        <f t="shared" si="296"/>
        <v>04890096</v>
      </c>
      <c r="D3139" s="1" t="s">
        <v>2761</v>
      </c>
      <c r="E3139" s="1" t="s">
        <v>2762</v>
      </c>
      <c r="F3139" s="1" t="s">
        <v>1799</v>
      </c>
      <c r="G3139" s="1" t="s">
        <v>1820</v>
      </c>
      <c r="H3139" s="1" t="s">
        <v>2549</v>
      </c>
      <c r="I3139" s="1" t="s">
        <v>2550</v>
      </c>
      <c r="J3139" s="1" t="s">
        <v>2549</v>
      </c>
      <c r="K3139" s="1" t="s">
        <v>2551</v>
      </c>
      <c r="L3139" s="1" t="s">
        <v>1804</v>
      </c>
      <c r="M3139" s="2">
        <v>30</v>
      </c>
      <c r="N3139" s="443">
        <f t="shared" si="297"/>
        <v>0.11529411764705882</v>
      </c>
      <c r="O3139">
        <f t="shared" si="298"/>
        <v>0</v>
      </c>
      <c r="P3139">
        <f t="shared" si="299"/>
        <v>850</v>
      </c>
    </row>
    <row r="3140" spans="1:16" x14ac:dyDescent="0.25">
      <c r="A3140" t="str">
        <f t="shared" si="294"/>
        <v>0489</v>
      </c>
      <c r="B3140" t="str">
        <f t="shared" si="295"/>
        <v>0096</v>
      </c>
      <c r="C3140" t="str">
        <f t="shared" si="296"/>
        <v>04890096</v>
      </c>
      <c r="D3140" s="1" t="s">
        <v>2761</v>
      </c>
      <c r="E3140" s="1" t="s">
        <v>2762</v>
      </c>
      <c r="F3140" s="1" t="s">
        <v>1799</v>
      </c>
      <c r="G3140" s="1" t="s">
        <v>1821</v>
      </c>
      <c r="H3140" s="1" t="s">
        <v>2549</v>
      </c>
      <c r="I3140" s="1" t="s">
        <v>2550</v>
      </c>
      <c r="J3140" s="1" t="s">
        <v>2549</v>
      </c>
      <c r="K3140" s="1" t="s">
        <v>2551</v>
      </c>
      <c r="L3140" s="1" t="s">
        <v>1804</v>
      </c>
      <c r="M3140" s="2">
        <v>25</v>
      </c>
      <c r="N3140" s="443">
        <f t="shared" si="297"/>
        <v>0.11529411764705882</v>
      </c>
      <c r="O3140">
        <f t="shared" si="298"/>
        <v>0</v>
      </c>
      <c r="P3140">
        <f t="shared" si="299"/>
        <v>850</v>
      </c>
    </row>
    <row r="3141" spans="1:16" x14ac:dyDescent="0.25">
      <c r="A3141" t="str">
        <f t="shared" si="294"/>
        <v>0489</v>
      </c>
      <c r="B3141" t="str">
        <f t="shared" si="295"/>
        <v>0122</v>
      </c>
      <c r="C3141" t="str">
        <f t="shared" si="296"/>
        <v>04890122</v>
      </c>
      <c r="D3141" s="1" t="s">
        <v>2761</v>
      </c>
      <c r="E3141" s="1" t="s">
        <v>2762</v>
      </c>
      <c r="F3141" s="1" t="s">
        <v>1799</v>
      </c>
      <c r="G3141" s="1" t="s">
        <v>1819</v>
      </c>
      <c r="H3141" s="1" t="s">
        <v>2691</v>
      </c>
      <c r="I3141" s="1" t="s">
        <v>2692</v>
      </c>
      <c r="J3141" s="1" t="s">
        <v>2691</v>
      </c>
      <c r="K3141" s="1" t="s">
        <v>2693</v>
      </c>
      <c r="L3141" s="1" t="s">
        <v>1804</v>
      </c>
      <c r="M3141" s="2">
        <v>1</v>
      </c>
      <c r="N3141" s="443">
        <f t="shared" si="297"/>
        <v>1.176470588235294E-3</v>
      </c>
      <c r="O3141">
        <f t="shared" si="298"/>
        <v>0</v>
      </c>
      <c r="P3141">
        <f t="shared" si="299"/>
        <v>850</v>
      </c>
    </row>
    <row r="3142" spans="1:16" x14ac:dyDescent="0.25">
      <c r="A3142" t="str">
        <f t="shared" si="294"/>
        <v>0489</v>
      </c>
      <c r="B3142" t="str">
        <f t="shared" si="295"/>
        <v>0172</v>
      </c>
      <c r="C3142" t="str">
        <f t="shared" si="296"/>
        <v>04890172</v>
      </c>
      <c r="D3142" s="1" t="s">
        <v>2761</v>
      </c>
      <c r="E3142" s="1" t="s">
        <v>2762</v>
      </c>
      <c r="F3142" s="1" t="s">
        <v>1799</v>
      </c>
      <c r="G3142" s="1" t="s">
        <v>1815</v>
      </c>
      <c r="H3142" s="1" t="s">
        <v>2255</v>
      </c>
      <c r="I3142" s="1" t="s">
        <v>2256</v>
      </c>
      <c r="J3142" s="1" t="s">
        <v>2255</v>
      </c>
      <c r="K3142" s="1" t="s">
        <v>2257</v>
      </c>
      <c r="L3142" s="1" t="s">
        <v>1804</v>
      </c>
      <c r="M3142" s="2">
        <v>10</v>
      </c>
      <c r="N3142" s="443">
        <f t="shared" si="297"/>
        <v>4.1176470588235294E-2</v>
      </c>
      <c r="O3142">
        <f t="shared" si="298"/>
        <v>0</v>
      </c>
      <c r="P3142">
        <f t="shared" si="299"/>
        <v>850</v>
      </c>
    </row>
    <row r="3143" spans="1:16" x14ac:dyDescent="0.25">
      <c r="A3143" t="str">
        <f t="shared" si="294"/>
        <v>0489</v>
      </c>
      <c r="B3143" t="str">
        <f t="shared" si="295"/>
        <v>0172</v>
      </c>
      <c r="C3143" t="str">
        <f t="shared" si="296"/>
        <v>04890172</v>
      </c>
      <c r="D3143" s="1" t="s">
        <v>2761</v>
      </c>
      <c r="E3143" s="1" t="s">
        <v>2762</v>
      </c>
      <c r="F3143" s="1" t="s">
        <v>1799</v>
      </c>
      <c r="G3143" s="1" t="s">
        <v>1819</v>
      </c>
      <c r="H3143" s="1" t="s">
        <v>2255</v>
      </c>
      <c r="I3143" s="1" t="s">
        <v>2256</v>
      </c>
      <c r="J3143" s="1" t="s">
        <v>2255</v>
      </c>
      <c r="K3143" s="1" t="s">
        <v>2257</v>
      </c>
      <c r="L3143" s="1" t="s">
        <v>1804</v>
      </c>
      <c r="M3143" s="2">
        <v>10</v>
      </c>
      <c r="N3143" s="443">
        <f t="shared" si="297"/>
        <v>4.1176470588235294E-2</v>
      </c>
      <c r="O3143">
        <f t="shared" si="298"/>
        <v>0</v>
      </c>
      <c r="P3143">
        <f t="shared" si="299"/>
        <v>850</v>
      </c>
    </row>
    <row r="3144" spans="1:16" x14ac:dyDescent="0.25">
      <c r="A3144" t="str">
        <f t="shared" si="294"/>
        <v>0489</v>
      </c>
      <c r="B3144" t="str">
        <f t="shared" si="295"/>
        <v>0172</v>
      </c>
      <c r="C3144" t="str">
        <f t="shared" si="296"/>
        <v>04890172</v>
      </c>
      <c r="D3144" s="1" t="s">
        <v>2761</v>
      </c>
      <c r="E3144" s="1" t="s">
        <v>2762</v>
      </c>
      <c r="F3144" s="1" t="s">
        <v>1799</v>
      </c>
      <c r="G3144" s="1" t="s">
        <v>1820</v>
      </c>
      <c r="H3144" s="1" t="s">
        <v>2255</v>
      </c>
      <c r="I3144" s="1" t="s">
        <v>2256</v>
      </c>
      <c r="J3144" s="1" t="s">
        <v>2255</v>
      </c>
      <c r="K3144" s="1" t="s">
        <v>2257</v>
      </c>
      <c r="L3144" s="1" t="s">
        <v>1804</v>
      </c>
      <c r="M3144" s="2">
        <v>3</v>
      </c>
      <c r="N3144" s="443">
        <f t="shared" si="297"/>
        <v>4.1176470588235294E-2</v>
      </c>
      <c r="O3144">
        <f t="shared" si="298"/>
        <v>0</v>
      </c>
      <c r="P3144">
        <f t="shared" si="299"/>
        <v>850</v>
      </c>
    </row>
    <row r="3145" spans="1:16" x14ac:dyDescent="0.25">
      <c r="A3145" t="str">
        <f t="shared" si="294"/>
        <v>0489</v>
      </c>
      <c r="B3145" t="str">
        <f t="shared" si="295"/>
        <v>0172</v>
      </c>
      <c r="C3145" t="str">
        <f t="shared" si="296"/>
        <v>04890172</v>
      </c>
      <c r="D3145" s="1" t="s">
        <v>2761</v>
      </c>
      <c r="E3145" s="1" t="s">
        <v>2762</v>
      </c>
      <c r="F3145" s="1" t="s">
        <v>1799</v>
      </c>
      <c r="G3145" s="1" t="s">
        <v>1821</v>
      </c>
      <c r="H3145" s="1" t="s">
        <v>2255</v>
      </c>
      <c r="I3145" s="1" t="s">
        <v>2256</v>
      </c>
      <c r="J3145" s="1" t="s">
        <v>2255</v>
      </c>
      <c r="K3145" s="1" t="s">
        <v>2257</v>
      </c>
      <c r="L3145" s="1" t="s">
        <v>1804</v>
      </c>
      <c r="M3145" s="2">
        <v>12</v>
      </c>
      <c r="N3145" s="443">
        <f t="shared" si="297"/>
        <v>4.1176470588235294E-2</v>
      </c>
      <c r="O3145">
        <f t="shared" si="298"/>
        <v>0</v>
      </c>
      <c r="P3145">
        <f t="shared" si="299"/>
        <v>850</v>
      </c>
    </row>
    <row r="3146" spans="1:16" x14ac:dyDescent="0.25">
      <c r="A3146" t="str">
        <f t="shared" si="294"/>
        <v>0489</v>
      </c>
      <c r="B3146" t="str">
        <f t="shared" si="295"/>
        <v>0197</v>
      </c>
      <c r="C3146" t="str">
        <f t="shared" si="296"/>
        <v>04890197</v>
      </c>
      <c r="D3146" s="1" t="s">
        <v>2761</v>
      </c>
      <c r="E3146" s="1" t="s">
        <v>2762</v>
      </c>
      <c r="F3146" s="1" t="s">
        <v>1799</v>
      </c>
      <c r="G3146" s="1" t="s">
        <v>1820</v>
      </c>
      <c r="H3146" s="1" t="s">
        <v>2763</v>
      </c>
      <c r="I3146" s="1" t="s">
        <v>2764</v>
      </c>
      <c r="J3146" s="1" t="s">
        <v>2763</v>
      </c>
      <c r="K3146" s="1" t="s">
        <v>2765</v>
      </c>
      <c r="L3146" s="1" t="s">
        <v>1804</v>
      </c>
      <c r="M3146" s="2">
        <v>1</v>
      </c>
      <c r="N3146" s="443">
        <f t="shared" si="297"/>
        <v>1.176470588235294E-3</v>
      </c>
      <c r="O3146">
        <f t="shared" si="298"/>
        <v>0</v>
      </c>
      <c r="P3146">
        <f t="shared" si="299"/>
        <v>850</v>
      </c>
    </row>
    <row r="3147" spans="1:16" x14ac:dyDescent="0.25">
      <c r="A3147" t="str">
        <f t="shared" si="294"/>
        <v>0489</v>
      </c>
      <c r="B3147" t="str">
        <f t="shared" si="295"/>
        <v>0239</v>
      </c>
      <c r="C3147" t="str">
        <f t="shared" si="296"/>
        <v>04890239</v>
      </c>
      <c r="D3147" s="1" t="s">
        <v>2761</v>
      </c>
      <c r="E3147" s="1" t="s">
        <v>2762</v>
      </c>
      <c r="F3147" s="1" t="s">
        <v>1799</v>
      </c>
      <c r="G3147" s="1" t="s">
        <v>1815</v>
      </c>
      <c r="H3147" s="1" t="s">
        <v>2706</v>
      </c>
      <c r="I3147" s="1" t="s">
        <v>2707</v>
      </c>
      <c r="J3147" s="1" t="s">
        <v>2706</v>
      </c>
      <c r="K3147" s="1" t="s">
        <v>2708</v>
      </c>
      <c r="L3147" s="1" t="s">
        <v>1804</v>
      </c>
      <c r="M3147" s="2">
        <v>12</v>
      </c>
      <c r="N3147" s="443">
        <f t="shared" si="297"/>
        <v>4.5882352941176471E-2</v>
      </c>
      <c r="O3147">
        <f t="shared" si="298"/>
        <v>0</v>
      </c>
      <c r="P3147">
        <f t="shared" si="299"/>
        <v>850</v>
      </c>
    </row>
    <row r="3148" spans="1:16" x14ac:dyDescent="0.25">
      <c r="A3148" t="str">
        <f t="shared" si="294"/>
        <v>0489</v>
      </c>
      <c r="B3148" t="str">
        <f t="shared" si="295"/>
        <v>0239</v>
      </c>
      <c r="C3148" t="str">
        <f t="shared" si="296"/>
        <v>04890239</v>
      </c>
      <c r="D3148" s="1" t="s">
        <v>2761</v>
      </c>
      <c r="E3148" s="1" t="s">
        <v>2762</v>
      </c>
      <c r="F3148" s="1" t="s">
        <v>1799</v>
      </c>
      <c r="G3148" s="1" t="s">
        <v>1819</v>
      </c>
      <c r="H3148" s="1" t="s">
        <v>2706</v>
      </c>
      <c r="I3148" s="1" t="s">
        <v>2707</v>
      </c>
      <c r="J3148" s="1" t="s">
        <v>2706</v>
      </c>
      <c r="K3148" s="1" t="s">
        <v>2708</v>
      </c>
      <c r="L3148" s="1" t="s">
        <v>1804</v>
      </c>
      <c r="M3148" s="2">
        <v>8</v>
      </c>
      <c r="N3148" s="443">
        <f t="shared" si="297"/>
        <v>4.5882352941176471E-2</v>
      </c>
      <c r="O3148">
        <f t="shared" si="298"/>
        <v>0</v>
      </c>
      <c r="P3148">
        <f t="shared" si="299"/>
        <v>850</v>
      </c>
    </row>
    <row r="3149" spans="1:16" x14ac:dyDescent="0.25">
      <c r="A3149" t="str">
        <f t="shared" si="294"/>
        <v>0489</v>
      </c>
      <c r="B3149" t="str">
        <f t="shared" si="295"/>
        <v>0239</v>
      </c>
      <c r="C3149" t="str">
        <f t="shared" si="296"/>
        <v>04890239</v>
      </c>
      <c r="D3149" s="1" t="s">
        <v>2761</v>
      </c>
      <c r="E3149" s="1" t="s">
        <v>2762</v>
      </c>
      <c r="F3149" s="1" t="s">
        <v>1799</v>
      </c>
      <c r="G3149" s="1" t="s">
        <v>1820</v>
      </c>
      <c r="H3149" s="1" t="s">
        <v>2706</v>
      </c>
      <c r="I3149" s="1" t="s">
        <v>2707</v>
      </c>
      <c r="J3149" s="1" t="s">
        <v>2706</v>
      </c>
      <c r="K3149" s="1" t="s">
        <v>2708</v>
      </c>
      <c r="L3149" s="1" t="s">
        <v>1804</v>
      </c>
      <c r="M3149" s="2">
        <v>9</v>
      </c>
      <c r="N3149" s="443">
        <f t="shared" si="297"/>
        <v>4.5882352941176471E-2</v>
      </c>
      <c r="O3149">
        <f t="shared" si="298"/>
        <v>0</v>
      </c>
      <c r="P3149">
        <f t="shared" si="299"/>
        <v>850</v>
      </c>
    </row>
    <row r="3150" spans="1:16" x14ac:dyDescent="0.25">
      <c r="A3150" t="str">
        <f t="shared" si="294"/>
        <v>0489</v>
      </c>
      <c r="B3150" t="str">
        <f t="shared" si="295"/>
        <v>0239</v>
      </c>
      <c r="C3150" t="str">
        <f t="shared" si="296"/>
        <v>04890239</v>
      </c>
      <c r="D3150" s="1" t="s">
        <v>2761</v>
      </c>
      <c r="E3150" s="1" t="s">
        <v>2762</v>
      </c>
      <c r="F3150" s="1" t="s">
        <v>1799</v>
      </c>
      <c r="G3150" s="1" t="s">
        <v>1821</v>
      </c>
      <c r="H3150" s="1" t="s">
        <v>2706</v>
      </c>
      <c r="I3150" s="1" t="s">
        <v>2707</v>
      </c>
      <c r="J3150" s="1" t="s">
        <v>2706</v>
      </c>
      <c r="K3150" s="1" t="s">
        <v>2708</v>
      </c>
      <c r="L3150" s="1" t="s">
        <v>1804</v>
      </c>
      <c r="M3150" s="2">
        <v>10</v>
      </c>
      <c r="N3150" s="443">
        <f t="shared" si="297"/>
        <v>4.5882352941176471E-2</v>
      </c>
      <c r="O3150">
        <f t="shared" si="298"/>
        <v>0</v>
      </c>
      <c r="P3150">
        <f t="shared" si="299"/>
        <v>850</v>
      </c>
    </row>
    <row r="3151" spans="1:16" x14ac:dyDescent="0.25">
      <c r="A3151" t="str">
        <f t="shared" si="294"/>
        <v>0489</v>
      </c>
      <c r="B3151" t="str">
        <f t="shared" si="295"/>
        <v>0242</v>
      </c>
      <c r="C3151" t="str">
        <f t="shared" si="296"/>
        <v>04890242</v>
      </c>
      <c r="D3151" s="1" t="s">
        <v>2761</v>
      </c>
      <c r="E3151" s="1" t="s">
        <v>2762</v>
      </c>
      <c r="F3151" s="1" t="s">
        <v>1799</v>
      </c>
      <c r="G3151" s="1" t="s">
        <v>1815</v>
      </c>
      <c r="H3151" s="1" t="s">
        <v>2258</v>
      </c>
      <c r="I3151" s="1" t="s">
        <v>2259</v>
      </c>
      <c r="J3151" s="1" t="s">
        <v>2258</v>
      </c>
      <c r="K3151" s="1" t="s">
        <v>2260</v>
      </c>
      <c r="L3151" s="1" t="s">
        <v>1804</v>
      </c>
      <c r="M3151" s="2">
        <v>1</v>
      </c>
      <c r="N3151" s="443">
        <f t="shared" si="297"/>
        <v>1.176470588235294E-3</v>
      </c>
      <c r="O3151">
        <f t="shared" si="298"/>
        <v>0</v>
      </c>
      <c r="P3151">
        <f t="shared" si="299"/>
        <v>850</v>
      </c>
    </row>
    <row r="3152" spans="1:16" x14ac:dyDescent="0.25">
      <c r="A3152" t="str">
        <f t="shared" si="294"/>
        <v>0489</v>
      </c>
      <c r="B3152" t="str">
        <f t="shared" si="295"/>
        <v>0261</v>
      </c>
      <c r="C3152" t="str">
        <f t="shared" si="296"/>
        <v>04890261</v>
      </c>
      <c r="D3152" s="1" t="s">
        <v>2761</v>
      </c>
      <c r="E3152" s="1" t="s">
        <v>2762</v>
      </c>
      <c r="F3152" s="1" t="s">
        <v>1799</v>
      </c>
      <c r="G3152" s="1" t="s">
        <v>1815</v>
      </c>
      <c r="H3152" s="1" t="s">
        <v>2261</v>
      </c>
      <c r="I3152" s="1" t="s">
        <v>2262</v>
      </c>
      <c r="J3152" s="1" t="s">
        <v>2261</v>
      </c>
      <c r="K3152" s="1" t="s">
        <v>2263</v>
      </c>
      <c r="L3152" s="1" t="s">
        <v>1804</v>
      </c>
      <c r="M3152" s="2">
        <v>27</v>
      </c>
      <c r="N3152" s="443">
        <f t="shared" si="297"/>
        <v>0.14705882352941177</v>
      </c>
      <c r="O3152">
        <f t="shared" si="298"/>
        <v>0</v>
      </c>
      <c r="P3152">
        <f t="shared" si="299"/>
        <v>850</v>
      </c>
    </row>
    <row r="3153" spans="1:16" x14ac:dyDescent="0.25">
      <c r="A3153" t="str">
        <f t="shared" si="294"/>
        <v>0489</v>
      </c>
      <c r="B3153" t="str">
        <f t="shared" si="295"/>
        <v>0261</v>
      </c>
      <c r="C3153" t="str">
        <f t="shared" si="296"/>
        <v>04890261</v>
      </c>
      <c r="D3153" s="1" t="s">
        <v>2761</v>
      </c>
      <c r="E3153" s="1" t="s">
        <v>2762</v>
      </c>
      <c r="F3153" s="1" t="s">
        <v>1799</v>
      </c>
      <c r="G3153" s="1" t="s">
        <v>1819</v>
      </c>
      <c r="H3153" s="1" t="s">
        <v>2261</v>
      </c>
      <c r="I3153" s="1" t="s">
        <v>2262</v>
      </c>
      <c r="J3153" s="1" t="s">
        <v>2261</v>
      </c>
      <c r="K3153" s="1" t="s">
        <v>2263</v>
      </c>
      <c r="L3153" s="1" t="s">
        <v>1804</v>
      </c>
      <c r="M3153" s="2">
        <v>31</v>
      </c>
      <c r="N3153" s="443">
        <f t="shared" si="297"/>
        <v>0.14705882352941177</v>
      </c>
      <c r="O3153">
        <f t="shared" si="298"/>
        <v>0</v>
      </c>
      <c r="P3153">
        <f t="shared" si="299"/>
        <v>850</v>
      </c>
    </row>
    <row r="3154" spans="1:16" x14ac:dyDescent="0.25">
      <c r="A3154" t="str">
        <f t="shared" si="294"/>
        <v>0489</v>
      </c>
      <c r="B3154" t="str">
        <f t="shared" si="295"/>
        <v>0261</v>
      </c>
      <c r="C3154" t="str">
        <f t="shared" si="296"/>
        <v>04890261</v>
      </c>
      <c r="D3154" s="1" t="s">
        <v>2761</v>
      </c>
      <c r="E3154" s="1" t="s">
        <v>2762</v>
      </c>
      <c r="F3154" s="1" t="s">
        <v>1799</v>
      </c>
      <c r="G3154" s="1" t="s">
        <v>1820</v>
      </c>
      <c r="H3154" s="1" t="s">
        <v>2261</v>
      </c>
      <c r="I3154" s="1" t="s">
        <v>2262</v>
      </c>
      <c r="J3154" s="1" t="s">
        <v>2261</v>
      </c>
      <c r="K3154" s="1" t="s">
        <v>2263</v>
      </c>
      <c r="L3154" s="1" t="s">
        <v>1804</v>
      </c>
      <c r="M3154" s="2">
        <v>42</v>
      </c>
      <c r="N3154" s="443">
        <f t="shared" si="297"/>
        <v>0.14705882352941177</v>
      </c>
      <c r="O3154">
        <f t="shared" si="298"/>
        <v>0</v>
      </c>
      <c r="P3154">
        <f t="shared" si="299"/>
        <v>850</v>
      </c>
    </row>
    <row r="3155" spans="1:16" x14ac:dyDescent="0.25">
      <c r="A3155" t="str">
        <f t="shared" si="294"/>
        <v>0489</v>
      </c>
      <c r="B3155" t="str">
        <f t="shared" si="295"/>
        <v>0261</v>
      </c>
      <c r="C3155" t="str">
        <f t="shared" si="296"/>
        <v>04890261</v>
      </c>
      <c r="D3155" s="1" t="s">
        <v>2761</v>
      </c>
      <c r="E3155" s="1" t="s">
        <v>2762</v>
      </c>
      <c r="F3155" s="1" t="s">
        <v>1799</v>
      </c>
      <c r="G3155" s="1" t="s">
        <v>1821</v>
      </c>
      <c r="H3155" s="1" t="s">
        <v>2261</v>
      </c>
      <c r="I3155" s="1" t="s">
        <v>2262</v>
      </c>
      <c r="J3155" s="1" t="s">
        <v>2261</v>
      </c>
      <c r="K3155" s="1" t="s">
        <v>2263</v>
      </c>
      <c r="L3155" s="1" t="s">
        <v>1804</v>
      </c>
      <c r="M3155" s="2">
        <v>25</v>
      </c>
      <c r="N3155" s="443">
        <f t="shared" si="297"/>
        <v>0.14705882352941177</v>
      </c>
      <c r="O3155">
        <f t="shared" si="298"/>
        <v>0</v>
      </c>
      <c r="P3155">
        <f t="shared" si="299"/>
        <v>850</v>
      </c>
    </row>
    <row r="3156" spans="1:16" x14ac:dyDescent="0.25">
      <c r="A3156" t="str">
        <f t="shared" si="294"/>
        <v>0489</v>
      </c>
      <c r="B3156" t="str">
        <f t="shared" si="295"/>
        <v>0310</v>
      </c>
      <c r="C3156" t="str">
        <f t="shared" si="296"/>
        <v>04890310</v>
      </c>
      <c r="D3156" s="1" t="s">
        <v>2761</v>
      </c>
      <c r="E3156" s="1" t="s">
        <v>2762</v>
      </c>
      <c r="F3156" s="1" t="s">
        <v>1799</v>
      </c>
      <c r="G3156" s="1" t="s">
        <v>1815</v>
      </c>
      <c r="H3156" s="1" t="s">
        <v>2715</v>
      </c>
      <c r="I3156" s="1" t="s">
        <v>2716</v>
      </c>
      <c r="J3156" s="1" t="s">
        <v>2715</v>
      </c>
      <c r="K3156" s="1" t="s">
        <v>2717</v>
      </c>
      <c r="L3156" s="1" t="s">
        <v>1804</v>
      </c>
      <c r="M3156" s="2">
        <v>4</v>
      </c>
      <c r="N3156" s="443">
        <f t="shared" si="297"/>
        <v>2.1176470588235293E-2</v>
      </c>
      <c r="O3156">
        <f t="shared" si="298"/>
        <v>0</v>
      </c>
      <c r="P3156">
        <f t="shared" si="299"/>
        <v>850</v>
      </c>
    </row>
    <row r="3157" spans="1:16" x14ac:dyDescent="0.25">
      <c r="A3157" t="str">
        <f t="shared" si="294"/>
        <v>0489</v>
      </c>
      <c r="B3157" t="str">
        <f t="shared" si="295"/>
        <v>0310</v>
      </c>
      <c r="C3157" t="str">
        <f t="shared" si="296"/>
        <v>04890310</v>
      </c>
      <c r="D3157" s="1" t="s">
        <v>2761</v>
      </c>
      <c r="E3157" s="1" t="s">
        <v>2762</v>
      </c>
      <c r="F3157" s="1" t="s">
        <v>1799</v>
      </c>
      <c r="G3157" s="1" t="s">
        <v>1819</v>
      </c>
      <c r="H3157" s="1" t="s">
        <v>2715</v>
      </c>
      <c r="I3157" s="1" t="s">
        <v>2716</v>
      </c>
      <c r="J3157" s="1" t="s">
        <v>2715</v>
      </c>
      <c r="K3157" s="1" t="s">
        <v>2717</v>
      </c>
      <c r="L3157" s="1" t="s">
        <v>1804</v>
      </c>
      <c r="M3157" s="2">
        <v>4</v>
      </c>
      <c r="N3157" s="443">
        <f t="shared" si="297"/>
        <v>2.1176470588235293E-2</v>
      </c>
      <c r="O3157">
        <f t="shared" si="298"/>
        <v>0</v>
      </c>
      <c r="P3157">
        <f t="shared" si="299"/>
        <v>850</v>
      </c>
    </row>
    <row r="3158" spans="1:16" x14ac:dyDescent="0.25">
      <c r="A3158" t="str">
        <f t="shared" si="294"/>
        <v>0489</v>
      </c>
      <c r="B3158" t="str">
        <f t="shared" si="295"/>
        <v>0310</v>
      </c>
      <c r="C3158" t="str">
        <f t="shared" si="296"/>
        <v>04890310</v>
      </c>
      <c r="D3158" s="1" t="s">
        <v>2761</v>
      </c>
      <c r="E3158" s="1" t="s">
        <v>2762</v>
      </c>
      <c r="F3158" s="1" t="s">
        <v>1799</v>
      </c>
      <c r="G3158" s="1" t="s">
        <v>1820</v>
      </c>
      <c r="H3158" s="1" t="s">
        <v>2715</v>
      </c>
      <c r="I3158" s="1" t="s">
        <v>2716</v>
      </c>
      <c r="J3158" s="1" t="s">
        <v>2715</v>
      </c>
      <c r="K3158" s="1" t="s">
        <v>2717</v>
      </c>
      <c r="L3158" s="1" t="s">
        <v>1804</v>
      </c>
      <c r="M3158" s="2">
        <v>8</v>
      </c>
      <c r="N3158" s="443">
        <f t="shared" si="297"/>
        <v>2.1176470588235293E-2</v>
      </c>
      <c r="O3158">
        <f t="shared" si="298"/>
        <v>0</v>
      </c>
      <c r="P3158">
        <f t="shared" si="299"/>
        <v>850</v>
      </c>
    </row>
    <row r="3159" spans="1:16" x14ac:dyDescent="0.25">
      <c r="A3159" t="str">
        <f t="shared" si="294"/>
        <v>0489</v>
      </c>
      <c r="B3159" t="str">
        <f t="shared" si="295"/>
        <v>0310</v>
      </c>
      <c r="C3159" t="str">
        <f t="shared" si="296"/>
        <v>04890310</v>
      </c>
      <c r="D3159" s="1" t="s">
        <v>2761</v>
      </c>
      <c r="E3159" s="1" t="s">
        <v>2762</v>
      </c>
      <c r="F3159" s="1" t="s">
        <v>1799</v>
      </c>
      <c r="G3159" s="1" t="s">
        <v>1821</v>
      </c>
      <c r="H3159" s="1" t="s">
        <v>2715</v>
      </c>
      <c r="I3159" s="1" t="s">
        <v>2716</v>
      </c>
      <c r="J3159" s="1" t="s">
        <v>2715</v>
      </c>
      <c r="K3159" s="1" t="s">
        <v>2717</v>
      </c>
      <c r="L3159" s="1" t="s">
        <v>1804</v>
      </c>
      <c r="M3159" s="2">
        <v>2</v>
      </c>
      <c r="N3159" s="443">
        <f t="shared" si="297"/>
        <v>2.1176470588235293E-2</v>
      </c>
      <c r="O3159">
        <f t="shared" si="298"/>
        <v>0</v>
      </c>
      <c r="P3159">
        <f t="shared" si="299"/>
        <v>850</v>
      </c>
    </row>
    <row r="3160" spans="1:16" x14ac:dyDescent="0.25">
      <c r="A3160" t="str">
        <f t="shared" si="294"/>
        <v>0489</v>
      </c>
      <c r="B3160" t="str">
        <f t="shared" si="295"/>
        <v>0645</v>
      </c>
      <c r="C3160" t="str">
        <f t="shared" si="296"/>
        <v>04890645</v>
      </c>
      <c r="D3160" s="1" t="s">
        <v>2761</v>
      </c>
      <c r="E3160" s="1" t="s">
        <v>2762</v>
      </c>
      <c r="F3160" s="1" t="s">
        <v>1799</v>
      </c>
      <c r="G3160" s="1" t="s">
        <v>1815</v>
      </c>
      <c r="H3160" s="1" t="s">
        <v>2267</v>
      </c>
      <c r="I3160" s="1" t="s">
        <v>2268</v>
      </c>
      <c r="J3160" s="1" t="s">
        <v>2269</v>
      </c>
      <c r="K3160" s="1" t="s">
        <v>2270</v>
      </c>
      <c r="L3160" s="1" t="s">
        <v>1804</v>
      </c>
      <c r="M3160" s="2">
        <v>7</v>
      </c>
      <c r="N3160" s="443">
        <f t="shared" si="297"/>
        <v>0.11176470588235295</v>
      </c>
      <c r="O3160">
        <f t="shared" si="298"/>
        <v>0</v>
      </c>
      <c r="P3160">
        <f t="shared" si="299"/>
        <v>850</v>
      </c>
    </row>
    <row r="3161" spans="1:16" x14ac:dyDescent="0.25">
      <c r="A3161" t="str">
        <f t="shared" si="294"/>
        <v>0489</v>
      </c>
      <c r="B3161" t="str">
        <f t="shared" si="295"/>
        <v>0645</v>
      </c>
      <c r="C3161" t="str">
        <f t="shared" si="296"/>
        <v>04890645</v>
      </c>
      <c r="D3161" s="1" t="s">
        <v>2761</v>
      </c>
      <c r="E3161" s="1" t="s">
        <v>2762</v>
      </c>
      <c r="F3161" s="1" t="s">
        <v>1799</v>
      </c>
      <c r="G3161" s="1" t="s">
        <v>1815</v>
      </c>
      <c r="H3161" s="1" t="s">
        <v>2271</v>
      </c>
      <c r="I3161" s="1" t="s">
        <v>2272</v>
      </c>
      <c r="J3161" s="1" t="s">
        <v>2269</v>
      </c>
      <c r="K3161" s="1" t="s">
        <v>2270</v>
      </c>
      <c r="L3161" s="1" t="s">
        <v>1804</v>
      </c>
      <c r="M3161" s="2">
        <v>12</v>
      </c>
      <c r="N3161" s="443">
        <f t="shared" si="297"/>
        <v>0.11176470588235295</v>
      </c>
      <c r="O3161">
        <f t="shared" si="298"/>
        <v>0</v>
      </c>
      <c r="P3161">
        <f t="shared" si="299"/>
        <v>850</v>
      </c>
    </row>
    <row r="3162" spans="1:16" x14ac:dyDescent="0.25">
      <c r="A3162" t="str">
        <f t="shared" si="294"/>
        <v>0489</v>
      </c>
      <c r="B3162" t="str">
        <f t="shared" si="295"/>
        <v>0645</v>
      </c>
      <c r="C3162" t="str">
        <f t="shared" si="296"/>
        <v>04890645</v>
      </c>
      <c r="D3162" s="1" t="s">
        <v>2761</v>
      </c>
      <c r="E3162" s="1" t="s">
        <v>2762</v>
      </c>
      <c r="F3162" s="1" t="s">
        <v>1799</v>
      </c>
      <c r="G3162" s="1" t="s">
        <v>1819</v>
      </c>
      <c r="H3162" s="1" t="s">
        <v>2267</v>
      </c>
      <c r="I3162" s="1" t="s">
        <v>2268</v>
      </c>
      <c r="J3162" s="1" t="s">
        <v>2269</v>
      </c>
      <c r="K3162" s="1" t="s">
        <v>2270</v>
      </c>
      <c r="L3162" s="1" t="s">
        <v>1804</v>
      </c>
      <c r="M3162" s="2">
        <v>5</v>
      </c>
      <c r="N3162" s="443">
        <f t="shared" si="297"/>
        <v>0.11176470588235295</v>
      </c>
      <c r="O3162">
        <f t="shared" si="298"/>
        <v>0</v>
      </c>
      <c r="P3162">
        <f t="shared" si="299"/>
        <v>850</v>
      </c>
    </row>
    <row r="3163" spans="1:16" x14ac:dyDescent="0.25">
      <c r="A3163" t="str">
        <f t="shared" si="294"/>
        <v>0489</v>
      </c>
      <c r="B3163" t="str">
        <f t="shared" si="295"/>
        <v>0645</v>
      </c>
      <c r="C3163" t="str">
        <f t="shared" si="296"/>
        <v>04890645</v>
      </c>
      <c r="D3163" s="1" t="s">
        <v>2761</v>
      </c>
      <c r="E3163" s="1" t="s">
        <v>2762</v>
      </c>
      <c r="F3163" s="1" t="s">
        <v>1799</v>
      </c>
      <c r="G3163" s="1" t="s">
        <v>1819</v>
      </c>
      <c r="H3163" s="1" t="s">
        <v>2271</v>
      </c>
      <c r="I3163" s="1" t="s">
        <v>2272</v>
      </c>
      <c r="J3163" s="1" t="s">
        <v>2269</v>
      </c>
      <c r="K3163" s="1" t="s">
        <v>2270</v>
      </c>
      <c r="L3163" s="1" t="s">
        <v>1804</v>
      </c>
      <c r="M3163" s="2">
        <v>17</v>
      </c>
      <c r="N3163" s="443">
        <f t="shared" si="297"/>
        <v>0.11176470588235295</v>
      </c>
      <c r="O3163">
        <f t="shared" si="298"/>
        <v>0</v>
      </c>
      <c r="P3163">
        <f t="shared" si="299"/>
        <v>850</v>
      </c>
    </row>
    <row r="3164" spans="1:16" x14ac:dyDescent="0.25">
      <c r="A3164" t="str">
        <f t="shared" si="294"/>
        <v>0489</v>
      </c>
      <c r="B3164" t="str">
        <f t="shared" si="295"/>
        <v>0645</v>
      </c>
      <c r="C3164" t="str">
        <f t="shared" si="296"/>
        <v>04890645</v>
      </c>
      <c r="D3164" s="1" t="s">
        <v>2761</v>
      </c>
      <c r="E3164" s="1" t="s">
        <v>2762</v>
      </c>
      <c r="F3164" s="1" t="s">
        <v>1799</v>
      </c>
      <c r="G3164" s="1" t="s">
        <v>1820</v>
      </c>
      <c r="H3164" s="1" t="s">
        <v>2267</v>
      </c>
      <c r="I3164" s="1" t="s">
        <v>2268</v>
      </c>
      <c r="J3164" s="1" t="s">
        <v>2269</v>
      </c>
      <c r="K3164" s="1" t="s">
        <v>2270</v>
      </c>
      <c r="L3164" s="1" t="s">
        <v>1804</v>
      </c>
      <c r="M3164" s="2">
        <v>5</v>
      </c>
      <c r="N3164" s="443">
        <f t="shared" si="297"/>
        <v>0.11176470588235295</v>
      </c>
      <c r="O3164">
        <f t="shared" si="298"/>
        <v>0</v>
      </c>
      <c r="P3164">
        <f t="shared" si="299"/>
        <v>850</v>
      </c>
    </row>
    <row r="3165" spans="1:16" x14ac:dyDescent="0.25">
      <c r="A3165" t="str">
        <f t="shared" si="294"/>
        <v>0489</v>
      </c>
      <c r="B3165" t="str">
        <f t="shared" si="295"/>
        <v>0645</v>
      </c>
      <c r="C3165" t="str">
        <f t="shared" si="296"/>
        <v>04890645</v>
      </c>
      <c r="D3165" s="1" t="s">
        <v>2761</v>
      </c>
      <c r="E3165" s="1" t="s">
        <v>2762</v>
      </c>
      <c r="F3165" s="1" t="s">
        <v>1799</v>
      </c>
      <c r="G3165" s="1" t="s">
        <v>1820</v>
      </c>
      <c r="H3165" s="1" t="s">
        <v>2271</v>
      </c>
      <c r="I3165" s="1" t="s">
        <v>2272</v>
      </c>
      <c r="J3165" s="1" t="s">
        <v>2269</v>
      </c>
      <c r="K3165" s="1" t="s">
        <v>2270</v>
      </c>
      <c r="L3165" s="1" t="s">
        <v>1804</v>
      </c>
      <c r="M3165" s="2">
        <v>23</v>
      </c>
      <c r="N3165" s="443">
        <f t="shared" si="297"/>
        <v>0.11176470588235295</v>
      </c>
      <c r="O3165">
        <f t="shared" si="298"/>
        <v>0</v>
      </c>
      <c r="P3165">
        <f t="shared" si="299"/>
        <v>850</v>
      </c>
    </row>
    <row r="3166" spans="1:16" x14ac:dyDescent="0.25">
      <c r="A3166" t="str">
        <f t="shared" si="294"/>
        <v>0489</v>
      </c>
      <c r="B3166" t="str">
        <f t="shared" si="295"/>
        <v>0645</v>
      </c>
      <c r="C3166" t="str">
        <f t="shared" si="296"/>
        <v>04890645</v>
      </c>
      <c r="D3166" s="1" t="s">
        <v>2761</v>
      </c>
      <c r="E3166" s="1" t="s">
        <v>2762</v>
      </c>
      <c r="F3166" s="1" t="s">
        <v>1799</v>
      </c>
      <c r="G3166" s="1" t="s">
        <v>1821</v>
      </c>
      <c r="H3166" s="1" t="s">
        <v>2267</v>
      </c>
      <c r="I3166" s="1" t="s">
        <v>2268</v>
      </c>
      <c r="J3166" s="1" t="s">
        <v>2269</v>
      </c>
      <c r="K3166" s="1" t="s">
        <v>2270</v>
      </c>
      <c r="L3166" s="1" t="s">
        <v>1804</v>
      </c>
      <c r="M3166" s="2">
        <v>12</v>
      </c>
      <c r="N3166" s="443">
        <f t="shared" si="297"/>
        <v>0.11176470588235295</v>
      </c>
      <c r="O3166">
        <f t="shared" si="298"/>
        <v>0</v>
      </c>
      <c r="P3166">
        <f t="shared" si="299"/>
        <v>850</v>
      </c>
    </row>
    <row r="3167" spans="1:16" x14ac:dyDescent="0.25">
      <c r="A3167" t="str">
        <f t="shared" si="294"/>
        <v>0489</v>
      </c>
      <c r="B3167" t="str">
        <f t="shared" si="295"/>
        <v>0645</v>
      </c>
      <c r="C3167" t="str">
        <f t="shared" si="296"/>
        <v>04890645</v>
      </c>
      <c r="D3167" s="1" t="s">
        <v>2761</v>
      </c>
      <c r="E3167" s="1" t="s">
        <v>2762</v>
      </c>
      <c r="F3167" s="1" t="s">
        <v>1799</v>
      </c>
      <c r="G3167" s="1" t="s">
        <v>1821</v>
      </c>
      <c r="H3167" s="1" t="s">
        <v>2271</v>
      </c>
      <c r="I3167" s="1" t="s">
        <v>2272</v>
      </c>
      <c r="J3167" s="1" t="s">
        <v>2269</v>
      </c>
      <c r="K3167" s="1" t="s">
        <v>2270</v>
      </c>
      <c r="L3167" s="1" t="s">
        <v>1804</v>
      </c>
      <c r="M3167" s="2">
        <v>14</v>
      </c>
      <c r="N3167" s="443">
        <f t="shared" si="297"/>
        <v>0.11176470588235295</v>
      </c>
      <c r="O3167">
        <f t="shared" si="298"/>
        <v>0</v>
      </c>
      <c r="P3167">
        <f t="shared" si="299"/>
        <v>850</v>
      </c>
    </row>
    <row r="3168" spans="1:16" x14ac:dyDescent="0.25">
      <c r="A3168" t="str">
        <f t="shared" si="294"/>
        <v>0489</v>
      </c>
      <c r="B3168" t="str">
        <f t="shared" si="295"/>
        <v>0660</v>
      </c>
      <c r="C3168" t="str">
        <f t="shared" si="296"/>
        <v>04890660</v>
      </c>
      <c r="D3168" s="1" t="s">
        <v>2761</v>
      </c>
      <c r="E3168" s="1" t="s">
        <v>2762</v>
      </c>
      <c r="F3168" s="1" t="s">
        <v>1799</v>
      </c>
      <c r="G3168" s="1" t="s">
        <v>1815</v>
      </c>
      <c r="H3168" s="1" t="s">
        <v>2273</v>
      </c>
      <c r="I3168" s="1" t="s">
        <v>2274</v>
      </c>
      <c r="J3168" s="1" t="s">
        <v>2275</v>
      </c>
      <c r="K3168" s="1" t="s">
        <v>2276</v>
      </c>
      <c r="L3168" s="1" t="s">
        <v>1804</v>
      </c>
      <c r="M3168" s="2">
        <v>7</v>
      </c>
      <c r="N3168" s="443">
        <f t="shared" si="297"/>
        <v>6.235294117647059E-2</v>
      </c>
      <c r="O3168">
        <f t="shared" si="298"/>
        <v>0</v>
      </c>
      <c r="P3168">
        <f t="shared" si="299"/>
        <v>850</v>
      </c>
    </row>
    <row r="3169" spans="1:16" x14ac:dyDescent="0.25">
      <c r="A3169" t="str">
        <f t="shared" si="294"/>
        <v>0489</v>
      </c>
      <c r="B3169" t="str">
        <f t="shared" si="295"/>
        <v>0660</v>
      </c>
      <c r="C3169" t="str">
        <f t="shared" si="296"/>
        <v>04890660</v>
      </c>
      <c r="D3169" s="1" t="s">
        <v>2761</v>
      </c>
      <c r="E3169" s="1" t="s">
        <v>2762</v>
      </c>
      <c r="F3169" s="1" t="s">
        <v>1799</v>
      </c>
      <c r="G3169" s="1" t="s">
        <v>1815</v>
      </c>
      <c r="H3169" s="1" t="s">
        <v>2277</v>
      </c>
      <c r="I3169" s="1" t="s">
        <v>2278</v>
      </c>
      <c r="J3169" s="1" t="s">
        <v>2275</v>
      </c>
      <c r="K3169" s="1" t="s">
        <v>2276</v>
      </c>
      <c r="L3169" s="1" t="s">
        <v>1804</v>
      </c>
      <c r="M3169" s="2">
        <v>4</v>
      </c>
      <c r="N3169" s="443">
        <f t="shared" si="297"/>
        <v>6.235294117647059E-2</v>
      </c>
      <c r="O3169">
        <f t="shared" si="298"/>
        <v>0</v>
      </c>
      <c r="P3169">
        <f t="shared" si="299"/>
        <v>850</v>
      </c>
    </row>
    <row r="3170" spans="1:16" x14ac:dyDescent="0.25">
      <c r="A3170" t="str">
        <f t="shared" si="294"/>
        <v>0489</v>
      </c>
      <c r="B3170" t="str">
        <f t="shared" si="295"/>
        <v>0660</v>
      </c>
      <c r="C3170" t="str">
        <f t="shared" si="296"/>
        <v>04890660</v>
      </c>
      <c r="D3170" s="1" t="s">
        <v>2761</v>
      </c>
      <c r="E3170" s="1" t="s">
        <v>2762</v>
      </c>
      <c r="F3170" s="1" t="s">
        <v>1799</v>
      </c>
      <c r="G3170" s="1" t="s">
        <v>1815</v>
      </c>
      <c r="H3170" s="1" t="s">
        <v>2279</v>
      </c>
      <c r="I3170" s="1" t="s">
        <v>2280</v>
      </c>
      <c r="J3170" s="1" t="s">
        <v>2275</v>
      </c>
      <c r="K3170" s="1" t="s">
        <v>2276</v>
      </c>
      <c r="L3170" s="1" t="s">
        <v>1804</v>
      </c>
      <c r="M3170" s="2">
        <v>6</v>
      </c>
      <c r="N3170" s="443">
        <f t="shared" si="297"/>
        <v>6.235294117647059E-2</v>
      </c>
      <c r="O3170">
        <f t="shared" si="298"/>
        <v>0</v>
      </c>
      <c r="P3170">
        <f t="shared" si="299"/>
        <v>850</v>
      </c>
    </row>
    <row r="3171" spans="1:16" x14ac:dyDescent="0.25">
      <c r="A3171" t="str">
        <f t="shared" si="294"/>
        <v>0489</v>
      </c>
      <c r="B3171" t="str">
        <f t="shared" si="295"/>
        <v>0660</v>
      </c>
      <c r="C3171" t="str">
        <f t="shared" si="296"/>
        <v>04890660</v>
      </c>
      <c r="D3171" s="1" t="s">
        <v>2761</v>
      </c>
      <c r="E3171" s="1" t="s">
        <v>2762</v>
      </c>
      <c r="F3171" s="1" t="s">
        <v>1799</v>
      </c>
      <c r="G3171" s="1" t="s">
        <v>1819</v>
      </c>
      <c r="H3171" s="1" t="s">
        <v>2273</v>
      </c>
      <c r="I3171" s="1" t="s">
        <v>2274</v>
      </c>
      <c r="J3171" s="1" t="s">
        <v>2275</v>
      </c>
      <c r="K3171" s="1" t="s">
        <v>2276</v>
      </c>
      <c r="L3171" s="1" t="s">
        <v>1804</v>
      </c>
      <c r="M3171" s="2">
        <v>13</v>
      </c>
      <c r="N3171" s="443">
        <f t="shared" si="297"/>
        <v>6.235294117647059E-2</v>
      </c>
      <c r="O3171">
        <f t="shared" si="298"/>
        <v>0</v>
      </c>
      <c r="P3171">
        <f t="shared" si="299"/>
        <v>850</v>
      </c>
    </row>
    <row r="3172" spans="1:16" x14ac:dyDescent="0.25">
      <c r="A3172" t="str">
        <f t="shared" si="294"/>
        <v>0489</v>
      </c>
      <c r="B3172" t="str">
        <f t="shared" si="295"/>
        <v>0660</v>
      </c>
      <c r="C3172" t="str">
        <f t="shared" si="296"/>
        <v>04890660</v>
      </c>
      <c r="D3172" s="1" t="s">
        <v>2761</v>
      </c>
      <c r="E3172" s="1" t="s">
        <v>2762</v>
      </c>
      <c r="F3172" s="1" t="s">
        <v>1799</v>
      </c>
      <c r="G3172" s="1" t="s">
        <v>1819</v>
      </c>
      <c r="H3172" s="1" t="s">
        <v>2277</v>
      </c>
      <c r="I3172" s="1" t="s">
        <v>2278</v>
      </c>
      <c r="J3172" s="1" t="s">
        <v>2275</v>
      </c>
      <c r="K3172" s="1" t="s">
        <v>2276</v>
      </c>
      <c r="L3172" s="1" t="s">
        <v>1804</v>
      </c>
      <c r="M3172" s="2">
        <v>4</v>
      </c>
      <c r="N3172" s="443">
        <f t="shared" si="297"/>
        <v>6.235294117647059E-2</v>
      </c>
      <c r="O3172">
        <f t="shared" si="298"/>
        <v>0</v>
      </c>
      <c r="P3172">
        <f t="shared" si="299"/>
        <v>850</v>
      </c>
    </row>
    <row r="3173" spans="1:16" x14ac:dyDescent="0.25">
      <c r="A3173" t="str">
        <f t="shared" si="294"/>
        <v>0489</v>
      </c>
      <c r="B3173" t="str">
        <f t="shared" si="295"/>
        <v>0660</v>
      </c>
      <c r="C3173" t="str">
        <f t="shared" si="296"/>
        <v>04890660</v>
      </c>
      <c r="D3173" s="1" t="s">
        <v>2761</v>
      </c>
      <c r="E3173" s="1" t="s">
        <v>2762</v>
      </c>
      <c r="F3173" s="1" t="s">
        <v>1799</v>
      </c>
      <c r="G3173" s="1" t="s">
        <v>1819</v>
      </c>
      <c r="H3173" s="1" t="s">
        <v>2279</v>
      </c>
      <c r="I3173" s="1" t="s">
        <v>2280</v>
      </c>
      <c r="J3173" s="1" t="s">
        <v>2275</v>
      </c>
      <c r="K3173" s="1" t="s">
        <v>2276</v>
      </c>
      <c r="L3173" s="1" t="s">
        <v>1804</v>
      </c>
      <c r="M3173" s="2">
        <v>5</v>
      </c>
      <c r="N3173" s="443">
        <f t="shared" si="297"/>
        <v>6.235294117647059E-2</v>
      </c>
      <c r="O3173">
        <f t="shared" si="298"/>
        <v>0</v>
      </c>
      <c r="P3173">
        <f t="shared" si="299"/>
        <v>850</v>
      </c>
    </row>
    <row r="3174" spans="1:16" x14ac:dyDescent="0.25">
      <c r="A3174" t="str">
        <f t="shared" si="294"/>
        <v>0489</v>
      </c>
      <c r="B3174" t="str">
        <f t="shared" si="295"/>
        <v>0660</v>
      </c>
      <c r="C3174" t="str">
        <f t="shared" si="296"/>
        <v>04890660</v>
      </c>
      <c r="D3174" s="1" t="s">
        <v>2761</v>
      </c>
      <c r="E3174" s="1" t="s">
        <v>2762</v>
      </c>
      <c r="F3174" s="1" t="s">
        <v>1799</v>
      </c>
      <c r="G3174" s="1" t="s">
        <v>1820</v>
      </c>
      <c r="H3174" s="1" t="s">
        <v>2273</v>
      </c>
      <c r="I3174" s="1" t="s">
        <v>2274</v>
      </c>
      <c r="J3174" s="1" t="s">
        <v>2275</v>
      </c>
      <c r="K3174" s="1" t="s">
        <v>2276</v>
      </c>
      <c r="L3174" s="1" t="s">
        <v>1804</v>
      </c>
      <c r="M3174" s="2">
        <v>4</v>
      </c>
      <c r="N3174" s="443">
        <f t="shared" si="297"/>
        <v>6.235294117647059E-2</v>
      </c>
      <c r="O3174">
        <f t="shared" si="298"/>
        <v>0</v>
      </c>
      <c r="P3174">
        <f t="shared" si="299"/>
        <v>850</v>
      </c>
    </row>
    <row r="3175" spans="1:16" x14ac:dyDescent="0.25">
      <c r="A3175" t="str">
        <f t="shared" si="294"/>
        <v>0489</v>
      </c>
      <c r="B3175" t="str">
        <f t="shared" si="295"/>
        <v>0660</v>
      </c>
      <c r="C3175" t="str">
        <f t="shared" si="296"/>
        <v>04890660</v>
      </c>
      <c r="D3175" s="1" t="s">
        <v>2761</v>
      </c>
      <c r="E3175" s="1" t="s">
        <v>2762</v>
      </c>
      <c r="F3175" s="1" t="s">
        <v>1799</v>
      </c>
      <c r="G3175" s="1" t="s">
        <v>1820</v>
      </c>
      <c r="H3175" s="1" t="s">
        <v>2279</v>
      </c>
      <c r="I3175" s="1" t="s">
        <v>2280</v>
      </c>
      <c r="J3175" s="1" t="s">
        <v>2275</v>
      </c>
      <c r="K3175" s="1" t="s">
        <v>2276</v>
      </c>
      <c r="L3175" s="1" t="s">
        <v>1804</v>
      </c>
      <c r="M3175" s="2">
        <v>6</v>
      </c>
      <c r="N3175" s="443">
        <f t="shared" si="297"/>
        <v>6.235294117647059E-2</v>
      </c>
      <c r="O3175">
        <f t="shared" si="298"/>
        <v>0</v>
      </c>
      <c r="P3175">
        <f t="shared" si="299"/>
        <v>850</v>
      </c>
    </row>
    <row r="3176" spans="1:16" x14ac:dyDescent="0.25">
      <c r="A3176" t="str">
        <f t="shared" si="294"/>
        <v>0489</v>
      </c>
      <c r="B3176" t="str">
        <f t="shared" si="295"/>
        <v>0660</v>
      </c>
      <c r="C3176" t="str">
        <f t="shared" si="296"/>
        <v>04890660</v>
      </c>
      <c r="D3176" s="1" t="s">
        <v>2761</v>
      </c>
      <c r="E3176" s="1" t="s">
        <v>2762</v>
      </c>
      <c r="F3176" s="1" t="s">
        <v>1799</v>
      </c>
      <c r="G3176" s="1" t="s">
        <v>1821</v>
      </c>
      <c r="H3176" s="1" t="s">
        <v>2273</v>
      </c>
      <c r="I3176" s="1" t="s">
        <v>2274</v>
      </c>
      <c r="J3176" s="1" t="s">
        <v>2275</v>
      </c>
      <c r="K3176" s="1" t="s">
        <v>2276</v>
      </c>
      <c r="L3176" s="1" t="s">
        <v>1804</v>
      </c>
      <c r="M3176" s="2">
        <v>3</v>
      </c>
      <c r="N3176" s="443">
        <f t="shared" si="297"/>
        <v>6.235294117647059E-2</v>
      </c>
      <c r="O3176">
        <f t="shared" si="298"/>
        <v>0</v>
      </c>
      <c r="P3176">
        <f t="shared" si="299"/>
        <v>850</v>
      </c>
    </row>
    <row r="3177" spans="1:16" x14ac:dyDescent="0.25">
      <c r="A3177" t="str">
        <f t="shared" si="294"/>
        <v>0489</v>
      </c>
      <c r="B3177" t="str">
        <f t="shared" si="295"/>
        <v>0660</v>
      </c>
      <c r="C3177" t="str">
        <f t="shared" si="296"/>
        <v>04890660</v>
      </c>
      <c r="D3177" s="1" t="s">
        <v>2761</v>
      </c>
      <c r="E3177" s="1" t="s">
        <v>2762</v>
      </c>
      <c r="F3177" s="1" t="s">
        <v>1799</v>
      </c>
      <c r="G3177" s="1" t="s">
        <v>1821</v>
      </c>
      <c r="H3177" s="1" t="s">
        <v>2279</v>
      </c>
      <c r="I3177" s="1" t="s">
        <v>2280</v>
      </c>
      <c r="J3177" s="1" t="s">
        <v>2275</v>
      </c>
      <c r="K3177" s="1" t="s">
        <v>2276</v>
      </c>
      <c r="L3177" s="1" t="s">
        <v>1804</v>
      </c>
      <c r="M3177" s="2">
        <v>1</v>
      </c>
      <c r="N3177" s="443">
        <f t="shared" si="297"/>
        <v>6.235294117647059E-2</v>
      </c>
      <c r="O3177">
        <f t="shared" si="298"/>
        <v>0</v>
      </c>
      <c r="P3177">
        <f t="shared" si="299"/>
        <v>850</v>
      </c>
    </row>
    <row r="3178" spans="1:16" x14ac:dyDescent="0.25">
      <c r="A3178" t="str">
        <f t="shared" si="294"/>
        <v>0489</v>
      </c>
      <c r="B3178" t="str">
        <f t="shared" si="295"/>
        <v>0712</v>
      </c>
      <c r="C3178" t="str">
        <f t="shared" si="296"/>
        <v>04890712</v>
      </c>
      <c r="D3178" s="1" t="s">
        <v>2761</v>
      </c>
      <c r="E3178" s="1" t="s">
        <v>2762</v>
      </c>
      <c r="F3178" s="1" t="s">
        <v>1799</v>
      </c>
      <c r="G3178" s="1" t="s">
        <v>1815</v>
      </c>
      <c r="H3178" s="1" t="s">
        <v>2287</v>
      </c>
      <c r="I3178" s="1" t="s">
        <v>2288</v>
      </c>
      <c r="J3178" s="1" t="s">
        <v>2285</v>
      </c>
      <c r="K3178" s="1" t="s">
        <v>2286</v>
      </c>
      <c r="L3178" s="1" t="s">
        <v>1804</v>
      </c>
      <c r="M3178" s="2">
        <v>1</v>
      </c>
      <c r="N3178" s="443">
        <f t="shared" si="297"/>
        <v>2.4705882352941175E-2</v>
      </c>
      <c r="O3178">
        <f t="shared" si="298"/>
        <v>0</v>
      </c>
      <c r="P3178">
        <f t="shared" si="299"/>
        <v>850</v>
      </c>
    </row>
    <row r="3179" spans="1:16" x14ac:dyDescent="0.25">
      <c r="A3179" t="str">
        <f t="shared" si="294"/>
        <v>0489</v>
      </c>
      <c r="B3179" t="str">
        <f t="shared" si="295"/>
        <v>0712</v>
      </c>
      <c r="C3179" t="str">
        <f t="shared" si="296"/>
        <v>04890712</v>
      </c>
      <c r="D3179" s="1" t="s">
        <v>2761</v>
      </c>
      <c r="E3179" s="1" t="s">
        <v>2762</v>
      </c>
      <c r="F3179" s="1" t="s">
        <v>1799</v>
      </c>
      <c r="G3179" s="1" t="s">
        <v>1815</v>
      </c>
      <c r="H3179" s="1" t="s">
        <v>2283</v>
      </c>
      <c r="I3179" s="1" t="s">
        <v>2284</v>
      </c>
      <c r="J3179" s="1" t="s">
        <v>2285</v>
      </c>
      <c r="K3179" s="1" t="s">
        <v>2286</v>
      </c>
      <c r="L3179" s="1" t="s">
        <v>1804</v>
      </c>
      <c r="M3179" s="2">
        <v>3</v>
      </c>
      <c r="N3179" s="443">
        <f t="shared" si="297"/>
        <v>2.4705882352941175E-2</v>
      </c>
      <c r="O3179">
        <f t="shared" si="298"/>
        <v>0</v>
      </c>
      <c r="P3179">
        <f t="shared" si="299"/>
        <v>850</v>
      </c>
    </row>
    <row r="3180" spans="1:16" x14ac:dyDescent="0.25">
      <c r="A3180" t="str">
        <f t="shared" si="294"/>
        <v>0489</v>
      </c>
      <c r="B3180" t="str">
        <f t="shared" si="295"/>
        <v>0712</v>
      </c>
      <c r="C3180" t="str">
        <f t="shared" si="296"/>
        <v>04890712</v>
      </c>
      <c r="D3180" s="1" t="s">
        <v>2761</v>
      </c>
      <c r="E3180" s="1" t="s">
        <v>2762</v>
      </c>
      <c r="F3180" s="1" t="s">
        <v>1799</v>
      </c>
      <c r="G3180" s="1" t="s">
        <v>1819</v>
      </c>
      <c r="H3180" s="1" t="s">
        <v>2287</v>
      </c>
      <c r="I3180" s="1" t="s">
        <v>2288</v>
      </c>
      <c r="J3180" s="1" t="s">
        <v>2285</v>
      </c>
      <c r="K3180" s="1" t="s">
        <v>2286</v>
      </c>
      <c r="L3180" s="1" t="s">
        <v>1804</v>
      </c>
      <c r="M3180" s="2">
        <v>2</v>
      </c>
      <c r="N3180" s="443">
        <f t="shared" si="297"/>
        <v>2.4705882352941175E-2</v>
      </c>
      <c r="O3180">
        <f t="shared" si="298"/>
        <v>0</v>
      </c>
      <c r="P3180">
        <f t="shared" si="299"/>
        <v>850</v>
      </c>
    </row>
    <row r="3181" spans="1:16" x14ac:dyDescent="0.25">
      <c r="A3181" t="str">
        <f t="shared" si="294"/>
        <v>0489</v>
      </c>
      <c r="B3181" t="str">
        <f t="shared" si="295"/>
        <v>0712</v>
      </c>
      <c r="C3181" t="str">
        <f t="shared" si="296"/>
        <v>04890712</v>
      </c>
      <c r="D3181" s="1" t="s">
        <v>2761</v>
      </c>
      <c r="E3181" s="1" t="s">
        <v>2762</v>
      </c>
      <c r="F3181" s="1" t="s">
        <v>1799</v>
      </c>
      <c r="G3181" s="1" t="s">
        <v>1819</v>
      </c>
      <c r="H3181" s="1" t="s">
        <v>2283</v>
      </c>
      <c r="I3181" s="1" t="s">
        <v>2284</v>
      </c>
      <c r="J3181" s="1" t="s">
        <v>2285</v>
      </c>
      <c r="K3181" s="1" t="s">
        <v>2286</v>
      </c>
      <c r="L3181" s="1" t="s">
        <v>1804</v>
      </c>
      <c r="M3181" s="2">
        <v>3</v>
      </c>
      <c r="N3181" s="443">
        <f t="shared" si="297"/>
        <v>2.4705882352941175E-2</v>
      </c>
      <c r="O3181">
        <f t="shared" si="298"/>
        <v>0</v>
      </c>
      <c r="P3181">
        <f t="shared" si="299"/>
        <v>850</v>
      </c>
    </row>
    <row r="3182" spans="1:16" x14ac:dyDescent="0.25">
      <c r="A3182" t="str">
        <f t="shared" si="294"/>
        <v>0489</v>
      </c>
      <c r="B3182" t="str">
        <f t="shared" si="295"/>
        <v>0712</v>
      </c>
      <c r="C3182" t="str">
        <f t="shared" si="296"/>
        <v>04890712</v>
      </c>
      <c r="D3182" s="1" t="s">
        <v>2761</v>
      </c>
      <c r="E3182" s="1" t="s">
        <v>2762</v>
      </c>
      <c r="F3182" s="1" t="s">
        <v>1799</v>
      </c>
      <c r="G3182" s="1" t="s">
        <v>1820</v>
      </c>
      <c r="H3182" s="1" t="s">
        <v>2283</v>
      </c>
      <c r="I3182" s="1" t="s">
        <v>2284</v>
      </c>
      <c r="J3182" s="1" t="s">
        <v>2285</v>
      </c>
      <c r="K3182" s="1" t="s">
        <v>2286</v>
      </c>
      <c r="L3182" s="1" t="s">
        <v>1804</v>
      </c>
      <c r="M3182" s="2">
        <v>4</v>
      </c>
      <c r="N3182" s="443">
        <f t="shared" si="297"/>
        <v>2.4705882352941175E-2</v>
      </c>
      <c r="O3182">
        <f t="shared" si="298"/>
        <v>0</v>
      </c>
      <c r="P3182">
        <f t="shared" si="299"/>
        <v>850</v>
      </c>
    </row>
    <row r="3183" spans="1:16" x14ac:dyDescent="0.25">
      <c r="A3183" t="str">
        <f t="shared" si="294"/>
        <v>0489</v>
      </c>
      <c r="B3183" t="str">
        <f t="shared" si="295"/>
        <v>0712</v>
      </c>
      <c r="C3183" t="str">
        <f t="shared" si="296"/>
        <v>04890712</v>
      </c>
      <c r="D3183" s="1" t="s">
        <v>2761</v>
      </c>
      <c r="E3183" s="1" t="s">
        <v>2762</v>
      </c>
      <c r="F3183" s="1" t="s">
        <v>1799</v>
      </c>
      <c r="G3183" s="1" t="s">
        <v>1821</v>
      </c>
      <c r="H3183" s="1" t="s">
        <v>2287</v>
      </c>
      <c r="I3183" s="1" t="s">
        <v>2288</v>
      </c>
      <c r="J3183" s="1" t="s">
        <v>2285</v>
      </c>
      <c r="K3183" s="1" t="s">
        <v>2286</v>
      </c>
      <c r="L3183" s="1" t="s">
        <v>1804</v>
      </c>
      <c r="M3183" s="2">
        <v>2</v>
      </c>
      <c r="N3183" s="443">
        <f t="shared" si="297"/>
        <v>2.4705882352941175E-2</v>
      </c>
      <c r="O3183">
        <f t="shared" si="298"/>
        <v>0</v>
      </c>
      <c r="P3183">
        <f t="shared" si="299"/>
        <v>850</v>
      </c>
    </row>
    <row r="3184" spans="1:16" x14ac:dyDescent="0.25">
      <c r="A3184" t="str">
        <f t="shared" si="294"/>
        <v>0489</v>
      </c>
      <c r="B3184" t="str">
        <f t="shared" si="295"/>
        <v>0712</v>
      </c>
      <c r="C3184" t="str">
        <f t="shared" si="296"/>
        <v>04890712</v>
      </c>
      <c r="D3184" s="1" t="s">
        <v>2761</v>
      </c>
      <c r="E3184" s="1" t="s">
        <v>2762</v>
      </c>
      <c r="F3184" s="1" t="s">
        <v>1799</v>
      </c>
      <c r="G3184" s="1" t="s">
        <v>1821</v>
      </c>
      <c r="H3184" s="1" t="s">
        <v>2283</v>
      </c>
      <c r="I3184" s="1" t="s">
        <v>2284</v>
      </c>
      <c r="J3184" s="1" t="s">
        <v>2285</v>
      </c>
      <c r="K3184" s="1" t="s">
        <v>2286</v>
      </c>
      <c r="L3184" s="1" t="s">
        <v>1804</v>
      </c>
      <c r="M3184" s="2">
        <v>6</v>
      </c>
      <c r="N3184" s="443">
        <f t="shared" si="297"/>
        <v>2.4705882352941175E-2</v>
      </c>
      <c r="O3184">
        <f t="shared" si="298"/>
        <v>0</v>
      </c>
      <c r="P3184">
        <f t="shared" si="299"/>
        <v>850</v>
      </c>
    </row>
    <row r="3185" spans="1:16" x14ac:dyDescent="0.25">
      <c r="A3185" t="str">
        <f t="shared" si="294"/>
        <v>0489</v>
      </c>
      <c r="B3185" t="str">
        <f t="shared" si="295"/>
        <v>0760</v>
      </c>
      <c r="C3185" t="str">
        <f t="shared" si="296"/>
        <v>04890760</v>
      </c>
      <c r="D3185" s="1" t="s">
        <v>2761</v>
      </c>
      <c r="E3185" s="1" t="s">
        <v>2762</v>
      </c>
      <c r="F3185" s="1" t="s">
        <v>1799</v>
      </c>
      <c r="G3185" s="1" t="s">
        <v>1820</v>
      </c>
      <c r="H3185" s="1" t="s">
        <v>2694</v>
      </c>
      <c r="I3185" s="1" t="s">
        <v>2695</v>
      </c>
      <c r="J3185" s="1" t="s">
        <v>2722</v>
      </c>
      <c r="K3185" s="1" t="s">
        <v>2723</v>
      </c>
      <c r="L3185" s="1" t="s">
        <v>1804</v>
      </c>
      <c r="M3185" s="2">
        <v>1</v>
      </c>
      <c r="N3185" s="443">
        <f t="shared" si="297"/>
        <v>1.176470588235294E-3</v>
      </c>
      <c r="O3185">
        <f t="shared" si="298"/>
        <v>0</v>
      </c>
      <c r="P3185">
        <f t="shared" si="299"/>
        <v>850</v>
      </c>
    </row>
    <row r="3186" spans="1:16" x14ac:dyDescent="0.25">
      <c r="A3186" t="str">
        <f t="shared" si="294"/>
        <v>0491</v>
      </c>
      <c r="B3186" t="str">
        <f t="shared" si="295"/>
        <v>0072</v>
      </c>
      <c r="C3186" t="str">
        <f t="shared" si="296"/>
        <v>04910072</v>
      </c>
      <c r="D3186" s="1" t="s">
        <v>2766</v>
      </c>
      <c r="E3186" s="1" t="s">
        <v>2767</v>
      </c>
      <c r="F3186" s="1" t="s">
        <v>1799</v>
      </c>
      <c r="G3186" s="1" t="s">
        <v>1810</v>
      </c>
      <c r="H3186" s="1" t="s">
        <v>2768</v>
      </c>
      <c r="I3186" s="1" t="s">
        <v>2769</v>
      </c>
      <c r="J3186" s="1" t="s">
        <v>2768</v>
      </c>
      <c r="K3186" s="1" t="s">
        <v>2770</v>
      </c>
      <c r="L3186" s="1" t="s">
        <v>1804</v>
      </c>
      <c r="M3186" s="2">
        <v>1</v>
      </c>
      <c r="N3186" s="443">
        <f t="shared" si="297"/>
        <v>7.8125000000000004E-4</v>
      </c>
      <c r="O3186">
        <f t="shared" si="298"/>
        <v>0</v>
      </c>
      <c r="P3186">
        <f t="shared" si="299"/>
        <v>1378</v>
      </c>
    </row>
    <row r="3187" spans="1:16" x14ac:dyDescent="0.25">
      <c r="A3187" t="str">
        <f t="shared" si="294"/>
        <v>0491</v>
      </c>
      <c r="B3187" t="str">
        <f t="shared" si="295"/>
        <v>0095</v>
      </c>
      <c r="C3187" t="str">
        <f t="shared" si="296"/>
        <v>04910095</v>
      </c>
      <c r="D3187" s="1" t="s">
        <v>2766</v>
      </c>
      <c r="E3187" s="1" t="s">
        <v>2767</v>
      </c>
      <c r="F3187" s="1" t="s">
        <v>1799</v>
      </c>
      <c r="G3187" s="1" t="s">
        <v>1800</v>
      </c>
      <c r="H3187" s="1" t="s">
        <v>1876</v>
      </c>
      <c r="I3187" s="1" t="s">
        <v>1877</v>
      </c>
      <c r="J3187" s="1" t="s">
        <v>1876</v>
      </c>
      <c r="K3187" s="1" t="s">
        <v>1878</v>
      </c>
      <c r="L3187" s="1" t="s">
        <v>1804</v>
      </c>
      <c r="M3187" s="2">
        <v>107</v>
      </c>
      <c r="N3187" s="443">
        <f t="shared" si="297"/>
        <v>0.94453125000000004</v>
      </c>
      <c r="O3187">
        <f t="shared" si="298"/>
        <v>0</v>
      </c>
      <c r="P3187">
        <f t="shared" si="299"/>
        <v>1378</v>
      </c>
    </row>
    <row r="3188" spans="1:16" x14ac:dyDescent="0.25">
      <c r="A3188" t="str">
        <f t="shared" si="294"/>
        <v>0491</v>
      </c>
      <c r="B3188" t="str">
        <f t="shared" si="295"/>
        <v>0095</v>
      </c>
      <c r="C3188" t="str">
        <f t="shared" si="296"/>
        <v>04910095</v>
      </c>
      <c r="D3188" s="1" t="s">
        <v>2766</v>
      </c>
      <c r="E3188" s="1" t="s">
        <v>2767</v>
      </c>
      <c r="F3188" s="1" t="s">
        <v>1799</v>
      </c>
      <c r="G3188" s="1" t="s">
        <v>1805</v>
      </c>
      <c r="H3188" s="1" t="s">
        <v>1876</v>
      </c>
      <c r="I3188" s="1" t="s">
        <v>1877</v>
      </c>
      <c r="J3188" s="1" t="s">
        <v>1876</v>
      </c>
      <c r="K3188" s="1" t="s">
        <v>1878</v>
      </c>
      <c r="L3188" s="1" t="s">
        <v>1804</v>
      </c>
      <c r="M3188" s="2">
        <v>108</v>
      </c>
      <c r="N3188" s="443">
        <f t="shared" si="297"/>
        <v>0.94453125000000004</v>
      </c>
      <c r="O3188">
        <f t="shared" si="298"/>
        <v>0</v>
      </c>
      <c r="P3188">
        <f t="shared" si="299"/>
        <v>1378</v>
      </c>
    </row>
    <row r="3189" spans="1:16" x14ac:dyDescent="0.25">
      <c r="A3189" t="str">
        <f t="shared" si="294"/>
        <v>0491</v>
      </c>
      <c r="B3189" t="str">
        <f t="shared" si="295"/>
        <v>0095</v>
      </c>
      <c r="C3189" t="str">
        <f t="shared" si="296"/>
        <v>04910095</v>
      </c>
      <c r="D3189" s="1" t="s">
        <v>2766</v>
      </c>
      <c r="E3189" s="1" t="s">
        <v>2767</v>
      </c>
      <c r="F3189" s="1" t="s">
        <v>1799</v>
      </c>
      <c r="G3189" s="1" t="s">
        <v>1806</v>
      </c>
      <c r="H3189" s="1" t="s">
        <v>1876</v>
      </c>
      <c r="I3189" s="1" t="s">
        <v>1877</v>
      </c>
      <c r="J3189" s="1" t="s">
        <v>1876</v>
      </c>
      <c r="K3189" s="1" t="s">
        <v>1878</v>
      </c>
      <c r="L3189" s="1" t="s">
        <v>1804</v>
      </c>
      <c r="M3189" s="2">
        <v>105</v>
      </c>
      <c r="N3189" s="443">
        <f t="shared" si="297"/>
        <v>0.94453125000000004</v>
      </c>
      <c r="O3189">
        <f t="shared" si="298"/>
        <v>0</v>
      </c>
      <c r="P3189">
        <f t="shared" si="299"/>
        <v>1378</v>
      </c>
    </row>
    <row r="3190" spans="1:16" x14ac:dyDescent="0.25">
      <c r="A3190" t="str">
        <f t="shared" si="294"/>
        <v>0491</v>
      </c>
      <c r="B3190" t="str">
        <f t="shared" si="295"/>
        <v>0095</v>
      </c>
      <c r="C3190" t="str">
        <f t="shared" si="296"/>
        <v>04910095</v>
      </c>
      <c r="D3190" s="1" t="s">
        <v>2766</v>
      </c>
      <c r="E3190" s="1" t="s">
        <v>2767</v>
      </c>
      <c r="F3190" s="1" t="s">
        <v>1799</v>
      </c>
      <c r="G3190" s="1" t="s">
        <v>1807</v>
      </c>
      <c r="H3190" s="1" t="s">
        <v>1876</v>
      </c>
      <c r="I3190" s="1" t="s">
        <v>1877</v>
      </c>
      <c r="J3190" s="1" t="s">
        <v>1876</v>
      </c>
      <c r="K3190" s="1" t="s">
        <v>1878</v>
      </c>
      <c r="L3190" s="1" t="s">
        <v>1804</v>
      </c>
      <c r="M3190" s="2">
        <v>106</v>
      </c>
      <c r="N3190" s="443">
        <f t="shared" si="297"/>
        <v>0.94453125000000004</v>
      </c>
      <c r="O3190">
        <f t="shared" si="298"/>
        <v>0</v>
      </c>
      <c r="P3190">
        <f t="shared" si="299"/>
        <v>1378</v>
      </c>
    </row>
    <row r="3191" spans="1:16" x14ac:dyDescent="0.25">
      <c r="A3191" t="str">
        <f t="shared" si="294"/>
        <v>0491</v>
      </c>
      <c r="B3191" t="str">
        <f t="shared" si="295"/>
        <v>0095</v>
      </c>
      <c r="C3191" t="str">
        <f t="shared" si="296"/>
        <v>04910095</v>
      </c>
      <c r="D3191" s="1" t="s">
        <v>2766</v>
      </c>
      <c r="E3191" s="1" t="s">
        <v>2767</v>
      </c>
      <c r="F3191" s="1" t="s">
        <v>1799</v>
      </c>
      <c r="G3191" s="1" t="s">
        <v>1808</v>
      </c>
      <c r="H3191" s="1" t="s">
        <v>1876</v>
      </c>
      <c r="I3191" s="1" t="s">
        <v>1877</v>
      </c>
      <c r="J3191" s="1" t="s">
        <v>1876</v>
      </c>
      <c r="K3191" s="1" t="s">
        <v>1878</v>
      </c>
      <c r="L3191" s="1" t="s">
        <v>1804</v>
      </c>
      <c r="M3191" s="2">
        <v>106</v>
      </c>
      <c r="N3191" s="443">
        <f t="shared" si="297"/>
        <v>0.94453125000000004</v>
      </c>
      <c r="O3191">
        <f t="shared" si="298"/>
        <v>0</v>
      </c>
      <c r="P3191">
        <f t="shared" si="299"/>
        <v>1378</v>
      </c>
    </row>
    <row r="3192" spans="1:16" x14ac:dyDescent="0.25">
      <c r="A3192" t="str">
        <f t="shared" si="294"/>
        <v>0491</v>
      </c>
      <c r="B3192" t="str">
        <f t="shared" si="295"/>
        <v>0095</v>
      </c>
      <c r="C3192" t="str">
        <f t="shared" si="296"/>
        <v>04910095</v>
      </c>
      <c r="D3192" s="1" t="s">
        <v>2766</v>
      </c>
      <c r="E3192" s="1" t="s">
        <v>2767</v>
      </c>
      <c r="F3192" s="1" t="s">
        <v>1799</v>
      </c>
      <c r="G3192" s="1" t="s">
        <v>1809</v>
      </c>
      <c r="H3192" s="1" t="s">
        <v>1876</v>
      </c>
      <c r="I3192" s="1" t="s">
        <v>1877</v>
      </c>
      <c r="J3192" s="1" t="s">
        <v>1876</v>
      </c>
      <c r="K3192" s="1" t="s">
        <v>1878</v>
      </c>
      <c r="L3192" s="1" t="s">
        <v>1804</v>
      </c>
      <c r="M3192" s="2">
        <v>96</v>
      </c>
      <c r="N3192" s="443">
        <f t="shared" si="297"/>
        <v>0.94453125000000004</v>
      </c>
      <c r="O3192">
        <f t="shared" si="298"/>
        <v>0</v>
      </c>
      <c r="P3192">
        <f t="shared" si="299"/>
        <v>1378</v>
      </c>
    </row>
    <row r="3193" spans="1:16" x14ac:dyDescent="0.25">
      <c r="A3193" t="str">
        <f t="shared" si="294"/>
        <v>0491</v>
      </c>
      <c r="B3193" t="str">
        <f t="shared" si="295"/>
        <v>0095</v>
      </c>
      <c r="C3193" t="str">
        <f t="shared" si="296"/>
        <v>04910095</v>
      </c>
      <c r="D3193" s="1" t="s">
        <v>2766</v>
      </c>
      <c r="E3193" s="1" t="s">
        <v>2767</v>
      </c>
      <c r="F3193" s="1" t="s">
        <v>1799</v>
      </c>
      <c r="G3193" s="1" t="s">
        <v>1810</v>
      </c>
      <c r="H3193" s="1" t="s">
        <v>1876</v>
      </c>
      <c r="I3193" s="1" t="s">
        <v>1877</v>
      </c>
      <c r="J3193" s="1" t="s">
        <v>1876</v>
      </c>
      <c r="K3193" s="1" t="s">
        <v>1878</v>
      </c>
      <c r="L3193" s="1" t="s">
        <v>1804</v>
      </c>
      <c r="M3193" s="2">
        <v>106</v>
      </c>
      <c r="N3193" s="443">
        <f t="shared" si="297"/>
        <v>0.94453125000000004</v>
      </c>
      <c r="O3193">
        <f t="shared" si="298"/>
        <v>0</v>
      </c>
      <c r="P3193">
        <f t="shared" si="299"/>
        <v>1378</v>
      </c>
    </row>
    <row r="3194" spans="1:16" x14ac:dyDescent="0.25">
      <c r="A3194" t="str">
        <f t="shared" si="294"/>
        <v>0491</v>
      </c>
      <c r="B3194" t="str">
        <f t="shared" si="295"/>
        <v>0095</v>
      </c>
      <c r="C3194" t="str">
        <f t="shared" si="296"/>
        <v>04910095</v>
      </c>
      <c r="D3194" s="1" t="s">
        <v>2766</v>
      </c>
      <c r="E3194" s="1" t="s">
        <v>2767</v>
      </c>
      <c r="F3194" s="1" t="s">
        <v>1799</v>
      </c>
      <c r="G3194" s="1" t="s">
        <v>1811</v>
      </c>
      <c r="H3194" s="1" t="s">
        <v>1876</v>
      </c>
      <c r="I3194" s="1" t="s">
        <v>1877</v>
      </c>
      <c r="J3194" s="1" t="s">
        <v>1876</v>
      </c>
      <c r="K3194" s="1" t="s">
        <v>1878</v>
      </c>
      <c r="L3194" s="1" t="s">
        <v>1804</v>
      </c>
      <c r="M3194" s="2">
        <v>102</v>
      </c>
      <c r="N3194" s="443">
        <f t="shared" si="297"/>
        <v>0.94453125000000004</v>
      </c>
      <c r="O3194">
        <f t="shared" si="298"/>
        <v>0</v>
      </c>
      <c r="P3194">
        <f t="shared" si="299"/>
        <v>1378</v>
      </c>
    </row>
    <row r="3195" spans="1:16" x14ac:dyDescent="0.25">
      <c r="A3195" t="str">
        <f t="shared" si="294"/>
        <v>0491</v>
      </c>
      <c r="B3195" t="str">
        <f t="shared" si="295"/>
        <v>0095</v>
      </c>
      <c r="C3195" t="str">
        <f t="shared" si="296"/>
        <v>04910095</v>
      </c>
      <c r="D3195" s="1" t="s">
        <v>2766</v>
      </c>
      <c r="E3195" s="1" t="s">
        <v>2767</v>
      </c>
      <c r="F3195" s="1" t="s">
        <v>1799</v>
      </c>
      <c r="G3195" s="1" t="s">
        <v>1815</v>
      </c>
      <c r="H3195" s="1" t="s">
        <v>1876</v>
      </c>
      <c r="I3195" s="1" t="s">
        <v>1877</v>
      </c>
      <c r="J3195" s="1" t="s">
        <v>1876</v>
      </c>
      <c r="K3195" s="1" t="s">
        <v>1878</v>
      </c>
      <c r="L3195" s="1" t="s">
        <v>1804</v>
      </c>
      <c r="M3195" s="2">
        <v>65</v>
      </c>
      <c r="N3195" s="443">
        <f t="shared" si="297"/>
        <v>0.94453125000000004</v>
      </c>
      <c r="O3195">
        <f t="shared" si="298"/>
        <v>0</v>
      </c>
      <c r="P3195">
        <f t="shared" si="299"/>
        <v>1378</v>
      </c>
    </row>
    <row r="3196" spans="1:16" x14ac:dyDescent="0.25">
      <c r="A3196" t="str">
        <f t="shared" si="294"/>
        <v>0491</v>
      </c>
      <c r="B3196" t="str">
        <f t="shared" si="295"/>
        <v>0095</v>
      </c>
      <c r="C3196" t="str">
        <f t="shared" si="296"/>
        <v>04910095</v>
      </c>
      <c r="D3196" s="1" t="s">
        <v>2766</v>
      </c>
      <c r="E3196" s="1" t="s">
        <v>2767</v>
      </c>
      <c r="F3196" s="1" t="s">
        <v>1799</v>
      </c>
      <c r="G3196" s="1" t="s">
        <v>1819</v>
      </c>
      <c r="H3196" s="1" t="s">
        <v>1876</v>
      </c>
      <c r="I3196" s="1" t="s">
        <v>1877</v>
      </c>
      <c r="J3196" s="1" t="s">
        <v>1876</v>
      </c>
      <c r="K3196" s="1" t="s">
        <v>1878</v>
      </c>
      <c r="L3196" s="1" t="s">
        <v>1804</v>
      </c>
      <c r="M3196" s="2">
        <v>62</v>
      </c>
      <c r="N3196" s="443">
        <f t="shared" si="297"/>
        <v>0.94453125000000004</v>
      </c>
      <c r="O3196">
        <f t="shared" si="298"/>
        <v>0</v>
      </c>
      <c r="P3196">
        <f t="shared" si="299"/>
        <v>1378</v>
      </c>
    </row>
    <row r="3197" spans="1:16" x14ac:dyDescent="0.25">
      <c r="A3197" t="str">
        <f t="shared" si="294"/>
        <v>0491</v>
      </c>
      <c r="B3197" t="str">
        <f t="shared" si="295"/>
        <v>0095</v>
      </c>
      <c r="C3197" t="str">
        <f t="shared" si="296"/>
        <v>04910095</v>
      </c>
      <c r="D3197" s="1" t="s">
        <v>2766</v>
      </c>
      <c r="E3197" s="1" t="s">
        <v>2767</v>
      </c>
      <c r="F3197" s="1" t="s">
        <v>1799</v>
      </c>
      <c r="G3197" s="1" t="s">
        <v>1820</v>
      </c>
      <c r="H3197" s="1" t="s">
        <v>1876</v>
      </c>
      <c r="I3197" s="1" t="s">
        <v>1877</v>
      </c>
      <c r="J3197" s="1" t="s">
        <v>1876</v>
      </c>
      <c r="K3197" s="1" t="s">
        <v>1878</v>
      </c>
      <c r="L3197" s="1" t="s">
        <v>1804</v>
      </c>
      <c r="M3197" s="2">
        <v>62</v>
      </c>
      <c r="N3197" s="443">
        <f t="shared" si="297"/>
        <v>0.94453125000000004</v>
      </c>
      <c r="O3197">
        <f t="shared" si="298"/>
        <v>0</v>
      </c>
      <c r="P3197">
        <f t="shared" si="299"/>
        <v>1378</v>
      </c>
    </row>
    <row r="3198" spans="1:16" x14ac:dyDescent="0.25">
      <c r="A3198" t="str">
        <f t="shared" si="294"/>
        <v>0491</v>
      </c>
      <c r="B3198" t="str">
        <f t="shared" si="295"/>
        <v>0095</v>
      </c>
      <c r="C3198" t="str">
        <f t="shared" si="296"/>
        <v>04910095</v>
      </c>
      <c r="D3198" s="1" t="s">
        <v>2766</v>
      </c>
      <c r="E3198" s="1" t="s">
        <v>2767</v>
      </c>
      <c r="F3198" s="1" t="s">
        <v>1799</v>
      </c>
      <c r="G3198" s="1" t="s">
        <v>1821</v>
      </c>
      <c r="H3198" s="1" t="s">
        <v>1876</v>
      </c>
      <c r="I3198" s="1" t="s">
        <v>1877</v>
      </c>
      <c r="J3198" s="1" t="s">
        <v>1876</v>
      </c>
      <c r="K3198" s="1" t="s">
        <v>1878</v>
      </c>
      <c r="L3198" s="1" t="s">
        <v>1804</v>
      </c>
      <c r="M3198" s="2">
        <v>75</v>
      </c>
      <c r="N3198" s="443">
        <f t="shared" si="297"/>
        <v>0.94453125000000004</v>
      </c>
      <c r="O3198">
        <f t="shared" si="298"/>
        <v>0</v>
      </c>
      <c r="P3198">
        <f t="shared" si="299"/>
        <v>1378</v>
      </c>
    </row>
    <row r="3199" spans="1:16" x14ac:dyDescent="0.25">
      <c r="A3199" t="str">
        <f t="shared" si="294"/>
        <v>0491</v>
      </c>
      <c r="B3199" t="str">
        <f t="shared" si="295"/>
        <v>0095</v>
      </c>
      <c r="C3199" t="str">
        <f t="shared" si="296"/>
        <v>04910095</v>
      </c>
      <c r="D3199" s="1" t="s">
        <v>2766</v>
      </c>
      <c r="E3199" s="1" t="s">
        <v>2767</v>
      </c>
      <c r="F3199" s="1" t="s">
        <v>1799</v>
      </c>
      <c r="G3199" s="1" t="s">
        <v>1812</v>
      </c>
      <c r="H3199" s="1" t="s">
        <v>1876</v>
      </c>
      <c r="I3199" s="1" t="s">
        <v>1877</v>
      </c>
      <c r="J3199" s="1" t="s">
        <v>1876</v>
      </c>
      <c r="K3199" s="1" t="s">
        <v>1878</v>
      </c>
      <c r="L3199" s="1" t="s">
        <v>1804</v>
      </c>
      <c r="M3199" s="2">
        <v>109</v>
      </c>
      <c r="N3199" s="443">
        <f t="shared" si="297"/>
        <v>0.94453125000000004</v>
      </c>
      <c r="O3199">
        <f t="shared" si="298"/>
        <v>0</v>
      </c>
      <c r="P3199">
        <f t="shared" si="299"/>
        <v>1378</v>
      </c>
    </row>
    <row r="3200" spans="1:16" x14ac:dyDescent="0.25">
      <c r="A3200" t="str">
        <f t="shared" si="294"/>
        <v>0491</v>
      </c>
      <c r="B3200" t="str">
        <f t="shared" si="295"/>
        <v>0201</v>
      </c>
      <c r="C3200" t="str">
        <f t="shared" si="296"/>
        <v>04910201</v>
      </c>
      <c r="D3200" s="1" t="s">
        <v>2766</v>
      </c>
      <c r="E3200" s="1" t="s">
        <v>2767</v>
      </c>
      <c r="F3200" s="1" t="s">
        <v>1799</v>
      </c>
      <c r="G3200" s="1" t="s">
        <v>1800</v>
      </c>
      <c r="H3200" s="1" t="s">
        <v>1801</v>
      </c>
      <c r="I3200" s="1" t="s">
        <v>1802</v>
      </c>
      <c r="J3200" s="1" t="s">
        <v>1801</v>
      </c>
      <c r="K3200" s="1" t="s">
        <v>1803</v>
      </c>
      <c r="L3200" s="1" t="s">
        <v>1804</v>
      </c>
      <c r="M3200" s="2">
        <v>1</v>
      </c>
      <c r="N3200" s="443">
        <f t="shared" si="297"/>
        <v>1.171875E-2</v>
      </c>
      <c r="O3200">
        <f t="shared" si="298"/>
        <v>0</v>
      </c>
      <c r="P3200">
        <f t="shared" si="299"/>
        <v>1378</v>
      </c>
    </row>
    <row r="3201" spans="1:16" x14ac:dyDescent="0.25">
      <c r="A3201" t="str">
        <f t="shared" si="294"/>
        <v>0491</v>
      </c>
      <c r="B3201" t="str">
        <f t="shared" si="295"/>
        <v>0201</v>
      </c>
      <c r="C3201" t="str">
        <f t="shared" si="296"/>
        <v>04910201</v>
      </c>
      <c r="D3201" s="1" t="s">
        <v>2766</v>
      </c>
      <c r="E3201" s="1" t="s">
        <v>2767</v>
      </c>
      <c r="F3201" s="1" t="s">
        <v>1799</v>
      </c>
      <c r="G3201" s="1" t="s">
        <v>1806</v>
      </c>
      <c r="H3201" s="1" t="s">
        <v>1801</v>
      </c>
      <c r="I3201" s="1" t="s">
        <v>1802</v>
      </c>
      <c r="J3201" s="1" t="s">
        <v>1801</v>
      </c>
      <c r="K3201" s="1" t="s">
        <v>1803</v>
      </c>
      <c r="L3201" s="1" t="s">
        <v>1804</v>
      </c>
      <c r="M3201" s="2">
        <v>1</v>
      </c>
      <c r="N3201" s="443">
        <f t="shared" si="297"/>
        <v>1.171875E-2</v>
      </c>
      <c r="O3201">
        <f t="shared" si="298"/>
        <v>0</v>
      </c>
      <c r="P3201">
        <f t="shared" si="299"/>
        <v>1378</v>
      </c>
    </row>
    <row r="3202" spans="1:16" x14ac:dyDescent="0.25">
      <c r="A3202" t="str">
        <f t="shared" ref="A3202:A3265" si="300">TEXT(LEFT(E3202,4),"0000")</f>
        <v>0491</v>
      </c>
      <c r="B3202" t="str">
        <f t="shared" ref="B3202:B3265" si="301">LEFT(K3202,4)</f>
        <v>0201</v>
      </c>
      <c r="C3202" t="str">
        <f t="shared" ref="C3202:C3265" si="302">A3202&amp;B3202</f>
        <v>04910201</v>
      </c>
      <c r="D3202" s="1" t="s">
        <v>2766</v>
      </c>
      <c r="E3202" s="1" t="s">
        <v>2767</v>
      </c>
      <c r="F3202" s="1" t="s">
        <v>1799</v>
      </c>
      <c r="G3202" s="1" t="s">
        <v>1807</v>
      </c>
      <c r="H3202" s="1" t="s">
        <v>1801</v>
      </c>
      <c r="I3202" s="1" t="s">
        <v>1802</v>
      </c>
      <c r="J3202" s="1" t="s">
        <v>1801</v>
      </c>
      <c r="K3202" s="1" t="s">
        <v>1803</v>
      </c>
      <c r="L3202" s="1" t="s">
        <v>1804</v>
      </c>
      <c r="M3202" s="2">
        <v>1</v>
      </c>
      <c r="N3202" s="443">
        <f t="shared" ref="N3202:N3265" si="303">VLOOKUP(C3202,DistPercent,3,FALSE)</f>
        <v>1.171875E-2</v>
      </c>
      <c r="O3202">
        <f t="shared" ref="O3202:O3265" si="304">IFERROR(VALUE(VLOOKUP(C3202,SubCaps,5,FALSE)),0)</f>
        <v>0</v>
      </c>
      <c r="P3202">
        <f t="shared" ref="P3202:P3265" si="305">VLOOKUP(A3202,MaxEnro,8,FALSE)</f>
        <v>1378</v>
      </c>
    </row>
    <row r="3203" spans="1:16" x14ac:dyDescent="0.25">
      <c r="A3203" t="str">
        <f t="shared" si="300"/>
        <v>0491</v>
      </c>
      <c r="B3203" t="str">
        <f t="shared" si="301"/>
        <v>0201</v>
      </c>
      <c r="C3203" t="str">
        <f t="shared" si="302"/>
        <v>04910201</v>
      </c>
      <c r="D3203" s="1" t="s">
        <v>2766</v>
      </c>
      <c r="E3203" s="1" t="s">
        <v>2767</v>
      </c>
      <c r="F3203" s="1" t="s">
        <v>1799</v>
      </c>
      <c r="G3203" s="1" t="s">
        <v>1809</v>
      </c>
      <c r="H3203" s="1" t="s">
        <v>1801</v>
      </c>
      <c r="I3203" s="1" t="s">
        <v>1802</v>
      </c>
      <c r="J3203" s="1" t="s">
        <v>1801</v>
      </c>
      <c r="K3203" s="1" t="s">
        <v>1803</v>
      </c>
      <c r="L3203" s="1" t="s">
        <v>1804</v>
      </c>
      <c r="M3203" s="2">
        <v>1</v>
      </c>
      <c r="N3203" s="443">
        <f t="shared" si="303"/>
        <v>1.171875E-2</v>
      </c>
      <c r="O3203">
        <f t="shared" si="304"/>
        <v>0</v>
      </c>
      <c r="P3203">
        <f t="shared" si="305"/>
        <v>1378</v>
      </c>
    </row>
    <row r="3204" spans="1:16" x14ac:dyDescent="0.25">
      <c r="A3204" t="str">
        <f t="shared" si="300"/>
        <v>0491</v>
      </c>
      <c r="B3204" t="str">
        <f t="shared" si="301"/>
        <v>0201</v>
      </c>
      <c r="C3204" t="str">
        <f t="shared" si="302"/>
        <v>04910201</v>
      </c>
      <c r="D3204" s="1" t="s">
        <v>2766</v>
      </c>
      <c r="E3204" s="1" t="s">
        <v>2767</v>
      </c>
      <c r="F3204" s="1" t="s">
        <v>1799</v>
      </c>
      <c r="G3204" s="1" t="s">
        <v>1810</v>
      </c>
      <c r="H3204" s="1" t="s">
        <v>1801</v>
      </c>
      <c r="I3204" s="1" t="s">
        <v>1802</v>
      </c>
      <c r="J3204" s="1" t="s">
        <v>1801</v>
      </c>
      <c r="K3204" s="1" t="s">
        <v>1803</v>
      </c>
      <c r="L3204" s="1" t="s">
        <v>1804</v>
      </c>
      <c r="M3204" s="2">
        <v>2</v>
      </c>
      <c r="N3204" s="443">
        <f t="shared" si="303"/>
        <v>1.171875E-2</v>
      </c>
      <c r="O3204">
        <f t="shared" si="304"/>
        <v>0</v>
      </c>
      <c r="P3204">
        <f t="shared" si="305"/>
        <v>1378</v>
      </c>
    </row>
    <row r="3205" spans="1:16" x14ac:dyDescent="0.25">
      <c r="A3205" t="str">
        <f t="shared" si="300"/>
        <v>0491</v>
      </c>
      <c r="B3205" t="str">
        <f t="shared" si="301"/>
        <v>0201</v>
      </c>
      <c r="C3205" t="str">
        <f t="shared" si="302"/>
        <v>04910201</v>
      </c>
      <c r="D3205" s="1" t="s">
        <v>2766</v>
      </c>
      <c r="E3205" s="1" t="s">
        <v>2767</v>
      </c>
      <c r="F3205" s="1" t="s">
        <v>1799</v>
      </c>
      <c r="G3205" s="1" t="s">
        <v>1811</v>
      </c>
      <c r="H3205" s="1" t="s">
        <v>1801</v>
      </c>
      <c r="I3205" s="1" t="s">
        <v>1802</v>
      </c>
      <c r="J3205" s="1" t="s">
        <v>1801</v>
      </c>
      <c r="K3205" s="1" t="s">
        <v>1803</v>
      </c>
      <c r="L3205" s="1" t="s">
        <v>1804</v>
      </c>
      <c r="M3205" s="2">
        <v>1</v>
      </c>
      <c r="N3205" s="443">
        <f t="shared" si="303"/>
        <v>1.171875E-2</v>
      </c>
      <c r="O3205">
        <f t="shared" si="304"/>
        <v>0</v>
      </c>
      <c r="P3205">
        <f t="shared" si="305"/>
        <v>1378</v>
      </c>
    </row>
    <row r="3206" spans="1:16" x14ac:dyDescent="0.25">
      <c r="A3206" t="str">
        <f t="shared" si="300"/>
        <v>0491</v>
      </c>
      <c r="B3206" t="str">
        <f t="shared" si="301"/>
        <v>0201</v>
      </c>
      <c r="C3206" t="str">
        <f t="shared" si="302"/>
        <v>04910201</v>
      </c>
      <c r="D3206" s="1" t="s">
        <v>2766</v>
      </c>
      <c r="E3206" s="1" t="s">
        <v>2767</v>
      </c>
      <c r="F3206" s="1" t="s">
        <v>1799</v>
      </c>
      <c r="G3206" s="1" t="s">
        <v>1815</v>
      </c>
      <c r="H3206" s="1" t="s">
        <v>1801</v>
      </c>
      <c r="I3206" s="1" t="s">
        <v>1802</v>
      </c>
      <c r="J3206" s="1" t="s">
        <v>1801</v>
      </c>
      <c r="K3206" s="1" t="s">
        <v>1803</v>
      </c>
      <c r="L3206" s="1" t="s">
        <v>1804</v>
      </c>
      <c r="M3206" s="2">
        <v>3</v>
      </c>
      <c r="N3206" s="443">
        <f t="shared" si="303"/>
        <v>1.171875E-2</v>
      </c>
      <c r="O3206">
        <f t="shared" si="304"/>
        <v>0</v>
      </c>
      <c r="P3206">
        <f t="shared" si="305"/>
        <v>1378</v>
      </c>
    </row>
    <row r="3207" spans="1:16" x14ac:dyDescent="0.25">
      <c r="A3207" t="str">
        <f t="shared" si="300"/>
        <v>0491</v>
      </c>
      <c r="B3207" t="str">
        <f t="shared" si="301"/>
        <v>0201</v>
      </c>
      <c r="C3207" t="str">
        <f t="shared" si="302"/>
        <v>04910201</v>
      </c>
      <c r="D3207" s="1" t="s">
        <v>2766</v>
      </c>
      <c r="E3207" s="1" t="s">
        <v>2767</v>
      </c>
      <c r="F3207" s="1" t="s">
        <v>1799</v>
      </c>
      <c r="G3207" s="1" t="s">
        <v>1819</v>
      </c>
      <c r="H3207" s="1" t="s">
        <v>1801</v>
      </c>
      <c r="I3207" s="1" t="s">
        <v>1802</v>
      </c>
      <c r="J3207" s="1" t="s">
        <v>1801</v>
      </c>
      <c r="K3207" s="1" t="s">
        <v>1803</v>
      </c>
      <c r="L3207" s="1" t="s">
        <v>1804</v>
      </c>
      <c r="M3207" s="2">
        <v>1</v>
      </c>
      <c r="N3207" s="443">
        <f t="shared" si="303"/>
        <v>1.171875E-2</v>
      </c>
      <c r="O3207">
        <f t="shared" si="304"/>
        <v>0</v>
      </c>
      <c r="P3207">
        <f t="shared" si="305"/>
        <v>1378</v>
      </c>
    </row>
    <row r="3208" spans="1:16" x14ac:dyDescent="0.25">
      <c r="A3208" t="str">
        <f t="shared" si="300"/>
        <v>0491</v>
      </c>
      <c r="B3208" t="str">
        <f t="shared" si="301"/>
        <v>0201</v>
      </c>
      <c r="C3208" t="str">
        <f t="shared" si="302"/>
        <v>04910201</v>
      </c>
      <c r="D3208" s="1" t="s">
        <v>2766</v>
      </c>
      <c r="E3208" s="1" t="s">
        <v>2767</v>
      </c>
      <c r="F3208" s="1" t="s">
        <v>1799</v>
      </c>
      <c r="G3208" s="1" t="s">
        <v>1821</v>
      </c>
      <c r="H3208" s="1" t="s">
        <v>1801</v>
      </c>
      <c r="I3208" s="1" t="s">
        <v>1802</v>
      </c>
      <c r="J3208" s="1" t="s">
        <v>1801</v>
      </c>
      <c r="K3208" s="1" t="s">
        <v>1803</v>
      </c>
      <c r="L3208" s="1" t="s">
        <v>1804</v>
      </c>
      <c r="M3208" s="2">
        <v>3</v>
      </c>
      <c r="N3208" s="443">
        <f t="shared" si="303"/>
        <v>1.171875E-2</v>
      </c>
      <c r="O3208">
        <f t="shared" si="304"/>
        <v>0</v>
      </c>
      <c r="P3208">
        <f t="shared" si="305"/>
        <v>1378</v>
      </c>
    </row>
    <row r="3209" spans="1:16" x14ac:dyDescent="0.25">
      <c r="A3209" t="str">
        <f t="shared" si="300"/>
        <v>0491</v>
      </c>
      <c r="B3209" t="str">
        <f t="shared" si="301"/>
        <v>0201</v>
      </c>
      <c r="C3209" t="str">
        <f t="shared" si="302"/>
        <v>04910201</v>
      </c>
      <c r="D3209" s="1" t="s">
        <v>2766</v>
      </c>
      <c r="E3209" s="1" t="s">
        <v>2767</v>
      </c>
      <c r="F3209" s="1" t="s">
        <v>1799</v>
      </c>
      <c r="G3209" s="1" t="s">
        <v>1812</v>
      </c>
      <c r="H3209" s="1" t="s">
        <v>1801</v>
      </c>
      <c r="I3209" s="1" t="s">
        <v>1802</v>
      </c>
      <c r="J3209" s="1" t="s">
        <v>1801</v>
      </c>
      <c r="K3209" s="1" t="s">
        <v>1803</v>
      </c>
      <c r="L3209" s="1" t="s">
        <v>1804</v>
      </c>
      <c r="M3209" s="2">
        <v>1</v>
      </c>
      <c r="N3209" s="443">
        <f t="shared" si="303"/>
        <v>1.171875E-2</v>
      </c>
      <c r="O3209">
        <f t="shared" si="304"/>
        <v>0</v>
      </c>
      <c r="P3209">
        <f t="shared" si="305"/>
        <v>1378</v>
      </c>
    </row>
    <row r="3210" spans="1:16" x14ac:dyDescent="0.25">
      <c r="A3210" t="str">
        <f t="shared" si="300"/>
        <v>0491</v>
      </c>
      <c r="B3210" t="str">
        <f t="shared" si="301"/>
        <v>0265</v>
      </c>
      <c r="C3210" t="str">
        <f t="shared" si="302"/>
        <v>04910265</v>
      </c>
      <c r="D3210" s="1" t="s">
        <v>2766</v>
      </c>
      <c r="E3210" s="1" t="s">
        <v>2767</v>
      </c>
      <c r="F3210" s="1" t="s">
        <v>1799</v>
      </c>
      <c r="G3210" s="1" t="s">
        <v>1800</v>
      </c>
      <c r="H3210" s="1" t="s">
        <v>2439</v>
      </c>
      <c r="I3210" s="1" t="s">
        <v>2440</v>
      </c>
      <c r="J3210" s="1" t="s">
        <v>2439</v>
      </c>
      <c r="K3210" s="1" t="s">
        <v>2441</v>
      </c>
      <c r="L3210" s="1" t="s">
        <v>1804</v>
      </c>
      <c r="M3210" s="2">
        <v>1</v>
      </c>
      <c r="N3210" s="443">
        <f t="shared" si="303"/>
        <v>3.90625E-3</v>
      </c>
      <c r="O3210">
        <f t="shared" si="304"/>
        <v>0</v>
      </c>
      <c r="P3210">
        <f t="shared" si="305"/>
        <v>1378</v>
      </c>
    </row>
    <row r="3211" spans="1:16" x14ac:dyDescent="0.25">
      <c r="A3211" t="str">
        <f t="shared" si="300"/>
        <v>0491</v>
      </c>
      <c r="B3211" t="str">
        <f t="shared" si="301"/>
        <v>0265</v>
      </c>
      <c r="C3211" t="str">
        <f t="shared" si="302"/>
        <v>04910265</v>
      </c>
      <c r="D3211" s="1" t="s">
        <v>2766</v>
      </c>
      <c r="E3211" s="1" t="s">
        <v>2767</v>
      </c>
      <c r="F3211" s="1" t="s">
        <v>1799</v>
      </c>
      <c r="G3211" s="1" t="s">
        <v>1809</v>
      </c>
      <c r="H3211" s="1" t="s">
        <v>2439</v>
      </c>
      <c r="I3211" s="1" t="s">
        <v>2440</v>
      </c>
      <c r="J3211" s="1" t="s">
        <v>2439</v>
      </c>
      <c r="K3211" s="1" t="s">
        <v>2441</v>
      </c>
      <c r="L3211" s="1" t="s">
        <v>1804</v>
      </c>
      <c r="M3211" s="2">
        <v>2</v>
      </c>
      <c r="N3211" s="443">
        <f t="shared" si="303"/>
        <v>3.90625E-3</v>
      </c>
      <c r="O3211">
        <f t="shared" si="304"/>
        <v>0</v>
      </c>
      <c r="P3211">
        <f t="shared" si="305"/>
        <v>1378</v>
      </c>
    </row>
    <row r="3212" spans="1:16" x14ac:dyDescent="0.25">
      <c r="A3212" t="str">
        <f t="shared" si="300"/>
        <v>0491</v>
      </c>
      <c r="B3212" t="str">
        <f t="shared" si="301"/>
        <v>0265</v>
      </c>
      <c r="C3212" t="str">
        <f t="shared" si="302"/>
        <v>04910265</v>
      </c>
      <c r="D3212" s="1" t="s">
        <v>2766</v>
      </c>
      <c r="E3212" s="1" t="s">
        <v>2767</v>
      </c>
      <c r="F3212" s="1" t="s">
        <v>1799</v>
      </c>
      <c r="G3212" s="1" t="s">
        <v>1815</v>
      </c>
      <c r="H3212" s="1" t="s">
        <v>2439</v>
      </c>
      <c r="I3212" s="1" t="s">
        <v>2440</v>
      </c>
      <c r="J3212" s="1" t="s">
        <v>2439</v>
      </c>
      <c r="K3212" s="1" t="s">
        <v>2441</v>
      </c>
      <c r="L3212" s="1" t="s">
        <v>1804</v>
      </c>
      <c r="M3212" s="2">
        <v>2</v>
      </c>
      <c r="N3212" s="443">
        <f t="shared" si="303"/>
        <v>3.90625E-3</v>
      </c>
      <c r="O3212">
        <f t="shared" si="304"/>
        <v>0</v>
      </c>
      <c r="P3212">
        <f t="shared" si="305"/>
        <v>1378</v>
      </c>
    </row>
    <row r="3213" spans="1:16" x14ac:dyDescent="0.25">
      <c r="A3213" t="str">
        <f t="shared" si="300"/>
        <v>0491</v>
      </c>
      <c r="B3213" t="str">
        <f t="shared" si="301"/>
        <v>0273</v>
      </c>
      <c r="C3213" t="str">
        <f t="shared" si="302"/>
        <v>04910273</v>
      </c>
      <c r="D3213" s="1" t="s">
        <v>2766</v>
      </c>
      <c r="E3213" s="1" t="s">
        <v>2767</v>
      </c>
      <c r="F3213" s="1" t="s">
        <v>1799</v>
      </c>
      <c r="G3213" s="1" t="s">
        <v>1805</v>
      </c>
      <c r="H3213" s="1" t="s">
        <v>2771</v>
      </c>
      <c r="I3213" s="1" t="s">
        <v>2772</v>
      </c>
      <c r="J3213" s="1" t="s">
        <v>2771</v>
      </c>
      <c r="K3213" s="1" t="s">
        <v>2773</v>
      </c>
      <c r="L3213" s="1" t="s">
        <v>1804</v>
      </c>
      <c r="M3213" s="2">
        <v>1</v>
      </c>
      <c r="N3213" s="443">
        <f t="shared" si="303"/>
        <v>8.5937500000000007E-3</v>
      </c>
      <c r="O3213">
        <f t="shared" si="304"/>
        <v>0</v>
      </c>
      <c r="P3213">
        <f t="shared" si="305"/>
        <v>1378</v>
      </c>
    </row>
    <row r="3214" spans="1:16" x14ac:dyDescent="0.25">
      <c r="A3214" t="str">
        <f t="shared" si="300"/>
        <v>0491</v>
      </c>
      <c r="B3214" t="str">
        <f t="shared" si="301"/>
        <v>0273</v>
      </c>
      <c r="C3214" t="str">
        <f t="shared" si="302"/>
        <v>04910273</v>
      </c>
      <c r="D3214" s="1" t="s">
        <v>2766</v>
      </c>
      <c r="E3214" s="1" t="s">
        <v>2767</v>
      </c>
      <c r="F3214" s="1" t="s">
        <v>1799</v>
      </c>
      <c r="G3214" s="1" t="s">
        <v>1806</v>
      </c>
      <c r="H3214" s="1" t="s">
        <v>2771</v>
      </c>
      <c r="I3214" s="1" t="s">
        <v>2772</v>
      </c>
      <c r="J3214" s="1" t="s">
        <v>2771</v>
      </c>
      <c r="K3214" s="1" t="s">
        <v>2773</v>
      </c>
      <c r="L3214" s="1" t="s">
        <v>1804</v>
      </c>
      <c r="M3214" s="2">
        <v>1</v>
      </c>
      <c r="N3214" s="443">
        <f t="shared" si="303"/>
        <v>8.5937500000000007E-3</v>
      </c>
      <c r="O3214">
        <f t="shared" si="304"/>
        <v>0</v>
      </c>
      <c r="P3214">
        <f t="shared" si="305"/>
        <v>1378</v>
      </c>
    </row>
    <row r="3215" spans="1:16" x14ac:dyDescent="0.25">
      <c r="A3215" t="str">
        <f t="shared" si="300"/>
        <v>0491</v>
      </c>
      <c r="B3215" t="str">
        <f t="shared" si="301"/>
        <v>0273</v>
      </c>
      <c r="C3215" t="str">
        <f t="shared" si="302"/>
        <v>04910273</v>
      </c>
      <c r="D3215" s="1" t="s">
        <v>2766</v>
      </c>
      <c r="E3215" s="1" t="s">
        <v>2767</v>
      </c>
      <c r="F3215" s="1" t="s">
        <v>1799</v>
      </c>
      <c r="G3215" s="1" t="s">
        <v>1807</v>
      </c>
      <c r="H3215" s="1" t="s">
        <v>2771</v>
      </c>
      <c r="I3215" s="1" t="s">
        <v>2772</v>
      </c>
      <c r="J3215" s="1" t="s">
        <v>2771</v>
      </c>
      <c r="K3215" s="1" t="s">
        <v>2773</v>
      </c>
      <c r="L3215" s="1" t="s">
        <v>1804</v>
      </c>
      <c r="M3215" s="2">
        <v>2</v>
      </c>
      <c r="N3215" s="443">
        <f t="shared" si="303"/>
        <v>8.5937500000000007E-3</v>
      </c>
      <c r="O3215">
        <f t="shared" si="304"/>
        <v>0</v>
      </c>
      <c r="P3215">
        <f t="shared" si="305"/>
        <v>1378</v>
      </c>
    </row>
    <row r="3216" spans="1:16" x14ac:dyDescent="0.25">
      <c r="A3216" t="str">
        <f t="shared" si="300"/>
        <v>0491</v>
      </c>
      <c r="B3216" t="str">
        <f t="shared" si="301"/>
        <v>0273</v>
      </c>
      <c r="C3216" t="str">
        <f t="shared" si="302"/>
        <v>04910273</v>
      </c>
      <c r="D3216" s="1" t="s">
        <v>2766</v>
      </c>
      <c r="E3216" s="1" t="s">
        <v>2767</v>
      </c>
      <c r="F3216" s="1" t="s">
        <v>1799</v>
      </c>
      <c r="G3216" s="1" t="s">
        <v>1808</v>
      </c>
      <c r="H3216" s="1" t="s">
        <v>2771</v>
      </c>
      <c r="I3216" s="1" t="s">
        <v>2772</v>
      </c>
      <c r="J3216" s="1" t="s">
        <v>2771</v>
      </c>
      <c r="K3216" s="1" t="s">
        <v>2773</v>
      </c>
      <c r="L3216" s="1" t="s">
        <v>1804</v>
      </c>
      <c r="M3216" s="2">
        <v>2</v>
      </c>
      <c r="N3216" s="443">
        <f t="shared" si="303"/>
        <v>8.5937500000000007E-3</v>
      </c>
      <c r="O3216">
        <f t="shared" si="304"/>
        <v>0</v>
      </c>
      <c r="P3216">
        <f t="shared" si="305"/>
        <v>1378</v>
      </c>
    </row>
    <row r="3217" spans="1:16" x14ac:dyDescent="0.25">
      <c r="A3217" t="str">
        <f t="shared" si="300"/>
        <v>0491</v>
      </c>
      <c r="B3217" t="str">
        <f t="shared" si="301"/>
        <v>0273</v>
      </c>
      <c r="C3217" t="str">
        <f t="shared" si="302"/>
        <v>04910273</v>
      </c>
      <c r="D3217" s="1" t="s">
        <v>2766</v>
      </c>
      <c r="E3217" s="1" t="s">
        <v>2767</v>
      </c>
      <c r="F3217" s="1" t="s">
        <v>1799</v>
      </c>
      <c r="G3217" s="1" t="s">
        <v>1809</v>
      </c>
      <c r="H3217" s="1" t="s">
        <v>2771</v>
      </c>
      <c r="I3217" s="1" t="s">
        <v>2772</v>
      </c>
      <c r="J3217" s="1" t="s">
        <v>2771</v>
      </c>
      <c r="K3217" s="1" t="s">
        <v>2773</v>
      </c>
      <c r="L3217" s="1" t="s">
        <v>1804</v>
      </c>
      <c r="M3217" s="2">
        <v>4</v>
      </c>
      <c r="N3217" s="443">
        <f t="shared" si="303"/>
        <v>8.5937500000000007E-3</v>
      </c>
      <c r="O3217">
        <f t="shared" si="304"/>
        <v>0</v>
      </c>
      <c r="P3217">
        <f t="shared" si="305"/>
        <v>1378</v>
      </c>
    </row>
    <row r="3218" spans="1:16" x14ac:dyDescent="0.25">
      <c r="A3218" t="str">
        <f t="shared" si="300"/>
        <v>0491</v>
      </c>
      <c r="B3218" t="str">
        <f t="shared" si="301"/>
        <v>0273</v>
      </c>
      <c r="C3218" t="str">
        <f t="shared" si="302"/>
        <v>04910273</v>
      </c>
      <c r="D3218" s="1" t="s">
        <v>2766</v>
      </c>
      <c r="E3218" s="1" t="s">
        <v>2767</v>
      </c>
      <c r="F3218" s="1" t="s">
        <v>1799</v>
      </c>
      <c r="G3218" s="1" t="s">
        <v>1811</v>
      </c>
      <c r="H3218" s="1" t="s">
        <v>2771</v>
      </c>
      <c r="I3218" s="1" t="s">
        <v>2772</v>
      </c>
      <c r="J3218" s="1" t="s">
        <v>2771</v>
      </c>
      <c r="K3218" s="1" t="s">
        <v>2773</v>
      </c>
      <c r="L3218" s="1" t="s">
        <v>1804</v>
      </c>
      <c r="M3218" s="2">
        <v>1</v>
      </c>
      <c r="N3218" s="443">
        <f t="shared" si="303"/>
        <v>8.5937500000000007E-3</v>
      </c>
      <c r="O3218">
        <f t="shared" si="304"/>
        <v>0</v>
      </c>
      <c r="P3218">
        <f t="shared" si="305"/>
        <v>1378</v>
      </c>
    </row>
    <row r="3219" spans="1:16" x14ac:dyDescent="0.25">
      <c r="A3219" t="str">
        <f t="shared" si="300"/>
        <v>0491</v>
      </c>
      <c r="B3219" t="str">
        <f t="shared" si="301"/>
        <v>0292</v>
      </c>
      <c r="C3219" t="str">
        <f t="shared" si="302"/>
        <v>04910292</v>
      </c>
      <c r="D3219" s="1" t="s">
        <v>2766</v>
      </c>
      <c r="E3219" s="1" t="s">
        <v>2767</v>
      </c>
      <c r="F3219" s="1" t="s">
        <v>1799</v>
      </c>
      <c r="G3219" s="1" t="s">
        <v>1800</v>
      </c>
      <c r="H3219" s="1" t="s">
        <v>2774</v>
      </c>
      <c r="I3219" s="1" t="s">
        <v>2775</v>
      </c>
      <c r="J3219" s="1" t="s">
        <v>2774</v>
      </c>
      <c r="K3219" s="1" t="s">
        <v>2776</v>
      </c>
      <c r="L3219" s="1" t="s">
        <v>1804</v>
      </c>
      <c r="M3219" s="2">
        <v>1</v>
      </c>
      <c r="N3219" s="443">
        <f t="shared" si="303"/>
        <v>1.015625E-2</v>
      </c>
      <c r="O3219">
        <f t="shared" si="304"/>
        <v>0</v>
      </c>
      <c r="P3219">
        <f t="shared" si="305"/>
        <v>1378</v>
      </c>
    </row>
    <row r="3220" spans="1:16" x14ac:dyDescent="0.25">
      <c r="A3220" t="str">
        <f t="shared" si="300"/>
        <v>0491</v>
      </c>
      <c r="B3220" t="str">
        <f t="shared" si="301"/>
        <v>0292</v>
      </c>
      <c r="C3220" t="str">
        <f t="shared" si="302"/>
        <v>04910292</v>
      </c>
      <c r="D3220" s="1" t="s">
        <v>2766</v>
      </c>
      <c r="E3220" s="1" t="s">
        <v>2767</v>
      </c>
      <c r="F3220" s="1" t="s">
        <v>1799</v>
      </c>
      <c r="G3220" s="1" t="s">
        <v>1806</v>
      </c>
      <c r="H3220" s="1" t="s">
        <v>2774</v>
      </c>
      <c r="I3220" s="1" t="s">
        <v>2775</v>
      </c>
      <c r="J3220" s="1" t="s">
        <v>2774</v>
      </c>
      <c r="K3220" s="1" t="s">
        <v>2776</v>
      </c>
      <c r="L3220" s="1" t="s">
        <v>1804</v>
      </c>
      <c r="M3220" s="2">
        <v>1</v>
      </c>
      <c r="N3220" s="443">
        <f t="shared" si="303"/>
        <v>1.015625E-2</v>
      </c>
      <c r="O3220">
        <f t="shared" si="304"/>
        <v>0</v>
      </c>
      <c r="P3220">
        <f t="shared" si="305"/>
        <v>1378</v>
      </c>
    </row>
    <row r="3221" spans="1:16" x14ac:dyDescent="0.25">
      <c r="A3221" t="str">
        <f t="shared" si="300"/>
        <v>0491</v>
      </c>
      <c r="B3221" t="str">
        <f t="shared" si="301"/>
        <v>0292</v>
      </c>
      <c r="C3221" t="str">
        <f t="shared" si="302"/>
        <v>04910292</v>
      </c>
      <c r="D3221" s="1" t="s">
        <v>2766</v>
      </c>
      <c r="E3221" s="1" t="s">
        <v>2767</v>
      </c>
      <c r="F3221" s="1" t="s">
        <v>1799</v>
      </c>
      <c r="G3221" s="1" t="s">
        <v>1809</v>
      </c>
      <c r="H3221" s="1" t="s">
        <v>2774</v>
      </c>
      <c r="I3221" s="1" t="s">
        <v>2775</v>
      </c>
      <c r="J3221" s="1" t="s">
        <v>2774</v>
      </c>
      <c r="K3221" s="1" t="s">
        <v>2776</v>
      </c>
      <c r="L3221" s="1" t="s">
        <v>1804</v>
      </c>
      <c r="M3221" s="2">
        <v>3</v>
      </c>
      <c r="N3221" s="443">
        <f t="shared" si="303"/>
        <v>1.015625E-2</v>
      </c>
      <c r="O3221">
        <f t="shared" si="304"/>
        <v>0</v>
      </c>
      <c r="P3221">
        <f t="shared" si="305"/>
        <v>1378</v>
      </c>
    </row>
    <row r="3222" spans="1:16" x14ac:dyDescent="0.25">
      <c r="A3222" t="str">
        <f t="shared" si="300"/>
        <v>0491</v>
      </c>
      <c r="B3222" t="str">
        <f t="shared" si="301"/>
        <v>0292</v>
      </c>
      <c r="C3222" t="str">
        <f t="shared" si="302"/>
        <v>04910292</v>
      </c>
      <c r="D3222" s="1" t="s">
        <v>2766</v>
      </c>
      <c r="E3222" s="1" t="s">
        <v>2767</v>
      </c>
      <c r="F3222" s="1" t="s">
        <v>1799</v>
      </c>
      <c r="G3222" s="1" t="s">
        <v>1810</v>
      </c>
      <c r="H3222" s="1" t="s">
        <v>2774</v>
      </c>
      <c r="I3222" s="1" t="s">
        <v>2775</v>
      </c>
      <c r="J3222" s="1" t="s">
        <v>2774</v>
      </c>
      <c r="K3222" s="1" t="s">
        <v>2776</v>
      </c>
      <c r="L3222" s="1" t="s">
        <v>1804</v>
      </c>
      <c r="M3222" s="2">
        <v>1</v>
      </c>
      <c r="N3222" s="443">
        <f t="shared" si="303"/>
        <v>1.015625E-2</v>
      </c>
      <c r="O3222">
        <f t="shared" si="304"/>
        <v>0</v>
      </c>
      <c r="P3222">
        <f t="shared" si="305"/>
        <v>1378</v>
      </c>
    </row>
    <row r="3223" spans="1:16" x14ac:dyDescent="0.25">
      <c r="A3223" t="str">
        <f t="shared" si="300"/>
        <v>0491</v>
      </c>
      <c r="B3223" t="str">
        <f t="shared" si="301"/>
        <v>0292</v>
      </c>
      <c r="C3223" t="str">
        <f t="shared" si="302"/>
        <v>04910292</v>
      </c>
      <c r="D3223" s="1" t="s">
        <v>2766</v>
      </c>
      <c r="E3223" s="1" t="s">
        <v>2767</v>
      </c>
      <c r="F3223" s="1" t="s">
        <v>1799</v>
      </c>
      <c r="G3223" s="1" t="s">
        <v>1811</v>
      </c>
      <c r="H3223" s="1" t="s">
        <v>2774</v>
      </c>
      <c r="I3223" s="1" t="s">
        <v>2775</v>
      </c>
      <c r="J3223" s="1" t="s">
        <v>2774</v>
      </c>
      <c r="K3223" s="1" t="s">
        <v>2776</v>
      </c>
      <c r="L3223" s="1" t="s">
        <v>1804</v>
      </c>
      <c r="M3223" s="2">
        <v>3</v>
      </c>
      <c r="N3223" s="443">
        <f t="shared" si="303"/>
        <v>1.015625E-2</v>
      </c>
      <c r="O3223">
        <f t="shared" si="304"/>
        <v>0</v>
      </c>
      <c r="P3223">
        <f t="shared" si="305"/>
        <v>1378</v>
      </c>
    </row>
    <row r="3224" spans="1:16" x14ac:dyDescent="0.25">
      <c r="A3224" t="str">
        <f t="shared" si="300"/>
        <v>0491</v>
      </c>
      <c r="B3224" t="str">
        <f t="shared" si="301"/>
        <v>0292</v>
      </c>
      <c r="C3224" t="str">
        <f t="shared" si="302"/>
        <v>04910292</v>
      </c>
      <c r="D3224" s="1" t="s">
        <v>2766</v>
      </c>
      <c r="E3224" s="1" t="s">
        <v>2767</v>
      </c>
      <c r="F3224" s="1" t="s">
        <v>1799</v>
      </c>
      <c r="G3224" s="1" t="s">
        <v>1819</v>
      </c>
      <c r="H3224" s="1" t="s">
        <v>2774</v>
      </c>
      <c r="I3224" s="1" t="s">
        <v>2775</v>
      </c>
      <c r="J3224" s="1" t="s">
        <v>2774</v>
      </c>
      <c r="K3224" s="1" t="s">
        <v>2776</v>
      </c>
      <c r="L3224" s="1" t="s">
        <v>1804</v>
      </c>
      <c r="M3224" s="2">
        <v>2</v>
      </c>
      <c r="N3224" s="443">
        <f t="shared" si="303"/>
        <v>1.015625E-2</v>
      </c>
      <c r="O3224">
        <f t="shared" si="304"/>
        <v>0</v>
      </c>
      <c r="P3224">
        <f t="shared" si="305"/>
        <v>1378</v>
      </c>
    </row>
    <row r="3225" spans="1:16" x14ac:dyDescent="0.25">
      <c r="A3225" t="str">
        <f t="shared" si="300"/>
        <v>0491</v>
      </c>
      <c r="B3225" t="str">
        <f t="shared" si="301"/>
        <v>0292</v>
      </c>
      <c r="C3225" t="str">
        <f t="shared" si="302"/>
        <v>04910292</v>
      </c>
      <c r="D3225" s="1" t="s">
        <v>2766</v>
      </c>
      <c r="E3225" s="1" t="s">
        <v>2767</v>
      </c>
      <c r="F3225" s="1" t="s">
        <v>1799</v>
      </c>
      <c r="G3225" s="1" t="s">
        <v>1820</v>
      </c>
      <c r="H3225" s="1" t="s">
        <v>2774</v>
      </c>
      <c r="I3225" s="1" t="s">
        <v>2775</v>
      </c>
      <c r="J3225" s="1" t="s">
        <v>2774</v>
      </c>
      <c r="K3225" s="1" t="s">
        <v>2776</v>
      </c>
      <c r="L3225" s="1" t="s">
        <v>1804</v>
      </c>
      <c r="M3225" s="2">
        <v>1</v>
      </c>
      <c r="N3225" s="443">
        <f t="shared" si="303"/>
        <v>1.015625E-2</v>
      </c>
      <c r="O3225">
        <f t="shared" si="304"/>
        <v>0</v>
      </c>
      <c r="P3225">
        <f t="shared" si="305"/>
        <v>1378</v>
      </c>
    </row>
    <row r="3226" spans="1:16" x14ac:dyDescent="0.25">
      <c r="A3226" t="str">
        <f t="shared" si="300"/>
        <v>0491</v>
      </c>
      <c r="B3226" t="str">
        <f t="shared" si="301"/>
        <v>0292</v>
      </c>
      <c r="C3226" t="str">
        <f t="shared" si="302"/>
        <v>04910292</v>
      </c>
      <c r="D3226" s="1" t="s">
        <v>2766</v>
      </c>
      <c r="E3226" s="1" t="s">
        <v>2767</v>
      </c>
      <c r="F3226" s="1" t="s">
        <v>1799</v>
      </c>
      <c r="G3226" s="1" t="s">
        <v>1821</v>
      </c>
      <c r="H3226" s="1" t="s">
        <v>2774</v>
      </c>
      <c r="I3226" s="1" t="s">
        <v>2775</v>
      </c>
      <c r="J3226" s="1" t="s">
        <v>2774</v>
      </c>
      <c r="K3226" s="1" t="s">
        <v>2776</v>
      </c>
      <c r="L3226" s="1" t="s">
        <v>1804</v>
      </c>
      <c r="M3226" s="2">
        <v>1</v>
      </c>
      <c r="N3226" s="443">
        <f t="shared" si="303"/>
        <v>1.015625E-2</v>
      </c>
      <c r="O3226">
        <f t="shared" si="304"/>
        <v>0</v>
      </c>
      <c r="P3226">
        <f t="shared" si="305"/>
        <v>1378</v>
      </c>
    </row>
    <row r="3227" spans="1:16" x14ac:dyDescent="0.25">
      <c r="A3227" t="str">
        <f t="shared" si="300"/>
        <v>0491</v>
      </c>
      <c r="B3227" t="str">
        <f t="shared" si="301"/>
        <v>0331</v>
      </c>
      <c r="C3227" t="str">
        <f t="shared" si="302"/>
        <v>04910331</v>
      </c>
      <c r="D3227" s="1" t="s">
        <v>2766</v>
      </c>
      <c r="E3227" s="1" t="s">
        <v>2767</v>
      </c>
      <c r="F3227" s="1" t="s">
        <v>1799</v>
      </c>
      <c r="G3227" s="1" t="s">
        <v>1805</v>
      </c>
      <c r="H3227" s="1" t="s">
        <v>2777</v>
      </c>
      <c r="I3227" s="1" t="s">
        <v>2778</v>
      </c>
      <c r="J3227" s="1" t="s">
        <v>2777</v>
      </c>
      <c r="K3227" s="1" t="s">
        <v>2779</v>
      </c>
      <c r="L3227" s="1" t="s">
        <v>1804</v>
      </c>
      <c r="M3227" s="2">
        <v>1</v>
      </c>
      <c r="N3227" s="443">
        <f t="shared" si="303"/>
        <v>1.171875E-2</v>
      </c>
      <c r="O3227">
        <f t="shared" si="304"/>
        <v>0</v>
      </c>
      <c r="P3227">
        <f t="shared" si="305"/>
        <v>1378</v>
      </c>
    </row>
    <row r="3228" spans="1:16" x14ac:dyDescent="0.25">
      <c r="A3228" t="str">
        <f t="shared" si="300"/>
        <v>0491</v>
      </c>
      <c r="B3228" t="str">
        <f t="shared" si="301"/>
        <v>0331</v>
      </c>
      <c r="C3228" t="str">
        <f t="shared" si="302"/>
        <v>04910331</v>
      </c>
      <c r="D3228" s="1" t="s">
        <v>2766</v>
      </c>
      <c r="E3228" s="1" t="s">
        <v>2767</v>
      </c>
      <c r="F3228" s="1" t="s">
        <v>1799</v>
      </c>
      <c r="G3228" s="1" t="s">
        <v>1806</v>
      </c>
      <c r="H3228" s="1" t="s">
        <v>2777</v>
      </c>
      <c r="I3228" s="1" t="s">
        <v>2778</v>
      </c>
      <c r="J3228" s="1" t="s">
        <v>2777</v>
      </c>
      <c r="K3228" s="1" t="s">
        <v>2779</v>
      </c>
      <c r="L3228" s="1" t="s">
        <v>1804</v>
      </c>
      <c r="M3228" s="2">
        <v>1</v>
      </c>
      <c r="N3228" s="443">
        <f t="shared" si="303"/>
        <v>1.171875E-2</v>
      </c>
      <c r="O3228">
        <f t="shared" si="304"/>
        <v>0</v>
      </c>
      <c r="P3228">
        <f t="shared" si="305"/>
        <v>1378</v>
      </c>
    </row>
    <row r="3229" spans="1:16" x14ac:dyDescent="0.25">
      <c r="A3229" t="str">
        <f t="shared" si="300"/>
        <v>0491</v>
      </c>
      <c r="B3229" t="str">
        <f t="shared" si="301"/>
        <v>0331</v>
      </c>
      <c r="C3229" t="str">
        <f t="shared" si="302"/>
        <v>04910331</v>
      </c>
      <c r="D3229" s="1" t="s">
        <v>2766</v>
      </c>
      <c r="E3229" s="1" t="s">
        <v>2767</v>
      </c>
      <c r="F3229" s="1" t="s">
        <v>1799</v>
      </c>
      <c r="G3229" s="1" t="s">
        <v>1807</v>
      </c>
      <c r="H3229" s="1" t="s">
        <v>2777</v>
      </c>
      <c r="I3229" s="1" t="s">
        <v>2778</v>
      </c>
      <c r="J3229" s="1" t="s">
        <v>2777</v>
      </c>
      <c r="K3229" s="1" t="s">
        <v>2779</v>
      </c>
      <c r="L3229" s="1" t="s">
        <v>1804</v>
      </c>
      <c r="M3229" s="2">
        <v>1</v>
      </c>
      <c r="N3229" s="443">
        <f t="shared" si="303"/>
        <v>1.171875E-2</v>
      </c>
      <c r="O3229">
        <f t="shared" si="304"/>
        <v>0</v>
      </c>
      <c r="P3229">
        <f t="shared" si="305"/>
        <v>1378</v>
      </c>
    </row>
    <row r="3230" spans="1:16" x14ac:dyDescent="0.25">
      <c r="A3230" t="str">
        <f t="shared" si="300"/>
        <v>0491</v>
      </c>
      <c r="B3230" t="str">
        <f t="shared" si="301"/>
        <v>0331</v>
      </c>
      <c r="C3230" t="str">
        <f t="shared" si="302"/>
        <v>04910331</v>
      </c>
      <c r="D3230" s="1" t="s">
        <v>2766</v>
      </c>
      <c r="E3230" s="1" t="s">
        <v>2767</v>
      </c>
      <c r="F3230" s="1" t="s">
        <v>1799</v>
      </c>
      <c r="G3230" s="1" t="s">
        <v>1808</v>
      </c>
      <c r="H3230" s="1" t="s">
        <v>2777</v>
      </c>
      <c r="I3230" s="1" t="s">
        <v>2778</v>
      </c>
      <c r="J3230" s="1" t="s">
        <v>2777</v>
      </c>
      <c r="K3230" s="1" t="s">
        <v>2779</v>
      </c>
      <c r="L3230" s="1" t="s">
        <v>1804</v>
      </c>
      <c r="M3230" s="2">
        <v>1</v>
      </c>
      <c r="N3230" s="443">
        <f t="shared" si="303"/>
        <v>1.171875E-2</v>
      </c>
      <c r="O3230">
        <f t="shared" si="304"/>
        <v>0</v>
      </c>
      <c r="P3230">
        <f t="shared" si="305"/>
        <v>1378</v>
      </c>
    </row>
    <row r="3231" spans="1:16" x14ac:dyDescent="0.25">
      <c r="A3231" t="str">
        <f t="shared" si="300"/>
        <v>0491</v>
      </c>
      <c r="B3231" t="str">
        <f t="shared" si="301"/>
        <v>0331</v>
      </c>
      <c r="C3231" t="str">
        <f t="shared" si="302"/>
        <v>04910331</v>
      </c>
      <c r="D3231" s="1" t="s">
        <v>2766</v>
      </c>
      <c r="E3231" s="1" t="s">
        <v>2767</v>
      </c>
      <c r="F3231" s="1" t="s">
        <v>1799</v>
      </c>
      <c r="G3231" s="1" t="s">
        <v>1809</v>
      </c>
      <c r="H3231" s="1" t="s">
        <v>2777</v>
      </c>
      <c r="I3231" s="1" t="s">
        <v>2778</v>
      </c>
      <c r="J3231" s="1" t="s">
        <v>2777</v>
      </c>
      <c r="K3231" s="1" t="s">
        <v>2779</v>
      </c>
      <c r="L3231" s="1" t="s">
        <v>1804</v>
      </c>
      <c r="M3231" s="2">
        <v>3</v>
      </c>
      <c r="N3231" s="443">
        <f t="shared" si="303"/>
        <v>1.171875E-2</v>
      </c>
      <c r="O3231">
        <f t="shared" si="304"/>
        <v>0</v>
      </c>
      <c r="P3231">
        <f t="shared" si="305"/>
        <v>1378</v>
      </c>
    </row>
    <row r="3232" spans="1:16" x14ac:dyDescent="0.25">
      <c r="A3232" t="str">
        <f t="shared" si="300"/>
        <v>0491</v>
      </c>
      <c r="B3232" t="str">
        <f t="shared" si="301"/>
        <v>0331</v>
      </c>
      <c r="C3232" t="str">
        <f t="shared" si="302"/>
        <v>04910331</v>
      </c>
      <c r="D3232" s="1" t="s">
        <v>2766</v>
      </c>
      <c r="E3232" s="1" t="s">
        <v>2767</v>
      </c>
      <c r="F3232" s="1" t="s">
        <v>1799</v>
      </c>
      <c r="G3232" s="1" t="s">
        <v>1811</v>
      </c>
      <c r="H3232" s="1" t="s">
        <v>2777</v>
      </c>
      <c r="I3232" s="1" t="s">
        <v>2778</v>
      </c>
      <c r="J3232" s="1" t="s">
        <v>2777</v>
      </c>
      <c r="K3232" s="1" t="s">
        <v>2779</v>
      </c>
      <c r="L3232" s="1" t="s">
        <v>1804</v>
      </c>
      <c r="M3232" s="2">
        <v>3</v>
      </c>
      <c r="N3232" s="443">
        <f t="shared" si="303"/>
        <v>1.171875E-2</v>
      </c>
      <c r="O3232">
        <f t="shared" si="304"/>
        <v>0</v>
      </c>
      <c r="P3232">
        <f t="shared" si="305"/>
        <v>1378</v>
      </c>
    </row>
    <row r="3233" spans="1:16" x14ac:dyDescent="0.25">
      <c r="A3233" t="str">
        <f t="shared" si="300"/>
        <v>0491</v>
      </c>
      <c r="B3233" t="str">
        <f t="shared" si="301"/>
        <v>0331</v>
      </c>
      <c r="C3233" t="str">
        <f t="shared" si="302"/>
        <v>04910331</v>
      </c>
      <c r="D3233" s="1" t="s">
        <v>2766</v>
      </c>
      <c r="E3233" s="1" t="s">
        <v>2767</v>
      </c>
      <c r="F3233" s="1" t="s">
        <v>1799</v>
      </c>
      <c r="G3233" s="1" t="s">
        <v>1815</v>
      </c>
      <c r="H3233" s="1" t="s">
        <v>2777</v>
      </c>
      <c r="I3233" s="1" t="s">
        <v>2778</v>
      </c>
      <c r="J3233" s="1" t="s">
        <v>2777</v>
      </c>
      <c r="K3233" s="1" t="s">
        <v>2779</v>
      </c>
      <c r="L3233" s="1" t="s">
        <v>1804</v>
      </c>
      <c r="M3233" s="2">
        <v>1</v>
      </c>
      <c r="N3233" s="443">
        <f t="shared" si="303"/>
        <v>1.171875E-2</v>
      </c>
      <c r="O3233">
        <f t="shared" si="304"/>
        <v>0</v>
      </c>
      <c r="P3233">
        <f t="shared" si="305"/>
        <v>1378</v>
      </c>
    </row>
    <row r="3234" spans="1:16" x14ac:dyDescent="0.25">
      <c r="A3234" t="str">
        <f t="shared" si="300"/>
        <v>0491</v>
      </c>
      <c r="B3234" t="str">
        <f t="shared" si="301"/>
        <v>0331</v>
      </c>
      <c r="C3234" t="str">
        <f t="shared" si="302"/>
        <v>04910331</v>
      </c>
      <c r="D3234" s="1" t="s">
        <v>2766</v>
      </c>
      <c r="E3234" s="1" t="s">
        <v>2767</v>
      </c>
      <c r="F3234" s="1" t="s">
        <v>1799</v>
      </c>
      <c r="G3234" s="1" t="s">
        <v>1819</v>
      </c>
      <c r="H3234" s="1" t="s">
        <v>2777</v>
      </c>
      <c r="I3234" s="1" t="s">
        <v>2778</v>
      </c>
      <c r="J3234" s="1" t="s">
        <v>2777</v>
      </c>
      <c r="K3234" s="1" t="s">
        <v>2779</v>
      </c>
      <c r="L3234" s="1" t="s">
        <v>1804</v>
      </c>
      <c r="M3234" s="2">
        <v>3</v>
      </c>
      <c r="N3234" s="443">
        <f t="shared" si="303"/>
        <v>1.171875E-2</v>
      </c>
      <c r="O3234">
        <f t="shared" si="304"/>
        <v>0</v>
      </c>
      <c r="P3234">
        <f t="shared" si="305"/>
        <v>1378</v>
      </c>
    </row>
    <row r="3235" spans="1:16" x14ac:dyDescent="0.25">
      <c r="A3235" t="str">
        <f t="shared" si="300"/>
        <v>0491</v>
      </c>
      <c r="B3235" t="str">
        <f t="shared" si="301"/>
        <v>0331</v>
      </c>
      <c r="C3235" t="str">
        <f t="shared" si="302"/>
        <v>04910331</v>
      </c>
      <c r="D3235" s="1" t="s">
        <v>2766</v>
      </c>
      <c r="E3235" s="1" t="s">
        <v>2767</v>
      </c>
      <c r="F3235" s="1" t="s">
        <v>1799</v>
      </c>
      <c r="G3235" s="1" t="s">
        <v>1820</v>
      </c>
      <c r="H3235" s="1" t="s">
        <v>2777</v>
      </c>
      <c r="I3235" s="1" t="s">
        <v>2778</v>
      </c>
      <c r="J3235" s="1" t="s">
        <v>2777</v>
      </c>
      <c r="K3235" s="1" t="s">
        <v>2779</v>
      </c>
      <c r="L3235" s="1" t="s">
        <v>1804</v>
      </c>
      <c r="M3235" s="2">
        <v>1</v>
      </c>
      <c r="N3235" s="443">
        <f t="shared" si="303"/>
        <v>1.171875E-2</v>
      </c>
      <c r="O3235">
        <f t="shared" si="304"/>
        <v>0</v>
      </c>
      <c r="P3235">
        <f t="shared" si="305"/>
        <v>1378</v>
      </c>
    </row>
    <row r="3236" spans="1:16" x14ac:dyDescent="0.25">
      <c r="A3236" t="str">
        <f t="shared" si="300"/>
        <v>0491</v>
      </c>
      <c r="B3236" t="str">
        <f t="shared" si="301"/>
        <v>0650</v>
      </c>
      <c r="C3236" t="str">
        <f t="shared" si="302"/>
        <v>04910650</v>
      </c>
      <c r="D3236" s="1" t="s">
        <v>2766</v>
      </c>
      <c r="E3236" s="1" t="s">
        <v>2767</v>
      </c>
      <c r="F3236" s="1" t="s">
        <v>1799</v>
      </c>
      <c r="G3236" s="1" t="s">
        <v>1808</v>
      </c>
      <c r="H3236" s="1" t="s">
        <v>2780</v>
      </c>
      <c r="I3236" s="1" t="s">
        <v>2781</v>
      </c>
      <c r="J3236" s="1" t="s">
        <v>2452</v>
      </c>
      <c r="K3236" s="1" t="s">
        <v>2453</v>
      </c>
      <c r="L3236" s="1" t="s">
        <v>1804</v>
      </c>
      <c r="M3236" s="2">
        <v>1</v>
      </c>
      <c r="N3236" s="443">
        <f t="shared" si="303"/>
        <v>1.5625000000000001E-3</v>
      </c>
      <c r="O3236">
        <f t="shared" si="304"/>
        <v>0</v>
      </c>
      <c r="P3236">
        <f t="shared" si="305"/>
        <v>1378</v>
      </c>
    </row>
    <row r="3237" spans="1:16" x14ac:dyDescent="0.25">
      <c r="A3237" t="str">
        <f t="shared" si="300"/>
        <v>0491</v>
      </c>
      <c r="B3237" t="str">
        <f t="shared" si="301"/>
        <v>0650</v>
      </c>
      <c r="C3237" t="str">
        <f t="shared" si="302"/>
        <v>04910650</v>
      </c>
      <c r="D3237" s="1" t="s">
        <v>2766</v>
      </c>
      <c r="E3237" s="1" t="s">
        <v>2767</v>
      </c>
      <c r="F3237" s="1" t="s">
        <v>1799</v>
      </c>
      <c r="G3237" s="1" t="s">
        <v>1809</v>
      </c>
      <c r="H3237" s="1" t="s">
        <v>2780</v>
      </c>
      <c r="I3237" s="1" t="s">
        <v>2781</v>
      </c>
      <c r="J3237" s="1" t="s">
        <v>2452</v>
      </c>
      <c r="K3237" s="1" t="s">
        <v>2453</v>
      </c>
      <c r="L3237" s="1" t="s">
        <v>1804</v>
      </c>
      <c r="M3237" s="2">
        <v>1</v>
      </c>
      <c r="N3237" s="443">
        <f t="shared" si="303"/>
        <v>1.5625000000000001E-3</v>
      </c>
      <c r="O3237">
        <f t="shared" si="304"/>
        <v>0</v>
      </c>
      <c r="P3237">
        <f t="shared" si="305"/>
        <v>1378</v>
      </c>
    </row>
    <row r="3238" spans="1:16" x14ac:dyDescent="0.25">
      <c r="A3238" t="str">
        <f t="shared" si="300"/>
        <v>0491</v>
      </c>
      <c r="B3238" t="str">
        <f t="shared" si="301"/>
        <v>0665</v>
      </c>
      <c r="C3238" t="str">
        <f t="shared" si="302"/>
        <v>04910665</v>
      </c>
      <c r="D3238" s="1" t="s">
        <v>2766</v>
      </c>
      <c r="E3238" s="1" t="s">
        <v>2767</v>
      </c>
      <c r="F3238" s="1" t="s">
        <v>1799</v>
      </c>
      <c r="G3238" s="1" t="s">
        <v>1806</v>
      </c>
      <c r="H3238" s="1" t="s">
        <v>2782</v>
      </c>
      <c r="I3238" s="1" t="s">
        <v>2783</v>
      </c>
      <c r="J3238" s="1" t="s">
        <v>2456</v>
      </c>
      <c r="K3238" s="1" t="s">
        <v>2457</v>
      </c>
      <c r="L3238" s="1" t="s">
        <v>1804</v>
      </c>
      <c r="M3238" s="2">
        <v>1</v>
      </c>
      <c r="N3238" s="443">
        <f t="shared" si="303"/>
        <v>3.1250000000000002E-3</v>
      </c>
      <c r="O3238">
        <f t="shared" si="304"/>
        <v>0</v>
      </c>
      <c r="P3238">
        <f t="shared" si="305"/>
        <v>1378</v>
      </c>
    </row>
    <row r="3239" spans="1:16" x14ac:dyDescent="0.25">
      <c r="A3239" t="str">
        <f t="shared" si="300"/>
        <v>0491</v>
      </c>
      <c r="B3239" t="str">
        <f t="shared" si="301"/>
        <v>0665</v>
      </c>
      <c r="C3239" t="str">
        <f t="shared" si="302"/>
        <v>04910665</v>
      </c>
      <c r="D3239" s="1" t="s">
        <v>2766</v>
      </c>
      <c r="E3239" s="1" t="s">
        <v>2767</v>
      </c>
      <c r="F3239" s="1" t="s">
        <v>1799</v>
      </c>
      <c r="G3239" s="1" t="s">
        <v>1819</v>
      </c>
      <c r="H3239" s="1" t="s">
        <v>2782</v>
      </c>
      <c r="I3239" s="1" t="s">
        <v>2783</v>
      </c>
      <c r="J3239" s="1" t="s">
        <v>2456</v>
      </c>
      <c r="K3239" s="1" t="s">
        <v>2457</v>
      </c>
      <c r="L3239" s="1" t="s">
        <v>1804</v>
      </c>
      <c r="M3239" s="2">
        <v>1</v>
      </c>
      <c r="N3239" s="443">
        <f t="shared" si="303"/>
        <v>3.1250000000000002E-3</v>
      </c>
      <c r="O3239">
        <f t="shared" si="304"/>
        <v>0</v>
      </c>
      <c r="P3239">
        <f t="shared" si="305"/>
        <v>1378</v>
      </c>
    </row>
    <row r="3240" spans="1:16" x14ac:dyDescent="0.25">
      <c r="A3240" t="str">
        <f t="shared" si="300"/>
        <v>0491</v>
      </c>
      <c r="B3240" t="str">
        <f t="shared" si="301"/>
        <v>0665</v>
      </c>
      <c r="C3240" t="str">
        <f t="shared" si="302"/>
        <v>04910665</v>
      </c>
      <c r="D3240" s="1" t="s">
        <v>2766</v>
      </c>
      <c r="E3240" s="1" t="s">
        <v>2767</v>
      </c>
      <c r="F3240" s="1" t="s">
        <v>1799</v>
      </c>
      <c r="G3240" s="1" t="s">
        <v>1820</v>
      </c>
      <c r="H3240" s="1" t="s">
        <v>2782</v>
      </c>
      <c r="I3240" s="1" t="s">
        <v>2783</v>
      </c>
      <c r="J3240" s="1" t="s">
        <v>2456</v>
      </c>
      <c r="K3240" s="1" t="s">
        <v>2457</v>
      </c>
      <c r="L3240" s="1" t="s">
        <v>1804</v>
      </c>
      <c r="M3240" s="2">
        <v>1</v>
      </c>
      <c r="N3240" s="443">
        <f t="shared" si="303"/>
        <v>3.1250000000000002E-3</v>
      </c>
      <c r="O3240">
        <f t="shared" si="304"/>
        <v>0</v>
      </c>
      <c r="P3240">
        <f t="shared" si="305"/>
        <v>1378</v>
      </c>
    </row>
    <row r="3241" spans="1:16" x14ac:dyDescent="0.25">
      <c r="A3241" t="str">
        <f t="shared" si="300"/>
        <v>0491</v>
      </c>
      <c r="B3241" t="str">
        <f t="shared" si="301"/>
        <v>0665</v>
      </c>
      <c r="C3241" t="str">
        <f t="shared" si="302"/>
        <v>04910665</v>
      </c>
      <c r="D3241" s="1" t="s">
        <v>2766</v>
      </c>
      <c r="E3241" s="1" t="s">
        <v>2767</v>
      </c>
      <c r="F3241" s="1" t="s">
        <v>1799</v>
      </c>
      <c r="G3241" s="1" t="s">
        <v>1821</v>
      </c>
      <c r="H3241" s="1" t="s">
        <v>2782</v>
      </c>
      <c r="I3241" s="1" t="s">
        <v>2783</v>
      </c>
      <c r="J3241" s="1" t="s">
        <v>2456</v>
      </c>
      <c r="K3241" s="1" t="s">
        <v>2457</v>
      </c>
      <c r="L3241" s="1" t="s">
        <v>1804</v>
      </c>
      <c r="M3241" s="2">
        <v>1</v>
      </c>
      <c r="N3241" s="443">
        <f t="shared" si="303"/>
        <v>3.1250000000000002E-3</v>
      </c>
      <c r="O3241">
        <f t="shared" si="304"/>
        <v>0</v>
      </c>
      <c r="P3241">
        <f t="shared" si="305"/>
        <v>1378</v>
      </c>
    </row>
    <row r="3242" spans="1:16" x14ac:dyDescent="0.25">
      <c r="A3242" t="str">
        <f t="shared" si="300"/>
        <v>0491</v>
      </c>
      <c r="B3242" t="str">
        <f t="shared" si="301"/>
        <v>0763</v>
      </c>
      <c r="C3242" t="str">
        <f t="shared" si="302"/>
        <v>04910763</v>
      </c>
      <c r="D3242" s="1" t="s">
        <v>2766</v>
      </c>
      <c r="E3242" s="1" t="s">
        <v>2767</v>
      </c>
      <c r="F3242" s="1" t="s">
        <v>1799</v>
      </c>
      <c r="G3242" s="1" t="s">
        <v>1819</v>
      </c>
      <c r="H3242" s="1" t="s">
        <v>2784</v>
      </c>
      <c r="I3242" s="1" t="s">
        <v>2785</v>
      </c>
      <c r="J3242" s="1" t="s">
        <v>2786</v>
      </c>
      <c r="K3242" s="1" t="s">
        <v>2787</v>
      </c>
      <c r="L3242" s="1" t="s">
        <v>1804</v>
      </c>
      <c r="M3242" s="2">
        <v>1</v>
      </c>
      <c r="N3242" s="443">
        <f t="shared" si="303"/>
        <v>3.90625E-3</v>
      </c>
      <c r="O3242">
        <f t="shared" si="304"/>
        <v>0</v>
      </c>
      <c r="P3242">
        <f t="shared" si="305"/>
        <v>1378</v>
      </c>
    </row>
    <row r="3243" spans="1:16" x14ac:dyDescent="0.25">
      <c r="A3243" t="str">
        <f t="shared" si="300"/>
        <v>0491</v>
      </c>
      <c r="B3243" t="str">
        <f t="shared" si="301"/>
        <v>0763</v>
      </c>
      <c r="C3243" t="str">
        <f t="shared" si="302"/>
        <v>04910763</v>
      </c>
      <c r="D3243" s="1" t="s">
        <v>2766</v>
      </c>
      <c r="E3243" s="1" t="s">
        <v>2767</v>
      </c>
      <c r="F3243" s="1" t="s">
        <v>1799</v>
      </c>
      <c r="G3243" s="1" t="s">
        <v>1819</v>
      </c>
      <c r="H3243" s="1" t="s">
        <v>2771</v>
      </c>
      <c r="I3243" s="1" t="s">
        <v>2772</v>
      </c>
      <c r="J3243" s="1" t="s">
        <v>2786</v>
      </c>
      <c r="K3243" s="1" t="s">
        <v>2787</v>
      </c>
      <c r="L3243" s="1" t="s">
        <v>1804</v>
      </c>
      <c r="M3243" s="2">
        <v>1</v>
      </c>
      <c r="N3243" s="443">
        <f t="shared" si="303"/>
        <v>3.90625E-3</v>
      </c>
      <c r="O3243">
        <f t="shared" si="304"/>
        <v>0</v>
      </c>
      <c r="P3243">
        <f t="shared" si="305"/>
        <v>1378</v>
      </c>
    </row>
    <row r="3244" spans="1:16" x14ac:dyDescent="0.25">
      <c r="A3244" t="str">
        <f t="shared" si="300"/>
        <v>0491</v>
      </c>
      <c r="B3244" t="str">
        <f t="shared" si="301"/>
        <v>0763</v>
      </c>
      <c r="C3244" t="str">
        <f t="shared" si="302"/>
        <v>04910763</v>
      </c>
      <c r="D3244" s="1" t="s">
        <v>2766</v>
      </c>
      <c r="E3244" s="1" t="s">
        <v>2767</v>
      </c>
      <c r="F3244" s="1" t="s">
        <v>1799</v>
      </c>
      <c r="G3244" s="1" t="s">
        <v>1820</v>
      </c>
      <c r="H3244" s="1" t="s">
        <v>2771</v>
      </c>
      <c r="I3244" s="1" t="s">
        <v>2772</v>
      </c>
      <c r="J3244" s="1" t="s">
        <v>2786</v>
      </c>
      <c r="K3244" s="1" t="s">
        <v>2787</v>
      </c>
      <c r="L3244" s="1" t="s">
        <v>1804</v>
      </c>
      <c r="M3244" s="2">
        <v>2</v>
      </c>
      <c r="N3244" s="443">
        <f t="shared" si="303"/>
        <v>3.90625E-3</v>
      </c>
      <c r="O3244">
        <f t="shared" si="304"/>
        <v>0</v>
      </c>
      <c r="P3244">
        <f t="shared" si="305"/>
        <v>1378</v>
      </c>
    </row>
    <row r="3245" spans="1:16" x14ac:dyDescent="0.25">
      <c r="A3245" t="str">
        <f t="shared" si="300"/>
        <v>0491</v>
      </c>
      <c r="B3245" t="str">
        <f t="shared" si="301"/>
        <v>0763</v>
      </c>
      <c r="C3245" t="str">
        <f t="shared" si="302"/>
        <v>04910763</v>
      </c>
      <c r="D3245" s="1" t="s">
        <v>2766</v>
      </c>
      <c r="E3245" s="1" t="s">
        <v>2767</v>
      </c>
      <c r="F3245" s="1" t="s">
        <v>1799</v>
      </c>
      <c r="G3245" s="1" t="s">
        <v>1821</v>
      </c>
      <c r="H3245" s="1" t="s">
        <v>2771</v>
      </c>
      <c r="I3245" s="1" t="s">
        <v>2772</v>
      </c>
      <c r="J3245" s="1" t="s">
        <v>2786</v>
      </c>
      <c r="K3245" s="1" t="s">
        <v>2787</v>
      </c>
      <c r="L3245" s="1" t="s">
        <v>1804</v>
      </c>
      <c r="M3245" s="2">
        <v>1</v>
      </c>
      <c r="N3245" s="443">
        <f t="shared" si="303"/>
        <v>3.90625E-3</v>
      </c>
      <c r="O3245">
        <f t="shared" si="304"/>
        <v>0</v>
      </c>
      <c r="P3245">
        <f t="shared" si="305"/>
        <v>1378</v>
      </c>
    </row>
    <row r="3246" spans="1:16" x14ac:dyDescent="0.25">
      <c r="A3246" t="str">
        <f t="shared" si="300"/>
        <v>0492</v>
      </c>
      <c r="B3246" t="str">
        <f t="shared" si="301"/>
        <v>0061</v>
      </c>
      <c r="C3246" t="str">
        <f t="shared" si="302"/>
        <v>04920061</v>
      </c>
      <c r="D3246" s="1" t="s">
        <v>2788</v>
      </c>
      <c r="E3246" s="1" t="s">
        <v>2789</v>
      </c>
      <c r="F3246" s="1" t="s">
        <v>1799</v>
      </c>
      <c r="G3246" s="1" t="s">
        <v>1800</v>
      </c>
      <c r="H3246" s="1" t="s">
        <v>2343</v>
      </c>
      <c r="I3246" s="1" t="s">
        <v>2344</v>
      </c>
      <c r="J3246" s="1" t="s">
        <v>2343</v>
      </c>
      <c r="K3246" s="1" t="s">
        <v>2345</v>
      </c>
      <c r="L3246" s="1" t="s">
        <v>1804</v>
      </c>
      <c r="M3246" s="2">
        <v>1</v>
      </c>
      <c r="N3246" s="443">
        <f t="shared" si="303"/>
        <v>5.6497175141242938E-3</v>
      </c>
      <c r="O3246">
        <f t="shared" si="304"/>
        <v>0</v>
      </c>
      <c r="P3246">
        <f t="shared" si="305"/>
        <v>360</v>
      </c>
    </row>
    <row r="3247" spans="1:16" x14ac:dyDescent="0.25">
      <c r="A3247" t="str">
        <f t="shared" si="300"/>
        <v>0492</v>
      </c>
      <c r="B3247" t="str">
        <f t="shared" si="301"/>
        <v>0061</v>
      </c>
      <c r="C3247" t="str">
        <f t="shared" si="302"/>
        <v>04920061</v>
      </c>
      <c r="D3247" s="1" t="s">
        <v>2788</v>
      </c>
      <c r="E3247" s="1" t="s">
        <v>2789</v>
      </c>
      <c r="F3247" s="1" t="s">
        <v>1799</v>
      </c>
      <c r="G3247" s="1" t="s">
        <v>1805</v>
      </c>
      <c r="H3247" s="1" t="s">
        <v>2343</v>
      </c>
      <c r="I3247" s="1" t="s">
        <v>2344</v>
      </c>
      <c r="J3247" s="1" t="s">
        <v>2343</v>
      </c>
      <c r="K3247" s="1" t="s">
        <v>2345</v>
      </c>
      <c r="L3247" s="1" t="s">
        <v>1804</v>
      </c>
      <c r="M3247" s="2">
        <v>1</v>
      </c>
      <c r="N3247" s="443">
        <f t="shared" si="303"/>
        <v>5.6497175141242938E-3</v>
      </c>
      <c r="O3247">
        <f t="shared" si="304"/>
        <v>0</v>
      </c>
      <c r="P3247">
        <f t="shared" si="305"/>
        <v>360</v>
      </c>
    </row>
    <row r="3248" spans="1:16" x14ac:dyDescent="0.25">
      <c r="A3248" t="str">
        <f t="shared" si="300"/>
        <v>0492</v>
      </c>
      <c r="B3248" t="str">
        <f t="shared" si="301"/>
        <v>0086</v>
      </c>
      <c r="C3248" t="str">
        <f t="shared" si="302"/>
        <v>04920086</v>
      </c>
      <c r="D3248" s="1" t="s">
        <v>2788</v>
      </c>
      <c r="E3248" s="1" t="s">
        <v>2789</v>
      </c>
      <c r="F3248" s="1" t="s">
        <v>1799</v>
      </c>
      <c r="G3248" s="1" t="s">
        <v>1805</v>
      </c>
      <c r="H3248" s="1" t="s">
        <v>2490</v>
      </c>
      <c r="I3248" s="1" t="s">
        <v>2491</v>
      </c>
      <c r="J3248" s="1" t="s">
        <v>2490</v>
      </c>
      <c r="K3248" s="1" t="s">
        <v>2492</v>
      </c>
      <c r="L3248" s="1" t="s">
        <v>1804</v>
      </c>
      <c r="M3248" s="2">
        <v>1</v>
      </c>
      <c r="N3248" s="443">
        <f t="shared" si="303"/>
        <v>2.8248587570621469E-3</v>
      </c>
      <c r="O3248">
        <f t="shared" si="304"/>
        <v>0</v>
      </c>
      <c r="P3248">
        <f t="shared" si="305"/>
        <v>360</v>
      </c>
    </row>
    <row r="3249" spans="1:16" x14ac:dyDescent="0.25">
      <c r="A3249" t="str">
        <f t="shared" si="300"/>
        <v>0492</v>
      </c>
      <c r="B3249" t="str">
        <f t="shared" si="301"/>
        <v>0087</v>
      </c>
      <c r="C3249" t="str">
        <f t="shared" si="302"/>
        <v>04920087</v>
      </c>
      <c r="D3249" s="1" t="s">
        <v>2788</v>
      </c>
      <c r="E3249" s="1" t="s">
        <v>2789</v>
      </c>
      <c r="F3249" s="1" t="s">
        <v>1799</v>
      </c>
      <c r="G3249" s="1" t="s">
        <v>1805</v>
      </c>
      <c r="H3249" s="1" t="s">
        <v>2346</v>
      </c>
      <c r="I3249" s="1" t="s">
        <v>2347</v>
      </c>
      <c r="J3249" s="1" t="s">
        <v>2346</v>
      </c>
      <c r="K3249" s="1" t="s">
        <v>2348</v>
      </c>
      <c r="L3249" s="1" t="s">
        <v>1804</v>
      </c>
      <c r="M3249" s="2">
        <v>1</v>
      </c>
      <c r="N3249" s="443">
        <f t="shared" si="303"/>
        <v>2.8248587570621469E-3</v>
      </c>
      <c r="O3249">
        <f t="shared" si="304"/>
        <v>0</v>
      </c>
      <c r="P3249">
        <f t="shared" si="305"/>
        <v>360</v>
      </c>
    </row>
    <row r="3250" spans="1:16" x14ac:dyDescent="0.25">
      <c r="A3250" t="str">
        <f t="shared" si="300"/>
        <v>0492</v>
      </c>
      <c r="B3250" t="str">
        <f t="shared" si="301"/>
        <v>0137</v>
      </c>
      <c r="C3250" t="str">
        <f t="shared" si="302"/>
        <v>04920137</v>
      </c>
      <c r="D3250" s="1" t="s">
        <v>2788</v>
      </c>
      <c r="E3250" s="1" t="s">
        <v>2789</v>
      </c>
      <c r="F3250" s="1" t="s">
        <v>1799</v>
      </c>
      <c r="G3250" s="1" t="s">
        <v>1800</v>
      </c>
      <c r="H3250" s="1" t="s">
        <v>2352</v>
      </c>
      <c r="I3250" s="1" t="s">
        <v>2353</v>
      </c>
      <c r="J3250" s="1" t="s">
        <v>2352</v>
      </c>
      <c r="K3250" s="1" t="s">
        <v>2354</v>
      </c>
      <c r="L3250" s="1" t="s">
        <v>1804</v>
      </c>
      <c r="M3250" s="2">
        <v>1</v>
      </c>
      <c r="N3250" s="443">
        <f t="shared" si="303"/>
        <v>2.8248587570621469E-3</v>
      </c>
      <c r="O3250">
        <f t="shared" si="304"/>
        <v>0</v>
      </c>
      <c r="P3250">
        <f t="shared" si="305"/>
        <v>360</v>
      </c>
    </row>
    <row r="3251" spans="1:16" x14ac:dyDescent="0.25">
      <c r="A3251" t="str">
        <f t="shared" si="300"/>
        <v>0492</v>
      </c>
      <c r="B3251" t="str">
        <f t="shared" si="301"/>
        <v>0281</v>
      </c>
      <c r="C3251" t="str">
        <f t="shared" si="302"/>
        <v>04920281</v>
      </c>
      <c r="D3251" s="1" t="s">
        <v>2788</v>
      </c>
      <c r="E3251" s="1" t="s">
        <v>2789</v>
      </c>
      <c r="F3251" s="1" t="s">
        <v>1799</v>
      </c>
      <c r="G3251" s="1" t="s">
        <v>1800</v>
      </c>
      <c r="H3251" s="1" t="s">
        <v>2364</v>
      </c>
      <c r="I3251" s="1" t="s">
        <v>2365</v>
      </c>
      <c r="J3251" s="1" t="s">
        <v>2364</v>
      </c>
      <c r="K3251" s="1" t="s">
        <v>2366</v>
      </c>
      <c r="L3251" s="1" t="s">
        <v>1804</v>
      </c>
      <c r="M3251" s="2">
        <v>52</v>
      </c>
      <c r="N3251" s="443">
        <f t="shared" si="303"/>
        <v>0.97740112994350281</v>
      </c>
      <c r="O3251">
        <f t="shared" si="304"/>
        <v>0</v>
      </c>
      <c r="P3251">
        <f t="shared" si="305"/>
        <v>360</v>
      </c>
    </row>
    <row r="3252" spans="1:16" x14ac:dyDescent="0.25">
      <c r="A3252" t="str">
        <f t="shared" si="300"/>
        <v>0492</v>
      </c>
      <c r="B3252" t="str">
        <f t="shared" si="301"/>
        <v>0281</v>
      </c>
      <c r="C3252" t="str">
        <f t="shared" si="302"/>
        <v>04920281</v>
      </c>
      <c r="D3252" s="1" t="s">
        <v>2788</v>
      </c>
      <c r="E3252" s="1" t="s">
        <v>2789</v>
      </c>
      <c r="F3252" s="1" t="s">
        <v>1799</v>
      </c>
      <c r="G3252" s="1" t="s">
        <v>1805</v>
      </c>
      <c r="H3252" s="1" t="s">
        <v>2364</v>
      </c>
      <c r="I3252" s="1" t="s">
        <v>2365</v>
      </c>
      <c r="J3252" s="1" t="s">
        <v>2364</v>
      </c>
      <c r="K3252" s="1" t="s">
        <v>2366</v>
      </c>
      <c r="L3252" s="1" t="s">
        <v>1804</v>
      </c>
      <c r="M3252" s="2">
        <v>56</v>
      </c>
      <c r="N3252" s="443">
        <f t="shared" si="303"/>
        <v>0.97740112994350281</v>
      </c>
      <c r="O3252">
        <f t="shared" si="304"/>
        <v>0</v>
      </c>
      <c r="P3252">
        <f t="shared" si="305"/>
        <v>360</v>
      </c>
    </row>
    <row r="3253" spans="1:16" x14ac:dyDescent="0.25">
      <c r="A3253" t="str">
        <f t="shared" si="300"/>
        <v>0492</v>
      </c>
      <c r="B3253" t="str">
        <f t="shared" si="301"/>
        <v>0281</v>
      </c>
      <c r="C3253" t="str">
        <f t="shared" si="302"/>
        <v>04920281</v>
      </c>
      <c r="D3253" s="1" t="s">
        <v>2788</v>
      </c>
      <c r="E3253" s="1" t="s">
        <v>2789</v>
      </c>
      <c r="F3253" s="1" t="s">
        <v>1799</v>
      </c>
      <c r="G3253" s="1" t="s">
        <v>1806</v>
      </c>
      <c r="H3253" s="1" t="s">
        <v>2364</v>
      </c>
      <c r="I3253" s="1" t="s">
        <v>2365</v>
      </c>
      <c r="J3253" s="1" t="s">
        <v>2364</v>
      </c>
      <c r="K3253" s="1" t="s">
        <v>2366</v>
      </c>
      <c r="L3253" s="1" t="s">
        <v>1804</v>
      </c>
      <c r="M3253" s="2">
        <v>57</v>
      </c>
      <c r="N3253" s="443">
        <f t="shared" si="303"/>
        <v>0.97740112994350281</v>
      </c>
      <c r="O3253">
        <f t="shared" si="304"/>
        <v>0</v>
      </c>
      <c r="P3253">
        <f t="shared" si="305"/>
        <v>360</v>
      </c>
    </row>
    <row r="3254" spans="1:16" x14ac:dyDescent="0.25">
      <c r="A3254" t="str">
        <f t="shared" si="300"/>
        <v>0492</v>
      </c>
      <c r="B3254" t="str">
        <f t="shared" si="301"/>
        <v>0281</v>
      </c>
      <c r="C3254" t="str">
        <f t="shared" si="302"/>
        <v>04920281</v>
      </c>
      <c r="D3254" s="1" t="s">
        <v>2788</v>
      </c>
      <c r="E3254" s="1" t="s">
        <v>2789</v>
      </c>
      <c r="F3254" s="1" t="s">
        <v>1799</v>
      </c>
      <c r="G3254" s="1" t="s">
        <v>1807</v>
      </c>
      <c r="H3254" s="1" t="s">
        <v>2364</v>
      </c>
      <c r="I3254" s="1" t="s">
        <v>2365</v>
      </c>
      <c r="J3254" s="1" t="s">
        <v>2364</v>
      </c>
      <c r="K3254" s="1" t="s">
        <v>2366</v>
      </c>
      <c r="L3254" s="1" t="s">
        <v>1804</v>
      </c>
      <c r="M3254" s="2">
        <v>56</v>
      </c>
      <c r="N3254" s="443">
        <f t="shared" si="303"/>
        <v>0.97740112994350281</v>
      </c>
      <c r="O3254">
        <f t="shared" si="304"/>
        <v>0</v>
      </c>
      <c r="P3254">
        <f t="shared" si="305"/>
        <v>360</v>
      </c>
    </row>
    <row r="3255" spans="1:16" x14ac:dyDescent="0.25">
      <c r="A3255" t="str">
        <f t="shared" si="300"/>
        <v>0492</v>
      </c>
      <c r="B3255" t="str">
        <f t="shared" si="301"/>
        <v>0281</v>
      </c>
      <c r="C3255" t="str">
        <f t="shared" si="302"/>
        <v>04920281</v>
      </c>
      <c r="D3255" s="1" t="s">
        <v>2788</v>
      </c>
      <c r="E3255" s="1" t="s">
        <v>2789</v>
      </c>
      <c r="F3255" s="1" t="s">
        <v>1799</v>
      </c>
      <c r="G3255" s="1" t="s">
        <v>1808</v>
      </c>
      <c r="H3255" s="1" t="s">
        <v>2364</v>
      </c>
      <c r="I3255" s="1" t="s">
        <v>2365</v>
      </c>
      <c r="J3255" s="1" t="s">
        <v>2364</v>
      </c>
      <c r="K3255" s="1" t="s">
        <v>2366</v>
      </c>
      <c r="L3255" s="1" t="s">
        <v>1804</v>
      </c>
      <c r="M3255" s="2">
        <v>59</v>
      </c>
      <c r="N3255" s="443">
        <f t="shared" si="303"/>
        <v>0.97740112994350281</v>
      </c>
      <c r="O3255">
        <f t="shared" si="304"/>
        <v>0</v>
      </c>
      <c r="P3255">
        <f t="shared" si="305"/>
        <v>360</v>
      </c>
    </row>
    <row r="3256" spans="1:16" x14ac:dyDescent="0.25">
      <c r="A3256" t="str">
        <f t="shared" si="300"/>
        <v>0492</v>
      </c>
      <c r="B3256" t="str">
        <f t="shared" si="301"/>
        <v>0281</v>
      </c>
      <c r="C3256" t="str">
        <f t="shared" si="302"/>
        <v>04920281</v>
      </c>
      <c r="D3256" s="1" t="s">
        <v>2788</v>
      </c>
      <c r="E3256" s="1" t="s">
        <v>2789</v>
      </c>
      <c r="F3256" s="1" t="s">
        <v>1799</v>
      </c>
      <c r="G3256" s="1" t="s">
        <v>1812</v>
      </c>
      <c r="H3256" s="1" t="s">
        <v>2364</v>
      </c>
      <c r="I3256" s="1" t="s">
        <v>2365</v>
      </c>
      <c r="J3256" s="1" t="s">
        <v>2364</v>
      </c>
      <c r="K3256" s="1" t="s">
        <v>2366</v>
      </c>
      <c r="L3256" s="1" t="s">
        <v>1804</v>
      </c>
      <c r="M3256" s="2">
        <v>66</v>
      </c>
      <c r="N3256" s="443">
        <f t="shared" si="303"/>
        <v>0.97740112994350281</v>
      </c>
      <c r="O3256">
        <f t="shared" si="304"/>
        <v>0</v>
      </c>
      <c r="P3256">
        <f t="shared" si="305"/>
        <v>360</v>
      </c>
    </row>
    <row r="3257" spans="1:16" x14ac:dyDescent="0.25">
      <c r="A3257" t="str">
        <f t="shared" si="300"/>
        <v>0492</v>
      </c>
      <c r="B3257" t="str">
        <f t="shared" si="301"/>
        <v>0332</v>
      </c>
      <c r="C3257" t="str">
        <f t="shared" si="302"/>
        <v>04920332</v>
      </c>
      <c r="D3257" s="1" t="s">
        <v>2788</v>
      </c>
      <c r="E3257" s="1" t="s">
        <v>2789</v>
      </c>
      <c r="F3257" s="1" t="s">
        <v>1799</v>
      </c>
      <c r="G3257" s="1" t="s">
        <v>1800</v>
      </c>
      <c r="H3257" s="1" t="s">
        <v>2367</v>
      </c>
      <c r="I3257" s="1" t="s">
        <v>2368</v>
      </c>
      <c r="J3257" s="1" t="s">
        <v>2367</v>
      </c>
      <c r="K3257" s="1" t="s">
        <v>2369</v>
      </c>
      <c r="L3257" s="1" t="s">
        <v>1804</v>
      </c>
      <c r="M3257" s="2">
        <v>1</v>
      </c>
      <c r="N3257" s="443">
        <f t="shared" si="303"/>
        <v>8.4745762711864406E-3</v>
      </c>
      <c r="O3257">
        <f t="shared" si="304"/>
        <v>0</v>
      </c>
      <c r="P3257">
        <f t="shared" si="305"/>
        <v>360</v>
      </c>
    </row>
    <row r="3258" spans="1:16" x14ac:dyDescent="0.25">
      <c r="A3258" t="str">
        <f t="shared" si="300"/>
        <v>0492</v>
      </c>
      <c r="B3258" t="str">
        <f t="shared" si="301"/>
        <v>0332</v>
      </c>
      <c r="C3258" t="str">
        <f t="shared" si="302"/>
        <v>04920332</v>
      </c>
      <c r="D3258" s="1" t="s">
        <v>2788</v>
      </c>
      <c r="E3258" s="1" t="s">
        <v>2789</v>
      </c>
      <c r="F3258" s="1" t="s">
        <v>1799</v>
      </c>
      <c r="G3258" s="1" t="s">
        <v>1805</v>
      </c>
      <c r="H3258" s="1" t="s">
        <v>2367</v>
      </c>
      <c r="I3258" s="1" t="s">
        <v>2368</v>
      </c>
      <c r="J3258" s="1" t="s">
        <v>2367</v>
      </c>
      <c r="K3258" s="1" t="s">
        <v>2369</v>
      </c>
      <c r="L3258" s="1" t="s">
        <v>1804</v>
      </c>
      <c r="M3258" s="2">
        <v>1</v>
      </c>
      <c r="N3258" s="443">
        <f t="shared" si="303"/>
        <v>8.4745762711864406E-3</v>
      </c>
      <c r="O3258">
        <f t="shared" si="304"/>
        <v>0</v>
      </c>
      <c r="P3258">
        <f t="shared" si="305"/>
        <v>360</v>
      </c>
    </row>
    <row r="3259" spans="1:16" x14ac:dyDescent="0.25">
      <c r="A3259" t="str">
        <f t="shared" si="300"/>
        <v>0492</v>
      </c>
      <c r="B3259" t="str">
        <f t="shared" si="301"/>
        <v>0332</v>
      </c>
      <c r="C3259" t="str">
        <f t="shared" si="302"/>
        <v>04920332</v>
      </c>
      <c r="D3259" s="1" t="s">
        <v>2788</v>
      </c>
      <c r="E3259" s="1" t="s">
        <v>2789</v>
      </c>
      <c r="F3259" s="1" t="s">
        <v>1799</v>
      </c>
      <c r="G3259" s="1" t="s">
        <v>1806</v>
      </c>
      <c r="H3259" s="1" t="s">
        <v>2367</v>
      </c>
      <c r="I3259" s="1" t="s">
        <v>2368</v>
      </c>
      <c r="J3259" s="1" t="s">
        <v>2367</v>
      </c>
      <c r="K3259" s="1" t="s">
        <v>2369</v>
      </c>
      <c r="L3259" s="1" t="s">
        <v>1804</v>
      </c>
      <c r="M3259" s="2">
        <v>1</v>
      </c>
      <c r="N3259" s="443">
        <f t="shared" si="303"/>
        <v>8.4745762711864406E-3</v>
      </c>
      <c r="O3259">
        <f t="shared" si="304"/>
        <v>0</v>
      </c>
      <c r="P3259">
        <f t="shared" si="305"/>
        <v>360</v>
      </c>
    </row>
    <row r="3260" spans="1:16" x14ac:dyDescent="0.25">
      <c r="A3260" t="str">
        <f t="shared" si="300"/>
        <v>0493</v>
      </c>
      <c r="B3260" t="str">
        <f t="shared" si="301"/>
        <v>0035</v>
      </c>
      <c r="C3260" t="str">
        <f t="shared" si="302"/>
        <v>04930035</v>
      </c>
      <c r="D3260" s="1" t="s">
        <v>2790</v>
      </c>
      <c r="E3260" s="1" t="s">
        <v>2791</v>
      </c>
      <c r="F3260" s="1" t="s">
        <v>1799</v>
      </c>
      <c r="G3260" s="1" t="s">
        <v>1815</v>
      </c>
      <c r="H3260" s="1" t="s">
        <v>1816</v>
      </c>
      <c r="I3260" s="1" t="s">
        <v>1817</v>
      </c>
      <c r="J3260" s="1" t="s">
        <v>1816</v>
      </c>
      <c r="K3260" s="1" t="s">
        <v>1818</v>
      </c>
      <c r="L3260" s="1" t="s">
        <v>1804</v>
      </c>
      <c r="M3260" s="2">
        <v>16</v>
      </c>
      <c r="N3260" s="443">
        <f t="shared" si="303"/>
        <v>9.0909090909090912E-2</v>
      </c>
      <c r="O3260">
        <f t="shared" si="304"/>
        <v>0</v>
      </c>
      <c r="P3260">
        <f t="shared" si="305"/>
        <v>225</v>
      </c>
    </row>
    <row r="3261" spans="1:16" x14ac:dyDescent="0.25">
      <c r="A3261" t="str">
        <f t="shared" si="300"/>
        <v>0493</v>
      </c>
      <c r="B3261" t="str">
        <f t="shared" si="301"/>
        <v>0035</v>
      </c>
      <c r="C3261" t="str">
        <f t="shared" si="302"/>
        <v>04930035</v>
      </c>
      <c r="D3261" s="1" t="s">
        <v>2790</v>
      </c>
      <c r="E3261" s="1" t="s">
        <v>2791</v>
      </c>
      <c r="F3261" s="1" t="s">
        <v>1799</v>
      </c>
      <c r="G3261" s="1" t="s">
        <v>1819</v>
      </c>
      <c r="H3261" s="1" t="s">
        <v>1816</v>
      </c>
      <c r="I3261" s="1" t="s">
        <v>1817</v>
      </c>
      <c r="J3261" s="1" t="s">
        <v>1816</v>
      </c>
      <c r="K3261" s="1" t="s">
        <v>1818</v>
      </c>
      <c r="L3261" s="1" t="s">
        <v>1804</v>
      </c>
      <c r="M3261" s="2">
        <v>1</v>
      </c>
      <c r="N3261" s="443">
        <f t="shared" si="303"/>
        <v>9.0909090909090912E-2</v>
      </c>
      <c r="O3261">
        <f t="shared" si="304"/>
        <v>0</v>
      </c>
      <c r="P3261">
        <f t="shared" si="305"/>
        <v>225</v>
      </c>
    </row>
    <row r="3262" spans="1:16" x14ac:dyDescent="0.25">
      <c r="A3262" t="str">
        <f t="shared" si="300"/>
        <v>0493</v>
      </c>
      <c r="B3262" t="str">
        <f t="shared" si="301"/>
        <v>0035</v>
      </c>
      <c r="C3262" t="str">
        <f t="shared" si="302"/>
        <v>04930035</v>
      </c>
      <c r="D3262" s="1" t="s">
        <v>2790</v>
      </c>
      <c r="E3262" s="1" t="s">
        <v>2791</v>
      </c>
      <c r="F3262" s="1" t="s">
        <v>1799</v>
      </c>
      <c r="G3262" s="1" t="s">
        <v>1820</v>
      </c>
      <c r="H3262" s="1" t="s">
        <v>1816</v>
      </c>
      <c r="I3262" s="1" t="s">
        <v>1817</v>
      </c>
      <c r="J3262" s="1" t="s">
        <v>1816</v>
      </c>
      <c r="K3262" s="1" t="s">
        <v>1818</v>
      </c>
      <c r="L3262" s="1" t="s">
        <v>1804</v>
      </c>
      <c r="M3262" s="2">
        <v>2</v>
      </c>
      <c r="N3262" s="443">
        <f t="shared" si="303"/>
        <v>9.0909090909090912E-2</v>
      </c>
      <c r="O3262">
        <f t="shared" si="304"/>
        <v>0</v>
      </c>
      <c r="P3262">
        <f t="shared" si="305"/>
        <v>225</v>
      </c>
    </row>
    <row r="3263" spans="1:16" x14ac:dyDescent="0.25">
      <c r="A3263" t="str">
        <f t="shared" si="300"/>
        <v>0493</v>
      </c>
      <c r="B3263" t="str">
        <f t="shared" si="301"/>
        <v>0035</v>
      </c>
      <c r="C3263" t="str">
        <f t="shared" si="302"/>
        <v>04930035</v>
      </c>
      <c r="D3263" s="1" t="s">
        <v>2790</v>
      </c>
      <c r="E3263" s="1" t="s">
        <v>2791</v>
      </c>
      <c r="F3263" s="1" t="s">
        <v>1799</v>
      </c>
      <c r="G3263" s="1" t="s">
        <v>1821</v>
      </c>
      <c r="H3263" s="1" t="s">
        <v>1816</v>
      </c>
      <c r="I3263" s="1" t="s">
        <v>1817</v>
      </c>
      <c r="J3263" s="1" t="s">
        <v>1816</v>
      </c>
      <c r="K3263" s="1" t="s">
        <v>1818</v>
      </c>
      <c r="L3263" s="1" t="s">
        <v>1804</v>
      </c>
      <c r="M3263" s="2">
        <v>1</v>
      </c>
      <c r="N3263" s="443">
        <f t="shared" si="303"/>
        <v>9.0909090909090912E-2</v>
      </c>
      <c r="O3263">
        <f t="shared" si="304"/>
        <v>0</v>
      </c>
      <c r="P3263">
        <f t="shared" si="305"/>
        <v>225</v>
      </c>
    </row>
    <row r="3264" spans="1:16" x14ac:dyDescent="0.25">
      <c r="A3264" t="str">
        <f t="shared" si="300"/>
        <v>0493</v>
      </c>
      <c r="B3264" t="str">
        <f t="shared" si="301"/>
        <v>0057</v>
      </c>
      <c r="C3264" t="str">
        <f t="shared" si="302"/>
        <v>04930057</v>
      </c>
      <c r="D3264" s="1" t="s">
        <v>2790</v>
      </c>
      <c r="E3264" s="1" t="s">
        <v>2791</v>
      </c>
      <c r="F3264" s="1" t="s">
        <v>1799</v>
      </c>
      <c r="G3264" s="1" t="s">
        <v>1815</v>
      </c>
      <c r="H3264" s="1" t="s">
        <v>1831</v>
      </c>
      <c r="I3264" s="1" t="s">
        <v>1832</v>
      </c>
      <c r="J3264" s="1" t="s">
        <v>1831</v>
      </c>
      <c r="K3264" s="1" t="s">
        <v>1833</v>
      </c>
      <c r="L3264" s="1" t="s">
        <v>1804</v>
      </c>
      <c r="M3264" s="2">
        <v>95</v>
      </c>
      <c r="N3264" s="443">
        <f t="shared" si="303"/>
        <v>0.54545454545454541</v>
      </c>
      <c r="O3264">
        <f t="shared" si="304"/>
        <v>0</v>
      </c>
      <c r="P3264">
        <f t="shared" si="305"/>
        <v>225</v>
      </c>
    </row>
    <row r="3265" spans="1:16" x14ac:dyDescent="0.25">
      <c r="A3265" t="str">
        <f t="shared" si="300"/>
        <v>0493</v>
      </c>
      <c r="B3265" t="str">
        <f t="shared" si="301"/>
        <v>0057</v>
      </c>
      <c r="C3265" t="str">
        <f t="shared" si="302"/>
        <v>04930057</v>
      </c>
      <c r="D3265" s="1" t="s">
        <v>2790</v>
      </c>
      <c r="E3265" s="1" t="s">
        <v>2791</v>
      </c>
      <c r="F3265" s="1" t="s">
        <v>1799</v>
      </c>
      <c r="G3265" s="1" t="s">
        <v>1819</v>
      </c>
      <c r="H3265" s="1" t="s">
        <v>1831</v>
      </c>
      <c r="I3265" s="1" t="s">
        <v>1832</v>
      </c>
      <c r="J3265" s="1" t="s">
        <v>1831</v>
      </c>
      <c r="K3265" s="1" t="s">
        <v>1833</v>
      </c>
      <c r="L3265" s="1" t="s">
        <v>1804</v>
      </c>
      <c r="M3265" s="2">
        <v>4</v>
      </c>
      <c r="N3265" s="443">
        <f t="shared" si="303"/>
        <v>0.54545454545454541</v>
      </c>
      <c r="O3265">
        <f t="shared" si="304"/>
        <v>0</v>
      </c>
      <c r="P3265">
        <f t="shared" si="305"/>
        <v>225</v>
      </c>
    </row>
    <row r="3266" spans="1:16" x14ac:dyDescent="0.25">
      <c r="A3266" t="str">
        <f t="shared" ref="A3266:A3329" si="306">TEXT(LEFT(E3266,4),"0000")</f>
        <v>0493</v>
      </c>
      <c r="B3266" t="str">
        <f t="shared" ref="B3266:B3329" si="307">LEFT(K3266,4)</f>
        <v>0057</v>
      </c>
      <c r="C3266" t="str">
        <f t="shared" ref="C3266:C3329" si="308">A3266&amp;B3266</f>
        <v>04930057</v>
      </c>
      <c r="D3266" s="1" t="s">
        <v>2790</v>
      </c>
      <c r="E3266" s="1" t="s">
        <v>2791</v>
      </c>
      <c r="F3266" s="1" t="s">
        <v>1799</v>
      </c>
      <c r="G3266" s="1" t="s">
        <v>1820</v>
      </c>
      <c r="H3266" s="1" t="s">
        <v>1831</v>
      </c>
      <c r="I3266" s="1" t="s">
        <v>1832</v>
      </c>
      <c r="J3266" s="1" t="s">
        <v>1831</v>
      </c>
      <c r="K3266" s="1" t="s">
        <v>1833</v>
      </c>
      <c r="L3266" s="1" t="s">
        <v>1804</v>
      </c>
      <c r="M3266" s="2">
        <v>13</v>
      </c>
      <c r="N3266" s="443">
        <f t="shared" ref="N3266:N3329" si="309">VLOOKUP(C3266,DistPercent,3,FALSE)</f>
        <v>0.54545454545454541</v>
      </c>
      <c r="O3266">
        <f t="shared" ref="O3266:O3329" si="310">IFERROR(VALUE(VLOOKUP(C3266,SubCaps,5,FALSE)),0)</f>
        <v>0</v>
      </c>
      <c r="P3266">
        <f t="shared" ref="P3266:P3329" si="311">VLOOKUP(A3266,MaxEnro,8,FALSE)</f>
        <v>225</v>
      </c>
    </row>
    <row r="3267" spans="1:16" x14ac:dyDescent="0.25">
      <c r="A3267" t="str">
        <f t="shared" si="306"/>
        <v>0493</v>
      </c>
      <c r="B3267" t="str">
        <f t="shared" si="307"/>
        <v>0057</v>
      </c>
      <c r="C3267" t="str">
        <f t="shared" si="308"/>
        <v>04930057</v>
      </c>
      <c r="D3267" s="1" t="s">
        <v>2790</v>
      </c>
      <c r="E3267" s="1" t="s">
        <v>2791</v>
      </c>
      <c r="F3267" s="1" t="s">
        <v>1799</v>
      </c>
      <c r="G3267" s="1" t="s">
        <v>1821</v>
      </c>
      <c r="H3267" s="1" t="s">
        <v>1831</v>
      </c>
      <c r="I3267" s="1" t="s">
        <v>1832</v>
      </c>
      <c r="J3267" s="1" t="s">
        <v>1831</v>
      </c>
      <c r="K3267" s="1" t="s">
        <v>1833</v>
      </c>
      <c r="L3267" s="1" t="s">
        <v>1804</v>
      </c>
      <c r="M3267" s="2">
        <v>8</v>
      </c>
      <c r="N3267" s="443">
        <f t="shared" si="309"/>
        <v>0.54545454545454541</v>
      </c>
      <c r="O3267">
        <f t="shared" si="310"/>
        <v>0</v>
      </c>
      <c r="P3267">
        <f t="shared" si="311"/>
        <v>225</v>
      </c>
    </row>
    <row r="3268" spans="1:16" x14ac:dyDescent="0.25">
      <c r="A3268" t="str">
        <f t="shared" si="306"/>
        <v>0493</v>
      </c>
      <c r="B3268" t="str">
        <f t="shared" si="307"/>
        <v>0093</v>
      </c>
      <c r="C3268" t="str">
        <f t="shared" si="308"/>
        <v>04930093</v>
      </c>
      <c r="D3268" s="1" t="s">
        <v>2790</v>
      </c>
      <c r="E3268" s="1" t="s">
        <v>2791</v>
      </c>
      <c r="F3268" s="1" t="s">
        <v>1799</v>
      </c>
      <c r="G3268" s="1" t="s">
        <v>1815</v>
      </c>
      <c r="H3268" s="1" t="s">
        <v>1834</v>
      </c>
      <c r="I3268" s="1" t="s">
        <v>1835</v>
      </c>
      <c r="J3268" s="1" t="s">
        <v>1834</v>
      </c>
      <c r="K3268" s="1" t="s">
        <v>1836</v>
      </c>
      <c r="L3268" s="1" t="s">
        <v>1804</v>
      </c>
      <c r="M3268" s="2">
        <v>28</v>
      </c>
      <c r="N3268" s="443">
        <f t="shared" si="309"/>
        <v>0.15909090909090909</v>
      </c>
      <c r="O3268">
        <f t="shared" si="310"/>
        <v>0</v>
      </c>
      <c r="P3268">
        <f t="shared" si="311"/>
        <v>225</v>
      </c>
    </row>
    <row r="3269" spans="1:16" x14ac:dyDescent="0.25">
      <c r="A3269" t="str">
        <f t="shared" si="306"/>
        <v>0493</v>
      </c>
      <c r="B3269" t="str">
        <f t="shared" si="307"/>
        <v>0093</v>
      </c>
      <c r="C3269" t="str">
        <f t="shared" si="308"/>
        <v>04930093</v>
      </c>
      <c r="D3269" s="1" t="s">
        <v>2790</v>
      </c>
      <c r="E3269" s="1" t="s">
        <v>2791</v>
      </c>
      <c r="F3269" s="1" t="s">
        <v>1799</v>
      </c>
      <c r="G3269" s="1" t="s">
        <v>1819</v>
      </c>
      <c r="H3269" s="1" t="s">
        <v>1834</v>
      </c>
      <c r="I3269" s="1" t="s">
        <v>1835</v>
      </c>
      <c r="J3269" s="1" t="s">
        <v>1834</v>
      </c>
      <c r="K3269" s="1" t="s">
        <v>1836</v>
      </c>
      <c r="L3269" s="1" t="s">
        <v>1804</v>
      </c>
      <c r="M3269" s="2">
        <v>1</v>
      </c>
      <c r="N3269" s="443">
        <f t="shared" si="309"/>
        <v>0.15909090909090909</v>
      </c>
      <c r="O3269">
        <f t="shared" si="310"/>
        <v>0</v>
      </c>
      <c r="P3269">
        <f t="shared" si="311"/>
        <v>225</v>
      </c>
    </row>
    <row r="3270" spans="1:16" x14ac:dyDescent="0.25">
      <c r="A3270" t="str">
        <f t="shared" si="306"/>
        <v>0493</v>
      </c>
      <c r="B3270" t="str">
        <f t="shared" si="307"/>
        <v>0093</v>
      </c>
      <c r="C3270" t="str">
        <f t="shared" si="308"/>
        <v>04930093</v>
      </c>
      <c r="D3270" s="1" t="s">
        <v>2790</v>
      </c>
      <c r="E3270" s="1" t="s">
        <v>2791</v>
      </c>
      <c r="F3270" s="1" t="s">
        <v>1799</v>
      </c>
      <c r="G3270" s="1" t="s">
        <v>1820</v>
      </c>
      <c r="H3270" s="1" t="s">
        <v>1834</v>
      </c>
      <c r="I3270" s="1" t="s">
        <v>1835</v>
      </c>
      <c r="J3270" s="1" t="s">
        <v>1834</v>
      </c>
      <c r="K3270" s="1" t="s">
        <v>1836</v>
      </c>
      <c r="L3270" s="1" t="s">
        <v>1804</v>
      </c>
      <c r="M3270" s="2">
        <v>4</v>
      </c>
      <c r="N3270" s="443">
        <f t="shared" si="309"/>
        <v>0.15909090909090909</v>
      </c>
      <c r="O3270">
        <f t="shared" si="310"/>
        <v>0</v>
      </c>
      <c r="P3270">
        <f t="shared" si="311"/>
        <v>225</v>
      </c>
    </row>
    <row r="3271" spans="1:16" x14ac:dyDescent="0.25">
      <c r="A3271" t="str">
        <f t="shared" si="306"/>
        <v>0493</v>
      </c>
      <c r="B3271" t="str">
        <f t="shared" si="307"/>
        <v>0093</v>
      </c>
      <c r="C3271" t="str">
        <f t="shared" si="308"/>
        <v>04930093</v>
      </c>
      <c r="D3271" s="1" t="s">
        <v>2790</v>
      </c>
      <c r="E3271" s="1" t="s">
        <v>2791</v>
      </c>
      <c r="F3271" s="1" t="s">
        <v>1799</v>
      </c>
      <c r="G3271" s="1" t="s">
        <v>1821</v>
      </c>
      <c r="H3271" s="1" t="s">
        <v>1834</v>
      </c>
      <c r="I3271" s="1" t="s">
        <v>1835</v>
      </c>
      <c r="J3271" s="1" t="s">
        <v>1834</v>
      </c>
      <c r="K3271" s="1" t="s">
        <v>1836</v>
      </c>
      <c r="L3271" s="1" t="s">
        <v>1804</v>
      </c>
      <c r="M3271" s="2">
        <v>2</v>
      </c>
      <c r="N3271" s="443">
        <f t="shared" si="309"/>
        <v>0.15909090909090909</v>
      </c>
      <c r="O3271">
        <f t="shared" si="310"/>
        <v>0</v>
      </c>
      <c r="P3271">
        <f t="shared" si="311"/>
        <v>225</v>
      </c>
    </row>
    <row r="3272" spans="1:16" x14ac:dyDescent="0.25">
      <c r="A3272" t="str">
        <f t="shared" si="306"/>
        <v>0493</v>
      </c>
      <c r="B3272" t="str">
        <f t="shared" si="307"/>
        <v>0163</v>
      </c>
      <c r="C3272" t="str">
        <f t="shared" si="308"/>
        <v>04930163</v>
      </c>
      <c r="D3272" s="1" t="s">
        <v>2790</v>
      </c>
      <c r="E3272" s="1" t="s">
        <v>2791</v>
      </c>
      <c r="F3272" s="1" t="s">
        <v>1799</v>
      </c>
      <c r="G3272" s="1" t="s">
        <v>1815</v>
      </c>
      <c r="H3272" s="1" t="s">
        <v>1843</v>
      </c>
      <c r="I3272" s="1" t="s">
        <v>1844</v>
      </c>
      <c r="J3272" s="1" t="s">
        <v>1843</v>
      </c>
      <c r="K3272" s="1" t="s">
        <v>1845</v>
      </c>
      <c r="L3272" s="1" t="s">
        <v>1804</v>
      </c>
      <c r="M3272" s="2">
        <v>4</v>
      </c>
      <c r="N3272" s="443">
        <f t="shared" si="309"/>
        <v>2.2727272727272728E-2</v>
      </c>
      <c r="O3272">
        <f t="shared" si="310"/>
        <v>0</v>
      </c>
      <c r="P3272">
        <f t="shared" si="311"/>
        <v>225</v>
      </c>
    </row>
    <row r="3273" spans="1:16" x14ac:dyDescent="0.25">
      <c r="A3273" t="str">
        <f t="shared" si="306"/>
        <v>0493</v>
      </c>
      <c r="B3273" t="str">
        <f t="shared" si="307"/>
        <v>0163</v>
      </c>
      <c r="C3273" t="str">
        <f t="shared" si="308"/>
        <v>04930163</v>
      </c>
      <c r="D3273" s="1" t="s">
        <v>2790</v>
      </c>
      <c r="E3273" s="1" t="s">
        <v>2791</v>
      </c>
      <c r="F3273" s="1" t="s">
        <v>1799</v>
      </c>
      <c r="G3273" s="1" t="s">
        <v>1819</v>
      </c>
      <c r="H3273" s="1" t="s">
        <v>1843</v>
      </c>
      <c r="I3273" s="1" t="s">
        <v>1844</v>
      </c>
      <c r="J3273" s="1" t="s">
        <v>1843</v>
      </c>
      <c r="K3273" s="1" t="s">
        <v>1845</v>
      </c>
      <c r="L3273" s="1" t="s">
        <v>1804</v>
      </c>
      <c r="M3273" s="2">
        <v>0</v>
      </c>
      <c r="N3273" s="443">
        <f t="shared" si="309"/>
        <v>2.2727272727272728E-2</v>
      </c>
      <c r="O3273">
        <f t="shared" si="310"/>
        <v>0</v>
      </c>
      <c r="P3273">
        <f t="shared" si="311"/>
        <v>225</v>
      </c>
    </row>
    <row r="3274" spans="1:16" x14ac:dyDescent="0.25">
      <c r="A3274" t="str">
        <f t="shared" si="306"/>
        <v>0493</v>
      </c>
      <c r="B3274" t="str">
        <f t="shared" si="307"/>
        <v>0163</v>
      </c>
      <c r="C3274" t="str">
        <f t="shared" si="308"/>
        <v>04930163</v>
      </c>
      <c r="D3274" s="1" t="s">
        <v>2790</v>
      </c>
      <c r="E3274" s="1" t="s">
        <v>2791</v>
      </c>
      <c r="F3274" s="1" t="s">
        <v>1799</v>
      </c>
      <c r="G3274" s="1" t="s">
        <v>1820</v>
      </c>
      <c r="H3274" s="1" t="s">
        <v>1843</v>
      </c>
      <c r="I3274" s="1" t="s">
        <v>1844</v>
      </c>
      <c r="J3274" s="1" t="s">
        <v>1843</v>
      </c>
      <c r="K3274" s="1" t="s">
        <v>1845</v>
      </c>
      <c r="L3274" s="1" t="s">
        <v>1804</v>
      </c>
      <c r="M3274" s="2">
        <v>1</v>
      </c>
      <c r="N3274" s="443">
        <f t="shared" si="309"/>
        <v>2.2727272727272728E-2</v>
      </c>
      <c r="O3274">
        <f t="shared" si="310"/>
        <v>0</v>
      </c>
      <c r="P3274">
        <f t="shared" si="311"/>
        <v>225</v>
      </c>
    </row>
    <row r="3275" spans="1:16" x14ac:dyDescent="0.25">
      <c r="A3275" t="str">
        <f t="shared" si="306"/>
        <v>0493</v>
      </c>
      <c r="B3275" t="str">
        <f t="shared" si="307"/>
        <v>0163</v>
      </c>
      <c r="C3275" t="str">
        <f t="shared" si="308"/>
        <v>04930163</v>
      </c>
      <c r="D3275" s="1" t="s">
        <v>2790</v>
      </c>
      <c r="E3275" s="1" t="s">
        <v>2791</v>
      </c>
      <c r="F3275" s="1" t="s">
        <v>1799</v>
      </c>
      <c r="G3275" s="1" t="s">
        <v>1821</v>
      </c>
      <c r="H3275" s="1" t="s">
        <v>1843</v>
      </c>
      <c r="I3275" s="1" t="s">
        <v>1844</v>
      </c>
      <c r="J3275" s="1" t="s">
        <v>1843</v>
      </c>
      <c r="K3275" s="1" t="s">
        <v>1845</v>
      </c>
      <c r="L3275" s="1" t="s">
        <v>1804</v>
      </c>
      <c r="M3275" s="2">
        <v>0</v>
      </c>
      <c r="N3275" s="443">
        <f t="shared" si="309"/>
        <v>2.2727272727272728E-2</v>
      </c>
      <c r="O3275">
        <f t="shared" si="310"/>
        <v>0</v>
      </c>
      <c r="P3275">
        <f t="shared" si="311"/>
        <v>225</v>
      </c>
    </row>
    <row r="3276" spans="1:16" x14ac:dyDescent="0.25">
      <c r="A3276" t="str">
        <f t="shared" si="306"/>
        <v>0493</v>
      </c>
      <c r="B3276" t="str">
        <f t="shared" si="307"/>
        <v>0165</v>
      </c>
      <c r="C3276" t="str">
        <f t="shared" si="308"/>
        <v>04930165</v>
      </c>
      <c r="D3276" s="1" t="s">
        <v>2790</v>
      </c>
      <c r="E3276" s="1" t="s">
        <v>2791</v>
      </c>
      <c r="F3276" s="1" t="s">
        <v>1799</v>
      </c>
      <c r="G3276" s="1" t="s">
        <v>1815</v>
      </c>
      <c r="H3276" s="1" t="s">
        <v>1846</v>
      </c>
      <c r="I3276" s="1" t="s">
        <v>1847</v>
      </c>
      <c r="J3276" s="1" t="s">
        <v>1846</v>
      </c>
      <c r="K3276" s="1" t="s">
        <v>1848</v>
      </c>
      <c r="L3276" s="1" t="s">
        <v>1804</v>
      </c>
      <c r="M3276" s="2">
        <v>4</v>
      </c>
      <c r="N3276" s="443">
        <f t="shared" si="309"/>
        <v>2.2727272727272728E-2</v>
      </c>
      <c r="O3276">
        <f t="shared" si="310"/>
        <v>0</v>
      </c>
      <c r="P3276">
        <f t="shared" si="311"/>
        <v>225</v>
      </c>
    </row>
    <row r="3277" spans="1:16" x14ac:dyDescent="0.25">
      <c r="A3277" t="str">
        <f t="shared" si="306"/>
        <v>0493</v>
      </c>
      <c r="B3277" t="str">
        <f t="shared" si="307"/>
        <v>0165</v>
      </c>
      <c r="C3277" t="str">
        <f t="shared" si="308"/>
        <v>04930165</v>
      </c>
      <c r="D3277" s="1" t="s">
        <v>2790</v>
      </c>
      <c r="E3277" s="1" t="s">
        <v>2791</v>
      </c>
      <c r="F3277" s="1" t="s">
        <v>1799</v>
      </c>
      <c r="G3277" s="1" t="s">
        <v>1819</v>
      </c>
      <c r="H3277" s="1" t="s">
        <v>1846</v>
      </c>
      <c r="I3277" s="1" t="s">
        <v>1847</v>
      </c>
      <c r="J3277" s="1" t="s">
        <v>1846</v>
      </c>
      <c r="K3277" s="1" t="s">
        <v>1848</v>
      </c>
      <c r="L3277" s="1" t="s">
        <v>1804</v>
      </c>
      <c r="M3277" s="2">
        <v>0</v>
      </c>
      <c r="N3277" s="443">
        <f t="shared" si="309"/>
        <v>2.2727272727272728E-2</v>
      </c>
      <c r="O3277">
        <f t="shared" si="310"/>
        <v>0</v>
      </c>
      <c r="P3277">
        <f t="shared" si="311"/>
        <v>225</v>
      </c>
    </row>
    <row r="3278" spans="1:16" x14ac:dyDescent="0.25">
      <c r="A3278" t="str">
        <f t="shared" si="306"/>
        <v>0493</v>
      </c>
      <c r="B3278" t="str">
        <f t="shared" si="307"/>
        <v>0165</v>
      </c>
      <c r="C3278" t="str">
        <f t="shared" si="308"/>
        <v>04930165</v>
      </c>
      <c r="D3278" s="1" t="s">
        <v>2790</v>
      </c>
      <c r="E3278" s="1" t="s">
        <v>2791</v>
      </c>
      <c r="F3278" s="1" t="s">
        <v>1799</v>
      </c>
      <c r="G3278" s="1" t="s">
        <v>1820</v>
      </c>
      <c r="H3278" s="1" t="s">
        <v>1846</v>
      </c>
      <c r="I3278" s="1" t="s">
        <v>1847</v>
      </c>
      <c r="J3278" s="1" t="s">
        <v>1846</v>
      </c>
      <c r="K3278" s="1" t="s">
        <v>1848</v>
      </c>
      <c r="L3278" s="1" t="s">
        <v>1804</v>
      </c>
      <c r="M3278" s="2">
        <v>1</v>
      </c>
      <c r="N3278" s="443">
        <f t="shared" si="309"/>
        <v>2.2727272727272728E-2</v>
      </c>
      <c r="O3278">
        <f t="shared" si="310"/>
        <v>0</v>
      </c>
      <c r="P3278">
        <f t="shared" si="311"/>
        <v>225</v>
      </c>
    </row>
    <row r="3279" spans="1:16" x14ac:dyDescent="0.25">
      <c r="A3279" t="str">
        <f t="shared" si="306"/>
        <v>0493</v>
      </c>
      <c r="B3279" t="str">
        <f t="shared" si="307"/>
        <v>0165</v>
      </c>
      <c r="C3279" t="str">
        <f t="shared" si="308"/>
        <v>04930165</v>
      </c>
      <c r="D3279" s="1" t="s">
        <v>2790</v>
      </c>
      <c r="E3279" s="1" t="s">
        <v>2791</v>
      </c>
      <c r="F3279" s="1" t="s">
        <v>1799</v>
      </c>
      <c r="G3279" s="1" t="s">
        <v>1821</v>
      </c>
      <c r="H3279" s="1" t="s">
        <v>1846</v>
      </c>
      <c r="I3279" s="1" t="s">
        <v>1847</v>
      </c>
      <c r="J3279" s="1" t="s">
        <v>1846</v>
      </c>
      <c r="K3279" s="1" t="s">
        <v>1848</v>
      </c>
      <c r="L3279" s="1" t="s">
        <v>1804</v>
      </c>
      <c r="M3279" s="2">
        <v>0</v>
      </c>
      <c r="N3279" s="443">
        <f t="shared" si="309"/>
        <v>2.2727272727272728E-2</v>
      </c>
      <c r="O3279">
        <f t="shared" si="310"/>
        <v>0</v>
      </c>
      <c r="P3279">
        <f t="shared" si="311"/>
        <v>225</v>
      </c>
    </row>
    <row r="3280" spans="1:16" x14ac:dyDescent="0.25">
      <c r="A3280" t="str">
        <f t="shared" si="306"/>
        <v>0493</v>
      </c>
      <c r="B3280" t="str">
        <f t="shared" si="307"/>
        <v>0176</v>
      </c>
      <c r="C3280" t="str">
        <f t="shared" si="308"/>
        <v>04930176</v>
      </c>
      <c r="D3280" s="1" t="s">
        <v>2790</v>
      </c>
      <c r="E3280" s="1" t="s">
        <v>2791</v>
      </c>
      <c r="F3280" s="1" t="s">
        <v>1799</v>
      </c>
      <c r="G3280" s="1" t="s">
        <v>1815</v>
      </c>
      <c r="H3280" s="1" t="s">
        <v>1849</v>
      </c>
      <c r="I3280" s="1" t="s">
        <v>1850</v>
      </c>
      <c r="J3280" s="1" t="s">
        <v>1849</v>
      </c>
      <c r="K3280" s="1" t="s">
        <v>1851</v>
      </c>
      <c r="L3280" s="1" t="s">
        <v>1804</v>
      </c>
      <c r="M3280" s="2">
        <v>3</v>
      </c>
      <c r="N3280" s="443">
        <f t="shared" si="309"/>
        <v>1.3636363636363636E-2</v>
      </c>
      <c r="O3280">
        <f t="shared" si="310"/>
        <v>0</v>
      </c>
      <c r="P3280">
        <f t="shared" si="311"/>
        <v>225</v>
      </c>
    </row>
    <row r="3281" spans="1:16" x14ac:dyDescent="0.25">
      <c r="A3281" t="str">
        <f t="shared" si="306"/>
        <v>0493</v>
      </c>
      <c r="B3281" t="str">
        <f t="shared" si="307"/>
        <v>0176</v>
      </c>
      <c r="C3281" t="str">
        <f t="shared" si="308"/>
        <v>04930176</v>
      </c>
      <c r="D3281" s="1" t="s">
        <v>2790</v>
      </c>
      <c r="E3281" s="1" t="s">
        <v>2791</v>
      </c>
      <c r="F3281" s="1" t="s">
        <v>1799</v>
      </c>
      <c r="G3281" s="1" t="s">
        <v>1819</v>
      </c>
      <c r="H3281" s="1" t="s">
        <v>1849</v>
      </c>
      <c r="I3281" s="1" t="s">
        <v>1850</v>
      </c>
      <c r="J3281" s="1" t="s">
        <v>1849</v>
      </c>
      <c r="K3281" s="1" t="s">
        <v>1851</v>
      </c>
      <c r="L3281" s="1" t="s">
        <v>1804</v>
      </c>
      <c r="M3281" s="2">
        <v>0</v>
      </c>
      <c r="N3281" s="443">
        <f t="shared" si="309"/>
        <v>1.3636363636363636E-2</v>
      </c>
      <c r="O3281">
        <f t="shared" si="310"/>
        <v>0</v>
      </c>
      <c r="P3281">
        <f t="shared" si="311"/>
        <v>225</v>
      </c>
    </row>
    <row r="3282" spans="1:16" x14ac:dyDescent="0.25">
      <c r="A3282" t="str">
        <f t="shared" si="306"/>
        <v>0493</v>
      </c>
      <c r="B3282" t="str">
        <f t="shared" si="307"/>
        <v>0176</v>
      </c>
      <c r="C3282" t="str">
        <f t="shared" si="308"/>
        <v>04930176</v>
      </c>
      <c r="D3282" s="1" t="s">
        <v>2790</v>
      </c>
      <c r="E3282" s="1" t="s">
        <v>2791</v>
      </c>
      <c r="F3282" s="1" t="s">
        <v>1799</v>
      </c>
      <c r="G3282" s="1" t="s">
        <v>1820</v>
      </c>
      <c r="H3282" s="1" t="s">
        <v>1849</v>
      </c>
      <c r="I3282" s="1" t="s">
        <v>1850</v>
      </c>
      <c r="J3282" s="1" t="s">
        <v>1849</v>
      </c>
      <c r="K3282" s="1" t="s">
        <v>1851</v>
      </c>
      <c r="L3282" s="1" t="s">
        <v>1804</v>
      </c>
      <c r="M3282" s="2">
        <v>0</v>
      </c>
      <c r="N3282" s="443">
        <f t="shared" si="309"/>
        <v>1.3636363636363636E-2</v>
      </c>
      <c r="O3282">
        <f t="shared" si="310"/>
        <v>0</v>
      </c>
      <c r="P3282">
        <f t="shared" si="311"/>
        <v>225</v>
      </c>
    </row>
    <row r="3283" spans="1:16" x14ac:dyDescent="0.25">
      <c r="A3283" t="str">
        <f t="shared" si="306"/>
        <v>0493</v>
      </c>
      <c r="B3283" t="str">
        <f t="shared" si="307"/>
        <v>0176</v>
      </c>
      <c r="C3283" t="str">
        <f t="shared" si="308"/>
        <v>04930176</v>
      </c>
      <c r="D3283" s="1" t="s">
        <v>2790</v>
      </c>
      <c r="E3283" s="1" t="s">
        <v>2791</v>
      </c>
      <c r="F3283" s="1" t="s">
        <v>1799</v>
      </c>
      <c r="G3283" s="1" t="s">
        <v>1821</v>
      </c>
      <c r="H3283" s="1" t="s">
        <v>1849</v>
      </c>
      <c r="I3283" s="1" t="s">
        <v>1850</v>
      </c>
      <c r="J3283" s="1" t="s">
        <v>1849</v>
      </c>
      <c r="K3283" s="1" t="s">
        <v>1851</v>
      </c>
      <c r="L3283" s="1" t="s">
        <v>1804</v>
      </c>
      <c r="M3283" s="2">
        <v>0</v>
      </c>
      <c r="N3283" s="443">
        <f t="shared" si="309"/>
        <v>1.3636363636363636E-2</v>
      </c>
      <c r="O3283">
        <f t="shared" si="310"/>
        <v>0</v>
      </c>
      <c r="P3283">
        <f t="shared" si="311"/>
        <v>225</v>
      </c>
    </row>
    <row r="3284" spans="1:16" x14ac:dyDescent="0.25">
      <c r="A3284" t="str">
        <f t="shared" si="306"/>
        <v>0493</v>
      </c>
      <c r="B3284" t="str">
        <f t="shared" si="307"/>
        <v>0248</v>
      </c>
      <c r="C3284" t="str">
        <f t="shared" si="308"/>
        <v>04930248</v>
      </c>
      <c r="D3284" s="1" t="s">
        <v>2790</v>
      </c>
      <c r="E3284" s="1" t="s">
        <v>2791</v>
      </c>
      <c r="F3284" s="1" t="s">
        <v>1799</v>
      </c>
      <c r="G3284" s="1" t="s">
        <v>1815</v>
      </c>
      <c r="H3284" s="1" t="s">
        <v>1858</v>
      </c>
      <c r="I3284" s="1" t="s">
        <v>1859</v>
      </c>
      <c r="J3284" s="1" t="s">
        <v>1858</v>
      </c>
      <c r="K3284" s="1" t="s">
        <v>1860</v>
      </c>
      <c r="L3284" s="1" t="s">
        <v>1804</v>
      </c>
      <c r="M3284" s="2">
        <v>25</v>
      </c>
      <c r="N3284" s="443">
        <f t="shared" si="309"/>
        <v>0.1409090909090909</v>
      </c>
      <c r="O3284">
        <f t="shared" si="310"/>
        <v>0</v>
      </c>
      <c r="P3284">
        <f t="shared" si="311"/>
        <v>225</v>
      </c>
    </row>
    <row r="3285" spans="1:16" x14ac:dyDescent="0.25">
      <c r="A3285" t="str">
        <f t="shared" si="306"/>
        <v>0493</v>
      </c>
      <c r="B3285" t="str">
        <f t="shared" si="307"/>
        <v>0248</v>
      </c>
      <c r="C3285" t="str">
        <f t="shared" si="308"/>
        <v>04930248</v>
      </c>
      <c r="D3285" s="1" t="s">
        <v>2790</v>
      </c>
      <c r="E3285" s="1" t="s">
        <v>2791</v>
      </c>
      <c r="F3285" s="1" t="s">
        <v>1799</v>
      </c>
      <c r="G3285" s="1" t="s">
        <v>1819</v>
      </c>
      <c r="H3285" s="1" t="s">
        <v>1858</v>
      </c>
      <c r="I3285" s="1" t="s">
        <v>1859</v>
      </c>
      <c r="J3285" s="1" t="s">
        <v>1858</v>
      </c>
      <c r="K3285" s="1" t="s">
        <v>1860</v>
      </c>
      <c r="L3285" s="1" t="s">
        <v>1804</v>
      </c>
      <c r="M3285" s="2">
        <v>1</v>
      </c>
      <c r="N3285" s="443">
        <f t="shared" si="309"/>
        <v>0.1409090909090909</v>
      </c>
      <c r="O3285">
        <f t="shared" si="310"/>
        <v>0</v>
      </c>
      <c r="P3285">
        <f t="shared" si="311"/>
        <v>225</v>
      </c>
    </row>
    <row r="3286" spans="1:16" x14ac:dyDescent="0.25">
      <c r="A3286" t="str">
        <f t="shared" si="306"/>
        <v>0493</v>
      </c>
      <c r="B3286" t="str">
        <f t="shared" si="307"/>
        <v>0248</v>
      </c>
      <c r="C3286" t="str">
        <f t="shared" si="308"/>
        <v>04930248</v>
      </c>
      <c r="D3286" s="1" t="s">
        <v>2790</v>
      </c>
      <c r="E3286" s="1" t="s">
        <v>2791</v>
      </c>
      <c r="F3286" s="1" t="s">
        <v>1799</v>
      </c>
      <c r="G3286" s="1" t="s">
        <v>1820</v>
      </c>
      <c r="H3286" s="1" t="s">
        <v>1858</v>
      </c>
      <c r="I3286" s="1" t="s">
        <v>1859</v>
      </c>
      <c r="J3286" s="1" t="s">
        <v>1858</v>
      </c>
      <c r="K3286" s="1" t="s">
        <v>1860</v>
      </c>
      <c r="L3286" s="1" t="s">
        <v>1804</v>
      </c>
      <c r="M3286" s="2">
        <v>3</v>
      </c>
      <c r="N3286" s="443">
        <f t="shared" si="309"/>
        <v>0.1409090909090909</v>
      </c>
      <c r="O3286">
        <f t="shared" si="310"/>
        <v>0</v>
      </c>
      <c r="P3286">
        <f t="shared" si="311"/>
        <v>225</v>
      </c>
    </row>
    <row r="3287" spans="1:16" x14ac:dyDescent="0.25">
      <c r="A3287" t="str">
        <f t="shared" si="306"/>
        <v>0493</v>
      </c>
      <c r="B3287" t="str">
        <f t="shared" si="307"/>
        <v>0248</v>
      </c>
      <c r="C3287" t="str">
        <f t="shared" si="308"/>
        <v>04930248</v>
      </c>
      <c r="D3287" s="1" t="s">
        <v>2790</v>
      </c>
      <c r="E3287" s="1" t="s">
        <v>2791</v>
      </c>
      <c r="F3287" s="1" t="s">
        <v>1799</v>
      </c>
      <c r="G3287" s="1" t="s">
        <v>1821</v>
      </c>
      <c r="H3287" s="1" t="s">
        <v>1858</v>
      </c>
      <c r="I3287" s="1" t="s">
        <v>1859</v>
      </c>
      <c r="J3287" s="1" t="s">
        <v>1858</v>
      </c>
      <c r="K3287" s="1" t="s">
        <v>1860</v>
      </c>
      <c r="L3287" s="1" t="s">
        <v>1804</v>
      </c>
      <c r="M3287" s="2">
        <v>2</v>
      </c>
      <c r="N3287" s="443">
        <f t="shared" si="309"/>
        <v>0.1409090909090909</v>
      </c>
      <c r="O3287">
        <f t="shared" si="310"/>
        <v>0</v>
      </c>
      <c r="P3287">
        <f t="shared" si="311"/>
        <v>225</v>
      </c>
    </row>
    <row r="3288" spans="1:16" x14ac:dyDescent="0.25">
      <c r="A3288" t="str">
        <f t="shared" si="306"/>
        <v>0493</v>
      </c>
      <c r="B3288" t="str">
        <f t="shared" si="307"/>
        <v>0274</v>
      </c>
      <c r="C3288" t="str">
        <f t="shared" si="308"/>
        <v>04930274</v>
      </c>
      <c r="D3288" s="1" t="s">
        <v>2790</v>
      </c>
      <c r="E3288" s="1" t="s">
        <v>2791</v>
      </c>
      <c r="F3288" s="1" t="s">
        <v>1799</v>
      </c>
      <c r="G3288" s="1" t="s">
        <v>1815</v>
      </c>
      <c r="H3288" s="1" t="s">
        <v>1888</v>
      </c>
      <c r="I3288" s="1" t="s">
        <v>1889</v>
      </c>
      <c r="J3288" s="1" t="s">
        <v>1888</v>
      </c>
      <c r="K3288" s="1" t="s">
        <v>1890</v>
      </c>
      <c r="L3288" s="1" t="s">
        <v>1804</v>
      </c>
      <c r="M3288" s="2">
        <v>1</v>
      </c>
      <c r="N3288" s="443">
        <f t="shared" si="309"/>
        <v>4.5454545454545452E-3</v>
      </c>
      <c r="O3288">
        <f t="shared" si="310"/>
        <v>0</v>
      </c>
      <c r="P3288">
        <f t="shared" si="311"/>
        <v>225</v>
      </c>
    </row>
    <row r="3289" spans="1:16" x14ac:dyDescent="0.25">
      <c r="A3289" t="str">
        <f t="shared" si="306"/>
        <v>0493</v>
      </c>
      <c r="B3289" t="str">
        <f t="shared" si="307"/>
        <v>0274</v>
      </c>
      <c r="C3289" t="str">
        <f t="shared" si="308"/>
        <v>04930274</v>
      </c>
      <c r="D3289" s="1" t="s">
        <v>2790</v>
      </c>
      <c r="E3289" s="1" t="s">
        <v>2791</v>
      </c>
      <c r="F3289" s="1" t="s">
        <v>1799</v>
      </c>
      <c r="G3289" s="1" t="s">
        <v>1819</v>
      </c>
      <c r="H3289" s="1" t="s">
        <v>1888</v>
      </c>
      <c r="I3289" s="1" t="s">
        <v>1889</v>
      </c>
      <c r="J3289" s="1" t="s">
        <v>1888</v>
      </c>
      <c r="K3289" s="1" t="s">
        <v>1890</v>
      </c>
      <c r="L3289" s="1" t="s">
        <v>1804</v>
      </c>
      <c r="M3289" s="2">
        <v>0</v>
      </c>
      <c r="N3289" s="443">
        <f t="shared" si="309"/>
        <v>4.5454545454545452E-3</v>
      </c>
      <c r="O3289">
        <f t="shared" si="310"/>
        <v>0</v>
      </c>
      <c r="P3289">
        <f t="shared" si="311"/>
        <v>225</v>
      </c>
    </row>
    <row r="3290" spans="1:16" x14ac:dyDescent="0.25">
      <c r="A3290" t="str">
        <f t="shared" si="306"/>
        <v>0493</v>
      </c>
      <c r="B3290" t="str">
        <f t="shared" si="307"/>
        <v>0274</v>
      </c>
      <c r="C3290" t="str">
        <f t="shared" si="308"/>
        <v>04930274</v>
      </c>
      <c r="D3290" s="1" t="s">
        <v>2790</v>
      </c>
      <c r="E3290" s="1" t="s">
        <v>2791</v>
      </c>
      <c r="F3290" s="1" t="s">
        <v>1799</v>
      </c>
      <c r="G3290" s="1" t="s">
        <v>1820</v>
      </c>
      <c r="H3290" s="1" t="s">
        <v>1888</v>
      </c>
      <c r="I3290" s="1" t="s">
        <v>1889</v>
      </c>
      <c r="J3290" s="1" t="s">
        <v>1888</v>
      </c>
      <c r="K3290" s="1" t="s">
        <v>1890</v>
      </c>
      <c r="L3290" s="1" t="s">
        <v>1804</v>
      </c>
      <c r="M3290" s="2">
        <v>0</v>
      </c>
      <c r="N3290" s="443">
        <f t="shared" si="309"/>
        <v>4.5454545454545452E-3</v>
      </c>
      <c r="O3290">
        <f t="shared" si="310"/>
        <v>0</v>
      </c>
      <c r="P3290">
        <f t="shared" si="311"/>
        <v>225</v>
      </c>
    </row>
    <row r="3291" spans="1:16" x14ac:dyDescent="0.25">
      <c r="A3291" t="str">
        <f t="shared" si="306"/>
        <v>0493</v>
      </c>
      <c r="B3291" t="str">
        <f t="shared" si="307"/>
        <v>0274</v>
      </c>
      <c r="C3291" t="str">
        <f t="shared" si="308"/>
        <v>04930274</v>
      </c>
      <c r="D3291" s="1" t="s">
        <v>2790</v>
      </c>
      <c r="E3291" s="1" t="s">
        <v>2791</v>
      </c>
      <c r="F3291" s="1" t="s">
        <v>1799</v>
      </c>
      <c r="G3291" s="1" t="s">
        <v>1821</v>
      </c>
      <c r="H3291" s="1" t="s">
        <v>1888</v>
      </c>
      <c r="I3291" s="1" t="s">
        <v>1889</v>
      </c>
      <c r="J3291" s="1" t="s">
        <v>1888</v>
      </c>
      <c r="K3291" s="1" t="s">
        <v>1890</v>
      </c>
      <c r="L3291" s="1" t="s">
        <v>1804</v>
      </c>
      <c r="M3291" s="2">
        <v>0</v>
      </c>
      <c r="N3291" s="443">
        <f t="shared" si="309"/>
        <v>4.5454545454545452E-3</v>
      </c>
      <c r="O3291">
        <f t="shared" si="310"/>
        <v>0</v>
      </c>
      <c r="P3291">
        <f t="shared" si="311"/>
        <v>225</v>
      </c>
    </row>
    <row r="3292" spans="1:16" x14ac:dyDescent="0.25">
      <c r="A3292" t="str">
        <f t="shared" si="306"/>
        <v>0494</v>
      </c>
      <c r="B3292" t="str">
        <f t="shared" si="307"/>
        <v>0031</v>
      </c>
      <c r="C3292" t="str">
        <f t="shared" si="308"/>
        <v>04940031</v>
      </c>
      <c r="D3292" s="1" t="s">
        <v>2792</v>
      </c>
      <c r="E3292" s="1" t="s">
        <v>2793</v>
      </c>
      <c r="F3292" s="1" t="s">
        <v>1799</v>
      </c>
      <c r="G3292" s="1" t="s">
        <v>1808</v>
      </c>
      <c r="H3292" s="1" t="s">
        <v>2097</v>
      </c>
      <c r="I3292" s="1" t="s">
        <v>2098</v>
      </c>
      <c r="J3292" s="1" t="s">
        <v>2097</v>
      </c>
      <c r="K3292" s="1" t="s">
        <v>2099</v>
      </c>
      <c r="L3292" s="1" t="s">
        <v>1804</v>
      </c>
      <c r="M3292" s="2">
        <v>1</v>
      </c>
      <c r="N3292" s="443">
        <f t="shared" si="309"/>
        <v>2.5641025641025641E-3</v>
      </c>
      <c r="O3292">
        <f t="shared" si="310"/>
        <v>0</v>
      </c>
      <c r="P3292">
        <f t="shared" si="311"/>
        <v>780</v>
      </c>
    </row>
    <row r="3293" spans="1:16" x14ac:dyDescent="0.25">
      <c r="A3293" t="str">
        <f t="shared" si="306"/>
        <v>0494</v>
      </c>
      <c r="B3293" t="str">
        <f t="shared" si="307"/>
        <v>0031</v>
      </c>
      <c r="C3293" t="str">
        <f t="shared" si="308"/>
        <v>04940031</v>
      </c>
      <c r="D3293" s="1" t="s">
        <v>2792</v>
      </c>
      <c r="E3293" s="1" t="s">
        <v>2793</v>
      </c>
      <c r="F3293" s="1" t="s">
        <v>1799</v>
      </c>
      <c r="G3293" s="1" t="s">
        <v>1810</v>
      </c>
      <c r="H3293" s="1" t="s">
        <v>2097</v>
      </c>
      <c r="I3293" s="1" t="s">
        <v>2098</v>
      </c>
      <c r="J3293" s="1" t="s">
        <v>2097</v>
      </c>
      <c r="K3293" s="1" t="s">
        <v>2099</v>
      </c>
      <c r="L3293" s="1" t="s">
        <v>1804</v>
      </c>
      <c r="M3293" s="2">
        <v>1</v>
      </c>
      <c r="N3293" s="443">
        <f t="shared" si="309"/>
        <v>2.5641025641025641E-3</v>
      </c>
      <c r="O3293">
        <f t="shared" si="310"/>
        <v>0</v>
      </c>
      <c r="P3293">
        <f t="shared" si="311"/>
        <v>780</v>
      </c>
    </row>
    <row r="3294" spans="1:16" x14ac:dyDescent="0.25">
      <c r="A3294" t="str">
        <f t="shared" si="306"/>
        <v>0494</v>
      </c>
      <c r="B3294" t="str">
        <f t="shared" si="307"/>
        <v>0035</v>
      </c>
      <c r="C3294" t="str">
        <f t="shared" si="308"/>
        <v>04940035</v>
      </c>
      <c r="D3294" s="1" t="s">
        <v>2792</v>
      </c>
      <c r="E3294" s="1" t="s">
        <v>2793</v>
      </c>
      <c r="F3294" s="1" t="s">
        <v>1799</v>
      </c>
      <c r="G3294" s="1" t="s">
        <v>1807</v>
      </c>
      <c r="H3294" s="1" t="s">
        <v>1816</v>
      </c>
      <c r="I3294" s="1" t="s">
        <v>1817</v>
      </c>
      <c r="J3294" s="1" t="s">
        <v>1816</v>
      </c>
      <c r="K3294" s="1" t="s">
        <v>1818</v>
      </c>
      <c r="L3294" s="1" t="s">
        <v>1804</v>
      </c>
      <c r="M3294" s="2">
        <v>1</v>
      </c>
      <c r="N3294" s="443">
        <f t="shared" si="309"/>
        <v>6.41025641025641E-3</v>
      </c>
      <c r="O3294">
        <f t="shared" si="310"/>
        <v>0</v>
      </c>
      <c r="P3294">
        <f t="shared" si="311"/>
        <v>780</v>
      </c>
    </row>
    <row r="3295" spans="1:16" x14ac:dyDescent="0.25">
      <c r="A3295" t="str">
        <f t="shared" si="306"/>
        <v>0494</v>
      </c>
      <c r="B3295" t="str">
        <f t="shared" si="307"/>
        <v>0035</v>
      </c>
      <c r="C3295" t="str">
        <f t="shared" si="308"/>
        <v>04940035</v>
      </c>
      <c r="D3295" s="1" t="s">
        <v>2792</v>
      </c>
      <c r="E3295" s="1" t="s">
        <v>2793</v>
      </c>
      <c r="F3295" s="1" t="s">
        <v>1799</v>
      </c>
      <c r="G3295" s="1" t="s">
        <v>1808</v>
      </c>
      <c r="H3295" s="1" t="s">
        <v>1816</v>
      </c>
      <c r="I3295" s="1" t="s">
        <v>1817</v>
      </c>
      <c r="J3295" s="1" t="s">
        <v>1816</v>
      </c>
      <c r="K3295" s="1" t="s">
        <v>1818</v>
      </c>
      <c r="L3295" s="1" t="s">
        <v>1804</v>
      </c>
      <c r="M3295" s="2">
        <v>1</v>
      </c>
      <c r="N3295" s="443">
        <f t="shared" si="309"/>
        <v>6.41025641025641E-3</v>
      </c>
      <c r="O3295">
        <f t="shared" si="310"/>
        <v>0</v>
      </c>
      <c r="P3295">
        <f t="shared" si="311"/>
        <v>780</v>
      </c>
    </row>
    <row r="3296" spans="1:16" x14ac:dyDescent="0.25">
      <c r="A3296" t="str">
        <f t="shared" si="306"/>
        <v>0494</v>
      </c>
      <c r="B3296" t="str">
        <f t="shared" si="307"/>
        <v>0035</v>
      </c>
      <c r="C3296" t="str">
        <f t="shared" si="308"/>
        <v>04940035</v>
      </c>
      <c r="D3296" s="1" t="s">
        <v>2792</v>
      </c>
      <c r="E3296" s="1" t="s">
        <v>2793</v>
      </c>
      <c r="F3296" s="1" t="s">
        <v>1799</v>
      </c>
      <c r="G3296" s="1" t="s">
        <v>1810</v>
      </c>
      <c r="H3296" s="1" t="s">
        <v>1816</v>
      </c>
      <c r="I3296" s="1" t="s">
        <v>1817</v>
      </c>
      <c r="J3296" s="1" t="s">
        <v>1816</v>
      </c>
      <c r="K3296" s="1" t="s">
        <v>1818</v>
      </c>
      <c r="L3296" s="1" t="s">
        <v>1804</v>
      </c>
      <c r="M3296" s="2">
        <v>1</v>
      </c>
      <c r="N3296" s="443">
        <f t="shared" si="309"/>
        <v>6.41025641025641E-3</v>
      </c>
      <c r="O3296">
        <f t="shared" si="310"/>
        <v>0</v>
      </c>
      <c r="P3296">
        <f t="shared" si="311"/>
        <v>780</v>
      </c>
    </row>
    <row r="3297" spans="1:16" x14ac:dyDescent="0.25">
      <c r="A3297" t="str">
        <f t="shared" si="306"/>
        <v>0494</v>
      </c>
      <c r="B3297" t="str">
        <f t="shared" si="307"/>
        <v>0035</v>
      </c>
      <c r="C3297" t="str">
        <f t="shared" si="308"/>
        <v>04940035</v>
      </c>
      <c r="D3297" s="1" t="s">
        <v>2792</v>
      </c>
      <c r="E3297" s="1" t="s">
        <v>2793</v>
      </c>
      <c r="F3297" s="1" t="s">
        <v>1799</v>
      </c>
      <c r="G3297" s="1" t="s">
        <v>1815</v>
      </c>
      <c r="H3297" s="1" t="s">
        <v>1816</v>
      </c>
      <c r="I3297" s="1" t="s">
        <v>1817</v>
      </c>
      <c r="J3297" s="1" t="s">
        <v>1816</v>
      </c>
      <c r="K3297" s="1" t="s">
        <v>1818</v>
      </c>
      <c r="L3297" s="1" t="s">
        <v>1804</v>
      </c>
      <c r="M3297" s="2">
        <v>1</v>
      </c>
      <c r="N3297" s="443">
        <f t="shared" si="309"/>
        <v>6.41025641025641E-3</v>
      </c>
      <c r="O3297">
        <f t="shared" si="310"/>
        <v>0</v>
      </c>
      <c r="P3297">
        <f t="shared" si="311"/>
        <v>780</v>
      </c>
    </row>
    <row r="3298" spans="1:16" x14ac:dyDescent="0.25">
      <c r="A3298" t="str">
        <f t="shared" si="306"/>
        <v>0494</v>
      </c>
      <c r="B3298" t="str">
        <f t="shared" si="307"/>
        <v>0035</v>
      </c>
      <c r="C3298" t="str">
        <f t="shared" si="308"/>
        <v>04940035</v>
      </c>
      <c r="D3298" s="1" t="s">
        <v>2792</v>
      </c>
      <c r="E3298" s="1" t="s">
        <v>2793</v>
      </c>
      <c r="F3298" s="1" t="s">
        <v>1799</v>
      </c>
      <c r="G3298" s="1" t="s">
        <v>1819</v>
      </c>
      <c r="H3298" s="1" t="s">
        <v>1816</v>
      </c>
      <c r="I3298" s="1" t="s">
        <v>1817</v>
      </c>
      <c r="J3298" s="1" t="s">
        <v>1816</v>
      </c>
      <c r="K3298" s="1" t="s">
        <v>1818</v>
      </c>
      <c r="L3298" s="1" t="s">
        <v>1804</v>
      </c>
      <c r="M3298" s="2">
        <v>1</v>
      </c>
      <c r="N3298" s="443">
        <f t="shared" si="309"/>
        <v>6.41025641025641E-3</v>
      </c>
      <c r="O3298">
        <f t="shared" si="310"/>
        <v>0</v>
      </c>
      <c r="P3298">
        <f t="shared" si="311"/>
        <v>780</v>
      </c>
    </row>
    <row r="3299" spans="1:16" x14ac:dyDescent="0.25">
      <c r="A3299" t="str">
        <f t="shared" si="306"/>
        <v>0494</v>
      </c>
      <c r="B3299" t="str">
        <f t="shared" si="307"/>
        <v>0049</v>
      </c>
      <c r="C3299" t="str">
        <f t="shared" si="308"/>
        <v>04940049</v>
      </c>
      <c r="D3299" s="1" t="s">
        <v>2792</v>
      </c>
      <c r="E3299" s="1" t="s">
        <v>2793</v>
      </c>
      <c r="F3299" s="1" t="s">
        <v>1799</v>
      </c>
      <c r="G3299" s="1" t="s">
        <v>1815</v>
      </c>
      <c r="H3299" s="1" t="s">
        <v>2100</v>
      </c>
      <c r="I3299" s="1" t="s">
        <v>2101</v>
      </c>
      <c r="J3299" s="1" t="s">
        <v>2100</v>
      </c>
      <c r="K3299" s="1" t="s">
        <v>2102</v>
      </c>
      <c r="L3299" s="1" t="s">
        <v>1804</v>
      </c>
      <c r="M3299" s="2">
        <v>1</v>
      </c>
      <c r="N3299" s="443">
        <f t="shared" si="309"/>
        <v>2.5641025641025641E-3</v>
      </c>
      <c r="O3299">
        <f t="shared" si="310"/>
        <v>0</v>
      </c>
      <c r="P3299">
        <f t="shared" si="311"/>
        <v>780</v>
      </c>
    </row>
    <row r="3300" spans="1:16" x14ac:dyDescent="0.25">
      <c r="A3300" t="str">
        <f t="shared" si="306"/>
        <v>0494</v>
      </c>
      <c r="B3300" t="str">
        <f t="shared" si="307"/>
        <v>0049</v>
      </c>
      <c r="C3300" t="str">
        <f t="shared" si="308"/>
        <v>04940049</v>
      </c>
      <c r="D3300" s="1" t="s">
        <v>2792</v>
      </c>
      <c r="E3300" s="1" t="s">
        <v>2793</v>
      </c>
      <c r="F3300" s="1" t="s">
        <v>1799</v>
      </c>
      <c r="G3300" s="1" t="s">
        <v>1821</v>
      </c>
      <c r="H3300" s="1" t="s">
        <v>2100</v>
      </c>
      <c r="I3300" s="1" t="s">
        <v>2101</v>
      </c>
      <c r="J3300" s="1" t="s">
        <v>2100</v>
      </c>
      <c r="K3300" s="1" t="s">
        <v>2102</v>
      </c>
      <c r="L3300" s="1" t="s">
        <v>1804</v>
      </c>
      <c r="M3300" s="2">
        <v>1</v>
      </c>
      <c r="N3300" s="443">
        <f t="shared" si="309"/>
        <v>2.5641025641025641E-3</v>
      </c>
      <c r="O3300">
        <f t="shared" si="310"/>
        <v>0</v>
      </c>
      <c r="P3300">
        <f t="shared" si="311"/>
        <v>780</v>
      </c>
    </row>
    <row r="3301" spans="1:16" x14ac:dyDescent="0.25">
      <c r="A3301" t="str">
        <f t="shared" si="306"/>
        <v>0494</v>
      </c>
      <c r="B3301" t="str">
        <f t="shared" si="307"/>
        <v>0056</v>
      </c>
      <c r="C3301" t="str">
        <f t="shared" si="308"/>
        <v>04940056</v>
      </c>
      <c r="D3301" s="1" t="s">
        <v>2792</v>
      </c>
      <c r="E3301" s="1" t="s">
        <v>2793</v>
      </c>
      <c r="F3301" s="1" t="s">
        <v>1799</v>
      </c>
      <c r="G3301" s="1" t="s">
        <v>1819</v>
      </c>
      <c r="H3301" s="1" t="s">
        <v>2103</v>
      </c>
      <c r="I3301" s="1" t="s">
        <v>2104</v>
      </c>
      <c r="J3301" s="1" t="s">
        <v>2103</v>
      </c>
      <c r="K3301" s="1" t="s">
        <v>2105</v>
      </c>
      <c r="L3301" s="1" t="s">
        <v>1804</v>
      </c>
      <c r="M3301" s="2">
        <v>1</v>
      </c>
      <c r="N3301" s="443">
        <f t="shared" si="309"/>
        <v>1.2820512820512821E-3</v>
      </c>
      <c r="O3301">
        <f t="shared" si="310"/>
        <v>0</v>
      </c>
      <c r="P3301">
        <f t="shared" si="311"/>
        <v>780</v>
      </c>
    </row>
    <row r="3302" spans="1:16" x14ac:dyDescent="0.25">
      <c r="A3302" t="str">
        <f t="shared" si="306"/>
        <v>0494</v>
      </c>
      <c r="B3302" t="str">
        <f t="shared" si="307"/>
        <v>0057</v>
      </c>
      <c r="C3302" t="str">
        <f t="shared" si="308"/>
        <v>04940057</v>
      </c>
      <c r="D3302" s="1" t="s">
        <v>2792</v>
      </c>
      <c r="E3302" s="1" t="s">
        <v>2793</v>
      </c>
      <c r="F3302" s="1" t="s">
        <v>1799</v>
      </c>
      <c r="G3302" s="1" t="s">
        <v>1800</v>
      </c>
      <c r="H3302" s="1" t="s">
        <v>1831</v>
      </c>
      <c r="I3302" s="1" t="s">
        <v>1832</v>
      </c>
      <c r="J3302" s="1" t="s">
        <v>1831</v>
      </c>
      <c r="K3302" s="1" t="s">
        <v>1833</v>
      </c>
      <c r="L3302" s="1" t="s">
        <v>1804</v>
      </c>
      <c r="M3302" s="2">
        <v>12</v>
      </c>
      <c r="N3302" s="443">
        <f t="shared" si="309"/>
        <v>0.10641025641025641</v>
      </c>
      <c r="O3302">
        <f t="shared" si="310"/>
        <v>0</v>
      </c>
      <c r="P3302">
        <f t="shared" si="311"/>
        <v>780</v>
      </c>
    </row>
    <row r="3303" spans="1:16" x14ac:dyDescent="0.25">
      <c r="A3303" t="str">
        <f t="shared" si="306"/>
        <v>0494</v>
      </c>
      <c r="B3303" t="str">
        <f t="shared" si="307"/>
        <v>0057</v>
      </c>
      <c r="C3303" t="str">
        <f t="shared" si="308"/>
        <v>04940057</v>
      </c>
      <c r="D3303" s="1" t="s">
        <v>2792</v>
      </c>
      <c r="E3303" s="1" t="s">
        <v>2793</v>
      </c>
      <c r="F3303" s="1" t="s">
        <v>1799</v>
      </c>
      <c r="G3303" s="1" t="s">
        <v>1805</v>
      </c>
      <c r="H3303" s="1" t="s">
        <v>1831</v>
      </c>
      <c r="I3303" s="1" t="s">
        <v>1832</v>
      </c>
      <c r="J3303" s="1" t="s">
        <v>1831</v>
      </c>
      <c r="K3303" s="1" t="s">
        <v>1833</v>
      </c>
      <c r="L3303" s="1" t="s">
        <v>1804</v>
      </c>
      <c r="M3303" s="2">
        <v>7</v>
      </c>
      <c r="N3303" s="443">
        <f t="shared" si="309"/>
        <v>0.10641025641025641</v>
      </c>
      <c r="O3303">
        <f t="shared" si="310"/>
        <v>0</v>
      </c>
      <c r="P3303">
        <f t="shared" si="311"/>
        <v>780</v>
      </c>
    </row>
    <row r="3304" spans="1:16" x14ac:dyDescent="0.25">
      <c r="A3304" t="str">
        <f t="shared" si="306"/>
        <v>0494</v>
      </c>
      <c r="B3304" t="str">
        <f t="shared" si="307"/>
        <v>0057</v>
      </c>
      <c r="C3304" t="str">
        <f t="shared" si="308"/>
        <v>04940057</v>
      </c>
      <c r="D3304" s="1" t="s">
        <v>2792</v>
      </c>
      <c r="E3304" s="1" t="s">
        <v>2793</v>
      </c>
      <c r="F3304" s="1" t="s">
        <v>1799</v>
      </c>
      <c r="G3304" s="1" t="s">
        <v>1806</v>
      </c>
      <c r="H3304" s="1" t="s">
        <v>1831</v>
      </c>
      <c r="I3304" s="1" t="s">
        <v>1832</v>
      </c>
      <c r="J3304" s="1" t="s">
        <v>1831</v>
      </c>
      <c r="K3304" s="1" t="s">
        <v>1833</v>
      </c>
      <c r="L3304" s="1" t="s">
        <v>1804</v>
      </c>
      <c r="M3304" s="2">
        <v>5</v>
      </c>
      <c r="N3304" s="443">
        <f t="shared" si="309"/>
        <v>0.10641025641025641</v>
      </c>
      <c r="O3304">
        <f t="shared" si="310"/>
        <v>0</v>
      </c>
      <c r="P3304">
        <f t="shared" si="311"/>
        <v>780</v>
      </c>
    </row>
    <row r="3305" spans="1:16" x14ac:dyDescent="0.25">
      <c r="A3305" t="str">
        <f t="shared" si="306"/>
        <v>0494</v>
      </c>
      <c r="B3305" t="str">
        <f t="shared" si="307"/>
        <v>0057</v>
      </c>
      <c r="C3305" t="str">
        <f t="shared" si="308"/>
        <v>04940057</v>
      </c>
      <c r="D3305" s="1" t="s">
        <v>2792</v>
      </c>
      <c r="E3305" s="1" t="s">
        <v>2793</v>
      </c>
      <c r="F3305" s="1" t="s">
        <v>1799</v>
      </c>
      <c r="G3305" s="1" t="s">
        <v>1807</v>
      </c>
      <c r="H3305" s="1" t="s">
        <v>1831</v>
      </c>
      <c r="I3305" s="1" t="s">
        <v>1832</v>
      </c>
      <c r="J3305" s="1" t="s">
        <v>1831</v>
      </c>
      <c r="K3305" s="1" t="s">
        <v>1833</v>
      </c>
      <c r="L3305" s="1" t="s">
        <v>1804</v>
      </c>
      <c r="M3305" s="2">
        <v>4</v>
      </c>
      <c r="N3305" s="443">
        <f t="shared" si="309"/>
        <v>0.10641025641025641</v>
      </c>
      <c r="O3305">
        <f t="shared" si="310"/>
        <v>0</v>
      </c>
      <c r="P3305">
        <f t="shared" si="311"/>
        <v>780</v>
      </c>
    </row>
    <row r="3306" spans="1:16" x14ac:dyDescent="0.25">
      <c r="A3306" t="str">
        <f t="shared" si="306"/>
        <v>0494</v>
      </c>
      <c r="B3306" t="str">
        <f t="shared" si="307"/>
        <v>0057</v>
      </c>
      <c r="C3306" t="str">
        <f t="shared" si="308"/>
        <v>04940057</v>
      </c>
      <c r="D3306" s="1" t="s">
        <v>2792</v>
      </c>
      <c r="E3306" s="1" t="s">
        <v>2793</v>
      </c>
      <c r="F3306" s="1" t="s">
        <v>1799</v>
      </c>
      <c r="G3306" s="1" t="s">
        <v>1808</v>
      </c>
      <c r="H3306" s="1" t="s">
        <v>1831</v>
      </c>
      <c r="I3306" s="1" t="s">
        <v>1832</v>
      </c>
      <c r="J3306" s="1" t="s">
        <v>1831</v>
      </c>
      <c r="K3306" s="1" t="s">
        <v>1833</v>
      </c>
      <c r="L3306" s="1" t="s">
        <v>1804</v>
      </c>
      <c r="M3306" s="2">
        <v>12</v>
      </c>
      <c r="N3306" s="443">
        <f t="shared" si="309"/>
        <v>0.10641025641025641</v>
      </c>
      <c r="O3306">
        <f t="shared" si="310"/>
        <v>0</v>
      </c>
      <c r="P3306">
        <f t="shared" si="311"/>
        <v>780</v>
      </c>
    </row>
    <row r="3307" spans="1:16" x14ac:dyDescent="0.25">
      <c r="A3307" t="str">
        <f t="shared" si="306"/>
        <v>0494</v>
      </c>
      <c r="B3307" t="str">
        <f t="shared" si="307"/>
        <v>0057</v>
      </c>
      <c r="C3307" t="str">
        <f t="shared" si="308"/>
        <v>04940057</v>
      </c>
      <c r="D3307" s="1" t="s">
        <v>2792</v>
      </c>
      <c r="E3307" s="1" t="s">
        <v>2793</v>
      </c>
      <c r="F3307" s="1" t="s">
        <v>1799</v>
      </c>
      <c r="G3307" s="1" t="s">
        <v>1809</v>
      </c>
      <c r="H3307" s="1" t="s">
        <v>1831</v>
      </c>
      <c r="I3307" s="1" t="s">
        <v>1832</v>
      </c>
      <c r="J3307" s="1" t="s">
        <v>1831</v>
      </c>
      <c r="K3307" s="1" t="s">
        <v>1833</v>
      </c>
      <c r="L3307" s="1" t="s">
        <v>1804</v>
      </c>
      <c r="M3307" s="2">
        <v>5</v>
      </c>
      <c r="N3307" s="443">
        <f t="shared" si="309"/>
        <v>0.10641025641025641</v>
      </c>
      <c r="O3307">
        <f t="shared" si="310"/>
        <v>0</v>
      </c>
      <c r="P3307">
        <f t="shared" si="311"/>
        <v>780</v>
      </c>
    </row>
    <row r="3308" spans="1:16" x14ac:dyDescent="0.25">
      <c r="A3308" t="str">
        <f t="shared" si="306"/>
        <v>0494</v>
      </c>
      <c r="B3308" t="str">
        <f t="shared" si="307"/>
        <v>0057</v>
      </c>
      <c r="C3308" t="str">
        <f t="shared" si="308"/>
        <v>04940057</v>
      </c>
      <c r="D3308" s="1" t="s">
        <v>2792</v>
      </c>
      <c r="E3308" s="1" t="s">
        <v>2793</v>
      </c>
      <c r="F3308" s="1" t="s">
        <v>1799</v>
      </c>
      <c r="G3308" s="1" t="s">
        <v>1810</v>
      </c>
      <c r="H3308" s="1" t="s">
        <v>1831</v>
      </c>
      <c r="I3308" s="1" t="s">
        <v>1832</v>
      </c>
      <c r="J3308" s="1" t="s">
        <v>1831</v>
      </c>
      <c r="K3308" s="1" t="s">
        <v>1833</v>
      </c>
      <c r="L3308" s="1" t="s">
        <v>1804</v>
      </c>
      <c r="M3308" s="2">
        <v>9</v>
      </c>
      <c r="N3308" s="443">
        <f t="shared" si="309"/>
        <v>0.10641025641025641</v>
      </c>
      <c r="O3308">
        <f t="shared" si="310"/>
        <v>0</v>
      </c>
      <c r="P3308">
        <f t="shared" si="311"/>
        <v>780</v>
      </c>
    </row>
    <row r="3309" spans="1:16" x14ac:dyDescent="0.25">
      <c r="A3309" t="str">
        <f t="shared" si="306"/>
        <v>0494</v>
      </c>
      <c r="B3309" t="str">
        <f t="shared" si="307"/>
        <v>0057</v>
      </c>
      <c r="C3309" t="str">
        <f t="shared" si="308"/>
        <v>04940057</v>
      </c>
      <c r="D3309" s="1" t="s">
        <v>2792</v>
      </c>
      <c r="E3309" s="1" t="s">
        <v>2793</v>
      </c>
      <c r="F3309" s="1" t="s">
        <v>1799</v>
      </c>
      <c r="G3309" s="1" t="s">
        <v>1811</v>
      </c>
      <c r="H3309" s="1" t="s">
        <v>1831</v>
      </c>
      <c r="I3309" s="1" t="s">
        <v>1832</v>
      </c>
      <c r="J3309" s="1" t="s">
        <v>1831</v>
      </c>
      <c r="K3309" s="1" t="s">
        <v>1833</v>
      </c>
      <c r="L3309" s="1" t="s">
        <v>1804</v>
      </c>
      <c r="M3309" s="2">
        <v>4</v>
      </c>
      <c r="N3309" s="443">
        <f t="shared" si="309"/>
        <v>0.10641025641025641</v>
      </c>
      <c r="O3309">
        <f t="shared" si="310"/>
        <v>0</v>
      </c>
      <c r="P3309">
        <f t="shared" si="311"/>
        <v>780</v>
      </c>
    </row>
    <row r="3310" spans="1:16" x14ac:dyDescent="0.25">
      <c r="A3310" t="str">
        <f t="shared" si="306"/>
        <v>0494</v>
      </c>
      <c r="B3310" t="str">
        <f t="shared" si="307"/>
        <v>0057</v>
      </c>
      <c r="C3310" t="str">
        <f t="shared" si="308"/>
        <v>04940057</v>
      </c>
      <c r="D3310" s="1" t="s">
        <v>2792</v>
      </c>
      <c r="E3310" s="1" t="s">
        <v>2793</v>
      </c>
      <c r="F3310" s="1" t="s">
        <v>1799</v>
      </c>
      <c r="G3310" s="1" t="s">
        <v>1815</v>
      </c>
      <c r="H3310" s="1" t="s">
        <v>1831</v>
      </c>
      <c r="I3310" s="1" t="s">
        <v>1832</v>
      </c>
      <c r="J3310" s="1" t="s">
        <v>1831</v>
      </c>
      <c r="K3310" s="1" t="s">
        <v>1833</v>
      </c>
      <c r="L3310" s="1" t="s">
        <v>1804</v>
      </c>
      <c r="M3310" s="2">
        <v>3</v>
      </c>
      <c r="N3310" s="443">
        <f t="shared" si="309"/>
        <v>0.10641025641025641</v>
      </c>
      <c r="O3310">
        <f t="shared" si="310"/>
        <v>0</v>
      </c>
      <c r="P3310">
        <f t="shared" si="311"/>
        <v>780</v>
      </c>
    </row>
    <row r="3311" spans="1:16" x14ac:dyDescent="0.25">
      <c r="A3311" t="str">
        <f t="shared" si="306"/>
        <v>0494</v>
      </c>
      <c r="B3311" t="str">
        <f t="shared" si="307"/>
        <v>0057</v>
      </c>
      <c r="C3311" t="str">
        <f t="shared" si="308"/>
        <v>04940057</v>
      </c>
      <c r="D3311" s="1" t="s">
        <v>2792</v>
      </c>
      <c r="E3311" s="1" t="s">
        <v>2793</v>
      </c>
      <c r="F3311" s="1" t="s">
        <v>1799</v>
      </c>
      <c r="G3311" s="1" t="s">
        <v>1819</v>
      </c>
      <c r="H3311" s="1" t="s">
        <v>1831</v>
      </c>
      <c r="I3311" s="1" t="s">
        <v>1832</v>
      </c>
      <c r="J3311" s="1" t="s">
        <v>1831</v>
      </c>
      <c r="K3311" s="1" t="s">
        <v>1833</v>
      </c>
      <c r="L3311" s="1" t="s">
        <v>1804</v>
      </c>
      <c r="M3311" s="2">
        <v>5</v>
      </c>
      <c r="N3311" s="443">
        <f t="shared" si="309"/>
        <v>0.10641025641025641</v>
      </c>
      <c r="O3311">
        <f t="shared" si="310"/>
        <v>0</v>
      </c>
      <c r="P3311">
        <f t="shared" si="311"/>
        <v>780</v>
      </c>
    </row>
    <row r="3312" spans="1:16" x14ac:dyDescent="0.25">
      <c r="A3312" t="str">
        <f t="shared" si="306"/>
        <v>0494</v>
      </c>
      <c r="B3312" t="str">
        <f t="shared" si="307"/>
        <v>0057</v>
      </c>
      <c r="C3312" t="str">
        <f t="shared" si="308"/>
        <v>04940057</v>
      </c>
      <c r="D3312" s="1" t="s">
        <v>2792</v>
      </c>
      <c r="E3312" s="1" t="s">
        <v>2793</v>
      </c>
      <c r="F3312" s="1" t="s">
        <v>1799</v>
      </c>
      <c r="G3312" s="1" t="s">
        <v>1820</v>
      </c>
      <c r="H3312" s="1" t="s">
        <v>1831</v>
      </c>
      <c r="I3312" s="1" t="s">
        <v>1832</v>
      </c>
      <c r="J3312" s="1" t="s">
        <v>1831</v>
      </c>
      <c r="K3312" s="1" t="s">
        <v>1833</v>
      </c>
      <c r="L3312" s="1" t="s">
        <v>1804</v>
      </c>
      <c r="M3312" s="2">
        <v>6</v>
      </c>
      <c r="N3312" s="443">
        <f t="shared" si="309"/>
        <v>0.10641025641025641</v>
      </c>
      <c r="O3312">
        <f t="shared" si="310"/>
        <v>0</v>
      </c>
      <c r="P3312">
        <f t="shared" si="311"/>
        <v>780</v>
      </c>
    </row>
    <row r="3313" spans="1:16" x14ac:dyDescent="0.25">
      <c r="A3313" t="str">
        <f t="shared" si="306"/>
        <v>0494</v>
      </c>
      <c r="B3313" t="str">
        <f t="shared" si="307"/>
        <v>0057</v>
      </c>
      <c r="C3313" t="str">
        <f t="shared" si="308"/>
        <v>04940057</v>
      </c>
      <c r="D3313" s="1" t="s">
        <v>2792</v>
      </c>
      <c r="E3313" s="1" t="s">
        <v>2793</v>
      </c>
      <c r="F3313" s="1" t="s">
        <v>1799</v>
      </c>
      <c r="G3313" s="1" t="s">
        <v>1821</v>
      </c>
      <c r="H3313" s="1" t="s">
        <v>1831</v>
      </c>
      <c r="I3313" s="1" t="s">
        <v>1832</v>
      </c>
      <c r="J3313" s="1" t="s">
        <v>1831</v>
      </c>
      <c r="K3313" s="1" t="s">
        <v>1833</v>
      </c>
      <c r="L3313" s="1" t="s">
        <v>1804</v>
      </c>
      <c r="M3313" s="2">
        <v>5</v>
      </c>
      <c r="N3313" s="443">
        <f t="shared" si="309"/>
        <v>0.10641025641025641</v>
      </c>
      <c r="O3313">
        <f t="shared" si="310"/>
        <v>0</v>
      </c>
      <c r="P3313">
        <f t="shared" si="311"/>
        <v>780</v>
      </c>
    </row>
    <row r="3314" spans="1:16" x14ac:dyDescent="0.25">
      <c r="A3314" t="str">
        <f t="shared" si="306"/>
        <v>0494</v>
      </c>
      <c r="B3314" t="str">
        <f t="shared" si="307"/>
        <v>0057</v>
      </c>
      <c r="C3314" t="str">
        <f t="shared" si="308"/>
        <v>04940057</v>
      </c>
      <c r="D3314" s="1" t="s">
        <v>2792</v>
      </c>
      <c r="E3314" s="1" t="s">
        <v>2793</v>
      </c>
      <c r="F3314" s="1" t="s">
        <v>1799</v>
      </c>
      <c r="G3314" s="1" t="s">
        <v>1812</v>
      </c>
      <c r="H3314" s="1" t="s">
        <v>1831</v>
      </c>
      <c r="I3314" s="1" t="s">
        <v>1832</v>
      </c>
      <c r="J3314" s="1" t="s">
        <v>1831</v>
      </c>
      <c r="K3314" s="1" t="s">
        <v>1833</v>
      </c>
      <c r="L3314" s="1" t="s">
        <v>1804</v>
      </c>
      <c r="M3314" s="2">
        <v>6</v>
      </c>
      <c r="N3314" s="443">
        <f t="shared" si="309"/>
        <v>0.10641025641025641</v>
      </c>
      <c r="O3314">
        <f t="shared" si="310"/>
        <v>0</v>
      </c>
      <c r="P3314">
        <f t="shared" si="311"/>
        <v>780</v>
      </c>
    </row>
    <row r="3315" spans="1:16" x14ac:dyDescent="0.25">
      <c r="A3315" t="str">
        <f t="shared" si="306"/>
        <v>0494</v>
      </c>
      <c r="B3315" t="str">
        <f t="shared" si="307"/>
        <v>0071</v>
      </c>
      <c r="C3315" t="str">
        <f t="shared" si="308"/>
        <v>04940071</v>
      </c>
      <c r="D3315" s="1" t="s">
        <v>2792</v>
      </c>
      <c r="E3315" s="1" t="s">
        <v>2793</v>
      </c>
      <c r="F3315" s="1" t="s">
        <v>1799</v>
      </c>
      <c r="G3315" s="1" t="s">
        <v>1808</v>
      </c>
      <c r="H3315" s="1" t="s">
        <v>2161</v>
      </c>
      <c r="I3315" s="1" t="s">
        <v>2162</v>
      </c>
      <c r="J3315" s="1" t="s">
        <v>2161</v>
      </c>
      <c r="K3315" s="1" t="s">
        <v>2163</v>
      </c>
      <c r="L3315" s="1" t="s">
        <v>1804</v>
      </c>
      <c r="M3315" s="2">
        <v>1</v>
      </c>
      <c r="N3315" s="443">
        <f t="shared" si="309"/>
        <v>3.8461538461538464E-3</v>
      </c>
      <c r="O3315">
        <f t="shared" si="310"/>
        <v>0</v>
      </c>
      <c r="P3315">
        <f t="shared" si="311"/>
        <v>780</v>
      </c>
    </row>
    <row r="3316" spans="1:16" x14ac:dyDescent="0.25">
      <c r="A3316" t="str">
        <f t="shared" si="306"/>
        <v>0494</v>
      </c>
      <c r="B3316" t="str">
        <f t="shared" si="307"/>
        <v>0071</v>
      </c>
      <c r="C3316" t="str">
        <f t="shared" si="308"/>
        <v>04940071</v>
      </c>
      <c r="D3316" s="1" t="s">
        <v>2792</v>
      </c>
      <c r="E3316" s="1" t="s">
        <v>2793</v>
      </c>
      <c r="F3316" s="1" t="s">
        <v>1799</v>
      </c>
      <c r="G3316" s="1" t="s">
        <v>1815</v>
      </c>
      <c r="H3316" s="1" t="s">
        <v>2161</v>
      </c>
      <c r="I3316" s="1" t="s">
        <v>2162</v>
      </c>
      <c r="J3316" s="1" t="s">
        <v>2161</v>
      </c>
      <c r="K3316" s="1" t="s">
        <v>2163</v>
      </c>
      <c r="L3316" s="1" t="s">
        <v>1804</v>
      </c>
      <c r="M3316" s="2">
        <v>1</v>
      </c>
      <c r="N3316" s="443">
        <f t="shared" si="309"/>
        <v>3.8461538461538464E-3</v>
      </c>
      <c r="O3316">
        <f t="shared" si="310"/>
        <v>0</v>
      </c>
      <c r="P3316">
        <f t="shared" si="311"/>
        <v>780</v>
      </c>
    </row>
    <row r="3317" spans="1:16" x14ac:dyDescent="0.25">
      <c r="A3317" t="str">
        <f t="shared" si="306"/>
        <v>0494</v>
      </c>
      <c r="B3317" t="str">
        <f t="shared" si="307"/>
        <v>0071</v>
      </c>
      <c r="C3317" t="str">
        <f t="shared" si="308"/>
        <v>04940071</v>
      </c>
      <c r="D3317" s="1" t="s">
        <v>2792</v>
      </c>
      <c r="E3317" s="1" t="s">
        <v>2793</v>
      </c>
      <c r="F3317" s="1" t="s">
        <v>1799</v>
      </c>
      <c r="G3317" s="1" t="s">
        <v>1820</v>
      </c>
      <c r="H3317" s="1" t="s">
        <v>2161</v>
      </c>
      <c r="I3317" s="1" t="s">
        <v>2162</v>
      </c>
      <c r="J3317" s="1" t="s">
        <v>2161</v>
      </c>
      <c r="K3317" s="1" t="s">
        <v>2163</v>
      </c>
      <c r="L3317" s="1" t="s">
        <v>1804</v>
      </c>
      <c r="M3317" s="2">
        <v>1</v>
      </c>
      <c r="N3317" s="443">
        <f t="shared" si="309"/>
        <v>3.8461538461538464E-3</v>
      </c>
      <c r="O3317">
        <f t="shared" si="310"/>
        <v>0</v>
      </c>
      <c r="P3317">
        <f t="shared" si="311"/>
        <v>780</v>
      </c>
    </row>
    <row r="3318" spans="1:16" x14ac:dyDescent="0.25">
      <c r="A3318" t="str">
        <f t="shared" si="306"/>
        <v>0494</v>
      </c>
      <c r="B3318" t="str">
        <f t="shared" si="307"/>
        <v>0093</v>
      </c>
      <c r="C3318" t="str">
        <f t="shared" si="308"/>
        <v>04940093</v>
      </c>
      <c r="D3318" s="1" t="s">
        <v>2792</v>
      </c>
      <c r="E3318" s="1" t="s">
        <v>2793</v>
      </c>
      <c r="F3318" s="1" t="s">
        <v>1799</v>
      </c>
      <c r="G3318" s="1" t="s">
        <v>1800</v>
      </c>
      <c r="H3318" s="1" t="s">
        <v>1834</v>
      </c>
      <c r="I3318" s="1" t="s">
        <v>1835</v>
      </c>
      <c r="J3318" s="1" t="s">
        <v>1834</v>
      </c>
      <c r="K3318" s="1" t="s">
        <v>1836</v>
      </c>
      <c r="L3318" s="1" t="s">
        <v>1804</v>
      </c>
      <c r="M3318" s="2">
        <v>23</v>
      </c>
      <c r="N3318" s="443">
        <f t="shared" si="309"/>
        <v>0.3371794871794872</v>
      </c>
      <c r="O3318">
        <f t="shared" si="310"/>
        <v>400</v>
      </c>
      <c r="P3318">
        <f t="shared" si="311"/>
        <v>780</v>
      </c>
    </row>
    <row r="3319" spans="1:16" x14ac:dyDescent="0.25">
      <c r="A3319" t="str">
        <f t="shared" si="306"/>
        <v>0494</v>
      </c>
      <c r="B3319" t="str">
        <f t="shared" si="307"/>
        <v>0093</v>
      </c>
      <c r="C3319" t="str">
        <f t="shared" si="308"/>
        <v>04940093</v>
      </c>
      <c r="D3319" s="1" t="s">
        <v>2792</v>
      </c>
      <c r="E3319" s="1" t="s">
        <v>2793</v>
      </c>
      <c r="F3319" s="1" t="s">
        <v>1799</v>
      </c>
      <c r="G3319" s="1" t="s">
        <v>1805</v>
      </c>
      <c r="H3319" s="1" t="s">
        <v>1834</v>
      </c>
      <c r="I3319" s="1" t="s">
        <v>1835</v>
      </c>
      <c r="J3319" s="1" t="s">
        <v>1834</v>
      </c>
      <c r="K3319" s="1" t="s">
        <v>1836</v>
      </c>
      <c r="L3319" s="1" t="s">
        <v>1804</v>
      </c>
      <c r="M3319" s="2">
        <v>26</v>
      </c>
      <c r="N3319" s="443">
        <f t="shared" si="309"/>
        <v>0.3371794871794872</v>
      </c>
      <c r="O3319">
        <f t="shared" si="310"/>
        <v>400</v>
      </c>
      <c r="P3319">
        <f t="shared" si="311"/>
        <v>780</v>
      </c>
    </row>
    <row r="3320" spans="1:16" x14ac:dyDescent="0.25">
      <c r="A3320" t="str">
        <f t="shared" si="306"/>
        <v>0494</v>
      </c>
      <c r="B3320" t="str">
        <f t="shared" si="307"/>
        <v>0093</v>
      </c>
      <c r="C3320" t="str">
        <f t="shared" si="308"/>
        <v>04940093</v>
      </c>
      <c r="D3320" s="1" t="s">
        <v>2792</v>
      </c>
      <c r="E3320" s="1" t="s">
        <v>2793</v>
      </c>
      <c r="F3320" s="1" t="s">
        <v>1799</v>
      </c>
      <c r="G3320" s="1" t="s">
        <v>1806</v>
      </c>
      <c r="H3320" s="1" t="s">
        <v>1834</v>
      </c>
      <c r="I3320" s="1" t="s">
        <v>1835</v>
      </c>
      <c r="J3320" s="1" t="s">
        <v>1834</v>
      </c>
      <c r="K3320" s="1" t="s">
        <v>1836</v>
      </c>
      <c r="L3320" s="1" t="s">
        <v>1804</v>
      </c>
      <c r="M3320" s="2">
        <v>25</v>
      </c>
      <c r="N3320" s="443">
        <f t="shared" si="309"/>
        <v>0.3371794871794872</v>
      </c>
      <c r="O3320">
        <f t="shared" si="310"/>
        <v>400</v>
      </c>
      <c r="P3320">
        <f t="shared" si="311"/>
        <v>780</v>
      </c>
    </row>
    <row r="3321" spans="1:16" x14ac:dyDescent="0.25">
      <c r="A3321" t="str">
        <f t="shared" si="306"/>
        <v>0494</v>
      </c>
      <c r="B3321" t="str">
        <f t="shared" si="307"/>
        <v>0093</v>
      </c>
      <c r="C3321" t="str">
        <f t="shared" si="308"/>
        <v>04940093</v>
      </c>
      <c r="D3321" s="1" t="s">
        <v>2792</v>
      </c>
      <c r="E3321" s="1" t="s">
        <v>2793</v>
      </c>
      <c r="F3321" s="1" t="s">
        <v>1799</v>
      </c>
      <c r="G3321" s="1" t="s">
        <v>1807</v>
      </c>
      <c r="H3321" s="1" t="s">
        <v>1834</v>
      </c>
      <c r="I3321" s="1" t="s">
        <v>1835</v>
      </c>
      <c r="J3321" s="1" t="s">
        <v>1834</v>
      </c>
      <c r="K3321" s="1" t="s">
        <v>1836</v>
      </c>
      <c r="L3321" s="1" t="s">
        <v>1804</v>
      </c>
      <c r="M3321" s="2">
        <v>21</v>
      </c>
      <c r="N3321" s="443">
        <f t="shared" si="309"/>
        <v>0.3371794871794872</v>
      </c>
      <c r="O3321">
        <f t="shared" si="310"/>
        <v>400</v>
      </c>
      <c r="P3321">
        <f t="shared" si="311"/>
        <v>780</v>
      </c>
    </row>
    <row r="3322" spans="1:16" x14ac:dyDescent="0.25">
      <c r="A3322" t="str">
        <f t="shared" si="306"/>
        <v>0494</v>
      </c>
      <c r="B3322" t="str">
        <f t="shared" si="307"/>
        <v>0093</v>
      </c>
      <c r="C3322" t="str">
        <f t="shared" si="308"/>
        <v>04940093</v>
      </c>
      <c r="D3322" s="1" t="s">
        <v>2792</v>
      </c>
      <c r="E3322" s="1" t="s">
        <v>2793</v>
      </c>
      <c r="F3322" s="1" t="s">
        <v>1799</v>
      </c>
      <c r="G3322" s="1" t="s">
        <v>1808</v>
      </c>
      <c r="H3322" s="1" t="s">
        <v>1834</v>
      </c>
      <c r="I3322" s="1" t="s">
        <v>1835</v>
      </c>
      <c r="J3322" s="1" t="s">
        <v>1834</v>
      </c>
      <c r="K3322" s="1" t="s">
        <v>1836</v>
      </c>
      <c r="L3322" s="1" t="s">
        <v>1804</v>
      </c>
      <c r="M3322" s="2">
        <v>17</v>
      </c>
      <c r="N3322" s="443">
        <f t="shared" si="309"/>
        <v>0.3371794871794872</v>
      </c>
      <c r="O3322">
        <f t="shared" si="310"/>
        <v>400</v>
      </c>
      <c r="P3322">
        <f t="shared" si="311"/>
        <v>780</v>
      </c>
    </row>
    <row r="3323" spans="1:16" x14ac:dyDescent="0.25">
      <c r="A3323" t="str">
        <f t="shared" si="306"/>
        <v>0494</v>
      </c>
      <c r="B3323" t="str">
        <f t="shared" si="307"/>
        <v>0093</v>
      </c>
      <c r="C3323" t="str">
        <f t="shared" si="308"/>
        <v>04940093</v>
      </c>
      <c r="D3323" s="1" t="s">
        <v>2792</v>
      </c>
      <c r="E3323" s="1" t="s">
        <v>2793</v>
      </c>
      <c r="F3323" s="1" t="s">
        <v>1799</v>
      </c>
      <c r="G3323" s="1" t="s">
        <v>1809</v>
      </c>
      <c r="H3323" s="1" t="s">
        <v>1834</v>
      </c>
      <c r="I3323" s="1" t="s">
        <v>1835</v>
      </c>
      <c r="J3323" s="1" t="s">
        <v>1834</v>
      </c>
      <c r="K3323" s="1" t="s">
        <v>1836</v>
      </c>
      <c r="L3323" s="1" t="s">
        <v>1804</v>
      </c>
      <c r="M3323" s="2">
        <v>18</v>
      </c>
      <c r="N3323" s="443">
        <f t="shared" si="309"/>
        <v>0.3371794871794872</v>
      </c>
      <c r="O3323">
        <f t="shared" si="310"/>
        <v>400</v>
      </c>
      <c r="P3323">
        <f t="shared" si="311"/>
        <v>780</v>
      </c>
    </row>
    <row r="3324" spans="1:16" x14ac:dyDescent="0.25">
      <c r="A3324" t="str">
        <f t="shared" si="306"/>
        <v>0494</v>
      </c>
      <c r="B3324" t="str">
        <f t="shared" si="307"/>
        <v>0093</v>
      </c>
      <c r="C3324" t="str">
        <f t="shared" si="308"/>
        <v>04940093</v>
      </c>
      <c r="D3324" s="1" t="s">
        <v>2792</v>
      </c>
      <c r="E3324" s="1" t="s">
        <v>2793</v>
      </c>
      <c r="F3324" s="1" t="s">
        <v>1799</v>
      </c>
      <c r="G3324" s="1" t="s">
        <v>1810</v>
      </c>
      <c r="H3324" s="1" t="s">
        <v>1834</v>
      </c>
      <c r="I3324" s="1" t="s">
        <v>1835</v>
      </c>
      <c r="J3324" s="1" t="s">
        <v>1834</v>
      </c>
      <c r="K3324" s="1" t="s">
        <v>1836</v>
      </c>
      <c r="L3324" s="1" t="s">
        <v>1804</v>
      </c>
      <c r="M3324" s="2">
        <v>17</v>
      </c>
      <c r="N3324" s="443">
        <f t="shared" si="309"/>
        <v>0.3371794871794872</v>
      </c>
      <c r="O3324">
        <f t="shared" si="310"/>
        <v>400</v>
      </c>
      <c r="P3324">
        <f t="shared" si="311"/>
        <v>780</v>
      </c>
    </row>
    <row r="3325" spans="1:16" x14ac:dyDescent="0.25">
      <c r="A3325" t="str">
        <f t="shared" si="306"/>
        <v>0494</v>
      </c>
      <c r="B3325" t="str">
        <f t="shared" si="307"/>
        <v>0093</v>
      </c>
      <c r="C3325" t="str">
        <f t="shared" si="308"/>
        <v>04940093</v>
      </c>
      <c r="D3325" s="1" t="s">
        <v>2792</v>
      </c>
      <c r="E3325" s="1" t="s">
        <v>2793</v>
      </c>
      <c r="F3325" s="1" t="s">
        <v>1799</v>
      </c>
      <c r="G3325" s="1" t="s">
        <v>1811</v>
      </c>
      <c r="H3325" s="1" t="s">
        <v>1834</v>
      </c>
      <c r="I3325" s="1" t="s">
        <v>1835</v>
      </c>
      <c r="J3325" s="1" t="s">
        <v>1834</v>
      </c>
      <c r="K3325" s="1" t="s">
        <v>1836</v>
      </c>
      <c r="L3325" s="1" t="s">
        <v>1804</v>
      </c>
      <c r="M3325" s="2">
        <v>21</v>
      </c>
      <c r="N3325" s="443">
        <f t="shared" si="309"/>
        <v>0.3371794871794872</v>
      </c>
      <c r="O3325">
        <f t="shared" si="310"/>
        <v>400</v>
      </c>
      <c r="P3325">
        <f t="shared" si="311"/>
        <v>780</v>
      </c>
    </row>
    <row r="3326" spans="1:16" x14ac:dyDescent="0.25">
      <c r="A3326" t="str">
        <f t="shared" si="306"/>
        <v>0494</v>
      </c>
      <c r="B3326" t="str">
        <f t="shared" si="307"/>
        <v>0093</v>
      </c>
      <c r="C3326" t="str">
        <f t="shared" si="308"/>
        <v>04940093</v>
      </c>
      <c r="D3326" s="1" t="s">
        <v>2792</v>
      </c>
      <c r="E3326" s="1" t="s">
        <v>2793</v>
      </c>
      <c r="F3326" s="1" t="s">
        <v>1799</v>
      </c>
      <c r="G3326" s="1" t="s">
        <v>1815</v>
      </c>
      <c r="H3326" s="1" t="s">
        <v>1834</v>
      </c>
      <c r="I3326" s="1" t="s">
        <v>1835</v>
      </c>
      <c r="J3326" s="1" t="s">
        <v>1834</v>
      </c>
      <c r="K3326" s="1" t="s">
        <v>1836</v>
      </c>
      <c r="L3326" s="1" t="s">
        <v>1804</v>
      </c>
      <c r="M3326" s="2">
        <v>20</v>
      </c>
      <c r="N3326" s="443">
        <f t="shared" si="309"/>
        <v>0.3371794871794872</v>
      </c>
      <c r="O3326">
        <f t="shared" si="310"/>
        <v>400</v>
      </c>
      <c r="P3326">
        <f t="shared" si="311"/>
        <v>780</v>
      </c>
    </row>
    <row r="3327" spans="1:16" x14ac:dyDescent="0.25">
      <c r="A3327" t="str">
        <f t="shared" si="306"/>
        <v>0494</v>
      </c>
      <c r="B3327" t="str">
        <f t="shared" si="307"/>
        <v>0093</v>
      </c>
      <c r="C3327" t="str">
        <f t="shared" si="308"/>
        <v>04940093</v>
      </c>
      <c r="D3327" s="1" t="s">
        <v>2792</v>
      </c>
      <c r="E3327" s="1" t="s">
        <v>2793</v>
      </c>
      <c r="F3327" s="1" t="s">
        <v>1799</v>
      </c>
      <c r="G3327" s="1" t="s">
        <v>1819</v>
      </c>
      <c r="H3327" s="1" t="s">
        <v>1834</v>
      </c>
      <c r="I3327" s="1" t="s">
        <v>1835</v>
      </c>
      <c r="J3327" s="1" t="s">
        <v>1834</v>
      </c>
      <c r="K3327" s="1" t="s">
        <v>1836</v>
      </c>
      <c r="L3327" s="1" t="s">
        <v>1804</v>
      </c>
      <c r="M3327" s="2">
        <v>21</v>
      </c>
      <c r="N3327" s="443">
        <f t="shared" si="309"/>
        <v>0.3371794871794872</v>
      </c>
      <c r="O3327">
        <f t="shared" si="310"/>
        <v>400</v>
      </c>
      <c r="P3327">
        <f t="shared" si="311"/>
        <v>780</v>
      </c>
    </row>
    <row r="3328" spans="1:16" x14ac:dyDescent="0.25">
      <c r="A3328" t="str">
        <f t="shared" si="306"/>
        <v>0494</v>
      </c>
      <c r="B3328" t="str">
        <f t="shared" si="307"/>
        <v>0093</v>
      </c>
      <c r="C3328" t="str">
        <f t="shared" si="308"/>
        <v>04940093</v>
      </c>
      <c r="D3328" s="1" t="s">
        <v>2792</v>
      </c>
      <c r="E3328" s="1" t="s">
        <v>2793</v>
      </c>
      <c r="F3328" s="1" t="s">
        <v>1799</v>
      </c>
      <c r="G3328" s="1" t="s">
        <v>1820</v>
      </c>
      <c r="H3328" s="1" t="s">
        <v>1834</v>
      </c>
      <c r="I3328" s="1" t="s">
        <v>1835</v>
      </c>
      <c r="J3328" s="1" t="s">
        <v>1834</v>
      </c>
      <c r="K3328" s="1" t="s">
        <v>1836</v>
      </c>
      <c r="L3328" s="1" t="s">
        <v>1804</v>
      </c>
      <c r="M3328" s="2">
        <v>25</v>
      </c>
      <c r="N3328" s="443">
        <f t="shared" si="309"/>
        <v>0.3371794871794872</v>
      </c>
      <c r="O3328">
        <f t="shared" si="310"/>
        <v>400</v>
      </c>
      <c r="P3328">
        <f t="shared" si="311"/>
        <v>780</v>
      </c>
    </row>
    <row r="3329" spans="1:16" x14ac:dyDescent="0.25">
      <c r="A3329" t="str">
        <f t="shared" si="306"/>
        <v>0494</v>
      </c>
      <c r="B3329" t="str">
        <f t="shared" si="307"/>
        <v>0093</v>
      </c>
      <c r="C3329" t="str">
        <f t="shared" si="308"/>
        <v>04940093</v>
      </c>
      <c r="D3329" s="1" t="s">
        <v>2792</v>
      </c>
      <c r="E3329" s="1" t="s">
        <v>2793</v>
      </c>
      <c r="F3329" s="1" t="s">
        <v>1799</v>
      </c>
      <c r="G3329" s="1" t="s">
        <v>1821</v>
      </c>
      <c r="H3329" s="1" t="s">
        <v>1834</v>
      </c>
      <c r="I3329" s="1" t="s">
        <v>1835</v>
      </c>
      <c r="J3329" s="1" t="s">
        <v>1834</v>
      </c>
      <c r="K3329" s="1" t="s">
        <v>1836</v>
      </c>
      <c r="L3329" s="1" t="s">
        <v>1804</v>
      </c>
      <c r="M3329" s="2">
        <v>10</v>
      </c>
      <c r="N3329" s="443">
        <f t="shared" si="309"/>
        <v>0.3371794871794872</v>
      </c>
      <c r="O3329">
        <f t="shared" si="310"/>
        <v>400</v>
      </c>
      <c r="P3329">
        <f t="shared" si="311"/>
        <v>780</v>
      </c>
    </row>
    <row r="3330" spans="1:16" x14ac:dyDescent="0.25">
      <c r="A3330" t="str">
        <f t="shared" ref="A3330:A3393" si="312">TEXT(LEFT(E3330,4),"0000")</f>
        <v>0494</v>
      </c>
      <c r="B3330" t="str">
        <f t="shared" ref="B3330:B3393" si="313">LEFT(K3330,4)</f>
        <v>0093</v>
      </c>
      <c r="C3330" t="str">
        <f t="shared" ref="C3330:C3393" si="314">A3330&amp;B3330</f>
        <v>04940093</v>
      </c>
      <c r="D3330" s="1" t="s">
        <v>2792</v>
      </c>
      <c r="E3330" s="1" t="s">
        <v>2793</v>
      </c>
      <c r="F3330" s="1" t="s">
        <v>1799</v>
      </c>
      <c r="G3330" s="1" t="s">
        <v>1812</v>
      </c>
      <c r="H3330" s="1" t="s">
        <v>1834</v>
      </c>
      <c r="I3330" s="1" t="s">
        <v>1835</v>
      </c>
      <c r="J3330" s="1" t="s">
        <v>1834</v>
      </c>
      <c r="K3330" s="1" t="s">
        <v>1836</v>
      </c>
      <c r="L3330" s="1" t="s">
        <v>1804</v>
      </c>
      <c r="M3330" s="2">
        <v>19</v>
      </c>
      <c r="N3330" s="443">
        <f t="shared" ref="N3330:N3393" si="315">VLOOKUP(C3330,DistPercent,3,FALSE)</f>
        <v>0.3371794871794872</v>
      </c>
      <c r="O3330">
        <f t="shared" ref="O3330:O3393" si="316">IFERROR(VALUE(VLOOKUP(C3330,SubCaps,5,FALSE)),0)</f>
        <v>400</v>
      </c>
      <c r="P3330">
        <f t="shared" ref="P3330:P3393" si="317">VLOOKUP(A3330,MaxEnro,8,FALSE)</f>
        <v>780</v>
      </c>
    </row>
    <row r="3331" spans="1:16" x14ac:dyDescent="0.25">
      <c r="A3331" t="str">
        <f t="shared" si="312"/>
        <v>0494</v>
      </c>
      <c r="B3331" t="str">
        <f t="shared" si="313"/>
        <v>0097</v>
      </c>
      <c r="C3331" t="str">
        <f t="shared" si="314"/>
        <v>04940097</v>
      </c>
      <c r="D3331" s="1" t="s">
        <v>2792</v>
      </c>
      <c r="E3331" s="1" t="s">
        <v>2793</v>
      </c>
      <c r="F3331" s="1" t="s">
        <v>1799</v>
      </c>
      <c r="G3331" s="1" t="s">
        <v>1800</v>
      </c>
      <c r="H3331" s="1" t="s">
        <v>2106</v>
      </c>
      <c r="I3331" s="1" t="s">
        <v>2107</v>
      </c>
      <c r="J3331" s="1" t="s">
        <v>2106</v>
      </c>
      <c r="K3331" s="1" t="s">
        <v>2108</v>
      </c>
      <c r="L3331" s="1" t="s">
        <v>1804</v>
      </c>
      <c r="M3331" s="2">
        <v>1</v>
      </c>
      <c r="N3331" s="443">
        <f t="shared" si="315"/>
        <v>3.8461538461538464E-3</v>
      </c>
      <c r="O3331">
        <f t="shared" si="316"/>
        <v>0</v>
      </c>
      <c r="P3331">
        <f t="shared" si="317"/>
        <v>780</v>
      </c>
    </row>
    <row r="3332" spans="1:16" x14ac:dyDescent="0.25">
      <c r="A3332" t="str">
        <f t="shared" si="312"/>
        <v>0494</v>
      </c>
      <c r="B3332" t="str">
        <f t="shared" si="313"/>
        <v>0097</v>
      </c>
      <c r="C3332" t="str">
        <f t="shared" si="314"/>
        <v>04940097</v>
      </c>
      <c r="D3332" s="1" t="s">
        <v>2792</v>
      </c>
      <c r="E3332" s="1" t="s">
        <v>2793</v>
      </c>
      <c r="F3332" s="1" t="s">
        <v>1799</v>
      </c>
      <c r="G3332" s="1" t="s">
        <v>1809</v>
      </c>
      <c r="H3332" s="1" t="s">
        <v>2106</v>
      </c>
      <c r="I3332" s="1" t="s">
        <v>2107</v>
      </c>
      <c r="J3332" s="1" t="s">
        <v>2106</v>
      </c>
      <c r="K3332" s="1" t="s">
        <v>2108</v>
      </c>
      <c r="L3332" s="1" t="s">
        <v>1804</v>
      </c>
      <c r="M3332" s="2">
        <v>1</v>
      </c>
      <c r="N3332" s="443">
        <f t="shared" si="315"/>
        <v>3.8461538461538464E-3</v>
      </c>
      <c r="O3332">
        <f t="shared" si="316"/>
        <v>0</v>
      </c>
      <c r="P3332">
        <f t="shared" si="317"/>
        <v>780</v>
      </c>
    </row>
    <row r="3333" spans="1:16" x14ac:dyDescent="0.25">
      <c r="A3333" t="str">
        <f t="shared" si="312"/>
        <v>0494</v>
      </c>
      <c r="B3333" t="str">
        <f t="shared" si="313"/>
        <v>0097</v>
      </c>
      <c r="C3333" t="str">
        <f t="shared" si="314"/>
        <v>04940097</v>
      </c>
      <c r="D3333" s="1" t="s">
        <v>2792</v>
      </c>
      <c r="E3333" s="1" t="s">
        <v>2793</v>
      </c>
      <c r="F3333" s="1" t="s">
        <v>1799</v>
      </c>
      <c r="G3333" s="1" t="s">
        <v>1810</v>
      </c>
      <c r="H3333" s="1" t="s">
        <v>2106</v>
      </c>
      <c r="I3333" s="1" t="s">
        <v>2107</v>
      </c>
      <c r="J3333" s="1" t="s">
        <v>2106</v>
      </c>
      <c r="K3333" s="1" t="s">
        <v>2108</v>
      </c>
      <c r="L3333" s="1" t="s">
        <v>1804</v>
      </c>
      <c r="M3333" s="2">
        <v>1</v>
      </c>
      <c r="N3333" s="443">
        <f t="shared" si="315"/>
        <v>3.8461538461538464E-3</v>
      </c>
      <c r="O3333">
        <f t="shared" si="316"/>
        <v>0</v>
      </c>
      <c r="P3333">
        <f t="shared" si="317"/>
        <v>780</v>
      </c>
    </row>
    <row r="3334" spans="1:16" x14ac:dyDescent="0.25">
      <c r="A3334" t="str">
        <f t="shared" si="312"/>
        <v>0494</v>
      </c>
      <c r="B3334" t="str">
        <f t="shared" si="313"/>
        <v>0128</v>
      </c>
      <c r="C3334" t="str">
        <f t="shared" si="314"/>
        <v>04940128</v>
      </c>
      <c r="D3334" s="1" t="s">
        <v>2792</v>
      </c>
      <c r="E3334" s="1" t="s">
        <v>2793</v>
      </c>
      <c r="F3334" s="1" t="s">
        <v>1799</v>
      </c>
      <c r="G3334" s="1" t="s">
        <v>1811</v>
      </c>
      <c r="H3334" s="1" t="s">
        <v>2109</v>
      </c>
      <c r="I3334" s="1" t="s">
        <v>2110</v>
      </c>
      <c r="J3334" s="1" t="s">
        <v>2109</v>
      </c>
      <c r="K3334" s="1" t="s">
        <v>2111</v>
      </c>
      <c r="L3334" s="1" t="s">
        <v>1804</v>
      </c>
      <c r="M3334" s="2">
        <v>1</v>
      </c>
      <c r="N3334" s="443">
        <f t="shared" si="315"/>
        <v>1.2820512820512821E-3</v>
      </c>
      <c r="O3334">
        <f t="shared" si="316"/>
        <v>0</v>
      </c>
      <c r="P3334">
        <f t="shared" si="317"/>
        <v>780</v>
      </c>
    </row>
    <row r="3335" spans="1:16" x14ac:dyDescent="0.25">
      <c r="A3335" t="str">
        <f t="shared" si="312"/>
        <v>0494</v>
      </c>
      <c r="B3335" t="str">
        <f t="shared" si="313"/>
        <v>0149</v>
      </c>
      <c r="C3335" t="str">
        <f t="shared" si="314"/>
        <v>04940149</v>
      </c>
      <c r="D3335" s="1" t="s">
        <v>2792</v>
      </c>
      <c r="E3335" s="1" t="s">
        <v>2793</v>
      </c>
      <c r="F3335" s="1" t="s">
        <v>1799</v>
      </c>
      <c r="G3335" s="1" t="s">
        <v>1809</v>
      </c>
      <c r="H3335" s="1" t="s">
        <v>2112</v>
      </c>
      <c r="I3335" s="1" t="s">
        <v>2113</v>
      </c>
      <c r="J3335" s="1" t="s">
        <v>2112</v>
      </c>
      <c r="K3335" s="1" t="s">
        <v>2114</v>
      </c>
      <c r="L3335" s="1" t="s">
        <v>1804</v>
      </c>
      <c r="M3335" s="2">
        <v>1</v>
      </c>
      <c r="N3335" s="443">
        <f t="shared" si="315"/>
        <v>3.8461538461538464E-3</v>
      </c>
      <c r="O3335">
        <f t="shared" si="316"/>
        <v>0</v>
      </c>
      <c r="P3335">
        <f t="shared" si="317"/>
        <v>780</v>
      </c>
    </row>
    <row r="3336" spans="1:16" x14ac:dyDescent="0.25">
      <c r="A3336" t="str">
        <f t="shared" si="312"/>
        <v>0494</v>
      </c>
      <c r="B3336" t="str">
        <f t="shared" si="313"/>
        <v>0149</v>
      </c>
      <c r="C3336" t="str">
        <f t="shared" si="314"/>
        <v>04940149</v>
      </c>
      <c r="D3336" s="1" t="s">
        <v>2792</v>
      </c>
      <c r="E3336" s="1" t="s">
        <v>2793</v>
      </c>
      <c r="F3336" s="1" t="s">
        <v>1799</v>
      </c>
      <c r="G3336" s="1" t="s">
        <v>1811</v>
      </c>
      <c r="H3336" s="1" t="s">
        <v>2112</v>
      </c>
      <c r="I3336" s="1" t="s">
        <v>2113</v>
      </c>
      <c r="J3336" s="1" t="s">
        <v>2112</v>
      </c>
      <c r="K3336" s="1" t="s">
        <v>2114</v>
      </c>
      <c r="L3336" s="1" t="s">
        <v>1804</v>
      </c>
      <c r="M3336" s="2">
        <v>1</v>
      </c>
      <c r="N3336" s="443">
        <f t="shared" si="315"/>
        <v>3.8461538461538464E-3</v>
      </c>
      <c r="O3336">
        <f t="shared" si="316"/>
        <v>0</v>
      </c>
      <c r="P3336">
        <f t="shared" si="317"/>
        <v>780</v>
      </c>
    </row>
    <row r="3337" spans="1:16" x14ac:dyDescent="0.25">
      <c r="A3337" t="str">
        <f t="shared" si="312"/>
        <v>0494</v>
      </c>
      <c r="B3337" t="str">
        <f t="shared" si="313"/>
        <v>0149</v>
      </c>
      <c r="C3337" t="str">
        <f t="shared" si="314"/>
        <v>04940149</v>
      </c>
      <c r="D3337" s="1" t="s">
        <v>2792</v>
      </c>
      <c r="E3337" s="1" t="s">
        <v>2793</v>
      </c>
      <c r="F3337" s="1" t="s">
        <v>1799</v>
      </c>
      <c r="G3337" s="1" t="s">
        <v>1815</v>
      </c>
      <c r="H3337" s="1" t="s">
        <v>2112</v>
      </c>
      <c r="I3337" s="1" t="s">
        <v>2113</v>
      </c>
      <c r="J3337" s="1" t="s">
        <v>2112</v>
      </c>
      <c r="K3337" s="1" t="s">
        <v>2114</v>
      </c>
      <c r="L3337" s="1" t="s">
        <v>1804</v>
      </c>
      <c r="M3337" s="2">
        <v>1</v>
      </c>
      <c r="N3337" s="443">
        <f t="shared" si="315"/>
        <v>3.8461538461538464E-3</v>
      </c>
      <c r="O3337">
        <f t="shared" si="316"/>
        <v>0</v>
      </c>
      <c r="P3337">
        <f t="shared" si="317"/>
        <v>780</v>
      </c>
    </row>
    <row r="3338" spans="1:16" x14ac:dyDescent="0.25">
      <c r="A3338" t="str">
        <f t="shared" si="312"/>
        <v>0494</v>
      </c>
      <c r="B3338" t="str">
        <f t="shared" si="313"/>
        <v>0163</v>
      </c>
      <c r="C3338" t="str">
        <f t="shared" si="314"/>
        <v>04940163</v>
      </c>
      <c r="D3338" s="1" t="s">
        <v>2792</v>
      </c>
      <c r="E3338" s="1" t="s">
        <v>2793</v>
      </c>
      <c r="F3338" s="1" t="s">
        <v>1799</v>
      </c>
      <c r="G3338" s="1" t="s">
        <v>1805</v>
      </c>
      <c r="H3338" s="1" t="s">
        <v>1843</v>
      </c>
      <c r="I3338" s="1" t="s">
        <v>1844</v>
      </c>
      <c r="J3338" s="1" t="s">
        <v>1843</v>
      </c>
      <c r="K3338" s="1" t="s">
        <v>1845</v>
      </c>
      <c r="L3338" s="1" t="s">
        <v>1804</v>
      </c>
      <c r="M3338" s="2">
        <v>1</v>
      </c>
      <c r="N3338" s="443">
        <f t="shared" si="315"/>
        <v>2.0512820512820513E-2</v>
      </c>
      <c r="O3338">
        <f t="shared" si="316"/>
        <v>0</v>
      </c>
      <c r="P3338">
        <f t="shared" si="317"/>
        <v>780</v>
      </c>
    </row>
    <row r="3339" spans="1:16" x14ac:dyDescent="0.25">
      <c r="A3339" t="str">
        <f t="shared" si="312"/>
        <v>0494</v>
      </c>
      <c r="B3339" t="str">
        <f t="shared" si="313"/>
        <v>0163</v>
      </c>
      <c r="C3339" t="str">
        <f t="shared" si="314"/>
        <v>04940163</v>
      </c>
      <c r="D3339" s="1" t="s">
        <v>2792</v>
      </c>
      <c r="E3339" s="1" t="s">
        <v>2793</v>
      </c>
      <c r="F3339" s="1" t="s">
        <v>1799</v>
      </c>
      <c r="G3339" s="1" t="s">
        <v>1807</v>
      </c>
      <c r="H3339" s="1" t="s">
        <v>1843</v>
      </c>
      <c r="I3339" s="1" t="s">
        <v>1844</v>
      </c>
      <c r="J3339" s="1" t="s">
        <v>1843</v>
      </c>
      <c r="K3339" s="1" t="s">
        <v>1845</v>
      </c>
      <c r="L3339" s="1" t="s">
        <v>1804</v>
      </c>
      <c r="M3339" s="2">
        <v>3</v>
      </c>
      <c r="N3339" s="443">
        <f t="shared" si="315"/>
        <v>2.0512820512820513E-2</v>
      </c>
      <c r="O3339">
        <f t="shared" si="316"/>
        <v>0</v>
      </c>
      <c r="P3339">
        <f t="shared" si="317"/>
        <v>780</v>
      </c>
    </row>
    <row r="3340" spans="1:16" x14ac:dyDescent="0.25">
      <c r="A3340" t="str">
        <f t="shared" si="312"/>
        <v>0494</v>
      </c>
      <c r="B3340" t="str">
        <f t="shared" si="313"/>
        <v>0163</v>
      </c>
      <c r="C3340" t="str">
        <f t="shared" si="314"/>
        <v>04940163</v>
      </c>
      <c r="D3340" s="1" t="s">
        <v>2792</v>
      </c>
      <c r="E3340" s="1" t="s">
        <v>2793</v>
      </c>
      <c r="F3340" s="1" t="s">
        <v>1799</v>
      </c>
      <c r="G3340" s="1" t="s">
        <v>1809</v>
      </c>
      <c r="H3340" s="1" t="s">
        <v>1843</v>
      </c>
      <c r="I3340" s="1" t="s">
        <v>1844</v>
      </c>
      <c r="J3340" s="1" t="s">
        <v>1843</v>
      </c>
      <c r="K3340" s="1" t="s">
        <v>1845</v>
      </c>
      <c r="L3340" s="1" t="s">
        <v>1804</v>
      </c>
      <c r="M3340" s="2">
        <v>2</v>
      </c>
      <c r="N3340" s="443">
        <f t="shared" si="315"/>
        <v>2.0512820512820513E-2</v>
      </c>
      <c r="O3340">
        <f t="shared" si="316"/>
        <v>0</v>
      </c>
      <c r="P3340">
        <f t="shared" si="317"/>
        <v>780</v>
      </c>
    </row>
    <row r="3341" spans="1:16" x14ac:dyDescent="0.25">
      <c r="A3341" t="str">
        <f t="shared" si="312"/>
        <v>0494</v>
      </c>
      <c r="B3341" t="str">
        <f t="shared" si="313"/>
        <v>0163</v>
      </c>
      <c r="C3341" t="str">
        <f t="shared" si="314"/>
        <v>04940163</v>
      </c>
      <c r="D3341" s="1" t="s">
        <v>2792</v>
      </c>
      <c r="E3341" s="1" t="s">
        <v>2793</v>
      </c>
      <c r="F3341" s="1" t="s">
        <v>1799</v>
      </c>
      <c r="G3341" s="1" t="s">
        <v>1810</v>
      </c>
      <c r="H3341" s="1" t="s">
        <v>1843</v>
      </c>
      <c r="I3341" s="1" t="s">
        <v>1844</v>
      </c>
      <c r="J3341" s="1" t="s">
        <v>1843</v>
      </c>
      <c r="K3341" s="1" t="s">
        <v>1845</v>
      </c>
      <c r="L3341" s="1" t="s">
        <v>1804</v>
      </c>
      <c r="M3341" s="2">
        <v>4</v>
      </c>
      <c r="N3341" s="443">
        <f t="shared" si="315"/>
        <v>2.0512820512820513E-2</v>
      </c>
      <c r="O3341">
        <f t="shared" si="316"/>
        <v>0</v>
      </c>
      <c r="P3341">
        <f t="shared" si="317"/>
        <v>780</v>
      </c>
    </row>
    <row r="3342" spans="1:16" x14ac:dyDescent="0.25">
      <c r="A3342" t="str">
        <f t="shared" si="312"/>
        <v>0494</v>
      </c>
      <c r="B3342" t="str">
        <f t="shared" si="313"/>
        <v>0163</v>
      </c>
      <c r="C3342" t="str">
        <f t="shared" si="314"/>
        <v>04940163</v>
      </c>
      <c r="D3342" s="1" t="s">
        <v>2792</v>
      </c>
      <c r="E3342" s="1" t="s">
        <v>2793</v>
      </c>
      <c r="F3342" s="1" t="s">
        <v>1799</v>
      </c>
      <c r="G3342" s="1" t="s">
        <v>1811</v>
      </c>
      <c r="H3342" s="1" t="s">
        <v>1843</v>
      </c>
      <c r="I3342" s="1" t="s">
        <v>1844</v>
      </c>
      <c r="J3342" s="1" t="s">
        <v>1843</v>
      </c>
      <c r="K3342" s="1" t="s">
        <v>1845</v>
      </c>
      <c r="L3342" s="1" t="s">
        <v>1804</v>
      </c>
      <c r="M3342" s="2">
        <v>1</v>
      </c>
      <c r="N3342" s="443">
        <f t="shared" si="315"/>
        <v>2.0512820512820513E-2</v>
      </c>
      <c r="O3342">
        <f t="shared" si="316"/>
        <v>0</v>
      </c>
      <c r="P3342">
        <f t="shared" si="317"/>
        <v>780</v>
      </c>
    </row>
    <row r="3343" spans="1:16" x14ac:dyDescent="0.25">
      <c r="A3343" t="str">
        <f t="shared" si="312"/>
        <v>0494</v>
      </c>
      <c r="B3343" t="str">
        <f t="shared" si="313"/>
        <v>0163</v>
      </c>
      <c r="C3343" t="str">
        <f t="shared" si="314"/>
        <v>04940163</v>
      </c>
      <c r="D3343" s="1" t="s">
        <v>2792</v>
      </c>
      <c r="E3343" s="1" t="s">
        <v>2793</v>
      </c>
      <c r="F3343" s="1" t="s">
        <v>1799</v>
      </c>
      <c r="G3343" s="1" t="s">
        <v>1819</v>
      </c>
      <c r="H3343" s="1" t="s">
        <v>1843</v>
      </c>
      <c r="I3343" s="1" t="s">
        <v>1844</v>
      </c>
      <c r="J3343" s="1" t="s">
        <v>1843</v>
      </c>
      <c r="K3343" s="1" t="s">
        <v>1845</v>
      </c>
      <c r="L3343" s="1" t="s">
        <v>1804</v>
      </c>
      <c r="M3343" s="2">
        <v>2</v>
      </c>
      <c r="N3343" s="443">
        <f t="shared" si="315"/>
        <v>2.0512820512820513E-2</v>
      </c>
      <c r="O3343">
        <f t="shared" si="316"/>
        <v>0</v>
      </c>
      <c r="P3343">
        <f t="shared" si="317"/>
        <v>780</v>
      </c>
    </row>
    <row r="3344" spans="1:16" x14ac:dyDescent="0.25">
      <c r="A3344" t="str">
        <f t="shared" si="312"/>
        <v>0494</v>
      </c>
      <c r="B3344" t="str">
        <f t="shared" si="313"/>
        <v>0163</v>
      </c>
      <c r="C3344" t="str">
        <f t="shared" si="314"/>
        <v>04940163</v>
      </c>
      <c r="D3344" s="1" t="s">
        <v>2792</v>
      </c>
      <c r="E3344" s="1" t="s">
        <v>2793</v>
      </c>
      <c r="F3344" s="1" t="s">
        <v>1799</v>
      </c>
      <c r="G3344" s="1" t="s">
        <v>1820</v>
      </c>
      <c r="H3344" s="1" t="s">
        <v>1843</v>
      </c>
      <c r="I3344" s="1" t="s">
        <v>1844</v>
      </c>
      <c r="J3344" s="1" t="s">
        <v>1843</v>
      </c>
      <c r="K3344" s="1" t="s">
        <v>1845</v>
      </c>
      <c r="L3344" s="1" t="s">
        <v>1804</v>
      </c>
      <c r="M3344" s="2">
        <v>2</v>
      </c>
      <c r="N3344" s="443">
        <f t="shared" si="315"/>
        <v>2.0512820512820513E-2</v>
      </c>
      <c r="O3344">
        <f t="shared" si="316"/>
        <v>0</v>
      </c>
      <c r="P3344">
        <f t="shared" si="317"/>
        <v>780</v>
      </c>
    </row>
    <row r="3345" spans="1:16" x14ac:dyDescent="0.25">
      <c r="A3345" t="str">
        <f t="shared" si="312"/>
        <v>0494</v>
      </c>
      <c r="B3345" t="str">
        <f t="shared" si="313"/>
        <v>0163</v>
      </c>
      <c r="C3345" t="str">
        <f t="shared" si="314"/>
        <v>04940163</v>
      </c>
      <c r="D3345" s="1" t="s">
        <v>2792</v>
      </c>
      <c r="E3345" s="1" t="s">
        <v>2793</v>
      </c>
      <c r="F3345" s="1" t="s">
        <v>1799</v>
      </c>
      <c r="G3345" s="1" t="s">
        <v>1821</v>
      </c>
      <c r="H3345" s="1" t="s">
        <v>1843</v>
      </c>
      <c r="I3345" s="1" t="s">
        <v>1844</v>
      </c>
      <c r="J3345" s="1" t="s">
        <v>1843</v>
      </c>
      <c r="K3345" s="1" t="s">
        <v>1845</v>
      </c>
      <c r="L3345" s="1" t="s">
        <v>1804</v>
      </c>
      <c r="M3345" s="2">
        <v>1</v>
      </c>
      <c r="N3345" s="443">
        <f t="shared" si="315"/>
        <v>2.0512820512820513E-2</v>
      </c>
      <c r="O3345">
        <f t="shared" si="316"/>
        <v>0</v>
      </c>
      <c r="P3345">
        <f t="shared" si="317"/>
        <v>780</v>
      </c>
    </row>
    <row r="3346" spans="1:16" x14ac:dyDescent="0.25">
      <c r="A3346" t="str">
        <f t="shared" si="312"/>
        <v>0494</v>
      </c>
      <c r="B3346" t="str">
        <f t="shared" si="313"/>
        <v>0165</v>
      </c>
      <c r="C3346" t="str">
        <f t="shared" si="314"/>
        <v>04940165</v>
      </c>
      <c r="D3346" s="1" t="s">
        <v>2792</v>
      </c>
      <c r="E3346" s="1" t="s">
        <v>2793</v>
      </c>
      <c r="F3346" s="1" t="s">
        <v>1799</v>
      </c>
      <c r="G3346" s="1" t="s">
        <v>1800</v>
      </c>
      <c r="H3346" s="1" t="s">
        <v>1846</v>
      </c>
      <c r="I3346" s="1" t="s">
        <v>1847</v>
      </c>
      <c r="J3346" s="1" t="s">
        <v>1846</v>
      </c>
      <c r="K3346" s="1" t="s">
        <v>1848</v>
      </c>
      <c r="L3346" s="1" t="s">
        <v>1804</v>
      </c>
      <c r="M3346" s="2">
        <v>2</v>
      </c>
      <c r="N3346" s="443">
        <f t="shared" si="315"/>
        <v>4.6153846153846156E-2</v>
      </c>
      <c r="O3346">
        <f t="shared" si="316"/>
        <v>0</v>
      </c>
      <c r="P3346">
        <f t="shared" si="317"/>
        <v>780</v>
      </c>
    </row>
    <row r="3347" spans="1:16" x14ac:dyDescent="0.25">
      <c r="A3347" t="str">
        <f t="shared" si="312"/>
        <v>0494</v>
      </c>
      <c r="B3347" t="str">
        <f t="shared" si="313"/>
        <v>0165</v>
      </c>
      <c r="C3347" t="str">
        <f t="shared" si="314"/>
        <v>04940165</v>
      </c>
      <c r="D3347" s="1" t="s">
        <v>2792</v>
      </c>
      <c r="E3347" s="1" t="s">
        <v>2793</v>
      </c>
      <c r="F3347" s="1" t="s">
        <v>1799</v>
      </c>
      <c r="G3347" s="1" t="s">
        <v>1806</v>
      </c>
      <c r="H3347" s="1" t="s">
        <v>1846</v>
      </c>
      <c r="I3347" s="1" t="s">
        <v>1847</v>
      </c>
      <c r="J3347" s="1" t="s">
        <v>1846</v>
      </c>
      <c r="K3347" s="1" t="s">
        <v>1848</v>
      </c>
      <c r="L3347" s="1" t="s">
        <v>1804</v>
      </c>
      <c r="M3347" s="2">
        <v>1</v>
      </c>
      <c r="N3347" s="443">
        <f t="shared" si="315"/>
        <v>4.6153846153846156E-2</v>
      </c>
      <c r="O3347">
        <f t="shared" si="316"/>
        <v>0</v>
      </c>
      <c r="P3347">
        <f t="shared" si="317"/>
        <v>780</v>
      </c>
    </row>
    <row r="3348" spans="1:16" x14ac:dyDescent="0.25">
      <c r="A3348" t="str">
        <f t="shared" si="312"/>
        <v>0494</v>
      </c>
      <c r="B3348" t="str">
        <f t="shared" si="313"/>
        <v>0165</v>
      </c>
      <c r="C3348" t="str">
        <f t="shared" si="314"/>
        <v>04940165</v>
      </c>
      <c r="D3348" s="1" t="s">
        <v>2792</v>
      </c>
      <c r="E3348" s="1" t="s">
        <v>2793</v>
      </c>
      <c r="F3348" s="1" t="s">
        <v>1799</v>
      </c>
      <c r="G3348" s="1" t="s">
        <v>1807</v>
      </c>
      <c r="H3348" s="1" t="s">
        <v>1846</v>
      </c>
      <c r="I3348" s="1" t="s">
        <v>1847</v>
      </c>
      <c r="J3348" s="1" t="s">
        <v>1846</v>
      </c>
      <c r="K3348" s="1" t="s">
        <v>1848</v>
      </c>
      <c r="L3348" s="1" t="s">
        <v>1804</v>
      </c>
      <c r="M3348" s="2">
        <v>4</v>
      </c>
      <c r="N3348" s="443">
        <f t="shared" si="315"/>
        <v>4.6153846153846156E-2</v>
      </c>
      <c r="O3348">
        <f t="shared" si="316"/>
        <v>0</v>
      </c>
      <c r="P3348">
        <f t="shared" si="317"/>
        <v>780</v>
      </c>
    </row>
    <row r="3349" spans="1:16" x14ac:dyDescent="0.25">
      <c r="A3349" t="str">
        <f t="shared" si="312"/>
        <v>0494</v>
      </c>
      <c r="B3349" t="str">
        <f t="shared" si="313"/>
        <v>0165</v>
      </c>
      <c r="C3349" t="str">
        <f t="shared" si="314"/>
        <v>04940165</v>
      </c>
      <c r="D3349" s="1" t="s">
        <v>2792</v>
      </c>
      <c r="E3349" s="1" t="s">
        <v>2793</v>
      </c>
      <c r="F3349" s="1" t="s">
        <v>1799</v>
      </c>
      <c r="G3349" s="1" t="s">
        <v>1808</v>
      </c>
      <c r="H3349" s="1" t="s">
        <v>1846</v>
      </c>
      <c r="I3349" s="1" t="s">
        <v>1847</v>
      </c>
      <c r="J3349" s="1" t="s">
        <v>1846</v>
      </c>
      <c r="K3349" s="1" t="s">
        <v>1848</v>
      </c>
      <c r="L3349" s="1" t="s">
        <v>1804</v>
      </c>
      <c r="M3349" s="2">
        <v>4</v>
      </c>
      <c r="N3349" s="443">
        <f t="shared" si="315"/>
        <v>4.6153846153846156E-2</v>
      </c>
      <c r="O3349">
        <f t="shared" si="316"/>
        <v>0</v>
      </c>
      <c r="P3349">
        <f t="shared" si="317"/>
        <v>780</v>
      </c>
    </row>
    <row r="3350" spans="1:16" x14ac:dyDescent="0.25">
      <c r="A3350" t="str">
        <f t="shared" si="312"/>
        <v>0494</v>
      </c>
      <c r="B3350" t="str">
        <f t="shared" si="313"/>
        <v>0165</v>
      </c>
      <c r="C3350" t="str">
        <f t="shared" si="314"/>
        <v>04940165</v>
      </c>
      <c r="D3350" s="1" t="s">
        <v>2792</v>
      </c>
      <c r="E3350" s="1" t="s">
        <v>2793</v>
      </c>
      <c r="F3350" s="1" t="s">
        <v>1799</v>
      </c>
      <c r="G3350" s="1" t="s">
        <v>1810</v>
      </c>
      <c r="H3350" s="1" t="s">
        <v>1846</v>
      </c>
      <c r="I3350" s="1" t="s">
        <v>1847</v>
      </c>
      <c r="J3350" s="1" t="s">
        <v>1846</v>
      </c>
      <c r="K3350" s="1" t="s">
        <v>1848</v>
      </c>
      <c r="L3350" s="1" t="s">
        <v>1804</v>
      </c>
      <c r="M3350" s="2">
        <v>6</v>
      </c>
      <c r="N3350" s="443">
        <f t="shared" si="315"/>
        <v>4.6153846153846156E-2</v>
      </c>
      <c r="O3350">
        <f t="shared" si="316"/>
        <v>0</v>
      </c>
      <c r="P3350">
        <f t="shared" si="317"/>
        <v>780</v>
      </c>
    </row>
    <row r="3351" spans="1:16" x14ac:dyDescent="0.25">
      <c r="A3351" t="str">
        <f t="shared" si="312"/>
        <v>0494</v>
      </c>
      <c r="B3351" t="str">
        <f t="shared" si="313"/>
        <v>0165</v>
      </c>
      <c r="C3351" t="str">
        <f t="shared" si="314"/>
        <v>04940165</v>
      </c>
      <c r="D3351" s="1" t="s">
        <v>2792</v>
      </c>
      <c r="E3351" s="1" t="s">
        <v>2793</v>
      </c>
      <c r="F3351" s="1" t="s">
        <v>1799</v>
      </c>
      <c r="G3351" s="1" t="s">
        <v>1811</v>
      </c>
      <c r="H3351" s="1" t="s">
        <v>1846</v>
      </c>
      <c r="I3351" s="1" t="s">
        <v>1847</v>
      </c>
      <c r="J3351" s="1" t="s">
        <v>1846</v>
      </c>
      <c r="K3351" s="1" t="s">
        <v>1848</v>
      </c>
      <c r="L3351" s="1" t="s">
        <v>1804</v>
      </c>
      <c r="M3351" s="2">
        <v>4</v>
      </c>
      <c r="N3351" s="443">
        <f t="shared" si="315"/>
        <v>4.6153846153846156E-2</v>
      </c>
      <c r="O3351">
        <f t="shared" si="316"/>
        <v>0</v>
      </c>
      <c r="P3351">
        <f t="shared" si="317"/>
        <v>780</v>
      </c>
    </row>
    <row r="3352" spans="1:16" x14ac:dyDescent="0.25">
      <c r="A3352" t="str">
        <f t="shared" si="312"/>
        <v>0494</v>
      </c>
      <c r="B3352" t="str">
        <f t="shared" si="313"/>
        <v>0165</v>
      </c>
      <c r="C3352" t="str">
        <f t="shared" si="314"/>
        <v>04940165</v>
      </c>
      <c r="D3352" s="1" t="s">
        <v>2792</v>
      </c>
      <c r="E3352" s="1" t="s">
        <v>2793</v>
      </c>
      <c r="F3352" s="1" t="s">
        <v>1799</v>
      </c>
      <c r="G3352" s="1" t="s">
        <v>1815</v>
      </c>
      <c r="H3352" s="1" t="s">
        <v>1846</v>
      </c>
      <c r="I3352" s="1" t="s">
        <v>1847</v>
      </c>
      <c r="J3352" s="1" t="s">
        <v>1846</v>
      </c>
      <c r="K3352" s="1" t="s">
        <v>1848</v>
      </c>
      <c r="L3352" s="1" t="s">
        <v>1804</v>
      </c>
      <c r="M3352" s="2">
        <v>5</v>
      </c>
      <c r="N3352" s="443">
        <f t="shared" si="315"/>
        <v>4.6153846153846156E-2</v>
      </c>
      <c r="O3352">
        <f t="shared" si="316"/>
        <v>0</v>
      </c>
      <c r="P3352">
        <f t="shared" si="317"/>
        <v>780</v>
      </c>
    </row>
    <row r="3353" spans="1:16" x14ac:dyDescent="0.25">
      <c r="A3353" t="str">
        <f t="shared" si="312"/>
        <v>0494</v>
      </c>
      <c r="B3353" t="str">
        <f t="shared" si="313"/>
        <v>0165</v>
      </c>
      <c r="C3353" t="str">
        <f t="shared" si="314"/>
        <v>04940165</v>
      </c>
      <c r="D3353" s="1" t="s">
        <v>2792</v>
      </c>
      <c r="E3353" s="1" t="s">
        <v>2793</v>
      </c>
      <c r="F3353" s="1" t="s">
        <v>1799</v>
      </c>
      <c r="G3353" s="1" t="s">
        <v>1819</v>
      </c>
      <c r="H3353" s="1" t="s">
        <v>1846</v>
      </c>
      <c r="I3353" s="1" t="s">
        <v>1847</v>
      </c>
      <c r="J3353" s="1" t="s">
        <v>1846</v>
      </c>
      <c r="K3353" s="1" t="s">
        <v>1848</v>
      </c>
      <c r="L3353" s="1" t="s">
        <v>1804</v>
      </c>
      <c r="M3353" s="2">
        <v>3</v>
      </c>
      <c r="N3353" s="443">
        <f t="shared" si="315"/>
        <v>4.6153846153846156E-2</v>
      </c>
      <c r="O3353">
        <f t="shared" si="316"/>
        <v>0</v>
      </c>
      <c r="P3353">
        <f t="shared" si="317"/>
        <v>780</v>
      </c>
    </row>
    <row r="3354" spans="1:16" x14ac:dyDescent="0.25">
      <c r="A3354" t="str">
        <f t="shared" si="312"/>
        <v>0494</v>
      </c>
      <c r="B3354" t="str">
        <f t="shared" si="313"/>
        <v>0165</v>
      </c>
      <c r="C3354" t="str">
        <f t="shared" si="314"/>
        <v>04940165</v>
      </c>
      <c r="D3354" s="1" t="s">
        <v>2792</v>
      </c>
      <c r="E3354" s="1" t="s">
        <v>2793</v>
      </c>
      <c r="F3354" s="1" t="s">
        <v>1799</v>
      </c>
      <c r="G3354" s="1" t="s">
        <v>1820</v>
      </c>
      <c r="H3354" s="1" t="s">
        <v>1846</v>
      </c>
      <c r="I3354" s="1" t="s">
        <v>1847</v>
      </c>
      <c r="J3354" s="1" t="s">
        <v>1846</v>
      </c>
      <c r="K3354" s="1" t="s">
        <v>1848</v>
      </c>
      <c r="L3354" s="1" t="s">
        <v>1804</v>
      </c>
      <c r="M3354" s="2">
        <v>4</v>
      </c>
      <c r="N3354" s="443">
        <f t="shared" si="315"/>
        <v>4.6153846153846156E-2</v>
      </c>
      <c r="O3354">
        <f t="shared" si="316"/>
        <v>0</v>
      </c>
      <c r="P3354">
        <f t="shared" si="317"/>
        <v>780</v>
      </c>
    </row>
    <row r="3355" spans="1:16" x14ac:dyDescent="0.25">
      <c r="A3355" t="str">
        <f t="shared" si="312"/>
        <v>0494</v>
      </c>
      <c r="B3355" t="str">
        <f t="shared" si="313"/>
        <v>0165</v>
      </c>
      <c r="C3355" t="str">
        <f t="shared" si="314"/>
        <v>04940165</v>
      </c>
      <c r="D3355" s="1" t="s">
        <v>2792</v>
      </c>
      <c r="E3355" s="1" t="s">
        <v>2793</v>
      </c>
      <c r="F3355" s="1" t="s">
        <v>1799</v>
      </c>
      <c r="G3355" s="1" t="s">
        <v>1821</v>
      </c>
      <c r="H3355" s="1" t="s">
        <v>1846</v>
      </c>
      <c r="I3355" s="1" t="s">
        <v>1847</v>
      </c>
      <c r="J3355" s="1" t="s">
        <v>1846</v>
      </c>
      <c r="K3355" s="1" t="s">
        <v>1848</v>
      </c>
      <c r="L3355" s="1" t="s">
        <v>1804</v>
      </c>
      <c r="M3355" s="2">
        <v>3</v>
      </c>
      <c r="N3355" s="443">
        <f t="shared" si="315"/>
        <v>4.6153846153846156E-2</v>
      </c>
      <c r="O3355">
        <f t="shared" si="316"/>
        <v>0</v>
      </c>
      <c r="P3355">
        <f t="shared" si="317"/>
        <v>780</v>
      </c>
    </row>
    <row r="3356" spans="1:16" x14ac:dyDescent="0.25">
      <c r="A3356" t="str">
        <f t="shared" si="312"/>
        <v>0494</v>
      </c>
      <c r="B3356" t="str">
        <f t="shared" si="313"/>
        <v>0176</v>
      </c>
      <c r="C3356" t="str">
        <f t="shared" si="314"/>
        <v>04940176</v>
      </c>
      <c r="D3356" s="1" t="s">
        <v>2792</v>
      </c>
      <c r="E3356" s="1" t="s">
        <v>2793</v>
      </c>
      <c r="F3356" s="1" t="s">
        <v>1799</v>
      </c>
      <c r="G3356" s="1" t="s">
        <v>1805</v>
      </c>
      <c r="H3356" s="1" t="s">
        <v>1849</v>
      </c>
      <c r="I3356" s="1" t="s">
        <v>1850</v>
      </c>
      <c r="J3356" s="1" t="s">
        <v>1849</v>
      </c>
      <c r="K3356" s="1" t="s">
        <v>1851</v>
      </c>
      <c r="L3356" s="1" t="s">
        <v>1804</v>
      </c>
      <c r="M3356" s="2">
        <v>2</v>
      </c>
      <c r="N3356" s="443">
        <f t="shared" si="315"/>
        <v>1.4102564102564103E-2</v>
      </c>
      <c r="O3356">
        <f t="shared" si="316"/>
        <v>0</v>
      </c>
      <c r="P3356">
        <f t="shared" si="317"/>
        <v>780</v>
      </c>
    </row>
    <row r="3357" spans="1:16" x14ac:dyDescent="0.25">
      <c r="A3357" t="str">
        <f t="shared" si="312"/>
        <v>0494</v>
      </c>
      <c r="B3357" t="str">
        <f t="shared" si="313"/>
        <v>0176</v>
      </c>
      <c r="C3357" t="str">
        <f t="shared" si="314"/>
        <v>04940176</v>
      </c>
      <c r="D3357" s="1" t="s">
        <v>2792</v>
      </c>
      <c r="E3357" s="1" t="s">
        <v>2793</v>
      </c>
      <c r="F3357" s="1" t="s">
        <v>1799</v>
      </c>
      <c r="G3357" s="1" t="s">
        <v>1806</v>
      </c>
      <c r="H3357" s="1" t="s">
        <v>1849</v>
      </c>
      <c r="I3357" s="1" t="s">
        <v>1850</v>
      </c>
      <c r="J3357" s="1" t="s">
        <v>1849</v>
      </c>
      <c r="K3357" s="1" t="s">
        <v>1851</v>
      </c>
      <c r="L3357" s="1" t="s">
        <v>1804</v>
      </c>
      <c r="M3357" s="2">
        <v>1</v>
      </c>
      <c r="N3357" s="443">
        <f t="shared" si="315"/>
        <v>1.4102564102564103E-2</v>
      </c>
      <c r="O3357">
        <f t="shared" si="316"/>
        <v>0</v>
      </c>
      <c r="P3357">
        <f t="shared" si="317"/>
        <v>780</v>
      </c>
    </row>
    <row r="3358" spans="1:16" x14ac:dyDescent="0.25">
      <c r="A3358" t="str">
        <f t="shared" si="312"/>
        <v>0494</v>
      </c>
      <c r="B3358" t="str">
        <f t="shared" si="313"/>
        <v>0176</v>
      </c>
      <c r="C3358" t="str">
        <f t="shared" si="314"/>
        <v>04940176</v>
      </c>
      <c r="D3358" s="1" t="s">
        <v>2792</v>
      </c>
      <c r="E3358" s="1" t="s">
        <v>2793</v>
      </c>
      <c r="F3358" s="1" t="s">
        <v>1799</v>
      </c>
      <c r="G3358" s="1" t="s">
        <v>1807</v>
      </c>
      <c r="H3358" s="1" t="s">
        <v>1849</v>
      </c>
      <c r="I3358" s="1" t="s">
        <v>1850</v>
      </c>
      <c r="J3358" s="1" t="s">
        <v>1849</v>
      </c>
      <c r="K3358" s="1" t="s">
        <v>1851</v>
      </c>
      <c r="L3358" s="1" t="s">
        <v>1804</v>
      </c>
      <c r="M3358" s="2">
        <v>1</v>
      </c>
      <c r="N3358" s="443">
        <f t="shared" si="315"/>
        <v>1.4102564102564103E-2</v>
      </c>
      <c r="O3358">
        <f t="shared" si="316"/>
        <v>0</v>
      </c>
      <c r="P3358">
        <f t="shared" si="317"/>
        <v>780</v>
      </c>
    </row>
    <row r="3359" spans="1:16" x14ac:dyDescent="0.25">
      <c r="A3359" t="str">
        <f t="shared" si="312"/>
        <v>0494</v>
      </c>
      <c r="B3359" t="str">
        <f t="shared" si="313"/>
        <v>0176</v>
      </c>
      <c r="C3359" t="str">
        <f t="shared" si="314"/>
        <v>04940176</v>
      </c>
      <c r="D3359" s="1" t="s">
        <v>2792</v>
      </c>
      <c r="E3359" s="1" t="s">
        <v>2793</v>
      </c>
      <c r="F3359" s="1" t="s">
        <v>1799</v>
      </c>
      <c r="G3359" s="1" t="s">
        <v>1808</v>
      </c>
      <c r="H3359" s="1" t="s">
        <v>1849</v>
      </c>
      <c r="I3359" s="1" t="s">
        <v>1850</v>
      </c>
      <c r="J3359" s="1" t="s">
        <v>1849</v>
      </c>
      <c r="K3359" s="1" t="s">
        <v>1851</v>
      </c>
      <c r="L3359" s="1" t="s">
        <v>1804</v>
      </c>
      <c r="M3359" s="2">
        <v>1</v>
      </c>
      <c r="N3359" s="443">
        <f t="shared" si="315"/>
        <v>1.4102564102564103E-2</v>
      </c>
      <c r="O3359">
        <f t="shared" si="316"/>
        <v>0</v>
      </c>
      <c r="P3359">
        <f t="shared" si="317"/>
        <v>780</v>
      </c>
    </row>
    <row r="3360" spans="1:16" x14ac:dyDescent="0.25">
      <c r="A3360" t="str">
        <f t="shared" si="312"/>
        <v>0494</v>
      </c>
      <c r="B3360" t="str">
        <f t="shared" si="313"/>
        <v>0176</v>
      </c>
      <c r="C3360" t="str">
        <f t="shared" si="314"/>
        <v>04940176</v>
      </c>
      <c r="D3360" s="1" t="s">
        <v>2792</v>
      </c>
      <c r="E3360" s="1" t="s">
        <v>2793</v>
      </c>
      <c r="F3360" s="1" t="s">
        <v>1799</v>
      </c>
      <c r="G3360" s="1" t="s">
        <v>1809</v>
      </c>
      <c r="H3360" s="1" t="s">
        <v>1849</v>
      </c>
      <c r="I3360" s="1" t="s">
        <v>1850</v>
      </c>
      <c r="J3360" s="1" t="s">
        <v>1849</v>
      </c>
      <c r="K3360" s="1" t="s">
        <v>1851</v>
      </c>
      <c r="L3360" s="1" t="s">
        <v>1804</v>
      </c>
      <c r="M3360" s="2">
        <v>3</v>
      </c>
      <c r="N3360" s="443">
        <f t="shared" si="315"/>
        <v>1.4102564102564103E-2</v>
      </c>
      <c r="O3360">
        <f t="shared" si="316"/>
        <v>0</v>
      </c>
      <c r="P3360">
        <f t="shared" si="317"/>
        <v>780</v>
      </c>
    </row>
    <row r="3361" spans="1:16" x14ac:dyDescent="0.25">
      <c r="A3361" t="str">
        <f t="shared" si="312"/>
        <v>0494</v>
      </c>
      <c r="B3361" t="str">
        <f t="shared" si="313"/>
        <v>0176</v>
      </c>
      <c r="C3361" t="str">
        <f t="shared" si="314"/>
        <v>04940176</v>
      </c>
      <c r="D3361" s="1" t="s">
        <v>2792</v>
      </c>
      <c r="E3361" s="1" t="s">
        <v>2793</v>
      </c>
      <c r="F3361" s="1" t="s">
        <v>1799</v>
      </c>
      <c r="G3361" s="1" t="s">
        <v>1810</v>
      </c>
      <c r="H3361" s="1" t="s">
        <v>1849</v>
      </c>
      <c r="I3361" s="1" t="s">
        <v>1850</v>
      </c>
      <c r="J3361" s="1" t="s">
        <v>1849</v>
      </c>
      <c r="K3361" s="1" t="s">
        <v>1851</v>
      </c>
      <c r="L3361" s="1" t="s">
        <v>1804</v>
      </c>
      <c r="M3361" s="2">
        <v>1</v>
      </c>
      <c r="N3361" s="443">
        <f t="shared" si="315"/>
        <v>1.4102564102564103E-2</v>
      </c>
      <c r="O3361">
        <f t="shared" si="316"/>
        <v>0</v>
      </c>
      <c r="P3361">
        <f t="shared" si="317"/>
        <v>780</v>
      </c>
    </row>
    <row r="3362" spans="1:16" x14ac:dyDescent="0.25">
      <c r="A3362" t="str">
        <f t="shared" si="312"/>
        <v>0494</v>
      </c>
      <c r="B3362" t="str">
        <f t="shared" si="313"/>
        <v>0176</v>
      </c>
      <c r="C3362" t="str">
        <f t="shared" si="314"/>
        <v>04940176</v>
      </c>
      <c r="D3362" s="1" t="s">
        <v>2792</v>
      </c>
      <c r="E3362" s="1" t="s">
        <v>2793</v>
      </c>
      <c r="F3362" s="1" t="s">
        <v>1799</v>
      </c>
      <c r="G3362" s="1" t="s">
        <v>1819</v>
      </c>
      <c r="H3362" s="1" t="s">
        <v>1849</v>
      </c>
      <c r="I3362" s="1" t="s">
        <v>1850</v>
      </c>
      <c r="J3362" s="1" t="s">
        <v>1849</v>
      </c>
      <c r="K3362" s="1" t="s">
        <v>1851</v>
      </c>
      <c r="L3362" s="1" t="s">
        <v>1804</v>
      </c>
      <c r="M3362" s="2">
        <v>2</v>
      </c>
      <c r="N3362" s="443">
        <f t="shared" si="315"/>
        <v>1.4102564102564103E-2</v>
      </c>
      <c r="O3362">
        <f t="shared" si="316"/>
        <v>0</v>
      </c>
      <c r="P3362">
        <f t="shared" si="317"/>
        <v>780</v>
      </c>
    </row>
    <row r="3363" spans="1:16" x14ac:dyDescent="0.25">
      <c r="A3363" t="str">
        <f t="shared" si="312"/>
        <v>0494</v>
      </c>
      <c r="B3363" t="str">
        <f t="shared" si="313"/>
        <v>0178</v>
      </c>
      <c r="C3363" t="str">
        <f t="shared" si="314"/>
        <v>04940178</v>
      </c>
      <c r="D3363" s="1" t="s">
        <v>2792</v>
      </c>
      <c r="E3363" s="1" t="s">
        <v>2793</v>
      </c>
      <c r="F3363" s="1" t="s">
        <v>1799</v>
      </c>
      <c r="G3363" s="1" t="s">
        <v>1810</v>
      </c>
      <c r="H3363" s="1" t="s">
        <v>2581</v>
      </c>
      <c r="I3363" s="1" t="s">
        <v>2582</v>
      </c>
      <c r="J3363" s="1" t="s">
        <v>2581</v>
      </c>
      <c r="K3363" s="1" t="s">
        <v>2583</v>
      </c>
      <c r="L3363" s="1" t="s">
        <v>1804</v>
      </c>
      <c r="M3363" s="2">
        <v>1</v>
      </c>
      <c r="N3363" s="443">
        <f t="shared" si="315"/>
        <v>2.5641025641025641E-3</v>
      </c>
      <c r="O3363">
        <f t="shared" si="316"/>
        <v>0</v>
      </c>
      <c r="P3363">
        <f t="shared" si="317"/>
        <v>780</v>
      </c>
    </row>
    <row r="3364" spans="1:16" x14ac:dyDescent="0.25">
      <c r="A3364" t="str">
        <f t="shared" si="312"/>
        <v>0494</v>
      </c>
      <c r="B3364" t="str">
        <f t="shared" si="313"/>
        <v>0178</v>
      </c>
      <c r="C3364" t="str">
        <f t="shared" si="314"/>
        <v>04940178</v>
      </c>
      <c r="D3364" s="1" t="s">
        <v>2792</v>
      </c>
      <c r="E3364" s="1" t="s">
        <v>2793</v>
      </c>
      <c r="F3364" s="1" t="s">
        <v>1799</v>
      </c>
      <c r="G3364" s="1" t="s">
        <v>1819</v>
      </c>
      <c r="H3364" s="1" t="s">
        <v>2581</v>
      </c>
      <c r="I3364" s="1" t="s">
        <v>2582</v>
      </c>
      <c r="J3364" s="1" t="s">
        <v>2581</v>
      </c>
      <c r="K3364" s="1" t="s">
        <v>2583</v>
      </c>
      <c r="L3364" s="1" t="s">
        <v>1804</v>
      </c>
      <c r="M3364" s="2">
        <v>1</v>
      </c>
      <c r="N3364" s="443">
        <f t="shared" si="315"/>
        <v>2.5641025641025641E-3</v>
      </c>
      <c r="O3364">
        <f t="shared" si="316"/>
        <v>0</v>
      </c>
      <c r="P3364">
        <f t="shared" si="317"/>
        <v>780</v>
      </c>
    </row>
    <row r="3365" spans="1:16" x14ac:dyDescent="0.25">
      <c r="A3365" t="str">
        <f t="shared" si="312"/>
        <v>0494</v>
      </c>
      <c r="B3365" t="str">
        <f t="shared" si="313"/>
        <v>0181</v>
      </c>
      <c r="C3365" t="str">
        <f t="shared" si="314"/>
        <v>04940181</v>
      </c>
      <c r="D3365" s="1" t="s">
        <v>2792</v>
      </c>
      <c r="E3365" s="1" t="s">
        <v>2793</v>
      </c>
      <c r="F3365" s="1" t="s">
        <v>1799</v>
      </c>
      <c r="G3365" s="1" t="s">
        <v>1800</v>
      </c>
      <c r="H3365" s="1" t="s">
        <v>2118</v>
      </c>
      <c r="I3365" s="1" t="s">
        <v>2119</v>
      </c>
      <c r="J3365" s="1" t="s">
        <v>2118</v>
      </c>
      <c r="K3365" s="1" t="s">
        <v>2120</v>
      </c>
      <c r="L3365" s="1" t="s">
        <v>1804</v>
      </c>
      <c r="M3365" s="2">
        <v>1</v>
      </c>
      <c r="N3365" s="443">
        <f t="shared" si="315"/>
        <v>5.1282051282051282E-3</v>
      </c>
      <c r="O3365">
        <f t="shared" si="316"/>
        <v>0</v>
      </c>
      <c r="P3365">
        <f t="shared" si="317"/>
        <v>780</v>
      </c>
    </row>
    <row r="3366" spans="1:16" x14ac:dyDescent="0.25">
      <c r="A3366" t="str">
        <f t="shared" si="312"/>
        <v>0494</v>
      </c>
      <c r="B3366" t="str">
        <f t="shared" si="313"/>
        <v>0181</v>
      </c>
      <c r="C3366" t="str">
        <f t="shared" si="314"/>
        <v>04940181</v>
      </c>
      <c r="D3366" s="1" t="s">
        <v>2792</v>
      </c>
      <c r="E3366" s="1" t="s">
        <v>2793</v>
      </c>
      <c r="F3366" s="1" t="s">
        <v>1799</v>
      </c>
      <c r="G3366" s="1" t="s">
        <v>1809</v>
      </c>
      <c r="H3366" s="1" t="s">
        <v>2118</v>
      </c>
      <c r="I3366" s="1" t="s">
        <v>2119</v>
      </c>
      <c r="J3366" s="1" t="s">
        <v>2118</v>
      </c>
      <c r="K3366" s="1" t="s">
        <v>2120</v>
      </c>
      <c r="L3366" s="1" t="s">
        <v>1804</v>
      </c>
      <c r="M3366" s="2">
        <v>1</v>
      </c>
      <c r="N3366" s="443">
        <f t="shared" si="315"/>
        <v>5.1282051282051282E-3</v>
      </c>
      <c r="O3366">
        <f t="shared" si="316"/>
        <v>0</v>
      </c>
      <c r="P3366">
        <f t="shared" si="317"/>
        <v>780</v>
      </c>
    </row>
    <row r="3367" spans="1:16" x14ac:dyDescent="0.25">
      <c r="A3367" t="str">
        <f t="shared" si="312"/>
        <v>0494</v>
      </c>
      <c r="B3367" t="str">
        <f t="shared" si="313"/>
        <v>0181</v>
      </c>
      <c r="C3367" t="str">
        <f t="shared" si="314"/>
        <v>04940181</v>
      </c>
      <c r="D3367" s="1" t="s">
        <v>2792</v>
      </c>
      <c r="E3367" s="1" t="s">
        <v>2793</v>
      </c>
      <c r="F3367" s="1" t="s">
        <v>1799</v>
      </c>
      <c r="G3367" s="1" t="s">
        <v>1811</v>
      </c>
      <c r="H3367" s="1" t="s">
        <v>2118</v>
      </c>
      <c r="I3367" s="1" t="s">
        <v>2119</v>
      </c>
      <c r="J3367" s="1" t="s">
        <v>2118</v>
      </c>
      <c r="K3367" s="1" t="s">
        <v>2120</v>
      </c>
      <c r="L3367" s="1" t="s">
        <v>1804</v>
      </c>
      <c r="M3367" s="2">
        <v>1</v>
      </c>
      <c r="N3367" s="443">
        <f t="shared" si="315"/>
        <v>5.1282051282051282E-3</v>
      </c>
      <c r="O3367">
        <f t="shared" si="316"/>
        <v>0</v>
      </c>
      <c r="P3367">
        <f t="shared" si="317"/>
        <v>780</v>
      </c>
    </row>
    <row r="3368" spans="1:16" x14ac:dyDescent="0.25">
      <c r="A3368" t="str">
        <f t="shared" si="312"/>
        <v>0494</v>
      </c>
      <c r="B3368" t="str">
        <f t="shared" si="313"/>
        <v>0181</v>
      </c>
      <c r="C3368" t="str">
        <f t="shared" si="314"/>
        <v>04940181</v>
      </c>
      <c r="D3368" s="1" t="s">
        <v>2792</v>
      </c>
      <c r="E3368" s="1" t="s">
        <v>2793</v>
      </c>
      <c r="F3368" s="1" t="s">
        <v>1799</v>
      </c>
      <c r="G3368" s="1" t="s">
        <v>1819</v>
      </c>
      <c r="H3368" s="1" t="s">
        <v>2118</v>
      </c>
      <c r="I3368" s="1" t="s">
        <v>2119</v>
      </c>
      <c r="J3368" s="1" t="s">
        <v>2118</v>
      </c>
      <c r="K3368" s="1" t="s">
        <v>2120</v>
      </c>
      <c r="L3368" s="1" t="s">
        <v>1804</v>
      </c>
      <c r="M3368" s="2">
        <v>1</v>
      </c>
      <c r="N3368" s="443">
        <f t="shared" si="315"/>
        <v>5.1282051282051282E-3</v>
      </c>
      <c r="O3368">
        <f t="shared" si="316"/>
        <v>0</v>
      </c>
      <c r="P3368">
        <f t="shared" si="317"/>
        <v>780</v>
      </c>
    </row>
    <row r="3369" spans="1:16" x14ac:dyDescent="0.25">
      <c r="A3369" t="str">
        <f t="shared" si="312"/>
        <v>0494</v>
      </c>
      <c r="B3369" t="str">
        <f t="shared" si="313"/>
        <v>0229</v>
      </c>
      <c r="C3369" t="str">
        <f t="shared" si="314"/>
        <v>04940229</v>
      </c>
      <c r="D3369" s="1" t="s">
        <v>2792</v>
      </c>
      <c r="E3369" s="1" t="s">
        <v>2793</v>
      </c>
      <c r="F3369" s="1" t="s">
        <v>1799</v>
      </c>
      <c r="G3369" s="1" t="s">
        <v>1807</v>
      </c>
      <c r="H3369" s="1" t="s">
        <v>1852</v>
      </c>
      <c r="I3369" s="1" t="s">
        <v>1853</v>
      </c>
      <c r="J3369" s="1" t="s">
        <v>1852</v>
      </c>
      <c r="K3369" s="1" t="s">
        <v>1854</v>
      </c>
      <c r="L3369" s="1" t="s">
        <v>1804</v>
      </c>
      <c r="M3369" s="2">
        <v>1</v>
      </c>
      <c r="N3369" s="443">
        <f t="shared" si="315"/>
        <v>5.1282051282051282E-3</v>
      </c>
      <c r="O3369">
        <f t="shared" si="316"/>
        <v>0</v>
      </c>
      <c r="P3369">
        <f t="shared" si="317"/>
        <v>780</v>
      </c>
    </row>
    <row r="3370" spans="1:16" x14ac:dyDescent="0.25">
      <c r="A3370" t="str">
        <f t="shared" si="312"/>
        <v>0494</v>
      </c>
      <c r="B3370" t="str">
        <f t="shared" si="313"/>
        <v>0229</v>
      </c>
      <c r="C3370" t="str">
        <f t="shared" si="314"/>
        <v>04940229</v>
      </c>
      <c r="D3370" s="1" t="s">
        <v>2792</v>
      </c>
      <c r="E3370" s="1" t="s">
        <v>2793</v>
      </c>
      <c r="F3370" s="1" t="s">
        <v>1799</v>
      </c>
      <c r="G3370" s="1" t="s">
        <v>1810</v>
      </c>
      <c r="H3370" s="1" t="s">
        <v>1852</v>
      </c>
      <c r="I3370" s="1" t="s">
        <v>1853</v>
      </c>
      <c r="J3370" s="1" t="s">
        <v>1852</v>
      </c>
      <c r="K3370" s="1" t="s">
        <v>1854</v>
      </c>
      <c r="L3370" s="1" t="s">
        <v>1804</v>
      </c>
      <c r="M3370" s="2">
        <v>1</v>
      </c>
      <c r="N3370" s="443">
        <f t="shared" si="315"/>
        <v>5.1282051282051282E-3</v>
      </c>
      <c r="O3370">
        <f t="shared" si="316"/>
        <v>0</v>
      </c>
      <c r="P3370">
        <f t="shared" si="317"/>
        <v>780</v>
      </c>
    </row>
    <row r="3371" spans="1:16" x14ac:dyDescent="0.25">
      <c r="A3371" t="str">
        <f t="shared" si="312"/>
        <v>0494</v>
      </c>
      <c r="B3371" t="str">
        <f t="shared" si="313"/>
        <v>0229</v>
      </c>
      <c r="C3371" t="str">
        <f t="shared" si="314"/>
        <v>04940229</v>
      </c>
      <c r="D3371" s="1" t="s">
        <v>2792</v>
      </c>
      <c r="E3371" s="1" t="s">
        <v>2793</v>
      </c>
      <c r="F3371" s="1" t="s">
        <v>1799</v>
      </c>
      <c r="G3371" s="1" t="s">
        <v>1811</v>
      </c>
      <c r="H3371" s="1" t="s">
        <v>1852</v>
      </c>
      <c r="I3371" s="1" t="s">
        <v>1853</v>
      </c>
      <c r="J3371" s="1" t="s">
        <v>1852</v>
      </c>
      <c r="K3371" s="1" t="s">
        <v>1854</v>
      </c>
      <c r="L3371" s="1" t="s">
        <v>1804</v>
      </c>
      <c r="M3371" s="2">
        <v>1</v>
      </c>
      <c r="N3371" s="443">
        <f t="shared" si="315"/>
        <v>5.1282051282051282E-3</v>
      </c>
      <c r="O3371">
        <f t="shared" si="316"/>
        <v>0</v>
      </c>
      <c r="P3371">
        <f t="shared" si="317"/>
        <v>780</v>
      </c>
    </row>
    <row r="3372" spans="1:16" x14ac:dyDescent="0.25">
      <c r="A3372" t="str">
        <f t="shared" si="312"/>
        <v>0494</v>
      </c>
      <c r="B3372" t="str">
        <f t="shared" si="313"/>
        <v>0229</v>
      </c>
      <c r="C3372" t="str">
        <f t="shared" si="314"/>
        <v>04940229</v>
      </c>
      <c r="D3372" s="1" t="s">
        <v>2792</v>
      </c>
      <c r="E3372" s="1" t="s">
        <v>2793</v>
      </c>
      <c r="F3372" s="1" t="s">
        <v>1799</v>
      </c>
      <c r="G3372" s="1" t="s">
        <v>1819</v>
      </c>
      <c r="H3372" s="1" t="s">
        <v>1852</v>
      </c>
      <c r="I3372" s="1" t="s">
        <v>1853</v>
      </c>
      <c r="J3372" s="1" t="s">
        <v>1852</v>
      </c>
      <c r="K3372" s="1" t="s">
        <v>1854</v>
      </c>
      <c r="L3372" s="1" t="s">
        <v>1804</v>
      </c>
      <c r="M3372" s="2">
        <v>1</v>
      </c>
      <c r="N3372" s="443">
        <f t="shared" si="315"/>
        <v>5.1282051282051282E-3</v>
      </c>
      <c r="O3372">
        <f t="shared" si="316"/>
        <v>0</v>
      </c>
      <c r="P3372">
        <f t="shared" si="317"/>
        <v>780</v>
      </c>
    </row>
    <row r="3373" spans="1:16" x14ac:dyDescent="0.25">
      <c r="A3373" t="str">
        <f t="shared" si="312"/>
        <v>0494</v>
      </c>
      <c r="B3373" t="str">
        <f t="shared" si="313"/>
        <v>0248</v>
      </c>
      <c r="C3373" t="str">
        <f t="shared" si="314"/>
        <v>04940248</v>
      </c>
      <c r="D3373" s="1" t="s">
        <v>2792</v>
      </c>
      <c r="E3373" s="1" t="s">
        <v>2793</v>
      </c>
      <c r="F3373" s="1" t="s">
        <v>1799</v>
      </c>
      <c r="G3373" s="1" t="s">
        <v>1800</v>
      </c>
      <c r="H3373" s="1" t="s">
        <v>1858</v>
      </c>
      <c r="I3373" s="1" t="s">
        <v>1859</v>
      </c>
      <c r="J3373" s="1" t="s">
        <v>1858</v>
      </c>
      <c r="K3373" s="1" t="s">
        <v>1860</v>
      </c>
      <c r="L3373" s="1" t="s">
        <v>1804</v>
      </c>
      <c r="M3373" s="2">
        <v>21</v>
      </c>
      <c r="N3373" s="443">
        <f t="shared" si="315"/>
        <v>0.38846153846153847</v>
      </c>
      <c r="O3373">
        <f t="shared" si="316"/>
        <v>0</v>
      </c>
      <c r="P3373">
        <f t="shared" si="317"/>
        <v>780</v>
      </c>
    </row>
    <row r="3374" spans="1:16" x14ac:dyDescent="0.25">
      <c r="A3374" t="str">
        <f t="shared" si="312"/>
        <v>0494</v>
      </c>
      <c r="B3374" t="str">
        <f t="shared" si="313"/>
        <v>0248</v>
      </c>
      <c r="C3374" t="str">
        <f t="shared" si="314"/>
        <v>04940248</v>
      </c>
      <c r="D3374" s="1" t="s">
        <v>2792</v>
      </c>
      <c r="E3374" s="1" t="s">
        <v>2793</v>
      </c>
      <c r="F3374" s="1" t="s">
        <v>1799</v>
      </c>
      <c r="G3374" s="1" t="s">
        <v>1805</v>
      </c>
      <c r="H3374" s="1" t="s">
        <v>1858</v>
      </c>
      <c r="I3374" s="1" t="s">
        <v>1859</v>
      </c>
      <c r="J3374" s="1" t="s">
        <v>1858</v>
      </c>
      <c r="K3374" s="1" t="s">
        <v>1860</v>
      </c>
      <c r="L3374" s="1" t="s">
        <v>1804</v>
      </c>
      <c r="M3374" s="2">
        <v>25</v>
      </c>
      <c r="N3374" s="443">
        <f t="shared" si="315"/>
        <v>0.38846153846153847</v>
      </c>
      <c r="O3374">
        <f t="shared" si="316"/>
        <v>0</v>
      </c>
      <c r="P3374">
        <f t="shared" si="317"/>
        <v>780</v>
      </c>
    </row>
    <row r="3375" spans="1:16" x14ac:dyDescent="0.25">
      <c r="A3375" t="str">
        <f t="shared" si="312"/>
        <v>0494</v>
      </c>
      <c r="B3375" t="str">
        <f t="shared" si="313"/>
        <v>0248</v>
      </c>
      <c r="C3375" t="str">
        <f t="shared" si="314"/>
        <v>04940248</v>
      </c>
      <c r="D3375" s="1" t="s">
        <v>2792</v>
      </c>
      <c r="E3375" s="1" t="s">
        <v>2793</v>
      </c>
      <c r="F3375" s="1" t="s">
        <v>1799</v>
      </c>
      <c r="G3375" s="1" t="s">
        <v>1806</v>
      </c>
      <c r="H3375" s="1" t="s">
        <v>1858</v>
      </c>
      <c r="I3375" s="1" t="s">
        <v>1859</v>
      </c>
      <c r="J3375" s="1" t="s">
        <v>1858</v>
      </c>
      <c r="K3375" s="1" t="s">
        <v>1860</v>
      </c>
      <c r="L3375" s="1" t="s">
        <v>1804</v>
      </c>
      <c r="M3375" s="2">
        <v>29</v>
      </c>
      <c r="N3375" s="443">
        <f t="shared" si="315"/>
        <v>0.38846153846153847</v>
      </c>
      <c r="O3375">
        <f t="shared" si="316"/>
        <v>0</v>
      </c>
      <c r="P3375">
        <f t="shared" si="317"/>
        <v>780</v>
      </c>
    </row>
    <row r="3376" spans="1:16" x14ac:dyDescent="0.25">
      <c r="A3376" t="str">
        <f t="shared" si="312"/>
        <v>0494</v>
      </c>
      <c r="B3376" t="str">
        <f t="shared" si="313"/>
        <v>0248</v>
      </c>
      <c r="C3376" t="str">
        <f t="shared" si="314"/>
        <v>04940248</v>
      </c>
      <c r="D3376" s="1" t="s">
        <v>2792</v>
      </c>
      <c r="E3376" s="1" t="s">
        <v>2793</v>
      </c>
      <c r="F3376" s="1" t="s">
        <v>1799</v>
      </c>
      <c r="G3376" s="1" t="s">
        <v>1807</v>
      </c>
      <c r="H3376" s="1" t="s">
        <v>1858</v>
      </c>
      <c r="I3376" s="1" t="s">
        <v>1859</v>
      </c>
      <c r="J3376" s="1" t="s">
        <v>1858</v>
      </c>
      <c r="K3376" s="1" t="s">
        <v>1860</v>
      </c>
      <c r="L3376" s="1" t="s">
        <v>1804</v>
      </c>
      <c r="M3376" s="2">
        <v>22</v>
      </c>
      <c r="N3376" s="443">
        <f t="shared" si="315"/>
        <v>0.38846153846153847</v>
      </c>
      <c r="O3376">
        <f t="shared" si="316"/>
        <v>0</v>
      </c>
      <c r="P3376">
        <f t="shared" si="317"/>
        <v>780</v>
      </c>
    </row>
    <row r="3377" spans="1:16" x14ac:dyDescent="0.25">
      <c r="A3377" t="str">
        <f t="shared" si="312"/>
        <v>0494</v>
      </c>
      <c r="B3377" t="str">
        <f t="shared" si="313"/>
        <v>0248</v>
      </c>
      <c r="C3377" t="str">
        <f t="shared" si="314"/>
        <v>04940248</v>
      </c>
      <c r="D3377" s="1" t="s">
        <v>2792</v>
      </c>
      <c r="E3377" s="1" t="s">
        <v>2793</v>
      </c>
      <c r="F3377" s="1" t="s">
        <v>1799</v>
      </c>
      <c r="G3377" s="1" t="s">
        <v>1808</v>
      </c>
      <c r="H3377" s="1" t="s">
        <v>1858</v>
      </c>
      <c r="I3377" s="1" t="s">
        <v>1859</v>
      </c>
      <c r="J3377" s="1" t="s">
        <v>1858</v>
      </c>
      <c r="K3377" s="1" t="s">
        <v>1860</v>
      </c>
      <c r="L3377" s="1" t="s">
        <v>1804</v>
      </c>
      <c r="M3377" s="2">
        <v>23</v>
      </c>
      <c r="N3377" s="443">
        <f t="shared" si="315"/>
        <v>0.38846153846153847</v>
      </c>
      <c r="O3377">
        <f t="shared" si="316"/>
        <v>0</v>
      </c>
      <c r="P3377">
        <f t="shared" si="317"/>
        <v>780</v>
      </c>
    </row>
    <row r="3378" spans="1:16" x14ac:dyDescent="0.25">
      <c r="A3378" t="str">
        <f t="shared" si="312"/>
        <v>0494</v>
      </c>
      <c r="B3378" t="str">
        <f t="shared" si="313"/>
        <v>0248</v>
      </c>
      <c r="C3378" t="str">
        <f t="shared" si="314"/>
        <v>04940248</v>
      </c>
      <c r="D3378" s="1" t="s">
        <v>2792</v>
      </c>
      <c r="E3378" s="1" t="s">
        <v>2793</v>
      </c>
      <c r="F3378" s="1" t="s">
        <v>1799</v>
      </c>
      <c r="G3378" s="1" t="s">
        <v>1809</v>
      </c>
      <c r="H3378" s="1" t="s">
        <v>1858</v>
      </c>
      <c r="I3378" s="1" t="s">
        <v>1859</v>
      </c>
      <c r="J3378" s="1" t="s">
        <v>1858</v>
      </c>
      <c r="K3378" s="1" t="s">
        <v>1860</v>
      </c>
      <c r="L3378" s="1" t="s">
        <v>1804</v>
      </c>
      <c r="M3378" s="2">
        <v>29</v>
      </c>
      <c r="N3378" s="443">
        <f t="shared" si="315"/>
        <v>0.38846153846153847</v>
      </c>
      <c r="O3378">
        <f t="shared" si="316"/>
        <v>0</v>
      </c>
      <c r="P3378">
        <f t="shared" si="317"/>
        <v>780</v>
      </c>
    </row>
    <row r="3379" spans="1:16" x14ac:dyDescent="0.25">
      <c r="A3379" t="str">
        <f t="shared" si="312"/>
        <v>0494</v>
      </c>
      <c r="B3379" t="str">
        <f t="shared" si="313"/>
        <v>0248</v>
      </c>
      <c r="C3379" t="str">
        <f t="shared" si="314"/>
        <v>04940248</v>
      </c>
      <c r="D3379" s="1" t="s">
        <v>2792</v>
      </c>
      <c r="E3379" s="1" t="s">
        <v>2793</v>
      </c>
      <c r="F3379" s="1" t="s">
        <v>1799</v>
      </c>
      <c r="G3379" s="1" t="s">
        <v>1810</v>
      </c>
      <c r="H3379" s="1" t="s">
        <v>1858</v>
      </c>
      <c r="I3379" s="1" t="s">
        <v>1859</v>
      </c>
      <c r="J3379" s="1" t="s">
        <v>1858</v>
      </c>
      <c r="K3379" s="1" t="s">
        <v>1860</v>
      </c>
      <c r="L3379" s="1" t="s">
        <v>1804</v>
      </c>
      <c r="M3379" s="2">
        <v>17</v>
      </c>
      <c r="N3379" s="443">
        <f t="shared" si="315"/>
        <v>0.38846153846153847</v>
      </c>
      <c r="O3379">
        <f t="shared" si="316"/>
        <v>0</v>
      </c>
      <c r="P3379">
        <f t="shared" si="317"/>
        <v>780</v>
      </c>
    </row>
    <row r="3380" spans="1:16" x14ac:dyDescent="0.25">
      <c r="A3380" t="str">
        <f t="shared" si="312"/>
        <v>0494</v>
      </c>
      <c r="B3380" t="str">
        <f t="shared" si="313"/>
        <v>0248</v>
      </c>
      <c r="C3380" t="str">
        <f t="shared" si="314"/>
        <v>04940248</v>
      </c>
      <c r="D3380" s="1" t="s">
        <v>2792</v>
      </c>
      <c r="E3380" s="1" t="s">
        <v>2793</v>
      </c>
      <c r="F3380" s="1" t="s">
        <v>1799</v>
      </c>
      <c r="G3380" s="1" t="s">
        <v>1811</v>
      </c>
      <c r="H3380" s="1" t="s">
        <v>1858</v>
      </c>
      <c r="I3380" s="1" t="s">
        <v>1859</v>
      </c>
      <c r="J3380" s="1" t="s">
        <v>1858</v>
      </c>
      <c r="K3380" s="1" t="s">
        <v>1860</v>
      </c>
      <c r="L3380" s="1" t="s">
        <v>1804</v>
      </c>
      <c r="M3380" s="2">
        <v>27</v>
      </c>
      <c r="N3380" s="443">
        <f t="shared" si="315"/>
        <v>0.38846153846153847</v>
      </c>
      <c r="O3380">
        <f t="shared" si="316"/>
        <v>0</v>
      </c>
      <c r="P3380">
        <f t="shared" si="317"/>
        <v>780</v>
      </c>
    </row>
    <row r="3381" spans="1:16" x14ac:dyDescent="0.25">
      <c r="A3381" t="str">
        <f t="shared" si="312"/>
        <v>0494</v>
      </c>
      <c r="B3381" t="str">
        <f t="shared" si="313"/>
        <v>0248</v>
      </c>
      <c r="C3381" t="str">
        <f t="shared" si="314"/>
        <v>04940248</v>
      </c>
      <c r="D3381" s="1" t="s">
        <v>2792</v>
      </c>
      <c r="E3381" s="1" t="s">
        <v>2793</v>
      </c>
      <c r="F3381" s="1" t="s">
        <v>1799</v>
      </c>
      <c r="G3381" s="1" t="s">
        <v>1815</v>
      </c>
      <c r="H3381" s="1" t="s">
        <v>1858</v>
      </c>
      <c r="I3381" s="1" t="s">
        <v>1859</v>
      </c>
      <c r="J3381" s="1" t="s">
        <v>1858</v>
      </c>
      <c r="K3381" s="1" t="s">
        <v>1860</v>
      </c>
      <c r="L3381" s="1" t="s">
        <v>1804</v>
      </c>
      <c r="M3381" s="2">
        <v>29</v>
      </c>
      <c r="N3381" s="443">
        <f t="shared" si="315"/>
        <v>0.38846153846153847</v>
      </c>
      <c r="O3381">
        <f t="shared" si="316"/>
        <v>0</v>
      </c>
      <c r="P3381">
        <f t="shared" si="317"/>
        <v>780</v>
      </c>
    </row>
    <row r="3382" spans="1:16" x14ac:dyDescent="0.25">
      <c r="A3382" t="str">
        <f t="shared" si="312"/>
        <v>0494</v>
      </c>
      <c r="B3382" t="str">
        <f t="shared" si="313"/>
        <v>0248</v>
      </c>
      <c r="C3382" t="str">
        <f t="shared" si="314"/>
        <v>04940248</v>
      </c>
      <c r="D3382" s="1" t="s">
        <v>2792</v>
      </c>
      <c r="E3382" s="1" t="s">
        <v>2793</v>
      </c>
      <c r="F3382" s="1" t="s">
        <v>1799</v>
      </c>
      <c r="G3382" s="1" t="s">
        <v>1819</v>
      </c>
      <c r="H3382" s="1" t="s">
        <v>1858</v>
      </c>
      <c r="I3382" s="1" t="s">
        <v>1859</v>
      </c>
      <c r="J3382" s="1" t="s">
        <v>1858</v>
      </c>
      <c r="K3382" s="1" t="s">
        <v>1860</v>
      </c>
      <c r="L3382" s="1" t="s">
        <v>1804</v>
      </c>
      <c r="M3382" s="2">
        <v>20</v>
      </c>
      <c r="N3382" s="443">
        <f t="shared" si="315"/>
        <v>0.38846153846153847</v>
      </c>
      <c r="O3382">
        <f t="shared" si="316"/>
        <v>0</v>
      </c>
      <c r="P3382">
        <f t="shared" si="317"/>
        <v>780</v>
      </c>
    </row>
    <row r="3383" spans="1:16" x14ac:dyDescent="0.25">
      <c r="A3383" t="str">
        <f t="shared" si="312"/>
        <v>0494</v>
      </c>
      <c r="B3383" t="str">
        <f t="shared" si="313"/>
        <v>0248</v>
      </c>
      <c r="C3383" t="str">
        <f t="shared" si="314"/>
        <v>04940248</v>
      </c>
      <c r="D3383" s="1" t="s">
        <v>2792</v>
      </c>
      <c r="E3383" s="1" t="s">
        <v>2793</v>
      </c>
      <c r="F3383" s="1" t="s">
        <v>1799</v>
      </c>
      <c r="G3383" s="1" t="s">
        <v>1820</v>
      </c>
      <c r="H3383" s="1" t="s">
        <v>1858</v>
      </c>
      <c r="I3383" s="1" t="s">
        <v>1859</v>
      </c>
      <c r="J3383" s="1" t="s">
        <v>1858</v>
      </c>
      <c r="K3383" s="1" t="s">
        <v>1860</v>
      </c>
      <c r="L3383" s="1" t="s">
        <v>1804</v>
      </c>
      <c r="M3383" s="2">
        <v>16</v>
      </c>
      <c r="N3383" s="443">
        <f t="shared" si="315"/>
        <v>0.38846153846153847</v>
      </c>
      <c r="O3383">
        <f t="shared" si="316"/>
        <v>0</v>
      </c>
      <c r="P3383">
        <f t="shared" si="317"/>
        <v>780</v>
      </c>
    </row>
    <row r="3384" spans="1:16" x14ac:dyDescent="0.25">
      <c r="A3384" t="str">
        <f t="shared" si="312"/>
        <v>0494</v>
      </c>
      <c r="B3384" t="str">
        <f t="shared" si="313"/>
        <v>0248</v>
      </c>
      <c r="C3384" t="str">
        <f t="shared" si="314"/>
        <v>04940248</v>
      </c>
      <c r="D3384" s="1" t="s">
        <v>2792</v>
      </c>
      <c r="E3384" s="1" t="s">
        <v>2793</v>
      </c>
      <c r="F3384" s="1" t="s">
        <v>1799</v>
      </c>
      <c r="G3384" s="1" t="s">
        <v>1821</v>
      </c>
      <c r="H3384" s="1" t="s">
        <v>1858</v>
      </c>
      <c r="I3384" s="1" t="s">
        <v>1859</v>
      </c>
      <c r="J3384" s="1" t="s">
        <v>1858</v>
      </c>
      <c r="K3384" s="1" t="s">
        <v>1860</v>
      </c>
      <c r="L3384" s="1" t="s">
        <v>1804</v>
      </c>
      <c r="M3384" s="2">
        <v>29</v>
      </c>
      <c r="N3384" s="443">
        <f t="shared" si="315"/>
        <v>0.38846153846153847</v>
      </c>
      <c r="O3384">
        <f t="shared" si="316"/>
        <v>0</v>
      </c>
      <c r="P3384">
        <f t="shared" si="317"/>
        <v>780</v>
      </c>
    </row>
    <row r="3385" spans="1:16" x14ac:dyDescent="0.25">
      <c r="A3385" t="str">
        <f t="shared" si="312"/>
        <v>0494</v>
      </c>
      <c r="B3385" t="str">
        <f t="shared" si="313"/>
        <v>0248</v>
      </c>
      <c r="C3385" t="str">
        <f t="shared" si="314"/>
        <v>04940248</v>
      </c>
      <c r="D3385" s="1" t="s">
        <v>2792</v>
      </c>
      <c r="E3385" s="1" t="s">
        <v>2793</v>
      </c>
      <c r="F3385" s="1" t="s">
        <v>1799</v>
      </c>
      <c r="G3385" s="1" t="s">
        <v>1812</v>
      </c>
      <c r="H3385" s="1" t="s">
        <v>1858</v>
      </c>
      <c r="I3385" s="1" t="s">
        <v>1859</v>
      </c>
      <c r="J3385" s="1" t="s">
        <v>1858</v>
      </c>
      <c r="K3385" s="1" t="s">
        <v>1860</v>
      </c>
      <c r="L3385" s="1" t="s">
        <v>1804</v>
      </c>
      <c r="M3385" s="2">
        <v>16</v>
      </c>
      <c r="N3385" s="443">
        <f t="shared" si="315"/>
        <v>0.38846153846153847</v>
      </c>
      <c r="O3385">
        <f t="shared" si="316"/>
        <v>0</v>
      </c>
      <c r="P3385">
        <f t="shared" si="317"/>
        <v>780</v>
      </c>
    </row>
    <row r="3386" spans="1:16" x14ac:dyDescent="0.25">
      <c r="A3386" t="str">
        <f t="shared" si="312"/>
        <v>0494</v>
      </c>
      <c r="B3386" t="str">
        <f t="shared" si="313"/>
        <v>0262</v>
      </c>
      <c r="C3386" t="str">
        <f t="shared" si="314"/>
        <v>04940262</v>
      </c>
      <c r="D3386" s="1" t="s">
        <v>2792</v>
      </c>
      <c r="E3386" s="1" t="s">
        <v>2793</v>
      </c>
      <c r="F3386" s="1" t="s">
        <v>1799</v>
      </c>
      <c r="G3386" s="1" t="s">
        <v>1800</v>
      </c>
      <c r="H3386" s="1" t="s">
        <v>1861</v>
      </c>
      <c r="I3386" s="1" t="s">
        <v>1862</v>
      </c>
      <c r="J3386" s="1" t="s">
        <v>1861</v>
      </c>
      <c r="K3386" s="1" t="s">
        <v>1863</v>
      </c>
      <c r="L3386" s="1" t="s">
        <v>1804</v>
      </c>
      <c r="M3386" s="2">
        <v>3</v>
      </c>
      <c r="N3386" s="443">
        <f t="shared" si="315"/>
        <v>3.0769230769230771E-2</v>
      </c>
      <c r="O3386">
        <f t="shared" si="316"/>
        <v>0</v>
      </c>
      <c r="P3386">
        <f t="shared" si="317"/>
        <v>780</v>
      </c>
    </row>
    <row r="3387" spans="1:16" x14ac:dyDescent="0.25">
      <c r="A3387" t="str">
        <f t="shared" si="312"/>
        <v>0494</v>
      </c>
      <c r="B3387" t="str">
        <f t="shared" si="313"/>
        <v>0262</v>
      </c>
      <c r="C3387" t="str">
        <f t="shared" si="314"/>
        <v>04940262</v>
      </c>
      <c r="D3387" s="1" t="s">
        <v>2792</v>
      </c>
      <c r="E3387" s="1" t="s">
        <v>2793</v>
      </c>
      <c r="F3387" s="1" t="s">
        <v>1799</v>
      </c>
      <c r="G3387" s="1" t="s">
        <v>1805</v>
      </c>
      <c r="H3387" s="1" t="s">
        <v>1861</v>
      </c>
      <c r="I3387" s="1" t="s">
        <v>1862</v>
      </c>
      <c r="J3387" s="1" t="s">
        <v>1861</v>
      </c>
      <c r="K3387" s="1" t="s">
        <v>1863</v>
      </c>
      <c r="L3387" s="1" t="s">
        <v>1804</v>
      </c>
      <c r="M3387" s="2">
        <v>1</v>
      </c>
      <c r="N3387" s="443">
        <f t="shared" si="315"/>
        <v>3.0769230769230771E-2</v>
      </c>
      <c r="O3387">
        <f t="shared" si="316"/>
        <v>0</v>
      </c>
      <c r="P3387">
        <f t="shared" si="317"/>
        <v>780</v>
      </c>
    </row>
    <row r="3388" spans="1:16" x14ac:dyDescent="0.25">
      <c r="A3388" t="str">
        <f t="shared" si="312"/>
        <v>0494</v>
      </c>
      <c r="B3388" t="str">
        <f t="shared" si="313"/>
        <v>0262</v>
      </c>
      <c r="C3388" t="str">
        <f t="shared" si="314"/>
        <v>04940262</v>
      </c>
      <c r="D3388" s="1" t="s">
        <v>2792</v>
      </c>
      <c r="E3388" s="1" t="s">
        <v>2793</v>
      </c>
      <c r="F3388" s="1" t="s">
        <v>1799</v>
      </c>
      <c r="G3388" s="1" t="s">
        <v>1806</v>
      </c>
      <c r="H3388" s="1" t="s">
        <v>1861</v>
      </c>
      <c r="I3388" s="1" t="s">
        <v>1862</v>
      </c>
      <c r="J3388" s="1" t="s">
        <v>1861</v>
      </c>
      <c r="K3388" s="1" t="s">
        <v>1863</v>
      </c>
      <c r="L3388" s="1" t="s">
        <v>1804</v>
      </c>
      <c r="M3388" s="2">
        <v>2</v>
      </c>
      <c r="N3388" s="443">
        <f t="shared" si="315"/>
        <v>3.0769230769230771E-2</v>
      </c>
      <c r="O3388">
        <f t="shared" si="316"/>
        <v>0</v>
      </c>
      <c r="P3388">
        <f t="shared" si="317"/>
        <v>780</v>
      </c>
    </row>
    <row r="3389" spans="1:16" x14ac:dyDescent="0.25">
      <c r="A3389" t="str">
        <f t="shared" si="312"/>
        <v>0494</v>
      </c>
      <c r="B3389" t="str">
        <f t="shared" si="313"/>
        <v>0262</v>
      </c>
      <c r="C3389" t="str">
        <f t="shared" si="314"/>
        <v>04940262</v>
      </c>
      <c r="D3389" s="1" t="s">
        <v>2792</v>
      </c>
      <c r="E3389" s="1" t="s">
        <v>2793</v>
      </c>
      <c r="F3389" s="1" t="s">
        <v>1799</v>
      </c>
      <c r="G3389" s="1" t="s">
        <v>1807</v>
      </c>
      <c r="H3389" s="1" t="s">
        <v>1861</v>
      </c>
      <c r="I3389" s="1" t="s">
        <v>1862</v>
      </c>
      <c r="J3389" s="1" t="s">
        <v>1861</v>
      </c>
      <c r="K3389" s="1" t="s">
        <v>1863</v>
      </c>
      <c r="L3389" s="1" t="s">
        <v>1804</v>
      </c>
      <c r="M3389" s="2">
        <v>4</v>
      </c>
      <c r="N3389" s="443">
        <f t="shared" si="315"/>
        <v>3.0769230769230771E-2</v>
      </c>
      <c r="O3389">
        <f t="shared" si="316"/>
        <v>0</v>
      </c>
      <c r="P3389">
        <f t="shared" si="317"/>
        <v>780</v>
      </c>
    </row>
    <row r="3390" spans="1:16" x14ac:dyDescent="0.25">
      <c r="A3390" t="str">
        <f t="shared" si="312"/>
        <v>0494</v>
      </c>
      <c r="B3390" t="str">
        <f t="shared" si="313"/>
        <v>0262</v>
      </c>
      <c r="C3390" t="str">
        <f t="shared" si="314"/>
        <v>04940262</v>
      </c>
      <c r="D3390" s="1" t="s">
        <v>2792</v>
      </c>
      <c r="E3390" s="1" t="s">
        <v>2793</v>
      </c>
      <c r="F3390" s="1" t="s">
        <v>1799</v>
      </c>
      <c r="G3390" s="1" t="s">
        <v>1808</v>
      </c>
      <c r="H3390" s="1" t="s">
        <v>1861</v>
      </c>
      <c r="I3390" s="1" t="s">
        <v>1862</v>
      </c>
      <c r="J3390" s="1" t="s">
        <v>1861</v>
      </c>
      <c r="K3390" s="1" t="s">
        <v>1863</v>
      </c>
      <c r="L3390" s="1" t="s">
        <v>1804</v>
      </c>
      <c r="M3390" s="2">
        <v>3</v>
      </c>
      <c r="N3390" s="443">
        <f t="shared" si="315"/>
        <v>3.0769230769230771E-2</v>
      </c>
      <c r="O3390">
        <f t="shared" si="316"/>
        <v>0</v>
      </c>
      <c r="P3390">
        <f t="shared" si="317"/>
        <v>780</v>
      </c>
    </row>
    <row r="3391" spans="1:16" x14ac:dyDescent="0.25">
      <c r="A3391" t="str">
        <f t="shared" si="312"/>
        <v>0494</v>
      </c>
      <c r="B3391" t="str">
        <f t="shared" si="313"/>
        <v>0262</v>
      </c>
      <c r="C3391" t="str">
        <f t="shared" si="314"/>
        <v>04940262</v>
      </c>
      <c r="D3391" s="1" t="s">
        <v>2792</v>
      </c>
      <c r="E3391" s="1" t="s">
        <v>2793</v>
      </c>
      <c r="F3391" s="1" t="s">
        <v>1799</v>
      </c>
      <c r="G3391" s="1" t="s">
        <v>1809</v>
      </c>
      <c r="H3391" s="1" t="s">
        <v>1861</v>
      </c>
      <c r="I3391" s="1" t="s">
        <v>1862</v>
      </c>
      <c r="J3391" s="1" t="s">
        <v>1861</v>
      </c>
      <c r="K3391" s="1" t="s">
        <v>1863</v>
      </c>
      <c r="L3391" s="1" t="s">
        <v>1804</v>
      </c>
      <c r="M3391" s="2">
        <v>1</v>
      </c>
      <c r="N3391" s="443">
        <f t="shared" si="315"/>
        <v>3.0769230769230771E-2</v>
      </c>
      <c r="O3391">
        <f t="shared" si="316"/>
        <v>0</v>
      </c>
      <c r="P3391">
        <f t="shared" si="317"/>
        <v>780</v>
      </c>
    </row>
    <row r="3392" spans="1:16" x14ac:dyDescent="0.25">
      <c r="A3392" t="str">
        <f t="shared" si="312"/>
        <v>0494</v>
      </c>
      <c r="B3392" t="str">
        <f t="shared" si="313"/>
        <v>0262</v>
      </c>
      <c r="C3392" t="str">
        <f t="shared" si="314"/>
        <v>04940262</v>
      </c>
      <c r="D3392" s="1" t="s">
        <v>2792</v>
      </c>
      <c r="E3392" s="1" t="s">
        <v>2793</v>
      </c>
      <c r="F3392" s="1" t="s">
        <v>1799</v>
      </c>
      <c r="G3392" s="1" t="s">
        <v>1810</v>
      </c>
      <c r="H3392" s="1" t="s">
        <v>1861</v>
      </c>
      <c r="I3392" s="1" t="s">
        <v>1862</v>
      </c>
      <c r="J3392" s="1" t="s">
        <v>1861</v>
      </c>
      <c r="K3392" s="1" t="s">
        <v>1863</v>
      </c>
      <c r="L3392" s="1" t="s">
        <v>1804</v>
      </c>
      <c r="M3392" s="2">
        <v>3</v>
      </c>
      <c r="N3392" s="443">
        <f t="shared" si="315"/>
        <v>3.0769230769230771E-2</v>
      </c>
      <c r="O3392">
        <f t="shared" si="316"/>
        <v>0</v>
      </c>
      <c r="P3392">
        <f t="shared" si="317"/>
        <v>780</v>
      </c>
    </row>
    <row r="3393" spans="1:16" x14ac:dyDescent="0.25">
      <c r="A3393" t="str">
        <f t="shared" si="312"/>
        <v>0494</v>
      </c>
      <c r="B3393" t="str">
        <f t="shared" si="313"/>
        <v>0262</v>
      </c>
      <c r="C3393" t="str">
        <f t="shared" si="314"/>
        <v>04940262</v>
      </c>
      <c r="D3393" s="1" t="s">
        <v>2792</v>
      </c>
      <c r="E3393" s="1" t="s">
        <v>2793</v>
      </c>
      <c r="F3393" s="1" t="s">
        <v>1799</v>
      </c>
      <c r="G3393" s="1" t="s">
        <v>1811</v>
      </c>
      <c r="H3393" s="1" t="s">
        <v>1861</v>
      </c>
      <c r="I3393" s="1" t="s">
        <v>1862</v>
      </c>
      <c r="J3393" s="1" t="s">
        <v>1861</v>
      </c>
      <c r="K3393" s="1" t="s">
        <v>1863</v>
      </c>
      <c r="L3393" s="1" t="s">
        <v>1804</v>
      </c>
      <c r="M3393" s="2">
        <v>2</v>
      </c>
      <c r="N3393" s="443">
        <f t="shared" si="315"/>
        <v>3.0769230769230771E-2</v>
      </c>
      <c r="O3393">
        <f t="shared" si="316"/>
        <v>0</v>
      </c>
      <c r="P3393">
        <f t="shared" si="317"/>
        <v>780</v>
      </c>
    </row>
    <row r="3394" spans="1:16" x14ac:dyDescent="0.25">
      <c r="A3394" t="str">
        <f t="shared" ref="A3394:A3457" si="318">TEXT(LEFT(E3394,4),"0000")</f>
        <v>0494</v>
      </c>
      <c r="B3394" t="str">
        <f t="shared" ref="B3394:B3457" si="319">LEFT(K3394,4)</f>
        <v>0262</v>
      </c>
      <c r="C3394" t="str">
        <f t="shared" ref="C3394:C3457" si="320">A3394&amp;B3394</f>
        <v>04940262</v>
      </c>
      <c r="D3394" s="1" t="s">
        <v>2792</v>
      </c>
      <c r="E3394" s="1" t="s">
        <v>2793</v>
      </c>
      <c r="F3394" s="1" t="s">
        <v>1799</v>
      </c>
      <c r="G3394" s="1" t="s">
        <v>1815</v>
      </c>
      <c r="H3394" s="1" t="s">
        <v>1861</v>
      </c>
      <c r="I3394" s="1" t="s">
        <v>1862</v>
      </c>
      <c r="J3394" s="1" t="s">
        <v>1861</v>
      </c>
      <c r="K3394" s="1" t="s">
        <v>1863</v>
      </c>
      <c r="L3394" s="1" t="s">
        <v>1804</v>
      </c>
      <c r="M3394" s="2">
        <v>1</v>
      </c>
      <c r="N3394" s="443">
        <f t="shared" ref="N3394:N3457" si="321">VLOOKUP(C3394,DistPercent,3,FALSE)</f>
        <v>3.0769230769230771E-2</v>
      </c>
      <c r="O3394">
        <f t="shared" ref="O3394:O3457" si="322">IFERROR(VALUE(VLOOKUP(C3394,SubCaps,5,FALSE)),0)</f>
        <v>0</v>
      </c>
      <c r="P3394">
        <f t="shared" ref="P3394:P3457" si="323">VLOOKUP(A3394,MaxEnro,8,FALSE)</f>
        <v>780</v>
      </c>
    </row>
    <row r="3395" spans="1:16" x14ac:dyDescent="0.25">
      <c r="A3395" t="str">
        <f t="shared" si="318"/>
        <v>0494</v>
      </c>
      <c r="B3395" t="str">
        <f t="shared" si="319"/>
        <v>0262</v>
      </c>
      <c r="C3395" t="str">
        <f t="shared" si="320"/>
        <v>04940262</v>
      </c>
      <c r="D3395" s="1" t="s">
        <v>2792</v>
      </c>
      <c r="E3395" s="1" t="s">
        <v>2793</v>
      </c>
      <c r="F3395" s="1" t="s">
        <v>1799</v>
      </c>
      <c r="G3395" s="1" t="s">
        <v>1819</v>
      </c>
      <c r="H3395" s="1" t="s">
        <v>1861</v>
      </c>
      <c r="I3395" s="1" t="s">
        <v>1862</v>
      </c>
      <c r="J3395" s="1" t="s">
        <v>1861</v>
      </c>
      <c r="K3395" s="1" t="s">
        <v>1863</v>
      </c>
      <c r="L3395" s="1" t="s">
        <v>1804</v>
      </c>
      <c r="M3395" s="2">
        <v>1</v>
      </c>
      <c r="N3395" s="443">
        <f t="shared" si="321"/>
        <v>3.0769230769230771E-2</v>
      </c>
      <c r="O3395">
        <f t="shared" si="322"/>
        <v>0</v>
      </c>
      <c r="P3395">
        <f t="shared" si="323"/>
        <v>780</v>
      </c>
    </row>
    <row r="3396" spans="1:16" x14ac:dyDescent="0.25">
      <c r="A3396" t="str">
        <f t="shared" si="318"/>
        <v>0494</v>
      </c>
      <c r="B3396" t="str">
        <f t="shared" si="319"/>
        <v>0262</v>
      </c>
      <c r="C3396" t="str">
        <f t="shared" si="320"/>
        <v>04940262</v>
      </c>
      <c r="D3396" s="1" t="s">
        <v>2792</v>
      </c>
      <c r="E3396" s="1" t="s">
        <v>2793</v>
      </c>
      <c r="F3396" s="1" t="s">
        <v>1799</v>
      </c>
      <c r="G3396" s="1" t="s">
        <v>1821</v>
      </c>
      <c r="H3396" s="1" t="s">
        <v>1861</v>
      </c>
      <c r="I3396" s="1" t="s">
        <v>1862</v>
      </c>
      <c r="J3396" s="1" t="s">
        <v>1861</v>
      </c>
      <c r="K3396" s="1" t="s">
        <v>1863</v>
      </c>
      <c r="L3396" s="1" t="s">
        <v>1804</v>
      </c>
      <c r="M3396" s="2">
        <v>3</v>
      </c>
      <c r="N3396" s="443">
        <f t="shared" si="321"/>
        <v>3.0769230769230771E-2</v>
      </c>
      <c r="O3396">
        <f t="shared" si="322"/>
        <v>0</v>
      </c>
      <c r="P3396">
        <f t="shared" si="323"/>
        <v>780</v>
      </c>
    </row>
    <row r="3397" spans="1:16" x14ac:dyDescent="0.25">
      <c r="A3397" t="str">
        <f t="shared" si="318"/>
        <v>0494</v>
      </c>
      <c r="B3397" t="str">
        <f t="shared" si="319"/>
        <v>0284</v>
      </c>
      <c r="C3397" t="str">
        <f t="shared" si="320"/>
        <v>04940284</v>
      </c>
      <c r="D3397" s="1" t="s">
        <v>2792</v>
      </c>
      <c r="E3397" s="1" t="s">
        <v>2793</v>
      </c>
      <c r="F3397" s="1" t="s">
        <v>1799</v>
      </c>
      <c r="G3397" s="1" t="s">
        <v>1805</v>
      </c>
      <c r="H3397" s="1" t="s">
        <v>2127</v>
      </c>
      <c r="I3397" s="1" t="s">
        <v>2128</v>
      </c>
      <c r="J3397" s="1" t="s">
        <v>2127</v>
      </c>
      <c r="K3397" s="1" t="s">
        <v>2129</v>
      </c>
      <c r="L3397" s="1" t="s">
        <v>1804</v>
      </c>
      <c r="M3397" s="2">
        <v>1</v>
      </c>
      <c r="N3397" s="443">
        <f t="shared" si="321"/>
        <v>5.1282051282051282E-3</v>
      </c>
      <c r="O3397">
        <f t="shared" si="322"/>
        <v>0</v>
      </c>
      <c r="P3397">
        <f t="shared" si="323"/>
        <v>780</v>
      </c>
    </row>
    <row r="3398" spans="1:16" x14ac:dyDescent="0.25">
      <c r="A3398" t="str">
        <f t="shared" si="318"/>
        <v>0494</v>
      </c>
      <c r="B3398" t="str">
        <f t="shared" si="319"/>
        <v>0284</v>
      </c>
      <c r="C3398" t="str">
        <f t="shared" si="320"/>
        <v>04940284</v>
      </c>
      <c r="D3398" s="1" t="s">
        <v>2792</v>
      </c>
      <c r="E3398" s="1" t="s">
        <v>2793</v>
      </c>
      <c r="F3398" s="1" t="s">
        <v>1799</v>
      </c>
      <c r="G3398" s="1" t="s">
        <v>1807</v>
      </c>
      <c r="H3398" s="1" t="s">
        <v>2127</v>
      </c>
      <c r="I3398" s="1" t="s">
        <v>2128</v>
      </c>
      <c r="J3398" s="1" t="s">
        <v>2127</v>
      </c>
      <c r="K3398" s="1" t="s">
        <v>2129</v>
      </c>
      <c r="L3398" s="1" t="s">
        <v>1804</v>
      </c>
      <c r="M3398" s="2">
        <v>1</v>
      </c>
      <c r="N3398" s="443">
        <f t="shared" si="321"/>
        <v>5.1282051282051282E-3</v>
      </c>
      <c r="O3398">
        <f t="shared" si="322"/>
        <v>0</v>
      </c>
      <c r="P3398">
        <f t="shared" si="323"/>
        <v>780</v>
      </c>
    </row>
    <row r="3399" spans="1:16" x14ac:dyDescent="0.25">
      <c r="A3399" t="str">
        <f t="shared" si="318"/>
        <v>0494</v>
      </c>
      <c r="B3399" t="str">
        <f t="shared" si="319"/>
        <v>0284</v>
      </c>
      <c r="C3399" t="str">
        <f t="shared" si="320"/>
        <v>04940284</v>
      </c>
      <c r="D3399" s="1" t="s">
        <v>2792</v>
      </c>
      <c r="E3399" s="1" t="s">
        <v>2793</v>
      </c>
      <c r="F3399" s="1" t="s">
        <v>1799</v>
      </c>
      <c r="G3399" s="1" t="s">
        <v>1809</v>
      </c>
      <c r="H3399" s="1" t="s">
        <v>2127</v>
      </c>
      <c r="I3399" s="1" t="s">
        <v>2128</v>
      </c>
      <c r="J3399" s="1" t="s">
        <v>2127</v>
      </c>
      <c r="K3399" s="1" t="s">
        <v>2129</v>
      </c>
      <c r="L3399" s="1" t="s">
        <v>1804</v>
      </c>
      <c r="M3399" s="2">
        <v>1</v>
      </c>
      <c r="N3399" s="443">
        <f t="shared" si="321"/>
        <v>5.1282051282051282E-3</v>
      </c>
      <c r="O3399">
        <f t="shared" si="322"/>
        <v>0</v>
      </c>
      <c r="P3399">
        <f t="shared" si="323"/>
        <v>780</v>
      </c>
    </row>
    <row r="3400" spans="1:16" x14ac:dyDescent="0.25">
      <c r="A3400" t="str">
        <f t="shared" si="318"/>
        <v>0494</v>
      </c>
      <c r="B3400" t="str">
        <f t="shared" si="319"/>
        <v>0284</v>
      </c>
      <c r="C3400" t="str">
        <f t="shared" si="320"/>
        <v>04940284</v>
      </c>
      <c r="D3400" s="1" t="s">
        <v>2792</v>
      </c>
      <c r="E3400" s="1" t="s">
        <v>2793</v>
      </c>
      <c r="F3400" s="1" t="s">
        <v>1799</v>
      </c>
      <c r="G3400" s="1" t="s">
        <v>1810</v>
      </c>
      <c r="H3400" s="1" t="s">
        <v>2127</v>
      </c>
      <c r="I3400" s="1" t="s">
        <v>2128</v>
      </c>
      <c r="J3400" s="1" t="s">
        <v>2127</v>
      </c>
      <c r="K3400" s="1" t="s">
        <v>2129</v>
      </c>
      <c r="L3400" s="1" t="s">
        <v>1804</v>
      </c>
      <c r="M3400" s="2">
        <v>1</v>
      </c>
      <c r="N3400" s="443">
        <f t="shared" si="321"/>
        <v>5.1282051282051282E-3</v>
      </c>
      <c r="O3400">
        <f t="shared" si="322"/>
        <v>0</v>
      </c>
      <c r="P3400">
        <f t="shared" si="323"/>
        <v>780</v>
      </c>
    </row>
    <row r="3401" spans="1:16" x14ac:dyDescent="0.25">
      <c r="A3401" t="str">
        <f t="shared" si="318"/>
        <v>0494</v>
      </c>
      <c r="B3401" t="str">
        <f t="shared" si="319"/>
        <v>0291</v>
      </c>
      <c r="C3401" t="str">
        <f t="shared" si="320"/>
        <v>04940291</v>
      </c>
      <c r="D3401" s="1" t="s">
        <v>2792</v>
      </c>
      <c r="E3401" s="1" t="s">
        <v>2793</v>
      </c>
      <c r="F3401" s="1" t="s">
        <v>1799</v>
      </c>
      <c r="G3401" s="1" t="s">
        <v>1819</v>
      </c>
      <c r="H3401" s="1" t="s">
        <v>2170</v>
      </c>
      <c r="I3401" s="1" t="s">
        <v>2171</v>
      </c>
      <c r="J3401" s="1" t="s">
        <v>2170</v>
      </c>
      <c r="K3401" s="1" t="s">
        <v>2172</v>
      </c>
      <c r="L3401" s="1" t="s">
        <v>1804</v>
      </c>
      <c r="M3401" s="2">
        <v>1</v>
      </c>
      <c r="N3401" s="443">
        <f t="shared" si="321"/>
        <v>2.5641025641025641E-3</v>
      </c>
      <c r="O3401">
        <f t="shared" si="322"/>
        <v>0</v>
      </c>
      <c r="P3401">
        <f t="shared" si="323"/>
        <v>780</v>
      </c>
    </row>
    <row r="3402" spans="1:16" x14ac:dyDescent="0.25">
      <c r="A3402" t="str">
        <f t="shared" si="318"/>
        <v>0494</v>
      </c>
      <c r="B3402" t="str">
        <f t="shared" si="319"/>
        <v>0291</v>
      </c>
      <c r="C3402" t="str">
        <f t="shared" si="320"/>
        <v>04940291</v>
      </c>
      <c r="D3402" s="1" t="s">
        <v>2792</v>
      </c>
      <c r="E3402" s="1" t="s">
        <v>2793</v>
      </c>
      <c r="F3402" s="1" t="s">
        <v>1799</v>
      </c>
      <c r="G3402" s="1" t="s">
        <v>1821</v>
      </c>
      <c r="H3402" s="1" t="s">
        <v>2170</v>
      </c>
      <c r="I3402" s="1" t="s">
        <v>2171</v>
      </c>
      <c r="J3402" s="1" t="s">
        <v>2170</v>
      </c>
      <c r="K3402" s="1" t="s">
        <v>2172</v>
      </c>
      <c r="L3402" s="1" t="s">
        <v>1804</v>
      </c>
      <c r="M3402" s="2">
        <v>1</v>
      </c>
      <c r="N3402" s="443">
        <f t="shared" si="321"/>
        <v>2.5641025641025641E-3</v>
      </c>
      <c r="O3402">
        <f t="shared" si="322"/>
        <v>0</v>
      </c>
      <c r="P3402">
        <f t="shared" si="323"/>
        <v>780</v>
      </c>
    </row>
    <row r="3403" spans="1:16" x14ac:dyDescent="0.25">
      <c r="A3403" t="str">
        <f t="shared" si="318"/>
        <v>0494</v>
      </c>
      <c r="B3403" t="str">
        <f t="shared" si="319"/>
        <v>0295</v>
      </c>
      <c r="C3403" t="str">
        <f t="shared" si="320"/>
        <v>04940295</v>
      </c>
      <c r="D3403" s="1" t="s">
        <v>2792</v>
      </c>
      <c r="E3403" s="1" t="s">
        <v>2793</v>
      </c>
      <c r="F3403" s="1" t="s">
        <v>1799</v>
      </c>
      <c r="G3403" s="1" t="s">
        <v>1809</v>
      </c>
      <c r="H3403" s="1" t="s">
        <v>2130</v>
      </c>
      <c r="I3403" s="1" t="s">
        <v>2131</v>
      </c>
      <c r="J3403" s="1" t="s">
        <v>2130</v>
      </c>
      <c r="K3403" s="1" t="s">
        <v>2132</v>
      </c>
      <c r="L3403" s="1" t="s">
        <v>1804</v>
      </c>
      <c r="M3403" s="2">
        <v>1</v>
      </c>
      <c r="N3403" s="443">
        <f t="shared" si="321"/>
        <v>2.5641025641025641E-3</v>
      </c>
      <c r="O3403">
        <f t="shared" si="322"/>
        <v>0</v>
      </c>
      <c r="P3403">
        <f t="shared" si="323"/>
        <v>780</v>
      </c>
    </row>
    <row r="3404" spans="1:16" x14ac:dyDescent="0.25">
      <c r="A3404" t="str">
        <f t="shared" si="318"/>
        <v>0494</v>
      </c>
      <c r="B3404" t="str">
        <f t="shared" si="319"/>
        <v>0295</v>
      </c>
      <c r="C3404" t="str">
        <f t="shared" si="320"/>
        <v>04940295</v>
      </c>
      <c r="D3404" s="1" t="s">
        <v>2792</v>
      </c>
      <c r="E3404" s="1" t="s">
        <v>2793</v>
      </c>
      <c r="F3404" s="1" t="s">
        <v>1799</v>
      </c>
      <c r="G3404" s="1" t="s">
        <v>1821</v>
      </c>
      <c r="H3404" s="1" t="s">
        <v>2130</v>
      </c>
      <c r="I3404" s="1" t="s">
        <v>2131</v>
      </c>
      <c r="J3404" s="1" t="s">
        <v>2130</v>
      </c>
      <c r="K3404" s="1" t="s">
        <v>2132</v>
      </c>
      <c r="L3404" s="1" t="s">
        <v>1804</v>
      </c>
      <c r="M3404" s="2">
        <v>1</v>
      </c>
      <c r="N3404" s="443">
        <f t="shared" si="321"/>
        <v>2.5641025641025641E-3</v>
      </c>
      <c r="O3404">
        <f t="shared" si="322"/>
        <v>0</v>
      </c>
      <c r="P3404">
        <f t="shared" si="323"/>
        <v>780</v>
      </c>
    </row>
    <row r="3405" spans="1:16" x14ac:dyDescent="0.25">
      <c r="A3405" t="str">
        <f t="shared" si="318"/>
        <v>0494</v>
      </c>
      <c r="B3405" t="str">
        <f t="shared" si="319"/>
        <v>0305</v>
      </c>
      <c r="C3405" t="str">
        <f t="shared" si="320"/>
        <v>04940305</v>
      </c>
      <c r="D3405" s="1" t="s">
        <v>2792</v>
      </c>
      <c r="E3405" s="1" t="s">
        <v>2793</v>
      </c>
      <c r="F3405" s="1" t="s">
        <v>1799</v>
      </c>
      <c r="G3405" s="1" t="s">
        <v>1815</v>
      </c>
      <c r="H3405" s="1" t="s">
        <v>2133</v>
      </c>
      <c r="I3405" s="1" t="s">
        <v>2134</v>
      </c>
      <c r="J3405" s="1" t="s">
        <v>2133</v>
      </c>
      <c r="K3405" s="1" t="s">
        <v>2135</v>
      </c>
      <c r="L3405" s="1" t="s">
        <v>1804</v>
      </c>
      <c r="M3405" s="2">
        <v>1</v>
      </c>
      <c r="N3405" s="443">
        <f t="shared" si="321"/>
        <v>2.5641025641025641E-3</v>
      </c>
      <c r="O3405">
        <f t="shared" si="322"/>
        <v>0</v>
      </c>
      <c r="P3405">
        <f t="shared" si="323"/>
        <v>780</v>
      </c>
    </row>
    <row r="3406" spans="1:16" x14ac:dyDescent="0.25">
      <c r="A3406" t="str">
        <f t="shared" si="318"/>
        <v>0494</v>
      </c>
      <c r="B3406" t="str">
        <f t="shared" si="319"/>
        <v>0305</v>
      </c>
      <c r="C3406" t="str">
        <f t="shared" si="320"/>
        <v>04940305</v>
      </c>
      <c r="D3406" s="1" t="s">
        <v>2792</v>
      </c>
      <c r="E3406" s="1" t="s">
        <v>2793</v>
      </c>
      <c r="F3406" s="1" t="s">
        <v>1799</v>
      </c>
      <c r="G3406" s="1" t="s">
        <v>1812</v>
      </c>
      <c r="H3406" s="1" t="s">
        <v>2133</v>
      </c>
      <c r="I3406" s="1" t="s">
        <v>2134</v>
      </c>
      <c r="J3406" s="1" t="s">
        <v>2133</v>
      </c>
      <c r="K3406" s="1" t="s">
        <v>2135</v>
      </c>
      <c r="L3406" s="1" t="s">
        <v>1804</v>
      </c>
      <c r="M3406" s="2">
        <v>1</v>
      </c>
      <c r="N3406" s="443">
        <f t="shared" si="321"/>
        <v>2.5641025641025641E-3</v>
      </c>
      <c r="O3406">
        <f t="shared" si="322"/>
        <v>0</v>
      </c>
      <c r="P3406">
        <f t="shared" si="323"/>
        <v>780</v>
      </c>
    </row>
    <row r="3407" spans="1:16" x14ac:dyDescent="0.25">
      <c r="A3407" t="str">
        <f t="shared" si="318"/>
        <v>0494</v>
      </c>
      <c r="B3407" t="str">
        <f t="shared" si="319"/>
        <v>0346</v>
      </c>
      <c r="C3407" t="str">
        <f t="shared" si="320"/>
        <v>04940346</v>
      </c>
      <c r="D3407" s="1" t="s">
        <v>2792</v>
      </c>
      <c r="E3407" s="1" t="s">
        <v>2793</v>
      </c>
      <c r="F3407" s="1" t="s">
        <v>1799</v>
      </c>
      <c r="G3407" s="1" t="s">
        <v>1819</v>
      </c>
      <c r="H3407" s="1" t="s">
        <v>1864</v>
      </c>
      <c r="I3407" s="1" t="s">
        <v>1865</v>
      </c>
      <c r="J3407" s="1" t="s">
        <v>1864</v>
      </c>
      <c r="K3407" s="1" t="s">
        <v>1866</v>
      </c>
      <c r="L3407" s="1" t="s">
        <v>1804</v>
      </c>
      <c r="M3407" s="2">
        <v>1</v>
      </c>
      <c r="N3407" s="443">
        <f t="shared" si="321"/>
        <v>1.2820512820512821E-3</v>
      </c>
      <c r="O3407">
        <f t="shared" si="322"/>
        <v>0</v>
      </c>
      <c r="P3407">
        <f t="shared" si="323"/>
        <v>780</v>
      </c>
    </row>
    <row r="3408" spans="1:16" x14ac:dyDescent="0.25">
      <c r="A3408" t="str">
        <f t="shared" si="318"/>
        <v>0494</v>
      </c>
      <c r="B3408" t="str">
        <f t="shared" si="319"/>
        <v>0347</v>
      </c>
      <c r="C3408" t="str">
        <f t="shared" si="320"/>
        <v>04940347</v>
      </c>
      <c r="D3408" s="1" t="s">
        <v>2792</v>
      </c>
      <c r="E3408" s="1" t="s">
        <v>2793</v>
      </c>
      <c r="F3408" s="1" t="s">
        <v>1799</v>
      </c>
      <c r="G3408" s="1" t="s">
        <v>1807</v>
      </c>
      <c r="H3408" s="1" t="s">
        <v>583</v>
      </c>
      <c r="I3408" s="1" t="s">
        <v>2136</v>
      </c>
      <c r="J3408" s="1" t="s">
        <v>583</v>
      </c>
      <c r="K3408" s="1" t="s">
        <v>2137</v>
      </c>
      <c r="L3408" s="1" t="s">
        <v>1804</v>
      </c>
      <c r="M3408" s="2">
        <v>1</v>
      </c>
      <c r="N3408" s="443">
        <f t="shared" si="321"/>
        <v>3.8461538461538464E-3</v>
      </c>
      <c r="O3408">
        <f t="shared" si="322"/>
        <v>0</v>
      </c>
      <c r="P3408">
        <f t="shared" si="323"/>
        <v>780</v>
      </c>
    </row>
    <row r="3409" spans="1:16" x14ac:dyDescent="0.25">
      <c r="A3409" t="str">
        <f t="shared" si="318"/>
        <v>0494</v>
      </c>
      <c r="B3409" t="str">
        <f t="shared" si="319"/>
        <v>0347</v>
      </c>
      <c r="C3409" t="str">
        <f t="shared" si="320"/>
        <v>04940347</v>
      </c>
      <c r="D3409" s="1" t="s">
        <v>2792</v>
      </c>
      <c r="E3409" s="1" t="s">
        <v>2793</v>
      </c>
      <c r="F3409" s="1" t="s">
        <v>1799</v>
      </c>
      <c r="G3409" s="1" t="s">
        <v>1819</v>
      </c>
      <c r="H3409" s="1" t="s">
        <v>583</v>
      </c>
      <c r="I3409" s="1" t="s">
        <v>2136</v>
      </c>
      <c r="J3409" s="1" t="s">
        <v>583</v>
      </c>
      <c r="K3409" s="1" t="s">
        <v>2137</v>
      </c>
      <c r="L3409" s="1" t="s">
        <v>1804</v>
      </c>
      <c r="M3409" s="2">
        <v>1</v>
      </c>
      <c r="N3409" s="443">
        <f t="shared" si="321"/>
        <v>3.8461538461538464E-3</v>
      </c>
      <c r="O3409">
        <f t="shared" si="322"/>
        <v>0</v>
      </c>
      <c r="P3409">
        <f t="shared" si="323"/>
        <v>780</v>
      </c>
    </row>
    <row r="3410" spans="1:16" x14ac:dyDescent="0.25">
      <c r="A3410" t="str">
        <f t="shared" si="318"/>
        <v>0494</v>
      </c>
      <c r="B3410" t="str">
        <f t="shared" si="319"/>
        <v>0347</v>
      </c>
      <c r="C3410" t="str">
        <f t="shared" si="320"/>
        <v>04940347</v>
      </c>
      <c r="D3410" s="1" t="s">
        <v>2792</v>
      </c>
      <c r="E3410" s="1" t="s">
        <v>2793</v>
      </c>
      <c r="F3410" s="1" t="s">
        <v>1799</v>
      </c>
      <c r="G3410" s="1" t="s">
        <v>1820</v>
      </c>
      <c r="H3410" s="1" t="s">
        <v>583</v>
      </c>
      <c r="I3410" s="1" t="s">
        <v>2136</v>
      </c>
      <c r="J3410" s="1" t="s">
        <v>583</v>
      </c>
      <c r="K3410" s="1" t="s">
        <v>2137</v>
      </c>
      <c r="L3410" s="1" t="s">
        <v>1804</v>
      </c>
      <c r="M3410" s="2">
        <v>1</v>
      </c>
      <c r="N3410" s="443">
        <f t="shared" si="321"/>
        <v>3.8461538461538464E-3</v>
      </c>
      <c r="O3410">
        <f t="shared" si="322"/>
        <v>0</v>
      </c>
      <c r="P3410">
        <f t="shared" si="323"/>
        <v>780</v>
      </c>
    </row>
    <row r="3411" spans="1:16" x14ac:dyDescent="0.25">
      <c r="A3411" t="str">
        <f t="shared" si="318"/>
        <v>0496</v>
      </c>
      <c r="B3411" t="str">
        <f t="shared" si="319"/>
        <v>0003</v>
      </c>
      <c r="C3411" t="str">
        <f t="shared" si="320"/>
        <v>04960003</v>
      </c>
      <c r="D3411" s="1" t="s">
        <v>2794</v>
      </c>
      <c r="E3411" s="1" t="s">
        <v>2795</v>
      </c>
      <c r="F3411" s="1" t="s">
        <v>1799</v>
      </c>
      <c r="G3411" s="1" t="s">
        <v>1810</v>
      </c>
      <c r="H3411" s="1" t="s">
        <v>2796</v>
      </c>
      <c r="I3411" s="1" t="s">
        <v>2797</v>
      </c>
      <c r="J3411" s="1" t="s">
        <v>2796</v>
      </c>
      <c r="K3411" s="1" t="s">
        <v>2798</v>
      </c>
      <c r="L3411" s="1" t="s">
        <v>1804</v>
      </c>
      <c r="M3411" s="2">
        <v>1</v>
      </c>
      <c r="N3411" s="443">
        <f t="shared" si="321"/>
        <v>2E-3</v>
      </c>
      <c r="O3411">
        <f t="shared" si="322"/>
        <v>0</v>
      </c>
      <c r="P3411">
        <f t="shared" si="323"/>
        <v>500</v>
      </c>
    </row>
    <row r="3412" spans="1:16" x14ac:dyDescent="0.25">
      <c r="A3412" t="str">
        <f t="shared" si="318"/>
        <v>0496</v>
      </c>
      <c r="B3412" t="str">
        <f t="shared" si="319"/>
        <v>0072</v>
      </c>
      <c r="C3412" t="str">
        <f t="shared" si="320"/>
        <v>04960072</v>
      </c>
      <c r="D3412" s="1" t="s">
        <v>2794</v>
      </c>
      <c r="E3412" s="1" t="s">
        <v>2795</v>
      </c>
      <c r="F3412" s="1" t="s">
        <v>1799</v>
      </c>
      <c r="G3412" s="1" t="s">
        <v>1820</v>
      </c>
      <c r="H3412" s="1" t="s">
        <v>2768</v>
      </c>
      <c r="I3412" s="1" t="s">
        <v>2769</v>
      </c>
      <c r="J3412" s="1" t="s">
        <v>2768</v>
      </c>
      <c r="K3412" s="1" t="s">
        <v>2770</v>
      </c>
      <c r="L3412" s="1" t="s">
        <v>1804</v>
      </c>
      <c r="M3412" s="2">
        <v>1</v>
      </c>
      <c r="N3412" s="443">
        <f t="shared" si="321"/>
        <v>2E-3</v>
      </c>
      <c r="O3412">
        <f t="shared" si="322"/>
        <v>0</v>
      </c>
      <c r="P3412">
        <f t="shared" si="323"/>
        <v>500</v>
      </c>
    </row>
    <row r="3413" spans="1:16" x14ac:dyDescent="0.25">
      <c r="A3413" t="str">
        <f t="shared" si="318"/>
        <v>0496</v>
      </c>
      <c r="B3413" t="str">
        <f t="shared" si="319"/>
        <v>0095</v>
      </c>
      <c r="C3413" t="str">
        <f t="shared" si="320"/>
        <v>04960095</v>
      </c>
      <c r="D3413" s="1" t="s">
        <v>2794</v>
      </c>
      <c r="E3413" s="1" t="s">
        <v>2795</v>
      </c>
      <c r="F3413" s="1" t="s">
        <v>1799</v>
      </c>
      <c r="G3413" s="1" t="s">
        <v>1810</v>
      </c>
      <c r="H3413" s="1" t="s">
        <v>1876</v>
      </c>
      <c r="I3413" s="1" t="s">
        <v>1877</v>
      </c>
      <c r="J3413" s="1" t="s">
        <v>1876</v>
      </c>
      <c r="K3413" s="1" t="s">
        <v>1878</v>
      </c>
      <c r="L3413" s="1" t="s">
        <v>1804</v>
      </c>
      <c r="M3413" s="2">
        <v>1</v>
      </c>
      <c r="N3413" s="443">
        <f t="shared" si="321"/>
        <v>6.0000000000000001E-3</v>
      </c>
      <c r="O3413">
        <f t="shared" si="322"/>
        <v>0</v>
      </c>
      <c r="P3413">
        <f t="shared" si="323"/>
        <v>500</v>
      </c>
    </row>
    <row r="3414" spans="1:16" x14ac:dyDescent="0.25">
      <c r="A3414" t="str">
        <f t="shared" si="318"/>
        <v>0496</v>
      </c>
      <c r="B3414" t="str">
        <f t="shared" si="319"/>
        <v>0095</v>
      </c>
      <c r="C3414" t="str">
        <f t="shared" si="320"/>
        <v>04960095</v>
      </c>
      <c r="D3414" s="1" t="s">
        <v>2794</v>
      </c>
      <c r="E3414" s="1" t="s">
        <v>2795</v>
      </c>
      <c r="F3414" s="1" t="s">
        <v>1799</v>
      </c>
      <c r="G3414" s="1" t="s">
        <v>1811</v>
      </c>
      <c r="H3414" s="1" t="s">
        <v>1876</v>
      </c>
      <c r="I3414" s="1" t="s">
        <v>1877</v>
      </c>
      <c r="J3414" s="1" t="s">
        <v>1876</v>
      </c>
      <c r="K3414" s="1" t="s">
        <v>1878</v>
      </c>
      <c r="L3414" s="1" t="s">
        <v>1804</v>
      </c>
      <c r="M3414" s="2">
        <v>1</v>
      </c>
      <c r="N3414" s="443">
        <f t="shared" si="321"/>
        <v>6.0000000000000001E-3</v>
      </c>
      <c r="O3414">
        <f t="shared" si="322"/>
        <v>0</v>
      </c>
      <c r="P3414">
        <f t="shared" si="323"/>
        <v>500</v>
      </c>
    </row>
    <row r="3415" spans="1:16" x14ac:dyDescent="0.25">
      <c r="A3415" t="str">
        <f t="shared" si="318"/>
        <v>0496</v>
      </c>
      <c r="B3415" t="str">
        <f t="shared" si="319"/>
        <v>0095</v>
      </c>
      <c r="C3415" t="str">
        <f t="shared" si="320"/>
        <v>04960095</v>
      </c>
      <c r="D3415" s="1" t="s">
        <v>2794</v>
      </c>
      <c r="E3415" s="1" t="s">
        <v>2795</v>
      </c>
      <c r="F3415" s="1" t="s">
        <v>1799</v>
      </c>
      <c r="G3415" s="1" t="s">
        <v>1820</v>
      </c>
      <c r="H3415" s="1" t="s">
        <v>1876</v>
      </c>
      <c r="I3415" s="1" t="s">
        <v>1877</v>
      </c>
      <c r="J3415" s="1" t="s">
        <v>1876</v>
      </c>
      <c r="K3415" s="1" t="s">
        <v>1878</v>
      </c>
      <c r="L3415" s="1" t="s">
        <v>1804</v>
      </c>
      <c r="M3415" s="2">
        <v>1</v>
      </c>
      <c r="N3415" s="443">
        <f t="shared" si="321"/>
        <v>6.0000000000000001E-3</v>
      </c>
      <c r="O3415">
        <f t="shared" si="322"/>
        <v>0</v>
      </c>
      <c r="P3415">
        <f t="shared" si="323"/>
        <v>500</v>
      </c>
    </row>
    <row r="3416" spans="1:16" x14ac:dyDescent="0.25">
      <c r="A3416" t="str">
        <f t="shared" si="318"/>
        <v>0496</v>
      </c>
      <c r="B3416" t="str">
        <f t="shared" si="319"/>
        <v>0201</v>
      </c>
      <c r="C3416" t="str">
        <f t="shared" si="320"/>
        <v>04960201</v>
      </c>
      <c r="D3416" s="1" t="s">
        <v>2794</v>
      </c>
      <c r="E3416" s="1" t="s">
        <v>2795</v>
      </c>
      <c r="F3416" s="1" t="s">
        <v>1799</v>
      </c>
      <c r="G3416" s="1" t="s">
        <v>1808</v>
      </c>
      <c r="H3416" s="1" t="s">
        <v>1801</v>
      </c>
      <c r="I3416" s="1" t="s">
        <v>1802</v>
      </c>
      <c r="J3416" s="1" t="s">
        <v>1801</v>
      </c>
      <c r="K3416" s="1" t="s">
        <v>1803</v>
      </c>
      <c r="L3416" s="1" t="s">
        <v>1804</v>
      </c>
      <c r="M3416" s="2">
        <v>46</v>
      </c>
      <c r="N3416" s="443">
        <f t="shared" si="321"/>
        <v>0.98799999999999999</v>
      </c>
      <c r="O3416">
        <f t="shared" si="322"/>
        <v>0</v>
      </c>
      <c r="P3416">
        <f t="shared" si="323"/>
        <v>500</v>
      </c>
    </row>
    <row r="3417" spans="1:16" x14ac:dyDescent="0.25">
      <c r="A3417" t="str">
        <f t="shared" si="318"/>
        <v>0496</v>
      </c>
      <c r="B3417" t="str">
        <f t="shared" si="319"/>
        <v>0201</v>
      </c>
      <c r="C3417" t="str">
        <f t="shared" si="320"/>
        <v>04960201</v>
      </c>
      <c r="D3417" s="1" t="s">
        <v>2794</v>
      </c>
      <c r="E3417" s="1" t="s">
        <v>2795</v>
      </c>
      <c r="F3417" s="1" t="s">
        <v>1799</v>
      </c>
      <c r="G3417" s="1" t="s">
        <v>1809</v>
      </c>
      <c r="H3417" s="1" t="s">
        <v>1801</v>
      </c>
      <c r="I3417" s="1" t="s">
        <v>1802</v>
      </c>
      <c r="J3417" s="1" t="s">
        <v>1801</v>
      </c>
      <c r="K3417" s="1" t="s">
        <v>1803</v>
      </c>
      <c r="L3417" s="1" t="s">
        <v>1804</v>
      </c>
      <c r="M3417" s="2">
        <v>92</v>
      </c>
      <c r="N3417" s="443">
        <f t="shared" si="321"/>
        <v>0.98799999999999999</v>
      </c>
      <c r="O3417">
        <f t="shared" si="322"/>
        <v>0</v>
      </c>
      <c r="P3417">
        <f t="shared" si="323"/>
        <v>500</v>
      </c>
    </row>
    <row r="3418" spans="1:16" x14ac:dyDescent="0.25">
      <c r="A3418" t="str">
        <f t="shared" si="318"/>
        <v>0496</v>
      </c>
      <c r="B3418" t="str">
        <f t="shared" si="319"/>
        <v>0201</v>
      </c>
      <c r="C3418" t="str">
        <f t="shared" si="320"/>
        <v>04960201</v>
      </c>
      <c r="D3418" s="1" t="s">
        <v>2794</v>
      </c>
      <c r="E3418" s="1" t="s">
        <v>2795</v>
      </c>
      <c r="F3418" s="1" t="s">
        <v>1799</v>
      </c>
      <c r="G3418" s="1" t="s">
        <v>1810</v>
      </c>
      <c r="H3418" s="1" t="s">
        <v>1801</v>
      </c>
      <c r="I3418" s="1" t="s">
        <v>1802</v>
      </c>
      <c r="J3418" s="1" t="s">
        <v>1801</v>
      </c>
      <c r="K3418" s="1" t="s">
        <v>1803</v>
      </c>
      <c r="L3418" s="1" t="s">
        <v>1804</v>
      </c>
      <c r="M3418" s="2">
        <v>88</v>
      </c>
      <c r="N3418" s="443">
        <f t="shared" si="321"/>
        <v>0.98799999999999999</v>
      </c>
      <c r="O3418">
        <f t="shared" si="322"/>
        <v>0</v>
      </c>
      <c r="P3418">
        <f t="shared" si="323"/>
        <v>500</v>
      </c>
    </row>
    <row r="3419" spans="1:16" x14ac:dyDescent="0.25">
      <c r="A3419" t="str">
        <f t="shared" si="318"/>
        <v>0496</v>
      </c>
      <c r="B3419" t="str">
        <f t="shared" si="319"/>
        <v>0201</v>
      </c>
      <c r="C3419" t="str">
        <f t="shared" si="320"/>
        <v>04960201</v>
      </c>
      <c r="D3419" s="1" t="s">
        <v>2794</v>
      </c>
      <c r="E3419" s="1" t="s">
        <v>2795</v>
      </c>
      <c r="F3419" s="1" t="s">
        <v>1799</v>
      </c>
      <c r="G3419" s="1" t="s">
        <v>1811</v>
      </c>
      <c r="H3419" s="1" t="s">
        <v>1801</v>
      </c>
      <c r="I3419" s="1" t="s">
        <v>1802</v>
      </c>
      <c r="J3419" s="1" t="s">
        <v>1801</v>
      </c>
      <c r="K3419" s="1" t="s">
        <v>1803</v>
      </c>
      <c r="L3419" s="1" t="s">
        <v>1804</v>
      </c>
      <c r="M3419" s="2">
        <v>86</v>
      </c>
      <c r="N3419" s="443">
        <f t="shared" si="321"/>
        <v>0.98799999999999999</v>
      </c>
      <c r="O3419">
        <f t="shared" si="322"/>
        <v>0</v>
      </c>
      <c r="P3419">
        <f t="shared" si="323"/>
        <v>500</v>
      </c>
    </row>
    <row r="3420" spans="1:16" x14ac:dyDescent="0.25">
      <c r="A3420" t="str">
        <f t="shared" si="318"/>
        <v>0496</v>
      </c>
      <c r="B3420" t="str">
        <f t="shared" si="319"/>
        <v>0201</v>
      </c>
      <c r="C3420" t="str">
        <f t="shared" si="320"/>
        <v>04960201</v>
      </c>
      <c r="D3420" s="1" t="s">
        <v>2794</v>
      </c>
      <c r="E3420" s="1" t="s">
        <v>2795</v>
      </c>
      <c r="F3420" s="1" t="s">
        <v>1799</v>
      </c>
      <c r="G3420" s="1" t="s">
        <v>1815</v>
      </c>
      <c r="H3420" s="1" t="s">
        <v>1801</v>
      </c>
      <c r="I3420" s="1" t="s">
        <v>1802</v>
      </c>
      <c r="J3420" s="1" t="s">
        <v>1801</v>
      </c>
      <c r="K3420" s="1" t="s">
        <v>1803</v>
      </c>
      <c r="L3420" s="1" t="s">
        <v>1804</v>
      </c>
      <c r="M3420" s="2">
        <v>50</v>
      </c>
      <c r="N3420" s="443">
        <f t="shared" si="321"/>
        <v>0.98799999999999999</v>
      </c>
      <c r="O3420">
        <f t="shared" si="322"/>
        <v>0</v>
      </c>
      <c r="P3420">
        <f t="shared" si="323"/>
        <v>500</v>
      </c>
    </row>
    <row r="3421" spans="1:16" x14ac:dyDescent="0.25">
      <c r="A3421" t="str">
        <f t="shared" si="318"/>
        <v>0496</v>
      </c>
      <c r="B3421" t="str">
        <f t="shared" si="319"/>
        <v>0201</v>
      </c>
      <c r="C3421" t="str">
        <f t="shared" si="320"/>
        <v>04960201</v>
      </c>
      <c r="D3421" s="1" t="s">
        <v>2794</v>
      </c>
      <c r="E3421" s="1" t="s">
        <v>2795</v>
      </c>
      <c r="F3421" s="1" t="s">
        <v>1799</v>
      </c>
      <c r="G3421" s="1" t="s">
        <v>1819</v>
      </c>
      <c r="H3421" s="1" t="s">
        <v>1801</v>
      </c>
      <c r="I3421" s="1" t="s">
        <v>1802</v>
      </c>
      <c r="J3421" s="1" t="s">
        <v>1801</v>
      </c>
      <c r="K3421" s="1" t="s">
        <v>1803</v>
      </c>
      <c r="L3421" s="1" t="s">
        <v>1804</v>
      </c>
      <c r="M3421" s="2">
        <v>44</v>
      </c>
      <c r="N3421" s="443">
        <f t="shared" si="321"/>
        <v>0.98799999999999999</v>
      </c>
      <c r="O3421">
        <f t="shared" si="322"/>
        <v>0</v>
      </c>
      <c r="P3421">
        <f t="shared" si="323"/>
        <v>500</v>
      </c>
    </row>
    <row r="3422" spans="1:16" x14ac:dyDescent="0.25">
      <c r="A3422" t="str">
        <f t="shared" si="318"/>
        <v>0496</v>
      </c>
      <c r="B3422" t="str">
        <f t="shared" si="319"/>
        <v>0201</v>
      </c>
      <c r="C3422" t="str">
        <f t="shared" si="320"/>
        <v>04960201</v>
      </c>
      <c r="D3422" s="1" t="s">
        <v>2794</v>
      </c>
      <c r="E3422" s="1" t="s">
        <v>2795</v>
      </c>
      <c r="F3422" s="1" t="s">
        <v>1799</v>
      </c>
      <c r="G3422" s="1" t="s">
        <v>1820</v>
      </c>
      <c r="H3422" s="1" t="s">
        <v>1801</v>
      </c>
      <c r="I3422" s="1" t="s">
        <v>1802</v>
      </c>
      <c r="J3422" s="1" t="s">
        <v>1801</v>
      </c>
      <c r="K3422" s="1" t="s">
        <v>1803</v>
      </c>
      <c r="L3422" s="1" t="s">
        <v>1804</v>
      </c>
      <c r="M3422" s="2">
        <v>49</v>
      </c>
      <c r="N3422" s="443">
        <f t="shared" si="321"/>
        <v>0.98799999999999999</v>
      </c>
      <c r="O3422">
        <f t="shared" si="322"/>
        <v>0</v>
      </c>
      <c r="P3422">
        <f t="shared" si="323"/>
        <v>500</v>
      </c>
    </row>
    <row r="3423" spans="1:16" x14ac:dyDescent="0.25">
      <c r="A3423" t="str">
        <f t="shared" si="318"/>
        <v>0496</v>
      </c>
      <c r="B3423" t="str">
        <f t="shared" si="319"/>
        <v>0201</v>
      </c>
      <c r="C3423" t="str">
        <f t="shared" si="320"/>
        <v>04960201</v>
      </c>
      <c r="D3423" s="1" t="s">
        <v>2794</v>
      </c>
      <c r="E3423" s="1" t="s">
        <v>2795</v>
      </c>
      <c r="F3423" s="1" t="s">
        <v>1799</v>
      </c>
      <c r="G3423" s="1" t="s">
        <v>1821</v>
      </c>
      <c r="H3423" s="1" t="s">
        <v>1801</v>
      </c>
      <c r="I3423" s="1" t="s">
        <v>1802</v>
      </c>
      <c r="J3423" s="1" t="s">
        <v>1801</v>
      </c>
      <c r="K3423" s="1" t="s">
        <v>1803</v>
      </c>
      <c r="L3423" s="1" t="s">
        <v>1804</v>
      </c>
      <c r="M3423" s="2">
        <v>39</v>
      </c>
      <c r="N3423" s="443">
        <f t="shared" si="321"/>
        <v>0.98799999999999999</v>
      </c>
      <c r="O3423">
        <f t="shared" si="322"/>
        <v>0</v>
      </c>
      <c r="P3423">
        <f t="shared" si="323"/>
        <v>500</v>
      </c>
    </row>
    <row r="3424" spans="1:16" x14ac:dyDescent="0.25">
      <c r="A3424" t="str">
        <f t="shared" si="318"/>
        <v>0496</v>
      </c>
      <c r="B3424" t="str">
        <f t="shared" si="319"/>
        <v>0310</v>
      </c>
      <c r="C3424" t="str">
        <f t="shared" si="320"/>
        <v>04960310</v>
      </c>
      <c r="D3424" s="1" t="s">
        <v>2794</v>
      </c>
      <c r="E3424" s="1" t="s">
        <v>2795</v>
      </c>
      <c r="F3424" s="1" t="s">
        <v>1799</v>
      </c>
      <c r="G3424" s="1" t="s">
        <v>1811</v>
      </c>
      <c r="H3424" s="1" t="s">
        <v>2715</v>
      </c>
      <c r="I3424" s="1" t="s">
        <v>2716</v>
      </c>
      <c r="J3424" s="1" t="s">
        <v>2715</v>
      </c>
      <c r="K3424" s="1" t="s">
        <v>2717</v>
      </c>
      <c r="L3424" s="1" t="s">
        <v>1804</v>
      </c>
      <c r="M3424" s="2">
        <v>1</v>
      </c>
      <c r="N3424" s="443">
        <f t="shared" si="321"/>
        <v>2E-3</v>
      </c>
      <c r="O3424">
        <f t="shared" si="322"/>
        <v>0</v>
      </c>
      <c r="P3424">
        <f t="shared" si="323"/>
        <v>500</v>
      </c>
    </row>
    <row r="3425" spans="1:16" x14ac:dyDescent="0.25">
      <c r="A3425" t="str">
        <f t="shared" si="318"/>
        <v>0497</v>
      </c>
      <c r="B3425" t="str">
        <f t="shared" si="319"/>
        <v>0005</v>
      </c>
      <c r="C3425" t="str">
        <f t="shared" si="320"/>
        <v>04970005</v>
      </c>
      <c r="D3425" s="1" t="s">
        <v>2799</v>
      </c>
      <c r="E3425" s="1" t="s">
        <v>2800</v>
      </c>
      <c r="F3425" s="1" t="s">
        <v>1799</v>
      </c>
      <c r="G3425" s="1" t="s">
        <v>1807</v>
      </c>
      <c r="H3425" s="1" t="s">
        <v>2337</v>
      </c>
      <c r="I3425" s="1" t="s">
        <v>2338</v>
      </c>
      <c r="J3425" s="1" t="s">
        <v>2337</v>
      </c>
      <c r="K3425" s="1" t="s">
        <v>2339</v>
      </c>
      <c r="L3425" s="1" t="s">
        <v>1804</v>
      </c>
      <c r="M3425" s="2">
        <v>1</v>
      </c>
      <c r="N3425" s="443">
        <f t="shared" si="321"/>
        <v>1.3698630136986301E-2</v>
      </c>
      <c r="O3425">
        <f t="shared" si="322"/>
        <v>0</v>
      </c>
      <c r="P3425">
        <f t="shared" si="323"/>
        <v>584</v>
      </c>
    </row>
    <row r="3426" spans="1:16" x14ac:dyDescent="0.25">
      <c r="A3426" t="str">
        <f t="shared" si="318"/>
        <v>0497</v>
      </c>
      <c r="B3426" t="str">
        <f t="shared" si="319"/>
        <v>0005</v>
      </c>
      <c r="C3426" t="str">
        <f t="shared" si="320"/>
        <v>04970005</v>
      </c>
      <c r="D3426" s="1" t="s">
        <v>2799</v>
      </c>
      <c r="E3426" s="1" t="s">
        <v>2800</v>
      </c>
      <c r="F3426" s="1" t="s">
        <v>1799</v>
      </c>
      <c r="G3426" s="1" t="s">
        <v>1808</v>
      </c>
      <c r="H3426" s="1" t="s">
        <v>2337</v>
      </c>
      <c r="I3426" s="1" t="s">
        <v>2338</v>
      </c>
      <c r="J3426" s="1" t="s">
        <v>2337</v>
      </c>
      <c r="K3426" s="1" t="s">
        <v>2339</v>
      </c>
      <c r="L3426" s="1" t="s">
        <v>1804</v>
      </c>
      <c r="M3426" s="2">
        <v>2</v>
      </c>
      <c r="N3426" s="443">
        <f t="shared" si="321"/>
        <v>1.3698630136986301E-2</v>
      </c>
      <c r="O3426">
        <f t="shared" si="322"/>
        <v>0</v>
      </c>
      <c r="P3426">
        <f t="shared" si="323"/>
        <v>584</v>
      </c>
    </row>
    <row r="3427" spans="1:16" x14ac:dyDescent="0.25">
      <c r="A3427" t="str">
        <f t="shared" si="318"/>
        <v>0497</v>
      </c>
      <c r="B3427" t="str">
        <f t="shared" si="319"/>
        <v>0005</v>
      </c>
      <c r="C3427" t="str">
        <f t="shared" si="320"/>
        <v>04970005</v>
      </c>
      <c r="D3427" s="1" t="s">
        <v>2799</v>
      </c>
      <c r="E3427" s="1" t="s">
        <v>2800</v>
      </c>
      <c r="F3427" s="1" t="s">
        <v>1799</v>
      </c>
      <c r="G3427" s="1" t="s">
        <v>1809</v>
      </c>
      <c r="H3427" s="1" t="s">
        <v>2337</v>
      </c>
      <c r="I3427" s="1" t="s">
        <v>2338</v>
      </c>
      <c r="J3427" s="1" t="s">
        <v>2337</v>
      </c>
      <c r="K3427" s="1" t="s">
        <v>2339</v>
      </c>
      <c r="L3427" s="1" t="s">
        <v>1804</v>
      </c>
      <c r="M3427" s="2">
        <v>1</v>
      </c>
      <c r="N3427" s="443">
        <f t="shared" si="321"/>
        <v>1.3698630136986301E-2</v>
      </c>
      <c r="O3427">
        <f t="shared" si="322"/>
        <v>0</v>
      </c>
      <c r="P3427">
        <f t="shared" si="323"/>
        <v>584</v>
      </c>
    </row>
    <row r="3428" spans="1:16" x14ac:dyDescent="0.25">
      <c r="A3428" t="str">
        <f t="shared" si="318"/>
        <v>0497</v>
      </c>
      <c r="B3428" t="str">
        <f t="shared" si="319"/>
        <v>0005</v>
      </c>
      <c r="C3428" t="str">
        <f t="shared" si="320"/>
        <v>04970005</v>
      </c>
      <c r="D3428" s="1" t="s">
        <v>2799</v>
      </c>
      <c r="E3428" s="1" t="s">
        <v>2800</v>
      </c>
      <c r="F3428" s="1" t="s">
        <v>1799</v>
      </c>
      <c r="G3428" s="1" t="s">
        <v>1811</v>
      </c>
      <c r="H3428" s="1" t="s">
        <v>2337</v>
      </c>
      <c r="I3428" s="1" t="s">
        <v>2338</v>
      </c>
      <c r="J3428" s="1" t="s">
        <v>2337</v>
      </c>
      <c r="K3428" s="1" t="s">
        <v>2339</v>
      </c>
      <c r="L3428" s="1" t="s">
        <v>1804</v>
      </c>
      <c r="M3428" s="2">
        <v>1</v>
      </c>
      <c r="N3428" s="443">
        <f t="shared" si="321"/>
        <v>1.3698630136986301E-2</v>
      </c>
      <c r="O3428">
        <f t="shared" si="322"/>
        <v>0</v>
      </c>
      <c r="P3428">
        <f t="shared" si="323"/>
        <v>584</v>
      </c>
    </row>
    <row r="3429" spans="1:16" x14ac:dyDescent="0.25">
      <c r="A3429" t="str">
        <f t="shared" si="318"/>
        <v>0497</v>
      </c>
      <c r="B3429" t="str">
        <f t="shared" si="319"/>
        <v>0005</v>
      </c>
      <c r="C3429" t="str">
        <f t="shared" si="320"/>
        <v>04970005</v>
      </c>
      <c r="D3429" s="1" t="s">
        <v>2799</v>
      </c>
      <c r="E3429" s="1" t="s">
        <v>2800</v>
      </c>
      <c r="F3429" s="1" t="s">
        <v>1799</v>
      </c>
      <c r="G3429" s="1" t="s">
        <v>1819</v>
      </c>
      <c r="H3429" s="1" t="s">
        <v>2337</v>
      </c>
      <c r="I3429" s="1" t="s">
        <v>2338</v>
      </c>
      <c r="J3429" s="1" t="s">
        <v>2337</v>
      </c>
      <c r="K3429" s="1" t="s">
        <v>2339</v>
      </c>
      <c r="L3429" s="1" t="s">
        <v>1804</v>
      </c>
      <c r="M3429" s="2">
        <v>1</v>
      </c>
      <c r="N3429" s="443">
        <f t="shared" si="321"/>
        <v>1.3698630136986301E-2</v>
      </c>
      <c r="O3429">
        <f t="shared" si="322"/>
        <v>0</v>
      </c>
      <c r="P3429">
        <f t="shared" si="323"/>
        <v>584</v>
      </c>
    </row>
    <row r="3430" spans="1:16" x14ac:dyDescent="0.25">
      <c r="A3430" t="str">
        <f t="shared" si="318"/>
        <v>0497</v>
      </c>
      <c r="B3430" t="str">
        <f t="shared" si="319"/>
        <v>0005</v>
      </c>
      <c r="C3430" t="str">
        <f t="shared" si="320"/>
        <v>04970005</v>
      </c>
      <c r="D3430" s="1" t="s">
        <v>2799</v>
      </c>
      <c r="E3430" s="1" t="s">
        <v>2800</v>
      </c>
      <c r="F3430" s="1" t="s">
        <v>1799</v>
      </c>
      <c r="G3430" s="1" t="s">
        <v>1820</v>
      </c>
      <c r="H3430" s="1" t="s">
        <v>2337</v>
      </c>
      <c r="I3430" s="1" t="s">
        <v>2338</v>
      </c>
      <c r="J3430" s="1" t="s">
        <v>2337</v>
      </c>
      <c r="K3430" s="1" t="s">
        <v>2339</v>
      </c>
      <c r="L3430" s="1" t="s">
        <v>1804</v>
      </c>
      <c r="M3430" s="2">
        <v>1</v>
      </c>
      <c r="N3430" s="443">
        <f t="shared" si="321"/>
        <v>1.3698630136986301E-2</v>
      </c>
      <c r="O3430">
        <f t="shared" si="322"/>
        <v>0</v>
      </c>
      <c r="P3430">
        <f t="shared" si="323"/>
        <v>584</v>
      </c>
    </row>
    <row r="3431" spans="1:16" x14ac:dyDescent="0.25">
      <c r="A3431" t="str">
        <f t="shared" si="318"/>
        <v>0497</v>
      </c>
      <c r="B3431" t="str">
        <f t="shared" si="319"/>
        <v>0005</v>
      </c>
      <c r="C3431" t="str">
        <f t="shared" si="320"/>
        <v>04970005</v>
      </c>
      <c r="D3431" s="1" t="s">
        <v>2799</v>
      </c>
      <c r="E3431" s="1" t="s">
        <v>2800</v>
      </c>
      <c r="F3431" s="1" t="s">
        <v>1799</v>
      </c>
      <c r="G3431" s="1" t="s">
        <v>1812</v>
      </c>
      <c r="H3431" s="1" t="s">
        <v>2337</v>
      </c>
      <c r="I3431" s="1" t="s">
        <v>2338</v>
      </c>
      <c r="J3431" s="1" t="s">
        <v>2337</v>
      </c>
      <c r="K3431" s="1" t="s">
        <v>2339</v>
      </c>
      <c r="L3431" s="1" t="s">
        <v>1804</v>
      </c>
      <c r="M3431" s="2">
        <v>1</v>
      </c>
      <c r="N3431" s="443">
        <f t="shared" si="321"/>
        <v>1.3698630136986301E-2</v>
      </c>
      <c r="O3431">
        <f t="shared" si="322"/>
        <v>0</v>
      </c>
      <c r="P3431">
        <f t="shared" si="323"/>
        <v>584</v>
      </c>
    </row>
    <row r="3432" spans="1:16" x14ac:dyDescent="0.25">
      <c r="A3432" t="str">
        <f t="shared" si="318"/>
        <v>0497</v>
      </c>
      <c r="B3432" t="str">
        <f t="shared" si="319"/>
        <v>0008</v>
      </c>
      <c r="C3432" t="str">
        <f t="shared" si="320"/>
        <v>04970008</v>
      </c>
      <c r="D3432" s="1" t="s">
        <v>2799</v>
      </c>
      <c r="E3432" s="1" t="s">
        <v>2800</v>
      </c>
      <c r="F3432" s="1" t="s">
        <v>1799</v>
      </c>
      <c r="G3432" s="1" t="s">
        <v>1800</v>
      </c>
      <c r="H3432" s="1" t="s">
        <v>2370</v>
      </c>
      <c r="I3432" s="1" t="s">
        <v>2371</v>
      </c>
      <c r="J3432" s="1" t="s">
        <v>2370</v>
      </c>
      <c r="K3432" s="1" t="s">
        <v>2488</v>
      </c>
      <c r="L3432" s="1" t="s">
        <v>1804</v>
      </c>
      <c r="M3432" s="2">
        <v>9</v>
      </c>
      <c r="N3432" s="443">
        <f t="shared" si="321"/>
        <v>0.11815068493150685</v>
      </c>
      <c r="O3432">
        <f t="shared" si="322"/>
        <v>0</v>
      </c>
      <c r="P3432">
        <f t="shared" si="323"/>
        <v>584</v>
      </c>
    </row>
    <row r="3433" spans="1:16" x14ac:dyDescent="0.25">
      <c r="A3433" t="str">
        <f t="shared" si="318"/>
        <v>0497</v>
      </c>
      <c r="B3433" t="str">
        <f t="shared" si="319"/>
        <v>0008</v>
      </c>
      <c r="C3433" t="str">
        <f t="shared" si="320"/>
        <v>04970008</v>
      </c>
      <c r="D3433" s="1" t="s">
        <v>2799</v>
      </c>
      <c r="E3433" s="1" t="s">
        <v>2800</v>
      </c>
      <c r="F3433" s="1" t="s">
        <v>1799</v>
      </c>
      <c r="G3433" s="1" t="s">
        <v>1805</v>
      </c>
      <c r="H3433" s="1" t="s">
        <v>2370</v>
      </c>
      <c r="I3433" s="1" t="s">
        <v>2371</v>
      </c>
      <c r="J3433" s="1" t="s">
        <v>2370</v>
      </c>
      <c r="K3433" s="1" t="s">
        <v>2488</v>
      </c>
      <c r="L3433" s="1" t="s">
        <v>1804</v>
      </c>
      <c r="M3433" s="2">
        <v>11</v>
      </c>
      <c r="N3433" s="443">
        <f t="shared" si="321"/>
        <v>0.11815068493150685</v>
      </c>
      <c r="O3433">
        <f t="shared" si="322"/>
        <v>0</v>
      </c>
      <c r="P3433">
        <f t="shared" si="323"/>
        <v>584</v>
      </c>
    </row>
    <row r="3434" spans="1:16" x14ac:dyDescent="0.25">
      <c r="A3434" t="str">
        <f t="shared" si="318"/>
        <v>0497</v>
      </c>
      <c r="B3434" t="str">
        <f t="shared" si="319"/>
        <v>0008</v>
      </c>
      <c r="C3434" t="str">
        <f t="shared" si="320"/>
        <v>04970008</v>
      </c>
      <c r="D3434" s="1" t="s">
        <v>2799</v>
      </c>
      <c r="E3434" s="1" t="s">
        <v>2800</v>
      </c>
      <c r="F3434" s="1" t="s">
        <v>1799</v>
      </c>
      <c r="G3434" s="1" t="s">
        <v>1806</v>
      </c>
      <c r="H3434" s="1" t="s">
        <v>2370</v>
      </c>
      <c r="I3434" s="1" t="s">
        <v>2371</v>
      </c>
      <c r="J3434" s="1" t="s">
        <v>2370</v>
      </c>
      <c r="K3434" s="1" t="s">
        <v>2488</v>
      </c>
      <c r="L3434" s="1" t="s">
        <v>1804</v>
      </c>
      <c r="M3434" s="2">
        <v>11</v>
      </c>
      <c r="N3434" s="443">
        <f t="shared" si="321"/>
        <v>0.11815068493150685</v>
      </c>
      <c r="O3434">
        <f t="shared" si="322"/>
        <v>0</v>
      </c>
      <c r="P3434">
        <f t="shared" si="323"/>
        <v>584</v>
      </c>
    </row>
    <row r="3435" spans="1:16" x14ac:dyDescent="0.25">
      <c r="A3435" t="str">
        <f t="shared" si="318"/>
        <v>0497</v>
      </c>
      <c r="B3435" t="str">
        <f t="shared" si="319"/>
        <v>0008</v>
      </c>
      <c r="C3435" t="str">
        <f t="shared" si="320"/>
        <v>04970008</v>
      </c>
      <c r="D3435" s="1" t="s">
        <v>2799</v>
      </c>
      <c r="E3435" s="1" t="s">
        <v>2800</v>
      </c>
      <c r="F3435" s="1" t="s">
        <v>1799</v>
      </c>
      <c r="G3435" s="1" t="s">
        <v>1807</v>
      </c>
      <c r="H3435" s="1" t="s">
        <v>2370</v>
      </c>
      <c r="I3435" s="1" t="s">
        <v>2371</v>
      </c>
      <c r="J3435" s="1" t="s">
        <v>2370</v>
      </c>
      <c r="K3435" s="1" t="s">
        <v>2488</v>
      </c>
      <c r="L3435" s="1" t="s">
        <v>1804</v>
      </c>
      <c r="M3435" s="2">
        <v>9</v>
      </c>
      <c r="N3435" s="443">
        <f t="shared" si="321"/>
        <v>0.11815068493150685</v>
      </c>
      <c r="O3435">
        <f t="shared" si="322"/>
        <v>0</v>
      </c>
      <c r="P3435">
        <f t="shared" si="323"/>
        <v>584</v>
      </c>
    </row>
    <row r="3436" spans="1:16" x14ac:dyDescent="0.25">
      <c r="A3436" t="str">
        <f t="shared" si="318"/>
        <v>0497</v>
      </c>
      <c r="B3436" t="str">
        <f t="shared" si="319"/>
        <v>0008</v>
      </c>
      <c r="C3436" t="str">
        <f t="shared" si="320"/>
        <v>04970008</v>
      </c>
      <c r="D3436" s="1" t="s">
        <v>2799</v>
      </c>
      <c r="E3436" s="1" t="s">
        <v>2800</v>
      </c>
      <c r="F3436" s="1" t="s">
        <v>1799</v>
      </c>
      <c r="G3436" s="1" t="s">
        <v>1808</v>
      </c>
      <c r="H3436" s="1" t="s">
        <v>2370</v>
      </c>
      <c r="I3436" s="1" t="s">
        <v>2371</v>
      </c>
      <c r="J3436" s="1" t="s">
        <v>2370</v>
      </c>
      <c r="K3436" s="1" t="s">
        <v>2488</v>
      </c>
      <c r="L3436" s="1" t="s">
        <v>1804</v>
      </c>
      <c r="M3436" s="2">
        <v>14</v>
      </c>
      <c r="N3436" s="443">
        <f t="shared" si="321"/>
        <v>0.11815068493150685</v>
      </c>
      <c r="O3436">
        <f t="shared" si="322"/>
        <v>0</v>
      </c>
      <c r="P3436">
        <f t="shared" si="323"/>
        <v>584</v>
      </c>
    </row>
    <row r="3437" spans="1:16" x14ac:dyDescent="0.25">
      <c r="A3437" t="str">
        <f t="shared" si="318"/>
        <v>0497</v>
      </c>
      <c r="B3437" t="str">
        <f t="shared" si="319"/>
        <v>0008</v>
      </c>
      <c r="C3437" t="str">
        <f t="shared" si="320"/>
        <v>04970008</v>
      </c>
      <c r="D3437" s="1" t="s">
        <v>2799</v>
      </c>
      <c r="E3437" s="1" t="s">
        <v>2800</v>
      </c>
      <c r="F3437" s="1" t="s">
        <v>1799</v>
      </c>
      <c r="G3437" s="1" t="s">
        <v>1809</v>
      </c>
      <c r="H3437" s="1" t="s">
        <v>2370</v>
      </c>
      <c r="I3437" s="1" t="s">
        <v>2371</v>
      </c>
      <c r="J3437" s="1" t="s">
        <v>2370</v>
      </c>
      <c r="K3437" s="1" t="s">
        <v>2488</v>
      </c>
      <c r="L3437" s="1" t="s">
        <v>1804</v>
      </c>
      <c r="M3437" s="2">
        <v>7</v>
      </c>
      <c r="N3437" s="443">
        <f t="shared" si="321"/>
        <v>0.11815068493150685</v>
      </c>
      <c r="O3437">
        <f t="shared" si="322"/>
        <v>0</v>
      </c>
      <c r="P3437">
        <f t="shared" si="323"/>
        <v>584</v>
      </c>
    </row>
    <row r="3438" spans="1:16" x14ac:dyDescent="0.25">
      <c r="A3438" t="str">
        <f t="shared" si="318"/>
        <v>0497</v>
      </c>
      <c r="B3438" t="str">
        <f t="shared" si="319"/>
        <v>0008</v>
      </c>
      <c r="C3438" t="str">
        <f t="shared" si="320"/>
        <v>04970008</v>
      </c>
      <c r="D3438" s="1" t="s">
        <v>2799</v>
      </c>
      <c r="E3438" s="1" t="s">
        <v>2800</v>
      </c>
      <c r="F3438" s="1" t="s">
        <v>1799</v>
      </c>
      <c r="G3438" s="1" t="s">
        <v>1812</v>
      </c>
      <c r="H3438" s="1" t="s">
        <v>2370</v>
      </c>
      <c r="I3438" s="1" t="s">
        <v>2371</v>
      </c>
      <c r="J3438" s="1" t="s">
        <v>2370</v>
      </c>
      <c r="K3438" s="1" t="s">
        <v>2488</v>
      </c>
      <c r="L3438" s="1" t="s">
        <v>1804</v>
      </c>
      <c r="M3438" s="2">
        <v>8</v>
      </c>
      <c r="N3438" s="443">
        <f t="shared" si="321"/>
        <v>0.11815068493150685</v>
      </c>
      <c r="O3438">
        <f t="shared" si="322"/>
        <v>0</v>
      </c>
      <c r="P3438">
        <f t="shared" si="323"/>
        <v>584</v>
      </c>
    </row>
    <row r="3439" spans="1:16" x14ac:dyDescent="0.25">
      <c r="A3439" t="str">
        <f t="shared" si="318"/>
        <v>0497</v>
      </c>
      <c r="B3439" t="str">
        <f t="shared" si="319"/>
        <v>0024</v>
      </c>
      <c r="C3439" t="str">
        <f t="shared" si="320"/>
        <v>04970024</v>
      </c>
      <c r="D3439" s="1" t="s">
        <v>2799</v>
      </c>
      <c r="E3439" s="1" t="s">
        <v>2800</v>
      </c>
      <c r="F3439" s="1" t="s">
        <v>1799</v>
      </c>
      <c r="G3439" s="1" t="s">
        <v>1805</v>
      </c>
      <c r="H3439" s="1" t="s">
        <v>2340</v>
      </c>
      <c r="I3439" s="1" t="s">
        <v>2341</v>
      </c>
      <c r="J3439" s="1" t="s">
        <v>2340</v>
      </c>
      <c r="K3439" s="1" t="s">
        <v>2342</v>
      </c>
      <c r="L3439" s="1" t="s">
        <v>1804</v>
      </c>
      <c r="M3439" s="2">
        <v>1</v>
      </c>
      <c r="N3439" s="443">
        <f t="shared" si="321"/>
        <v>3.2534246575342464E-2</v>
      </c>
      <c r="O3439">
        <f t="shared" si="322"/>
        <v>0</v>
      </c>
      <c r="P3439">
        <f t="shared" si="323"/>
        <v>584</v>
      </c>
    </row>
    <row r="3440" spans="1:16" x14ac:dyDescent="0.25">
      <c r="A3440" t="str">
        <f t="shared" si="318"/>
        <v>0497</v>
      </c>
      <c r="B3440" t="str">
        <f t="shared" si="319"/>
        <v>0024</v>
      </c>
      <c r="C3440" t="str">
        <f t="shared" si="320"/>
        <v>04970024</v>
      </c>
      <c r="D3440" s="1" t="s">
        <v>2799</v>
      </c>
      <c r="E3440" s="1" t="s">
        <v>2800</v>
      </c>
      <c r="F3440" s="1" t="s">
        <v>1799</v>
      </c>
      <c r="G3440" s="1" t="s">
        <v>1806</v>
      </c>
      <c r="H3440" s="1" t="s">
        <v>2340</v>
      </c>
      <c r="I3440" s="1" t="s">
        <v>2341</v>
      </c>
      <c r="J3440" s="1" t="s">
        <v>2340</v>
      </c>
      <c r="K3440" s="1" t="s">
        <v>2342</v>
      </c>
      <c r="L3440" s="1" t="s">
        <v>1804</v>
      </c>
      <c r="M3440" s="2">
        <v>3</v>
      </c>
      <c r="N3440" s="443">
        <f t="shared" si="321"/>
        <v>3.2534246575342464E-2</v>
      </c>
      <c r="O3440">
        <f t="shared" si="322"/>
        <v>0</v>
      </c>
      <c r="P3440">
        <f t="shared" si="323"/>
        <v>584</v>
      </c>
    </row>
    <row r="3441" spans="1:16" x14ac:dyDescent="0.25">
      <c r="A3441" t="str">
        <f t="shared" si="318"/>
        <v>0497</v>
      </c>
      <c r="B3441" t="str">
        <f t="shared" si="319"/>
        <v>0024</v>
      </c>
      <c r="C3441" t="str">
        <f t="shared" si="320"/>
        <v>04970024</v>
      </c>
      <c r="D3441" s="1" t="s">
        <v>2799</v>
      </c>
      <c r="E3441" s="1" t="s">
        <v>2800</v>
      </c>
      <c r="F3441" s="1" t="s">
        <v>1799</v>
      </c>
      <c r="G3441" s="1" t="s">
        <v>1808</v>
      </c>
      <c r="H3441" s="1" t="s">
        <v>2340</v>
      </c>
      <c r="I3441" s="1" t="s">
        <v>2341</v>
      </c>
      <c r="J3441" s="1" t="s">
        <v>2340</v>
      </c>
      <c r="K3441" s="1" t="s">
        <v>2342</v>
      </c>
      <c r="L3441" s="1" t="s">
        <v>1804</v>
      </c>
      <c r="M3441" s="2">
        <v>1</v>
      </c>
      <c r="N3441" s="443">
        <f t="shared" si="321"/>
        <v>3.2534246575342464E-2</v>
      </c>
      <c r="O3441">
        <f t="shared" si="322"/>
        <v>0</v>
      </c>
      <c r="P3441">
        <f t="shared" si="323"/>
        <v>584</v>
      </c>
    </row>
    <row r="3442" spans="1:16" x14ac:dyDescent="0.25">
      <c r="A3442" t="str">
        <f t="shared" si="318"/>
        <v>0497</v>
      </c>
      <c r="B3442" t="str">
        <f t="shared" si="319"/>
        <v>0024</v>
      </c>
      <c r="C3442" t="str">
        <f t="shared" si="320"/>
        <v>04970024</v>
      </c>
      <c r="D3442" s="1" t="s">
        <v>2799</v>
      </c>
      <c r="E3442" s="1" t="s">
        <v>2800</v>
      </c>
      <c r="F3442" s="1" t="s">
        <v>1799</v>
      </c>
      <c r="G3442" s="1" t="s">
        <v>1809</v>
      </c>
      <c r="H3442" s="1" t="s">
        <v>2340</v>
      </c>
      <c r="I3442" s="1" t="s">
        <v>2341</v>
      </c>
      <c r="J3442" s="1" t="s">
        <v>2340</v>
      </c>
      <c r="K3442" s="1" t="s">
        <v>2342</v>
      </c>
      <c r="L3442" s="1" t="s">
        <v>1804</v>
      </c>
      <c r="M3442" s="2">
        <v>3</v>
      </c>
      <c r="N3442" s="443">
        <f t="shared" si="321"/>
        <v>3.2534246575342464E-2</v>
      </c>
      <c r="O3442">
        <f t="shared" si="322"/>
        <v>0</v>
      </c>
      <c r="P3442">
        <f t="shared" si="323"/>
        <v>584</v>
      </c>
    </row>
    <row r="3443" spans="1:16" x14ac:dyDescent="0.25">
      <c r="A3443" t="str">
        <f t="shared" si="318"/>
        <v>0497</v>
      </c>
      <c r="B3443" t="str">
        <f t="shared" si="319"/>
        <v>0024</v>
      </c>
      <c r="C3443" t="str">
        <f t="shared" si="320"/>
        <v>04970024</v>
      </c>
      <c r="D3443" s="1" t="s">
        <v>2799</v>
      </c>
      <c r="E3443" s="1" t="s">
        <v>2800</v>
      </c>
      <c r="F3443" s="1" t="s">
        <v>1799</v>
      </c>
      <c r="G3443" s="1" t="s">
        <v>1810</v>
      </c>
      <c r="H3443" s="1" t="s">
        <v>2340</v>
      </c>
      <c r="I3443" s="1" t="s">
        <v>2341</v>
      </c>
      <c r="J3443" s="1" t="s">
        <v>2340</v>
      </c>
      <c r="K3443" s="1" t="s">
        <v>2342</v>
      </c>
      <c r="L3443" s="1" t="s">
        <v>1804</v>
      </c>
      <c r="M3443" s="2">
        <v>1</v>
      </c>
      <c r="N3443" s="443">
        <f t="shared" si="321"/>
        <v>3.2534246575342464E-2</v>
      </c>
      <c r="O3443">
        <f t="shared" si="322"/>
        <v>0</v>
      </c>
      <c r="P3443">
        <f t="shared" si="323"/>
        <v>584</v>
      </c>
    </row>
    <row r="3444" spans="1:16" x14ac:dyDescent="0.25">
      <c r="A3444" t="str">
        <f t="shared" si="318"/>
        <v>0497</v>
      </c>
      <c r="B3444" t="str">
        <f t="shared" si="319"/>
        <v>0024</v>
      </c>
      <c r="C3444" t="str">
        <f t="shared" si="320"/>
        <v>04970024</v>
      </c>
      <c r="D3444" s="1" t="s">
        <v>2799</v>
      </c>
      <c r="E3444" s="1" t="s">
        <v>2800</v>
      </c>
      <c r="F3444" s="1" t="s">
        <v>1799</v>
      </c>
      <c r="G3444" s="1" t="s">
        <v>1811</v>
      </c>
      <c r="H3444" s="1" t="s">
        <v>2340</v>
      </c>
      <c r="I3444" s="1" t="s">
        <v>2341</v>
      </c>
      <c r="J3444" s="1" t="s">
        <v>2340</v>
      </c>
      <c r="K3444" s="1" t="s">
        <v>2342</v>
      </c>
      <c r="L3444" s="1" t="s">
        <v>1804</v>
      </c>
      <c r="M3444" s="2">
        <v>1</v>
      </c>
      <c r="N3444" s="443">
        <f t="shared" si="321"/>
        <v>3.2534246575342464E-2</v>
      </c>
      <c r="O3444">
        <f t="shared" si="322"/>
        <v>0</v>
      </c>
      <c r="P3444">
        <f t="shared" si="323"/>
        <v>584</v>
      </c>
    </row>
    <row r="3445" spans="1:16" x14ac:dyDescent="0.25">
      <c r="A3445" t="str">
        <f t="shared" si="318"/>
        <v>0497</v>
      </c>
      <c r="B3445" t="str">
        <f t="shared" si="319"/>
        <v>0024</v>
      </c>
      <c r="C3445" t="str">
        <f t="shared" si="320"/>
        <v>04970024</v>
      </c>
      <c r="D3445" s="1" t="s">
        <v>2799</v>
      </c>
      <c r="E3445" s="1" t="s">
        <v>2800</v>
      </c>
      <c r="F3445" s="1" t="s">
        <v>1799</v>
      </c>
      <c r="G3445" s="1" t="s">
        <v>1815</v>
      </c>
      <c r="H3445" s="1" t="s">
        <v>2340</v>
      </c>
      <c r="I3445" s="1" t="s">
        <v>2341</v>
      </c>
      <c r="J3445" s="1" t="s">
        <v>2340</v>
      </c>
      <c r="K3445" s="1" t="s">
        <v>2342</v>
      </c>
      <c r="L3445" s="1" t="s">
        <v>1804</v>
      </c>
      <c r="M3445" s="2">
        <v>4</v>
      </c>
      <c r="N3445" s="443">
        <f t="shared" si="321"/>
        <v>3.2534246575342464E-2</v>
      </c>
      <c r="O3445">
        <f t="shared" si="322"/>
        <v>0</v>
      </c>
      <c r="P3445">
        <f t="shared" si="323"/>
        <v>584</v>
      </c>
    </row>
    <row r="3446" spans="1:16" x14ac:dyDescent="0.25">
      <c r="A3446" t="str">
        <f t="shared" si="318"/>
        <v>0497</v>
      </c>
      <c r="B3446" t="str">
        <f t="shared" si="319"/>
        <v>0024</v>
      </c>
      <c r="C3446" t="str">
        <f t="shared" si="320"/>
        <v>04970024</v>
      </c>
      <c r="D3446" s="1" t="s">
        <v>2799</v>
      </c>
      <c r="E3446" s="1" t="s">
        <v>2800</v>
      </c>
      <c r="F3446" s="1" t="s">
        <v>1799</v>
      </c>
      <c r="G3446" s="1" t="s">
        <v>1820</v>
      </c>
      <c r="H3446" s="1" t="s">
        <v>2340</v>
      </c>
      <c r="I3446" s="1" t="s">
        <v>2341</v>
      </c>
      <c r="J3446" s="1" t="s">
        <v>2340</v>
      </c>
      <c r="K3446" s="1" t="s">
        <v>2342</v>
      </c>
      <c r="L3446" s="1" t="s">
        <v>1804</v>
      </c>
      <c r="M3446" s="2">
        <v>2</v>
      </c>
      <c r="N3446" s="443">
        <f t="shared" si="321"/>
        <v>3.2534246575342464E-2</v>
      </c>
      <c r="O3446">
        <f t="shared" si="322"/>
        <v>0</v>
      </c>
      <c r="P3446">
        <f t="shared" si="323"/>
        <v>584</v>
      </c>
    </row>
    <row r="3447" spans="1:16" x14ac:dyDescent="0.25">
      <c r="A3447" t="str">
        <f t="shared" si="318"/>
        <v>0497</v>
      </c>
      <c r="B3447" t="str">
        <f t="shared" si="319"/>
        <v>0024</v>
      </c>
      <c r="C3447" t="str">
        <f t="shared" si="320"/>
        <v>04970024</v>
      </c>
      <c r="D3447" s="1" t="s">
        <v>2799</v>
      </c>
      <c r="E3447" s="1" t="s">
        <v>2800</v>
      </c>
      <c r="F3447" s="1" t="s">
        <v>1799</v>
      </c>
      <c r="G3447" s="1" t="s">
        <v>1821</v>
      </c>
      <c r="H3447" s="1" t="s">
        <v>2340</v>
      </c>
      <c r="I3447" s="1" t="s">
        <v>2341</v>
      </c>
      <c r="J3447" s="1" t="s">
        <v>2340</v>
      </c>
      <c r="K3447" s="1" t="s">
        <v>2342</v>
      </c>
      <c r="L3447" s="1" t="s">
        <v>1804</v>
      </c>
      <c r="M3447" s="2">
        <v>2</v>
      </c>
      <c r="N3447" s="443">
        <f t="shared" si="321"/>
        <v>3.2534246575342464E-2</v>
      </c>
      <c r="O3447">
        <f t="shared" si="322"/>
        <v>0</v>
      </c>
      <c r="P3447">
        <f t="shared" si="323"/>
        <v>584</v>
      </c>
    </row>
    <row r="3448" spans="1:16" x14ac:dyDescent="0.25">
      <c r="A3448" t="str">
        <f t="shared" si="318"/>
        <v>0497</v>
      </c>
      <c r="B3448" t="str">
        <f t="shared" si="319"/>
        <v>0024</v>
      </c>
      <c r="C3448" t="str">
        <f t="shared" si="320"/>
        <v>04970024</v>
      </c>
      <c r="D3448" s="1" t="s">
        <v>2799</v>
      </c>
      <c r="E3448" s="1" t="s">
        <v>2800</v>
      </c>
      <c r="F3448" s="1" t="s">
        <v>1799</v>
      </c>
      <c r="G3448" s="1" t="s">
        <v>1812</v>
      </c>
      <c r="H3448" s="1" t="s">
        <v>2340</v>
      </c>
      <c r="I3448" s="1" t="s">
        <v>2341</v>
      </c>
      <c r="J3448" s="1" t="s">
        <v>2340</v>
      </c>
      <c r="K3448" s="1" t="s">
        <v>2342</v>
      </c>
      <c r="L3448" s="1" t="s">
        <v>1804</v>
      </c>
      <c r="M3448" s="2">
        <v>1</v>
      </c>
      <c r="N3448" s="443">
        <f t="shared" si="321"/>
        <v>3.2534246575342464E-2</v>
      </c>
      <c r="O3448">
        <f t="shared" si="322"/>
        <v>0</v>
      </c>
      <c r="P3448">
        <f t="shared" si="323"/>
        <v>584</v>
      </c>
    </row>
    <row r="3449" spans="1:16" x14ac:dyDescent="0.25">
      <c r="A3449" t="str">
        <f t="shared" si="318"/>
        <v>0497</v>
      </c>
      <c r="B3449" t="str">
        <f t="shared" si="319"/>
        <v>0061</v>
      </c>
      <c r="C3449" t="str">
        <f t="shared" si="320"/>
        <v>04970061</v>
      </c>
      <c r="D3449" s="1" t="s">
        <v>2799</v>
      </c>
      <c r="E3449" s="1" t="s">
        <v>2800</v>
      </c>
      <c r="F3449" s="1" t="s">
        <v>1799</v>
      </c>
      <c r="G3449" s="1" t="s">
        <v>1800</v>
      </c>
      <c r="H3449" s="1" t="s">
        <v>2343</v>
      </c>
      <c r="I3449" s="1" t="s">
        <v>2344</v>
      </c>
      <c r="J3449" s="1" t="s">
        <v>2343</v>
      </c>
      <c r="K3449" s="1" t="s">
        <v>2345</v>
      </c>
      <c r="L3449" s="1" t="s">
        <v>1804</v>
      </c>
      <c r="M3449" s="2">
        <v>1</v>
      </c>
      <c r="N3449" s="443">
        <f t="shared" si="321"/>
        <v>3.5958904109589039E-2</v>
      </c>
      <c r="O3449">
        <f t="shared" si="322"/>
        <v>0</v>
      </c>
      <c r="P3449">
        <f t="shared" si="323"/>
        <v>584</v>
      </c>
    </row>
    <row r="3450" spans="1:16" x14ac:dyDescent="0.25">
      <c r="A3450" t="str">
        <f t="shared" si="318"/>
        <v>0497</v>
      </c>
      <c r="B3450" t="str">
        <f t="shared" si="319"/>
        <v>0061</v>
      </c>
      <c r="C3450" t="str">
        <f t="shared" si="320"/>
        <v>04970061</v>
      </c>
      <c r="D3450" s="1" t="s">
        <v>2799</v>
      </c>
      <c r="E3450" s="1" t="s">
        <v>2800</v>
      </c>
      <c r="F3450" s="1" t="s">
        <v>1799</v>
      </c>
      <c r="G3450" s="1" t="s">
        <v>1805</v>
      </c>
      <c r="H3450" s="1" t="s">
        <v>2343</v>
      </c>
      <c r="I3450" s="1" t="s">
        <v>2344</v>
      </c>
      <c r="J3450" s="1" t="s">
        <v>2343</v>
      </c>
      <c r="K3450" s="1" t="s">
        <v>2345</v>
      </c>
      <c r="L3450" s="1" t="s">
        <v>1804</v>
      </c>
      <c r="M3450" s="2">
        <v>2</v>
      </c>
      <c r="N3450" s="443">
        <f t="shared" si="321"/>
        <v>3.5958904109589039E-2</v>
      </c>
      <c r="O3450">
        <f t="shared" si="322"/>
        <v>0</v>
      </c>
      <c r="P3450">
        <f t="shared" si="323"/>
        <v>584</v>
      </c>
    </row>
    <row r="3451" spans="1:16" x14ac:dyDescent="0.25">
      <c r="A3451" t="str">
        <f t="shared" si="318"/>
        <v>0497</v>
      </c>
      <c r="B3451" t="str">
        <f t="shared" si="319"/>
        <v>0061</v>
      </c>
      <c r="C3451" t="str">
        <f t="shared" si="320"/>
        <v>04970061</v>
      </c>
      <c r="D3451" s="1" t="s">
        <v>2799</v>
      </c>
      <c r="E3451" s="1" t="s">
        <v>2800</v>
      </c>
      <c r="F3451" s="1" t="s">
        <v>1799</v>
      </c>
      <c r="G3451" s="1" t="s">
        <v>1806</v>
      </c>
      <c r="H3451" s="1" t="s">
        <v>2343</v>
      </c>
      <c r="I3451" s="1" t="s">
        <v>2344</v>
      </c>
      <c r="J3451" s="1" t="s">
        <v>2343</v>
      </c>
      <c r="K3451" s="1" t="s">
        <v>2345</v>
      </c>
      <c r="L3451" s="1" t="s">
        <v>1804</v>
      </c>
      <c r="M3451" s="2">
        <v>1</v>
      </c>
      <c r="N3451" s="443">
        <f t="shared" si="321"/>
        <v>3.5958904109589039E-2</v>
      </c>
      <c r="O3451">
        <f t="shared" si="322"/>
        <v>0</v>
      </c>
      <c r="P3451">
        <f t="shared" si="323"/>
        <v>584</v>
      </c>
    </row>
    <row r="3452" spans="1:16" x14ac:dyDescent="0.25">
      <c r="A3452" t="str">
        <f t="shared" si="318"/>
        <v>0497</v>
      </c>
      <c r="B3452" t="str">
        <f t="shared" si="319"/>
        <v>0061</v>
      </c>
      <c r="C3452" t="str">
        <f t="shared" si="320"/>
        <v>04970061</v>
      </c>
      <c r="D3452" s="1" t="s">
        <v>2799</v>
      </c>
      <c r="E3452" s="1" t="s">
        <v>2800</v>
      </c>
      <c r="F3452" s="1" t="s">
        <v>1799</v>
      </c>
      <c r="G3452" s="1" t="s">
        <v>1807</v>
      </c>
      <c r="H3452" s="1" t="s">
        <v>2343</v>
      </c>
      <c r="I3452" s="1" t="s">
        <v>2344</v>
      </c>
      <c r="J3452" s="1" t="s">
        <v>2343</v>
      </c>
      <c r="K3452" s="1" t="s">
        <v>2345</v>
      </c>
      <c r="L3452" s="1" t="s">
        <v>1804</v>
      </c>
      <c r="M3452" s="2">
        <v>4</v>
      </c>
      <c r="N3452" s="443">
        <f t="shared" si="321"/>
        <v>3.5958904109589039E-2</v>
      </c>
      <c r="O3452">
        <f t="shared" si="322"/>
        <v>0</v>
      </c>
      <c r="P3452">
        <f t="shared" si="323"/>
        <v>584</v>
      </c>
    </row>
    <row r="3453" spans="1:16" x14ac:dyDescent="0.25">
      <c r="A3453" t="str">
        <f t="shared" si="318"/>
        <v>0497</v>
      </c>
      <c r="B3453" t="str">
        <f t="shared" si="319"/>
        <v>0061</v>
      </c>
      <c r="C3453" t="str">
        <f t="shared" si="320"/>
        <v>04970061</v>
      </c>
      <c r="D3453" s="1" t="s">
        <v>2799</v>
      </c>
      <c r="E3453" s="1" t="s">
        <v>2800</v>
      </c>
      <c r="F3453" s="1" t="s">
        <v>1799</v>
      </c>
      <c r="G3453" s="1" t="s">
        <v>1808</v>
      </c>
      <c r="H3453" s="1" t="s">
        <v>2343</v>
      </c>
      <c r="I3453" s="1" t="s">
        <v>2344</v>
      </c>
      <c r="J3453" s="1" t="s">
        <v>2343</v>
      </c>
      <c r="K3453" s="1" t="s">
        <v>2345</v>
      </c>
      <c r="L3453" s="1" t="s">
        <v>1804</v>
      </c>
      <c r="M3453" s="2">
        <v>3</v>
      </c>
      <c r="N3453" s="443">
        <f t="shared" si="321"/>
        <v>3.5958904109589039E-2</v>
      </c>
      <c r="O3453">
        <f t="shared" si="322"/>
        <v>0</v>
      </c>
      <c r="P3453">
        <f t="shared" si="323"/>
        <v>584</v>
      </c>
    </row>
    <row r="3454" spans="1:16" x14ac:dyDescent="0.25">
      <c r="A3454" t="str">
        <f t="shared" si="318"/>
        <v>0497</v>
      </c>
      <c r="B3454" t="str">
        <f t="shared" si="319"/>
        <v>0061</v>
      </c>
      <c r="C3454" t="str">
        <f t="shared" si="320"/>
        <v>04970061</v>
      </c>
      <c r="D3454" s="1" t="s">
        <v>2799</v>
      </c>
      <c r="E3454" s="1" t="s">
        <v>2800</v>
      </c>
      <c r="F3454" s="1" t="s">
        <v>1799</v>
      </c>
      <c r="G3454" s="1" t="s">
        <v>1809</v>
      </c>
      <c r="H3454" s="1" t="s">
        <v>2343</v>
      </c>
      <c r="I3454" s="1" t="s">
        <v>2344</v>
      </c>
      <c r="J3454" s="1" t="s">
        <v>2343</v>
      </c>
      <c r="K3454" s="1" t="s">
        <v>2345</v>
      </c>
      <c r="L3454" s="1" t="s">
        <v>1804</v>
      </c>
      <c r="M3454" s="2">
        <v>2</v>
      </c>
      <c r="N3454" s="443">
        <f t="shared" si="321"/>
        <v>3.5958904109589039E-2</v>
      </c>
      <c r="O3454">
        <f t="shared" si="322"/>
        <v>0</v>
      </c>
      <c r="P3454">
        <f t="shared" si="323"/>
        <v>584</v>
      </c>
    </row>
    <row r="3455" spans="1:16" x14ac:dyDescent="0.25">
      <c r="A3455" t="str">
        <f t="shared" si="318"/>
        <v>0497</v>
      </c>
      <c r="B3455" t="str">
        <f t="shared" si="319"/>
        <v>0061</v>
      </c>
      <c r="C3455" t="str">
        <f t="shared" si="320"/>
        <v>04970061</v>
      </c>
      <c r="D3455" s="1" t="s">
        <v>2799</v>
      </c>
      <c r="E3455" s="1" t="s">
        <v>2800</v>
      </c>
      <c r="F3455" s="1" t="s">
        <v>1799</v>
      </c>
      <c r="G3455" s="1" t="s">
        <v>1810</v>
      </c>
      <c r="H3455" s="1" t="s">
        <v>2343</v>
      </c>
      <c r="I3455" s="1" t="s">
        <v>2344</v>
      </c>
      <c r="J3455" s="1" t="s">
        <v>2343</v>
      </c>
      <c r="K3455" s="1" t="s">
        <v>2345</v>
      </c>
      <c r="L3455" s="1" t="s">
        <v>1804</v>
      </c>
      <c r="M3455" s="2">
        <v>4</v>
      </c>
      <c r="N3455" s="443">
        <f t="shared" si="321"/>
        <v>3.5958904109589039E-2</v>
      </c>
      <c r="O3455">
        <f t="shared" si="322"/>
        <v>0</v>
      </c>
      <c r="P3455">
        <f t="shared" si="323"/>
        <v>584</v>
      </c>
    </row>
    <row r="3456" spans="1:16" x14ac:dyDescent="0.25">
      <c r="A3456" t="str">
        <f t="shared" si="318"/>
        <v>0497</v>
      </c>
      <c r="B3456" t="str">
        <f t="shared" si="319"/>
        <v>0061</v>
      </c>
      <c r="C3456" t="str">
        <f t="shared" si="320"/>
        <v>04970061</v>
      </c>
      <c r="D3456" s="1" t="s">
        <v>2799</v>
      </c>
      <c r="E3456" s="1" t="s">
        <v>2800</v>
      </c>
      <c r="F3456" s="1" t="s">
        <v>1799</v>
      </c>
      <c r="G3456" s="1" t="s">
        <v>1811</v>
      </c>
      <c r="H3456" s="1" t="s">
        <v>2343</v>
      </c>
      <c r="I3456" s="1" t="s">
        <v>2344</v>
      </c>
      <c r="J3456" s="1" t="s">
        <v>2343</v>
      </c>
      <c r="K3456" s="1" t="s">
        <v>2345</v>
      </c>
      <c r="L3456" s="1" t="s">
        <v>1804</v>
      </c>
      <c r="M3456" s="2">
        <v>1</v>
      </c>
      <c r="N3456" s="443">
        <f t="shared" si="321"/>
        <v>3.5958904109589039E-2</v>
      </c>
      <c r="O3456">
        <f t="shared" si="322"/>
        <v>0</v>
      </c>
      <c r="P3456">
        <f t="shared" si="323"/>
        <v>584</v>
      </c>
    </row>
    <row r="3457" spans="1:16" x14ac:dyDescent="0.25">
      <c r="A3457" t="str">
        <f t="shared" si="318"/>
        <v>0497</v>
      </c>
      <c r="B3457" t="str">
        <f t="shared" si="319"/>
        <v>0061</v>
      </c>
      <c r="C3457" t="str">
        <f t="shared" si="320"/>
        <v>04970061</v>
      </c>
      <c r="D3457" s="1" t="s">
        <v>2799</v>
      </c>
      <c r="E3457" s="1" t="s">
        <v>2800</v>
      </c>
      <c r="F3457" s="1" t="s">
        <v>1799</v>
      </c>
      <c r="G3457" s="1" t="s">
        <v>1820</v>
      </c>
      <c r="H3457" s="1" t="s">
        <v>2343</v>
      </c>
      <c r="I3457" s="1" t="s">
        <v>2344</v>
      </c>
      <c r="J3457" s="1" t="s">
        <v>2343</v>
      </c>
      <c r="K3457" s="1" t="s">
        <v>2345</v>
      </c>
      <c r="L3457" s="1" t="s">
        <v>1804</v>
      </c>
      <c r="M3457" s="2">
        <v>1</v>
      </c>
      <c r="N3457" s="443">
        <f t="shared" si="321"/>
        <v>3.5958904109589039E-2</v>
      </c>
      <c r="O3457">
        <f t="shared" si="322"/>
        <v>0</v>
      </c>
      <c r="P3457">
        <f t="shared" si="323"/>
        <v>584</v>
      </c>
    </row>
    <row r="3458" spans="1:16" x14ac:dyDescent="0.25">
      <c r="A3458" t="str">
        <f t="shared" ref="A3458:A3521" si="324">TEXT(LEFT(E3458,4),"0000")</f>
        <v>0497</v>
      </c>
      <c r="B3458" t="str">
        <f t="shared" ref="B3458:B3521" si="325">LEFT(K3458,4)</f>
        <v>0061</v>
      </c>
      <c r="C3458" t="str">
        <f t="shared" ref="C3458:C3521" si="326">A3458&amp;B3458</f>
        <v>04970061</v>
      </c>
      <c r="D3458" s="1" t="s">
        <v>2799</v>
      </c>
      <c r="E3458" s="1" t="s">
        <v>2800</v>
      </c>
      <c r="F3458" s="1" t="s">
        <v>1799</v>
      </c>
      <c r="G3458" s="1" t="s">
        <v>1821</v>
      </c>
      <c r="H3458" s="1" t="s">
        <v>2343</v>
      </c>
      <c r="I3458" s="1" t="s">
        <v>2344</v>
      </c>
      <c r="J3458" s="1" t="s">
        <v>2343</v>
      </c>
      <c r="K3458" s="1" t="s">
        <v>2345</v>
      </c>
      <c r="L3458" s="1" t="s">
        <v>1804</v>
      </c>
      <c r="M3458" s="2">
        <v>1</v>
      </c>
      <c r="N3458" s="443">
        <f t="shared" ref="N3458:N3521" si="327">VLOOKUP(C3458,DistPercent,3,FALSE)</f>
        <v>3.5958904109589039E-2</v>
      </c>
      <c r="O3458">
        <f t="shared" ref="O3458:O3521" si="328">IFERROR(VALUE(VLOOKUP(C3458,SubCaps,5,FALSE)),0)</f>
        <v>0</v>
      </c>
      <c r="P3458">
        <f t="shared" ref="P3458:P3521" si="329">VLOOKUP(A3458,MaxEnro,8,FALSE)</f>
        <v>584</v>
      </c>
    </row>
    <row r="3459" spans="1:16" x14ac:dyDescent="0.25">
      <c r="A3459" t="str">
        <f t="shared" si="324"/>
        <v>0497</v>
      </c>
      <c r="B3459" t="str">
        <f t="shared" si="325"/>
        <v>0061</v>
      </c>
      <c r="C3459" t="str">
        <f t="shared" si="326"/>
        <v>04970061</v>
      </c>
      <c r="D3459" s="1" t="s">
        <v>2799</v>
      </c>
      <c r="E3459" s="1" t="s">
        <v>2800</v>
      </c>
      <c r="F3459" s="1" t="s">
        <v>1799</v>
      </c>
      <c r="G3459" s="1" t="s">
        <v>1812</v>
      </c>
      <c r="H3459" s="1" t="s">
        <v>2343</v>
      </c>
      <c r="I3459" s="1" t="s">
        <v>2344</v>
      </c>
      <c r="J3459" s="1" t="s">
        <v>2343</v>
      </c>
      <c r="K3459" s="1" t="s">
        <v>2345</v>
      </c>
      <c r="L3459" s="1" t="s">
        <v>1804</v>
      </c>
      <c r="M3459" s="2">
        <v>1</v>
      </c>
      <c r="N3459" s="443">
        <f t="shared" si="327"/>
        <v>3.5958904109589039E-2</v>
      </c>
      <c r="O3459">
        <f t="shared" si="328"/>
        <v>0</v>
      </c>
      <c r="P3459">
        <f t="shared" si="329"/>
        <v>584</v>
      </c>
    </row>
    <row r="3460" spans="1:16" x14ac:dyDescent="0.25">
      <c r="A3460" t="str">
        <f t="shared" si="324"/>
        <v>0497</v>
      </c>
      <c r="B3460" t="str">
        <f t="shared" si="325"/>
        <v>0074</v>
      </c>
      <c r="C3460" t="str">
        <f t="shared" si="326"/>
        <v>04970074</v>
      </c>
      <c r="D3460" s="1" t="s">
        <v>2799</v>
      </c>
      <c r="E3460" s="1" t="s">
        <v>2800</v>
      </c>
      <c r="F3460" s="1" t="s">
        <v>1799</v>
      </c>
      <c r="G3460" s="1" t="s">
        <v>1800</v>
      </c>
      <c r="H3460" s="1" t="s">
        <v>1934</v>
      </c>
      <c r="I3460" s="1" t="s">
        <v>1935</v>
      </c>
      <c r="J3460" s="1" t="s">
        <v>1934</v>
      </c>
      <c r="K3460" s="1" t="s">
        <v>2489</v>
      </c>
      <c r="L3460" s="1" t="s">
        <v>1804</v>
      </c>
      <c r="M3460" s="2">
        <v>1</v>
      </c>
      <c r="N3460" s="443">
        <f t="shared" si="327"/>
        <v>1.0273972602739725E-2</v>
      </c>
      <c r="O3460">
        <f t="shared" si="328"/>
        <v>0</v>
      </c>
      <c r="P3460">
        <f t="shared" si="329"/>
        <v>584</v>
      </c>
    </row>
    <row r="3461" spans="1:16" x14ac:dyDescent="0.25">
      <c r="A3461" t="str">
        <f t="shared" si="324"/>
        <v>0497</v>
      </c>
      <c r="B3461" t="str">
        <f t="shared" si="325"/>
        <v>0074</v>
      </c>
      <c r="C3461" t="str">
        <f t="shared" si="326"/>
        <v>04970074</v>
      </c>
      <c r="D3461" s="1" t="s">
        <v>2799</v>
      </c>
      <c r="E3461" s="1" t="s">
        <v>2800</v>
      </c>
      <c r="F3461" s="1" t="s">
        <v>1799</v>
      </c>
      <c r="G3461" s="1" t="s">
        <v>1805</v>
      </c>
      <c r="H3461" s="1" t="s">
        <v>1934</v>
      </c>
      <c r="I3461" s="1" t="s">
        <v>1935</v>
      </c>
      <c r="J3461" s="1" t="s">
        <v>1934</v>
      </c>
      <c r="K3461" s="1" t="s">
        <v>2489</v>
      </c>
      <c r="L3461" s="1" t="s">
        <v>1804</v>
      </c>
      <c r="M3461" s="2">
        <v>1</v>
      </c>
      <c r="N3461" s="443">
        <f t="shared" si="327"/>
        <v>1.0273972602739725E-2</v>
      </c>
      <c r="O3461">
        <f t="shared" si="328"/>
        <v>0</v>
      </c>
      <c r="P3461">
        <f t="shared" si="329"/>
        <v>584</v>
      </c>
    </row>
    <row r="3462" spans="1:16" x14ac:dyDescent="0.25">
      <c r="A3462" t="str">
        <f t="shared" si="324"/>
        <v>0497</v>
      </c>
      <c r="B3462" t="str">
        <f t="shared" si="325"/>
        <v>0074</v>
      </c>
      <c r="C3462" t="str">
        <f t="shared" si="326"/>
        <v>04970074</v>
      </c>
      <c r="D3462" s="1" t="s">
        <v>2799</v>
      </c>
      <c r="E3462" s="1" t="s">
        <v>2800</v>
      </c>
      <c r="F3462" s="1" t="s">
        <v>1799</v>
      </c>
      <c r="G3462" s="1" t="s">
        <v>1806</v>
      </c>
      <c r="H3462" s="1" t="s">
        <v>1934</v>
      </c>
      <c r="I3462" s="1" t="s">
        <v>1935</v>
      </c>
      <c r="J3462" s="1" t="s">
        <v>1934</v>
      </c>
      <c r="K3462" s="1" t="s">
        <v>2489</v>
      </c>
      <c r="L3462" s="1" t="s">
        <v>1804</v>
      </c>
      <c r="M3462" s="2">
        <v>1</v>
      </c>
      <c r="N3462" s="443">
        <f t="shared" si="327"/>
        <v>1.0273972602739725E-2</v>
      </c>
      <c r="O3462">
        <f t="shared" si="328"/>
        <v>0</v>
      </c>
      <c r="P3462">
        <f t="shared" si="329"/>
        <v>584</v>
      </c>
    </row>
    <row r="3463" spans="1:16" x14ac:dyDescent="0.25">
      <c r="A3463" t="str">
        <f t="shared" si="324"/>
        <v>0497</v>
      </c>
      <c r="B3463" t="str">
        <f t="shared" si="325"/>
        <v>0074</v>
      </c>
      <c r="C3463" t="str">
        <f t="shared" si="326"/>
        <v>04970074</v>
      </c>
      <c r="D3463" s="1" t="s">
        <v>2799</v>
      </c>
      <c r="E3463" s="1" t="s">
        <v>2800</v>
      </c>
      <c r="F3463" s="1" t="s">
        <v>1799</v>
      </c>
      <c r="G3463" s="1" t="s">
        <v>1807</v>
      </c>
      <c r="H3463" s="1" t="s">
        <v>1934</v>
      </c>
      <c r="I3463" s="1" t="s">
        <v>1935</v>
      </c>
      <c r="J3463" s="1" t="s">
        <v>1934</v>
      </c>
      <c r="K3463" s="1" t="s">
        <v>2489</v>
      </c>
      <c r="L3463" s="1" t="s">
        <v>1804</v>
      </c>
      <c r="M3463" s="2">
        <v>1</v>
      </c>
      <c r="N3463" s="443">
        <f t="shared" si="327"/>
        <v>1.0273972602739725E-2</v>
      </c>
      <c r="O3463">
        <f t="shared" si="328"/>
        <v>0</v>
      </c>
      <c r="P3463">
        <f t="shared" si="329"/>
        <v>584</v>
      </c>
    </row>
    <row r="3464" spans="1:16" x14ac:dyDescent="0.25">
      <c r="A3464" t="str">
        <f t="shared" si="324"/>
        <v>0497</v>
      </c>
      <c r="B3464" t="str">
        <f t="shared" si="325"/>
        <v>0074</v>
      </c>
      <c r="C3464" t="str">
        <f t="shared" si="326"/>
        <v>04970074</v>
      </c>
      <c r="D3464" s="1" t="s">
        <v>2799</v>
      </c>
      <c r="E3464" s="1" t="s">
        <v>2800</v>
      </c>
      <c r="F3464" s="1" t="s">
        <v>1799</v>
      </c>
      <c r="G3464" s="1" t="s">
        <v>1812</v>
      </c>
      <c r="H3464" s="1" t="s">
        <v>1934</v>
      </c>
      <c r="I3464" s="1" t="s">
        <v>1935</v>
      </c>
      <c r="J3464" s="1" t="s">
        <v>1934</v>
      </c>
      <c r="K3464" s="1" t="s">
        <v>2489</v>
      </c>
      <c r="L3464" s="1" t="s">
        <v>1804</v>
      </c>
      <c r="M3464" s="2">
        <v>2</v>
      </c>
      <c r="N3464" s="443">
        <f t="shared" si="327"/>
        <v>1.0273972602739725E-2</v>
      </c>
      <c r="O3464">
        <f t="shared" si="328"/>
        <v>0</v>
      </c>
      <c r="P3464">
        <f t="shared" si="329"/>
        <v>584</v>
      </c>
    </row>
    <row r="3465" spans="1:16" x14ac:dyDescent="0.25">
      <c r="A3465" t="str">
        <f t="shared" si="324"/>
        <v>0497</v>
      </c>
      <c r="B3465" t="str">
        <f t="shared" si="325"/>
        <v>0086</v>
      </c>
      <c r="C3465" t="str">
        <f t="shared" si="326"/>
        <v>04970086</v>
      </c>
      <c r="D3465" s="1" t="s">
        <v>2799</v>
      </c>
      <c r="E3465" s="1" t="s">
        <v>2800</v>
      </c>
      <c r="F3465" s="1" t="s">
        <v>1799</v>
      </c>
      <c r="G3465" s="1" t="s">
        <v>1800</v>
      </c>
      <c r="H3465" s="1" t="s">
        <v>2490</v>
      </c>
      <c r="I3465" s="1" t="s">
        <v>2491</v>
      </c>
      <c r="J3465" s="1" t="s">
        <v>2490</v>
      </c>
      <c r="K3465" s="1" t="s">
        <v>2492</v>
      </c>
      <c r="L3465" s="1" t="s">
        <v>1804</v>
      </c>
      <c r="M3465" s="2">
        <v>2</v>
      </c>
      <c r="N3465" s="443">
        <f t="shared" si="327"/>
        <v>3.4246575342465752E-2</v>
      </c>
      <c r="O3465">
        <f t="shared" si="328"/>
        <v>0</v>
      </c>
      <c r="P3465">
        <f t="shared" si="329"/>
        <v>584</v>
      </c>
    </row>
    <row r="3466" spans="1:16" x14ac:dyDescent="0.25">
      <c r="A3466" t="str">
        <f t="shared" si="324"/>
        <v>0497</v>
      </c>
      <c r="B3466" t="str">
        <f t="shared" si="325"/>
        <v>0086</v>
      </c>
      <c r="C3466" t="str">
        <f t="shared" si="326"/>
        <v>04970086</v>
      </c>
      <c r="D3466" s="1" t="s">
        <v>2799</v>
      </c>
      <c r="E3466" s="1" t="s">
        <v>2800</v>
      </c>
      <c r="F3466" s="1" t="s">
        <v>1799</v>
      </c>
      <c r="G3466" s="1" t="s">
        <v>1805</v>
      </c>
      <c r="H3466" s="1" t="s">
        <v>2490</v>
      </c>
      <c r="I3466" s="1" t="s">
        <v>2491</v>
      </c>
      <c r="J3466" s="1" t="s">
        <v>2490</v>
      </c>
      <c r="K3466" s="1" t="s">
        <v>2492</v>
      </c>
      <c r="L3466" s="1" t="s">
        <v>1804</v>
      </c>
      <c r="M3466" s="2">
        <v>2</v>
      </c>
      <c r="N3466" s="443">
        <f t="shared" si="327"/>
        <v>3.4246575342465752E-2</v>
      </c>
      <c r="O3466">
        <f t="shared" si="328"/>
        <v>0</v>
      </c>
      <c r="P3466">
        <f t="shared" si="329"/>
        <v>584</v>
      </c>
    </row>
    <row r="3467" spans="1:16" x14ac:dyDescent="0.25">
      <c r="A3467" t="str">
        <f t="shared" si="324"/>
        <v>0497</v>
      </c>
      <c r="B3467" t="str">
        <f t="shared" si="325"/>
        <v>0086</v>
      </c>
      <c r="C3467" t="str">
        <f t="shared" si="326"/>
        <v>04970086</v>
      </c>
      <c r="D3467" s="1" t="s">
        <v>2799</v>
      </c>
      <c r="E3467" s="1" t="s">
        <v>2800</v>
      </c>
      <c r="F3467" s="1" t="s">
        <v>1799</v>
      </c>
      <c r="G3467" s="1" t="s">
        <v>1806</v>
      </c>
      <c r="H3467" s="1" t="s">
        <v>2490</v>
      </c>
      <c r="I3467" s="1" t="s">
        <v>2491</v>
      </c>
      <c r="J3467" s="1" t="s">
        <v>2490</v>
      </c>
      <c r="K3467" s="1" t="s">
        <v>2492</v>
      </c>
      <c r="L3467" s="1" t="s">
        <v>1804</v>
      </c>
      <c r="M3467" s="2">
        <v>1</v>
      </c>
      <c r="N3467" s="443">
        <f t="shared" si="327"/>
        <v>3.4246575342465752E-2</v>
      </c>
      <c r="O3467">
        <f t="shared" si="328"/>
        <v>0</v>
      </c>
      <c r="P3467">
        <f t="shared" si="329"/>
        <v>584</v>
      </c>
    </row>
    <row r="3468" spans="1:16" x14ac:dyDescent="0.25">
      <c r="A3468" t="str">
        <f t="shared" si="324"/>
        <v>0497</v>
      </c>
      <c r="B3468" t="str">
        <f t="shared" si="325"/>
        <v>0086</v>
      </c>
      <c r="C3468" t="str">
        <f t="shared" si="326"/>
        <v>04970086</v>
      </c>
      <c r="D3468" s="1" t="s">
        <v>2799</v>
      </c>
      <c r="E3468" s="1" t="s">
        <v>2800</v>
      </c>
      <c r="F3468" s="1" t="s">
        <v>1799</v>
      </c>
      <c r="G3468" s="1" t="s">
        <v>1808</v>
      </c>
      <c r="H3468" s="1" t="s">
        <v>2490</v>
      </c>
      <c r="I3468" s="1" t="s">
        <v>2491</v>
      </c>
      <c r="J3468" s="1" t="s">
        <v>2490</v>
      </c>
      <c r="K3468" s="1" t="s">
        <v>2492</v>
      </c>
      <c r="L3468" s="1" t="s">
        <v>1804</v>
      </c>
      <c r="M3468" s="2">
        <v>3</v>
      </c>
      <c r="N3468" s="443">
        <f t="shared" si="327"/>
        <v>3.4246575342465752E-2</v>
      </c>
      <c r="O3468">
        <f t="shared" si="328"/>
        <v>0</v>
      </c>
      <c r="P3468">
        <f t="shared" si="329"/>
        <v>584</v>
      </c>
    </row>
    <row r="3469" spans="1:16" x14ac:dyDescent="0.25">
      <c r="A3469" t="str">
        <f t="shared" si="324"/>
        <v>0497</v>
      </c>
      <c r="B3469" t="str">
        <f t="shared" si="325"/>
        <v>0086</v>
      </c>
      <c r="C3469" t="str">
        <f t="shared" si="326"/>
        <v>04970086</v>
      </c>
      <c r="D3469" s="1" t="s">
        <v>2799</v>
      </c>
      <c r="E3469" s="1" t="s">
        <v>2800</v>
      </c>
      <c r="F3469" s="1" t="s">
        <v>1799</v>
      </c>
      <c r="G3469" s="1" t="s">
        <v>1809</v>
      </c>
      <c r="H3469" s="1" t="s">
        <v>2490</v>
      </c>
      <c r="I3469" s="1" t="s">
        <v>2491</v>
      </c>
      <c r="J3469" s="1" t="s">
        <v>2490</v>
      </c>
      <c r="K3469" s="1" t="s">
        <v>2492</v>
      </c>
      <c r="L3469" s="1" t="s">
        <v>1804</v>
      </c>
      <c r="M3469" s="2">
        <v>1</v>
      </c>
      <c r="N3469" s="443">
        <f t="shared" si="327"/>
        <v>3.4246575342465752E-2</v>
      </c>
      <c r="O3469">
        <f t="shared" si="328"/>
        <v>0</v>
      </c>
      <c r="P3469">
        <f t="shared" si="329"/>
        <v>584</v>
      </c>
    </row>
    <row r="3470" spans="1:16" x14ac:dyDescent="0.25">
      <c r="A3470" t="str">
        <f t="shared" si="324"/>
        <v>0497</v>
      </c>
      <c r="B3470" t="str">
        <f t="shared" si="325"/>
        <v>0086</v>
      </c>
      <c r="C3470" t="str">
        <f t="shared" si="326"/>
        <v>04970086</v>
      </c>
      <c r="D3470" s="1" t="s">
        <v>2799</v>
      </c>
      <c r="E3470" s="1" t="s">
        <v>2800</v>
      </c>
      <c r="F3470" s="1" t="s">
        <v>1799</v>
      </c>
      <c r="G3470" s="1" t="s">
        <v>1811</v>
      </c>
      <c r="H3470" s="1" t="s">
        <v>2490</v>
      </c>
      <c r="I3470" s="1" t="s">
        <v>2491</v>
      </c>
      <c r="J3470" s="1" t="s">
        <v>2490</v>
      </c>
      <c r="K3470" s="1" t="s">
        <v>2492</v>
      </c>
      <c r="L3470" s="1" t="s">
        <v>1804</v>
      </c>
      <c r="M3470" s="2">
        <v>3</v>
      </c>
      <c r="N3470" s="443">
        <f t="shared" si="327"/>
        <v>3.4246575342465752E-2</v>
      </c>
      <c r="O3470">
        <f t="shared" si="328"/>
        <v>0</v>
      </c>
      <c r="P3470">
        <f t="shared" si="329"/>
        <v>584</v>
      </c>
    </row>
    <row r="3471" spans="1:16" x14ac:dyDescent="0.25">
      <c r="A3471" t="str">
        <f t="shared" si="324"/>
        <v>0497</v>
      </c>
      <c r="B3471" t="str">
        <f t="shared" si="325"/>
        <v>0086</v>
      </c>
      <c r="C3471" t="str">
        <f t="shared" si="326"/>
        <v>04970086</v>
      </c>
      <c r="D3471" s="1" t="s">
        <v>2799</v>
      </c>
      <c r="E3471" s="1" t="s">
        <v>2800</v>
      </c>
      <c r="F3471" s="1" t="s">
        <v>1799</v>
      </c>
      <c r="G3471" s="1" t="s">
        <v>1815</v>
      </c>
      <c r="H3471" s="1" t="s">
        <v>2490</v>
      </c>
      <c r="I3471" s="1" t="s">
        <v>2491</v>
      </c>
      <c r="J3471" s="1" t="s">
        <v>2490</v>
      </c>
      <c r="K3471" s="1" t="s">
        <v>2492</v>
      </c>
      <c r="L3471" s="1" t="s">
        <v>1804</v>
      </c>
      <c r="M3471" s="2">
        <v>2</v>
      </c>
      <c r="N3471" s="443">
        <f t="shared" si="327"/>
        <v>3.4246575342465752E-2</v>
      </c>
      <c r="O3471">
        <f t="shared" si="328"/>
        <v>0</v>
      </c>
      <c r="P3471">
        <f t="shared" si="329"/>
        <v>584</v>
      </c>
    </row>
    <row r="3472" spans="1:16" x14ac:dyDescent="0.25">
      <c r="A3472" t="str">
        <f t="shared" si="324"/>
        <v>0497</v>
      </c>
      <c r="B3472" t="str">
        <f t="shared" si="325"/>
        <v>0086</v>
      </c>
      <c r="C3472" t="str">
        <f t="shared" si="326"/>
        <v>04970086</v>
      </c>
      <c r="D3472" s="1" t="s">
        <v>2799</v>
      </c>
      <c r="E3472" s="1" t="s">
        <v>2800</v>
      </c>
      <c r="F3472" s="1" t="s">
        <v>1799</v>
      </c>
      <c r="G3472" s="1" t="s">
        <v>1819</v>
      </c>
      <c r="H3472" s="1" t="s">
        <v>2490</v>
      </c>
      <c r="I3472" s="1" t="s">
        <v>2491</v>
      </c>
      <c r="J3472" s="1" t="s">
        <v>2490</v>
      </c>
      <c r="K3472" s="1" t="s">
        <v>2492</v>
      </c>
      <c r="L3472" s="1" t="s">
        <v>1804</v>
      </c>
      <c r="M3472" s="2">
        <v>3</v>
      </c>
      <c r="N3472" s="443">
        <f t="shared" si="327"/>
        <v>3.4246575342465752E-2</v>
      </c>
      <c r="O3472">
        <f t="shared" si="328"/>
        <v>0</v>
      </c>
      <c r="P3472">
        <f t="shared" si="329"/>
        <v>584</v>
      </c>
    </row>
    <row r="3473" spans="1:16" x14ac:dyDescent="0.25">
      <c r="A3473" t="str">
        <f t="shared" si="324"/>
        <v>0497</v>
      </c>
      <c r="B3473" t="str">
        <f t="shared" si="325"/>
        <v>0086</v>
      </c>
      <c r="C3473" t="str">
        <f t="shared" si="326"/>
        <v>04970086</v>
      </c>
      <c r="D3473" s="1" t="s">
        <v>2799</v>
      </c>
      <c r="E3473" s="1" t="s">
        <v>2800</v>
      </c>
      <c r="F3473" s="1" t="s">
        <v>1799</v>
      </c>
      <c r="G3473" s="1" t="s">
        <v>1821</v>
      </c>
      <c r="H3473" s="1" t="s">
        <v>2490</v>
      </c>
      <c r="I3473" s="1" t="s">
        <v>2491</v>
      </c>
      <c r="J3473" s="1" t="s">
        <v>2490</v>
      </c>
      <c r="K3473" s="1" t="s">
        <v>2492</v>
      </c>
      <c r="L3473" s="1" t="s">
        <v>1804</v>
      </c>
      <c r="M3473" s="2">
        <v>2</v>
      </c>
      <c r="N3473" s="443">
        <f t="shared" si="327"/>
        <v>3.4246575342465752E-2</v>
      </c>
      <c r="O3473">
        <f t="shared" si="328"/>
        <v>0</v>
      </c>
      <c r="P3473">
        <f t="shared" si="329"/>
        <v>584</v>
      </c>
    </row>
    <row r="3474" spans="1:16" x14ac:dyDescent="0.25">
      <c r="A3474" t="str">
        <f t="shared" si="324"/>
        <v>0497</v>
      </c>
      <c r="B3474" t="str">
        <f t="shared" si="325"/>
        <v>0086</v>
      </c>
      <c r="C3474" t="str">
        <f t="shared" si="326"/>
        <v>04970086</v>
      </c>
      <c r="D3474" s="1" t="s">
        <v>2799</v>
      </c>
      <c r="E3474" s="1" t="s">
        <v>2800</v>
      </c>
      <c r="F3474" s="1" t="s">
        <v>1799</v>
      </c>
      <c r="G3474" s="1" t="s">
        <v>1812</v>
      </c>
      <c r="H3474" s="1" t="s">
        <v>2490</v>
      </c>
      <c r="I3474" s="1" t="s">
        <v>2491</v>
      </c>
      <c r="J3474" s="1" t="s">
        <v>2490</v>
      </c>
      <c r="K3474" s="1" t="s">
        <v>2492</v>
      </c>
      <c r="L3474" s="1" t="s">
        <v>1804</v>
      </c>
      <c r="M3474" s="2">
        <v>1</v>
      </c>
      <c r="N3474" s="443">
        <f t="shared" si="327"/>
        <v>3.4246575342465752E-2</v>
      </c>
      <c r="O3474">
        <f t="shared" si="328"/>
        <v>0</v>
      </c>
      <c r="P3474">
        <f t="shared" si="329"/>
        <v>584</v>
      </c>
    </row>
    <row r="3475" spans="1:16" x14ac:dyDescent="0.25">
      <c r="A3475" t="str">
        <f t="shared" si="324"/>
        <v>0497</v>
      </c>
      <c r="B3475" t="str">
        <f t="shared" si="325"/>
        <v>0087</v>
      </c>
      <c r="C3475" t="str">
        <f t="shared" si="326"/>
        <v>04970087</v>
      </c>
      <c r="D3475" s="1" t="s">
        <v>2799</v>
      </c>
      <c r="E3475" s="1" t="s">
        <v>2800</v>
      </c>
      <c r="F3475" s="1" t="s">
        <v>1799</v>
      </c>
      <c r="G3475" s="1" t="s">
        <v>1805</v>
      </c>
      <c r="H3475" s="1" t="s">
        <v>2346</v>
      </c>
      <c r="I3475" s="1" t="s">
        <v>2347</v>
      </c>
      <c r="J3475" s="1" t="s">
        <v>2346</v>
      </c>
      <c r="K3475" s="1" t="s">
        <v>2348</v>
      </c>
      <c r="L3475" s="1" t="s">
        <v>1804</v>
      </c>
      <c r="M3475" s="2">
        <v>1</v>
      </c>
      <c r="N3475" s="443">
        <f t="shared" si="327"/>
        <v>8.5616438356164379E-3</v>
      </c>
      <c r="O3475">
        <f t="shared" si="328"/>
        <v>0</v>
      </c>
      <c r="P3475">
        <f t="shared" si="329"/>
        <v>584</v>
      </c>
    </row>
    <row r="3476" spans="1:16" x14ac:dyDescent="0.25">
      <c r="A3476" t="str">
        <f t="shared" si="324"/>
        <v>0497</v>
      </c>
      <c r="B3476" t="str">
        <f t="shared" si="325"/>
        <v>0087</v>
      </c>
      <c r="C3476" t="str">
        <f t="shared" si="326"/>
        <v>04970087</v>
      </c>
      <c r="D3476" s="1" t="s">
        <v>2799</v>
      </c>
      <c r="E3476" s="1" t="s">
        <v>2800</v>
      </c>
      <c r="F3476" s="1" t="s">
        <v>1799</v>
      </c>
      <c r="G3476" s="1" t="s">
        <v>1806</v>
      </c>
      <c r="H3476" s="1" t="s">
        <v>2346</v>
      </c>
      <c r="I3476" s="1" t="s">
        <v>2347</v>
      </c>
      <c r="J3476" s="1" t="s">
        <v>2346</v>
      </c>
      <c r="K3476" s="1" t="s">
        <v>2348</v>
      </c>
      <c r="L3476" s="1" t="s">
        <v>1804</v>
      </c>
      <c r="M3476" s="2">
        <v>1</v>
      </c>
      <c r="N3476" s="443">
        <f t="shared" si="327"/>
        <v>8.5616438356164379E-3</v>
      </c>
      <c r="O3476">
        <f t="shared" si="328"/>
        <v>0</v>
      </c>
      <c r="P3476">
        <f t="shared" si="329"/>
        <v>584</v>
      </c>
    </row>
    <row r="3477" spans="1:16" x14ac:dyDescent="0.25">
      <c r="A3477" t="str">
        <f t="shared" si="324"/>
        <v>0497</v>
      </c>
      <c r="B3477" t="str">
        <f t="shared" si="325"/>
        <v>0087</v>
      </c>
      <c r="C3477" t="str">
        <f t="shared" si="326"/>
        <v>04970087</v>
      </c>
      <c r="D3477" s="1" t="s">
        <v>2799</v>
      </c>
      <c r="E3477" s="1" t="s">
        <v>2800</v>
      </c>
      <c r="F3477" s="1" t="s">
        <v>1799</v>
      </c>
      <c r="G3477" s="1" t="s">
        <v>1807</v>
      </c>
      <c r="H3477" s="1" t="s">
        <v>2346</v>
      </c>
      <c r="I3477" s="1" t="s">
        <v>2347</v>
      </c>
      <c r="J3477" s="1" t="s">
        <v>2346</v>
      </c>
      <c r="K3477" s="1" t="s">
        <v>2348</v>
      </c>
      <c r="L3477" s="1" t="s">
        <v>1804</v>
      </c>
      <c r="M3477" s="2">
        <v>1</v>
      </c>
      <c r="N3477" s="443">
        <f t="shared" si="327"/>
        <v>8.5616438356164379E-3</v>
      </c>
      <c r="O3477">
        <f t="shared" si="328"/>
        <v>0</v>
      </c>
      <c r="P3477">
        <f t="shared" si="329"/>
        <v>584</v>
      </c>
    </row>
    <row r="3478" spans="1:16" x14ac:dyDescent="0.25">
      <c r="A3478" t="str">
        <f t="shared" si="324"/>
        <v>0497</v>
      </c>
      <c r="B3478" t="str">
        <f t="shared" si="325"/>
        <v>0087</v>
      </c>
      <c r="C3478" t="str">
        <f t="shared" si="326"/>
        <v>04970087</v>
      </c>
      <c r="D3478" s="1" t="s">
        <v>2799</v>
      </c>
      <c r="E3478" s="1" t="s">
        <v>2800</v>
      </c>
      <c r="F3478" s="1" t="s">
        <v>1799</v>
      </c>
      <c r="G3478" s="1" t="s">
        <v>1815</v>
      </c>
      <c r="H3478" s="1" t="s">
        <v>2346</v>
      </c>
      <c r="I3478" s="1" t="s">
        <v>2347</v>
      </c>
      <c r="J3478" s="1" t="s">
        <v>2346</v>
      </c>
      <c r="K3478" s="1" t="s">
        <v>2348</v>
      </c>
      <c r="L3478" s="1" t="s">
        <v>1804</v>
      </c>
      <c r="M3478" s="2">
        <v>1</v>
      </c>
      <c r="N3478" s="443">
        <f t="shared" si="327"/>
        <v>8.5616438356164379E-3</v>
      </c>
      <c r="O3478">
        <f t="shared" si="328"/>
        <v>0</v>
      </c>
      <c r="P3478">
        <f t="shared" si="329"/>
        <v>584</v>
      </c>
    </row>
    <row r="3479" spans="1:16" x14ac:dyDescent="0.25">
      <c r="A3479" t="str">
        <f t="shared" si="324"/>
        <v>0497</v>
      </c>
      <c r="B3479" t="str">
        <f t="shared" si="325"/>
        <v>0087</v>
      </c>
      <c r="C3479" t="str">
        <f t="shared" si="326"/>
        <v>04970087</v>
      </c>
      <c r="D3479" s="1" t="s">
        <v>2799</v>
      </c>
      <c r="E3479" s="1" t="s">
        <v>2800</v>
      </c>
      <c r="F3479" s="1" t="s">
        <v>1799</v>
      </c>
      <c r="G3479" s="1" t="s">
        <v>1820</v>
      </c>
      <c r="H3479" s="1" t="s">
        <v>2346</v>
      </c>
      <c r="I3479" s="1" t="s">
        <v>2347</v>
      </c>
      <c r="J3479" s="1" t="s">
        <v>2346</v>
      </c>
      <c r="K3479" s="1" t="s">
        <v>2348</v>
      </c>
      <c r="L3479" s="1" t="s">
        <v>1804</v>
      </c>
      <c r="M3479" s="2">
        <v>1</v>
      </c>
      <c r="N3479" s="443">
        <f t="shared" si="327"/>
        <v>8.5616438356164379E-3</v>
      </c>
      <c r="O3479">
        <f t="shared" si="328"/>
        <v>0</v>
      </c>
      <c r="P3479">
        <f t="shared" si="329"/>
        <v>584</v>
      </c>
    </row>
    <row r="3480" spans="1:16" x14ac:dyDescent="0.25">
      <c r="A3480" t="str">
        <f t="shared" si="324"/>
        <v>0497</v>
      </c>
      <c r="B3480" t="str">
        <f t="shared" si="325"/>
        <v>0111</v>
      </c>
      <c r="C3480" t="str">
        <f t="shared" si="326"/>
        <v>04970111</v>
      </c>
      <c r="D3480" s="1" t="s">
        <v>2799</v>
      </c>
      <c r="E3480" s="1" t="s">
        <v>2800</v>
      </c>
      <c r="F3480" s="1" t="s">
        <v>1799</v>
      </c>
      <c r="G3480" s="1" t="s">
        <v>1806</v>
      </c>
      <c r="H3480" s="1" t="s">
        <v>2349</v>
      </c>
      <c r="I3480" s="1" t="s">
        <v>2350</v>
      </c>
      <c r="J3480" s="1" t="s">
        <v>2349</v>
      </c>
      <c r="K3480" s="1" t="s">
        <v>2351</v>
      </c>
      <c r="L3480" s="1" t="s">
        <v>1804</v>
      </c>
      <c r="M3480" s="2">
        <v>3</v>
      </c>
      <c r="N3480" s="443">
        <f t="shared" si="327"/>
        <v>2.2260273972602738E-2</v>
      </c>
      <c r="O3480">
        <f t="shared" si="328"/>
        <v>0</v>
      </c>
      <c r="P3480">
        <f t="shared" si="329"/>
        <v>584</v>
      </c>
    </row>
    <row r="3481" spans="1:16" x14ac:dyDescent="0.25">
      <c r="A3481" t="str">
        <f t="shared" si="324"/>
        <v>0497</v>
      </c>
      <c r="B3481" t="str">
        <f t="shared" si="325"/>
        <v>0111</v>
      </c>
      <c r="C3481" t="str">
        <f t="shared" si="326"/>
        <v>04970111</v>
      </c>
      <c r="D3481" s="1" t="s">
        <v>2799</v>
      </c>
      <c r="E3481" s="1" t="s">
        <v>2800</v>
      </c>
      <c r="F3481" s="1" t="s">
        <v>1799</v>
      </c>
      <c r="G3481" s="1" t="s">
        <v>1808</v>
      </c>
      <c r="H3481" s="1" t="s">
        <v>2349</v>
      </c>
      <c r="I3481" s="1" t="s">
        <v>2350</v>
      </c>
      <c r="J3481" s="1" t="s">
        <v>2349</v>
      </c>
      <c r="K3481" s="1" t="s">
        <v>2351</v>
      </c>
      <c r="L3481" s="1" t="s">
        <v>1804</v>
      </c>
      <c r="M3481" s="2">
        <v>3</v>
      </c>
      <c r="N3481" s="443">
        <f t="shared" si="327"/>
        <v>2.2260273972602738E-2</v>
      </c>
      <c r="O3481">
        <f t="shared" si="328"/>
        <v>0</v>
      </c>
      <c r="P3481">
        <f t="shared" si="329"/>
        <v>584</v>
      </c>
    </row>
    <row r="3482" spans="1:16" x14ac:dyDescent="0.25">
      <c r="A3482" t="str">
        <f t="shared" si="324"/>
        <v>0497</v>
      </c>
      <c r="B3482" t="str">
        <f t="shared" si="325"/>
        <v>0111</v>
      </c>
      <c r="C3482" t="str">
        <f t="shared" si="326"/>
        <v>04970111</v>
      </c>
      <c r="D3482" s="1" t="s">
        <v>2799</v>
      </c>
      <c r="E3482" s="1" t="s">
        <v>2800</v>
      </c>
      <c r="F3482" s="1" t="s">
        <v>1799</v>
      </c>
      <c r="G3482" s="1" t="s">
        <v>1809</v>
      </c>
      <c r="H3482" s="1" t="s">
        <v>2349</v>
      </c>
      <c r="I3482" s="1" t="s">
        <v>2350</v>
      </c>
      <c r="J3482" s="1" t="s">
        <v>2349</v>
      </c>
      <c r="K3482" s="1" t="s">
        <v>2351</v>
      </c>
      <c r="L3482" s="1" t="s">
        <v>1804</v>
      </c>
      <c r="M3482" s="2">
        <v>2</v>
      </c>
      <c r="N3482" s="443">
        <f t="shared" si="327"/>
        <v>2.2260273972602738E-2</v>
      </c>
      <c r="O3482">
        <f t="shared" si="328"/>
        <v>0</v>
      </c>
      <c r="P3482">
        <f t="shared" si="329"/>
        <v>584</v>
      </c>
    </row>
    <row r="3483" spans="1:16" x14ac:dyDescent="0.25">
      <c r="A3483" t="str">
        <f t="shared" si="324"/>
        <v>0497</v>
      </c>
      <c r="B3483" t="str">
        <f t="shared" si="325"/>
        <v>0111</v>
      </c>
      <c r="C3483" t="str">
        <f t="shared" si="326"/>
        <v>04970111</v>
      </c>
      <c r="D3483" s="1" t="s">
        <v>2799</v>
      </c>
      <c r="E3483" s="1" t="s">
        <v>2800</v>
      </c>
      <c r="F3483" s="1" t="s">
        <v>1799</v>
      </c>
      <c r="G3483" s="1" t="s">
        <v>1811</v>
      </c>
      <c r="H3483" s="1" t="s">
        <v>2349</v>
      </c>
      <c r="I3483" s="1" t="s">
        <v>2350</v>
      </c>
      <c r="J3483" s="1" t="s">
        <v>2349</v>
      </c>
      <c r="K3483" s="1" t="s">
        <v>2351</v>
      </c>
      <c r="L3483" s="1" t="s">
        <v>1804</v>
      </c>
      <c r="M3483" s="2">
        <v>1</v>
      </c>
      <c r="N3483" s="443">
        <f t="shared" si="327"/>
        <v>2.2260273972602738E-2</v>
      </c>
      <c r="O3483">
        <f t="shared" si="328"/>
        <v>0</v>
      </c>
      <c r="P3483">
        <f t="shared" si="329"/>
        <v>584</v>
      </c>
    </row>
    <row r="3484" spans="1:16" x14ac:dyDescent="0.25">
      <c r="A3484" t="str">
        <f t="shared" si="324"/>
        <v>0497</v>
      </c>
      <c r="B3484" t="str">
        <f t="shared" si="325"/>
        <v>0111</v>
      </c>
      <c r="C3484" t="str">
        <f t="shared" si="326"/>
        <v>04970111</v>
      </c>
      <c r="D3484" s="1" t="s">
        <v>2799</v>
      </c>
      <c r="E3484" s="1" t="s">
        <v>2800</v>
      </c>
      <c r="F3484" s="1" t="s">
        <v>1799</v>
      </c>
      <c r="G3484" s="1" t="s">
        <v>1815</v>
      </c>
      <c r="H3484" s="1" t="s">
        <v>2349</v>
      </c>
      <c r="I3484" s="1" t="s">
        <v>2350</v>
      </c>
      <c r="J3484" s="1" t="s">
        <v>2349</v>
      </c>
      <c r="K3484" s="1" t="s">
        <v>2351</v>
      </c>
      <c r="L3484" s="1" t="s">
        <v>1804</v>
      </c>
      <c r="M3484" s="2">
        <v>1</v>
      </c>
      <c r="N3484" s="443">
        <f t="shared" si="327"/>
        <v>2.2260273972602738E-2</v>
      </c>
      <c r="O3484">
        <f t="shared" si="328"/>
        <v>0</v>
      </c>
      <c r="P3484">
        <f t="shared" si="329"/>
        <v>584</v>
      </c>
    </row>
    <row r="3485" spans="1:16" x14ac:dyDescent="0.25">
      <c r="A3485" t="str">
        <f t="shared" si="324"/>
        <v>0497</v>
      </c>
      <c r="B3485" t="str">
        <f t="shared" si="325"/>
        <v>0111</v>
      </c>
      <c r="C3485" t="str">
        <f t="shared" si="326"/>
        <v>04970111</v>
      </c>
      <c r="D3485" s="1" t="s">
        <v>2799</v>
      </c>
      <c r="E3485" s="1" t="s">
        <v>2800</v>
      </c>
      <c r="F3485" s="1" t="s">
        <v>1799</v>
      </c>
      <c r="G3485" s="1" t="s">
        <v>1819</v>
      </c>
      <c r="H3485" s="1" t="s">
        <v>2349</v>
      </c>
      <c r="I3485" s="1" t="s">
        <v>2350</v>
      </c>
      <c r="J3485" s="1" t="s">
        <v>2349</v>
      </c>
      <c r="K3485" s="1" t="s">
        <v>2351</v>
      </c>
      <c r="L3485" s="1" t="s">
        <v>1804</v>
      </c>
      <c r="M3485" s="2">
        <v>2</v>
      </c>
      <c r="N3485" s="443">
        <f t="shared" si="327"/>
        <v>2.2260273972602738E-2</v>
      </c>
      <c r="O3485">
        <f t="shared" si="328"/>
        <v>0</v>
      </c>
      <c r="P3485">
        <f t="shared" si="329"/>
        <v>584</v>
      </c>
    </row>
    <row r="3486" spans="1:16" x14ac:dyDescent="0.25">
      <c r="A3486" t="str">
        <f t="shared" si="324"/>
        <v>0497</v>
      </c>
      <c r="B3486" t="str">
        <f t="shared" si="325"/>
        <v>0111</v>
      </c>
      <c r="C3486" t="str">
        <f t="shared" si="326"/>
        <v>04970111</v>
      </c>
      <c r="D3486" s="1" t="s">
        <v>2799</v>
      </c>
      <c r="E3486" s="1" t="s">
        <v>2800</v>
      </c>
      <c r="F3486" s="1" t="s">
        <v>1799</v>
      </c>
      <c r="G3486" s="1" t="s">
        <v>1812</v>
      </c>
      <c r="H3486" s="1" t="s">
        <v>2349</v>
      </c>
      <c r="I3486" s="1" t="s">
        <v>2350</v>
      </c>
      <c r="J3486" s="1" t="s">
        <v>2349</v>
      </c>
      <c r="K3486" s="1" t="s">
        <v>2351</v>
      </c>
      <c r="L3486" s="1" t="s">
        <v>1804</v>
      </c>
      <c r="M3486" s="2">
        <v>1</v>
      </c>
      <c r="N3486" s="443">
        <f t="shared" si="327"/>
        <v>2.2260273972602738E-2</v>
      </c>
      <c r="O3486">
        <f t="shared" si="328"/>
        <v>0</v>
      </c>
      <c r="P3486">
        <f t="shared" si="329"/>
        <v>584</v>
      </c>
    </row>
    <row r="3487" spans="1:16" x14ac:dyDescent="0.25">
      <c r="A3487" t="str">
        <f t="shared" si="324"/>
        <v>0497</v>
      </c>
      <c r="B3487" t="str">
        <f t="shared" si="325"/>
        <v>0114</v>
      </c>
      <c r="C3487" t="str">
        <f t="shared" si="326"/>
        <v>04970114</v>
      </c>
      <c r="D3487" s="1" t="s">
        <v>2799</v>
      </c>
      <c r="E3487" s="1" t="s">
        <v>2800</v>
      </c>
      <c r="F3487" s="1" t="s">
        <v>1799</v>
      </c>
      <c r="G3487" s="1" t="s">
        <v>1805</v>
      </c>
      <c r="H3487" s="1" t="s">
        <v>1902</v>
      </c>
      <c r="I3487" s="1" t="s">
        <v>1903</v>
      </c>
      <c r="J3487" s="1" t="s">
        <v>1902</v>
      </c>
      <c r="K3487" s="1" t="s">
        <v>1904</v>
      </c>
      <c r="L3487" s="1" t="s">
        <v>1804</v>
      </c>
      <c r="M3487" s="2">
        <v>1</v>
      </c>
      <c r="N3487" s="443">
        <f t="shared" si="327"/>
        <v>2.7397260273972601E-2</v>
      </c>
      <c r="O3487">
        <f t="shared" si="328"/>
        <v>0</v>
      </c>
      <c r="P3487">
        <f t="shared" si="329"/>
        <v>584</v>
      </c>
    </row>
    <row r="3488" spans="1:16" x14ac:dyDescent="0.25">
      <c r="A3488" t="str">
        <f t="shared" si="324"/>
        <v>0497</v>
      </c>
      <c r="B3488" t="str">
        <f t="shared" si="325"/>
        <v>0114</v>
      </c>
      <c r="C3488" t="str">
        <f t="shared" si="326"/>
        <v>04970114</v>
      </c>
      <c r="D3488" s="1" t="s">
        <v>2799</v>
      </c>
      <c r="E3488" s="1" t="s">
        <v>2800</v>
      </c>
      <c r="F3488" s="1" t="s">
        <v>1799</v>
      </c>
      <c r="G3488" s="1" t="s">
        <v>1807</v>
      </c>
      <c r="H3488" s="1" t="s">
        <v>1902</v>
      </c>
      <c r="I3488" s="1" t="s">
        <v>1903</v>
      </c>
      <c r="J3488" s="1" t="s">
        <v>1902</v>
      </c>
      <c r="K3488" s="1" t="s">
        <v>1904</v>
      </c>
      <c r="L3488" s="1" t="s">
        <v>1804</v>
      </c>
      <c r="M3488" s="2">
        <v>1</v>
      </c>
      <c r="N3488" s="443">
        <f t="shared" si="327"/>
        <v>2.7397260273972601E-2</v>
      </c>
      <c r="O3488">
        <f t="shared" si="328"/>
        <v>0</v>
      </c>
      <c r="P3488">
        <f t="shared" si="329"/>
        <v>584</v>
      </c>
    </row>
    <row r="3489" spans="1:16" x14ac:dyDescent="0.25">
      <c r="A3489" t="str">
        <f t="shared" si="324"/>
        <v>0497</v>
      </c>
      <c r="B3489" t="str">
        <f t="shared" si="325"/>
        <v>0114</v>
      </c>
      <c r="C3489" t="str">
        <f t="shared" si="326"/>
        <v>04970114</v>
      </c>
      <c r="D3489" s="1" t="s">
        <v>2799</v>
      </c>
      <c r="E3489" s="1" t="s">
        <v>2800</v>
      </c>
      <c r="F3489" s="1" t="s">
        <v>1799</v>
      </c>
      <c r="G3489" s="1" t="s">
        <v>1808</v>
      </c>
      <c r="H3489" s="1" t="s">
        <v>1902</v>
      </c>
      <c r="I3489" s="1" t="s">
        <v>1903</v>
      </c>
      <c r="J3489" s="1" t="s">
        <v>1902</v>
      </c>
      <c r="K3489" s="1" t="s">
        <v>1904</v>
      </c>
      <c r="L3489" s="1" t="s">
        <v>1804</v>
      </c>
      <c r="M3489" s="2">
        <v>1</v>
      </c>
      <c r="N3489" s="443">
        <f t="shared" si="327"/>
        <v>2.7397260273972601E-2</v>
      </c>
      <c r="O3489">
        <f t="shared" si="328"/>
        <v>0</v>
      </c>
      <c r="P3489">
        <f t="shared" si="329"/>
        <v>584</v>
      </c>
    </row>
    <row r="3490" spans="1:16" x14ac:dyDescent="0.25">
      <c r="A3490" t="str">
        <f t="shared" si="324"/>
        <v>0497</v>
      </c>
      <c r="B3490" t="str">
        <f t="shared" si="325"/>
        <v>0114</v>
      </c>
      <c r="C3490" t="str">
        <f t="shared" si="326"/>
        <v>04970114</v>
      </c>
      <c r="D3490" s="1" t="s">
        <v>2799</v>
      </c>
      <c r="E3490" s="1" t="s">
        <v>2800</v>
      </c>
      <c r="F3490" s="1" t="s">
        <v>1799</v>
      </c>
      <c r="G3490" s="1" t="s">
        <v>1809</v>
      </c>
      <c r="H3490" s="1" t="s">
        <v>1902</v>
      </c>
      <c r="I3490" s="1" t="s">
        <v>1903</v>
      </c>
      <c r="J3490" s="1" t="s">
        <v>1902</v>
      </c>
      <c r="K3490" s="1" t="s">
        <v>1904</v>
      </c>
      <c r="L3490" s="1" t="s">
        <v>1804</v>
      </c>
      <c r="M3490" s="2">
        <v>1</v>
      </c>
      <c r="N3490" s="443">
        <f t="shared" si="327"/>
        <v>2.7397260273972601E-2</v>
      </c>
      <c r="O3490">
        <f t="shared" si="328"/>
        <v>0</v>
      </c>
      <c r="P3490">
        <f t="shared" si="329"/>
        <v>584</v>
      </c>
    </row>
    <row r="3491" spans="1:16" x14ac:dyDescent="0.25">
      <c r="A3491" t="str">
        <f t="shared" si="324"/>
        <v>0497</v>
      </c>
      <c r="B3491" t="str">
        <f t="shared" si="325"/>
        <v>0114</v>
      </c>
      <c r="C3491" t="str">
        <f t="shared" si="326"/>
        <v>04970114</v>
      </c>
      <c r="D3491" s="1" t="s">
        <v>2799</v>
      </c>
      <c r="E3491" s="1" t="s">
        <v>2800</v>
      </c>
      <c r="F3491" s="1" t="s">
        <v>1799</v>
      </c>
      <c r="G3491" s="1" t="s">
        <v>1810</v>
      </c>
      <c r="H3491" s="1" t="s">
        <v>1902</v>
      </c>
      <c r="I3491" s="1" t="s">
        <v>1903</v>
      </c>
      <c r="J3491" s="1" t="s">
        <v>1902</v>
      </c>
      <c r="K3491" s="1" t="s">
        <v>1904</v>
      </c>
      <c r="L3491" s="1" t="s">
        <v>1804</v>
      </c>
      <c r="M3491" s="2">
        <v>3</v>
      </c>
      <c r="N3491" s="443">
        <f t="shared" si="327"/>
        <v>2.7397260273972601E-2</v>
      </c>
      <c r="O3491">
        <f t="shared" si="328"/>
        <v>0</v>
      </c>
      <c r="P3491">
        <f t="shared" si="329"/>
        <v>584</v>
      </c>
    </row>
    <row r="3492" spans="1:16" x14ac:dyDescent="0.25">
      <c r="A3492" t="str">
        <f t="shared" si="324"/>
        <v>0497</v>
      </c>
      <c r="B3492" t="str">
        <f t="shared" si="325"/>
        <v>0114</v>
      </c>
      <c r="C3492" t="str">
        <f t="shared" si="326"/>
        <v>04970114</v>
      </c>
      <c r="D3492" s="1" t="s">
        <v>2799</v>
      </c>
      <c r="E3492" s="1" t="s">
        <v>2800</v>
      </c>
      <c r="F3492" s="1" t="s">
        <v>1799</v>
      </c>
      <c r="G3492" s="1" t="s">
        <v>1811</v>
      </c>
      <c r="H3492" s="1" t="s">
        <v>1902</v>
      </c>
      <c r="I3492" s="1" t="s">
        <v>1903</v>
      </c>
      <c r="J3492" s="1" t="s">
        <v>1902</v>
      </c>
      <c r="K3492" s="1" t="s">
        <v>1904</v>
      </c>
      <c r="L3492" s="1" t="s">
        <v>1804</v>
      </c>
      <c r="M3492" s="2">
        <v>1</v>
      </c>
      <c r="N3492" s="443">
        <f t="shared" si="327"/>
        <v>2.7397260273972601E-2</v>
      </c>
      <c r="O3492">
        <f t="shared" si="328"/>
        <v>0</v>
      </c>
      <c r="P3492">
        <f t="shared" si="329"/>
        <v>584</v>
      </c>
    </row>
    <row r="3493" spans="1:16" x14ac:dyDescent="0.25">
      <c r="A3493" t="str">
        <f t="shared" si="324"/>
        <v>0497</v>
      </c>
      <c r="B3493" t="str">
        <f t="shared" si="325"/>
        <v>0114</v>
      </c>
      <c r="C3493" t="str">
        <f t="shared" si="326"/>
        <v>04970114</v>
      </c>
      <c r="D3493" s="1" t="s">
        <v>2799</v>
      </c>
      <c r="E3493" s="1" t="s">
        <v>2800</v>
      </c>
      <c r="F3493" s="1" t="s">
        <v>1799</v>
      </c>
      <c r="G3493" s="1" t="s">
        <v>1815</v>
      </c>
      <c r="H3493" s="1" t="s">
        <v>1902</v>
      </c>
      <c r="I3493" s="1" t="s">
        <v>1903</v>
      </c>
      <c r="J3493" s="1" t="s">
        <v>1902</v>
      </c>
      <c r="K3493" s="1" t="s">
        <v>1904</v>
      </c>
      <c r="L3493" s="1" t="s">
        <v>1804</v>
      </c>
      <c r="M3493" s="2">
        <v>4</v>
      </c>
      <c r="N3493" s="443">
        <f t="shared" si="327"/>
        <v>2.7397260273972601E-2</v>
      </c>
      <c r="O3493">
        <f t="shared" si="328"/>
        <v>0</v>
      </c>
      <c r="P3493">
        <f t="shared" si="329"/>
        <v>584</v>
      </c>
    </row>
    <row r="3494" spans="1:16" x14ac:dyDescent="0.25">
      <c r="A3494" t="str">
        <f t="shared" si="324"/>
        <v>0497</v>
      </c>
      <c r="B3494" t="str">
        <f t="shared" si="325"/>
        <v>0114</v>
      </c>
      <c r="C3494" t="str">
        <f t="shared" si="326"/>
        <v>04970114</v>
      </c>
      <c r="D3494" s="1" t="s">
        <v>2799</v>
      </c>
      <c r="E3494" s="1" t="s">
        <v>2800</v>
      </c>
      <c r="F3494" s="1" t="s">
        <v>1799</v>
      </c>
      <c r="G3494" s="1" t="s">
        <v>1819</v>
      </c>
      <c r="H3494" s="1" t="s">
        <v>1902</v>
      </c>
      <c r="I3494" s="1" t="s">
        <v>1903</v>
      </c>
      <c r="J3494" s="1" t="s">
        <v>1902</v>
      </c>
      <c r="K3494" s="1" t="s">
        <v>1904</v>
      </c>
      <c r="L3494" s="1" t="s">
        <v>1804</v>
      </c>
      <c r="M3494" s="2">
        <v>2</v>
      </c>
      <c r="N3494" s="443">
        <f t="shared" si="327"/>
        <v>2.7397260273972601E-2</v>
      </c>
      <c r="O3494">
        <f t="shared" si="328"/>
        <v>0</v>
      </c>
      <c r="P3494">
        <f t="shared" si="329"/>
        <v>584</v>
      </c>
    </row>
    <row r="3495" spans="1:16" x14ac:dyDescent="0.25">
      <c r="A3495" t="str">
        <f t="shared" si="324"/>
        <v>0497</v>
      </c>
      <c r="B3495" t="str">
        <f t="shared" si="325"/>
        <v>0114</v>
      </c>
      <c r="C3495" t="str">
        <f t="shared" si="326"/>
        <v>04970114</v>
      </c>
      <c r="D3495" s="1" t="s">
        <v>2799</v>
      </c>
      <c r="E3495" s="1" t="s">
        <v>2800</v>
      </c>
      <c r="F3495" s="1" t="s">
        <v>1799</v>
      </c>
      <c r="G3495" s="1" t="s">
        <v>1820</v>
      </c>
      <c r="H3495" s="1" t="s">
        <v>1902</v>
      </c>
      <c r="I3495" s="1" t="s">
        <v>1903</v>
      </c>
      <c r="J3495" s="1" t="s">
        <v>1902</v>
      </c>
      <c r="K3495" s="1" t="s">
        <v>1904</v>
      </c>
      <c r="L3495" s="1" t="s">
        <v>1804</v>
      </c>
      <c r="M3495" s="2">
        <v>2</v>
      </c>
      <c r="N3495" s="443">
        <f t="shared" si="327"/>
        <v>2.7397260273972601E-2</v>
      </c>
      <c r="O3495">
        <f t="shared" si="328"/>
        <v>0</v>
      </c>
      <c r="P3495">
        <f t="shared" si="329"/>
        <v>584</v>
      </c>
    </row>
    <row r="3496" spans="1:16" x14ac:dyDescent="0.25">
      <c r="A3496" t="str">
        <f t="shared" si="324"/>
        <v>0497</v>
      </c>
      <c r="B3496" t="str">
        <f t="shared" si="325"/>
        <v>0117</v>
      </c>
      <c r="C3496" t="str">
        <f t="shared" si="326"/>
        <v>04970117</v>
      </c>
      <c r="D3496" s="1" t="s">
        <v>2799</v>
      </c>
      <c r="E3496" s="1" t="s">
        <v>2800</v>
      </c>
      <c r="F3496" s="1" t="s">
        <v>1799</v>
      </c>
      <c r="G3496" s="1" t="s">
        <v>1800</v>
      </c>
      <c r="H3496" s="1" t="s">
        <v>1905</v>
      </c>
      <c r="I3496" s="1" t="s">
        <v>1906</v>
      </c>
      <c r="J3496" s="1" t="s">
        <v>1905</v>
      </c>
      <c r="K3496" s="1" t="s">
        <v>1907</v>
      </c>
      <c r="L3496" s="1" t="s">
        <v>1804</v>
      </c>
      <c r="M3496" s="2">
        <v>4</v>
      </c>
      <c r="N3496" s="443">
        <f t="shared" si="327"/>
        <v>5.650684931506849E-2</v>
      </c>
      <c r="O3496">
        <f t="shared" si="328"/>
        <v>0</v>
      </c>
      <c r="P3496">
        <f t="shared" si="329"/>
        <v>584</v>
      </c>
    </row>
    <row r="3497" spans="1:16" x14ac:dyDescent="0.25">
      <c r="A3497" t="str">
        <f t="shared" si="324"/>
        <v>0497</v>
      </c>
      <c r="B3497" t="str">
        <f t="shared" si="325"/>
        <v>0117</v>
      </c>
      <c r="C3497" t="str">
        <f t="shared" si="326"/>
        <v>04970117</v>
      </c>
      <c r="D3497" s="1" t="s">
        <v>2799</v>
      </c>
      <c r="E3497" s="1" t="s">
        <v>2800</v>
      </c>
      <c r="F3497" s="1" t="s">
        <v>1799</v>
      </c>
      <c r="G3497" s="1" t="s">
        <v>1806</v>
      </c>
      <c r="H3497" s="1" t="s">
        <v>1905</v>
      </c>
      <c r="I3497" s="1" t="s">
        <v>1906</v>
      </c>
      <c r="J3497" s="1" t="s">
        <v>1905</v>
      </c>
      <c r="K3497" s="1" t="s">
        <v>1907</v>
      </c>
      <c r="L3497" s="1" t="s">
        <v>1804</v>
      </c>
      <c r="M3497" s="2">
        <v>3</v>
      </c>
      <c r="N3497" s="443">
        <f t="shared" si="327"/>
        <v>5.650684931506849E-2</v>
      </c>
      <c r="O3497">
        <f t="shared" si="328"/>
        <v>0</v>
      </c>
      <c r="P3497">
        <f t="shared" si="329"/>
        <v>584</v>
      </c>
    </row>
    <row r="3498" spans="1:16" x14ac:dyDescent="0.25">
      <c r="A3498" t="str">
        <f t="shared" si="324"/>
        <v>0497</v>
      </c>
      <c r="B3498" t="str">
        <f t="shared" si="325"/>
        <v>0117</v>
      </c>
      <c r="C3498" t="str">
        <f t="shared" si="326"/>
        <v>04970117</v>
      </c>
      <c r="D3498" s="1" t="s">
        <v>2799</v>
      </c>
      <c r="E3498" s="1" t="s">
        <v>2800</v>
      </c>
      <c r="F3498" s="1" t="s">
        <v>1799</v>
      </c>
      <c r="G3498" s="1" t="s">
        <v>1807</v>
      </c>
      <c r="H3498" s="1" t="s">
        <v>1905</v>
      </c>
      <c r="I3498" s="1" t="s">
        <v>1906</v>
      </c>
      <c r="J3498" s="1" t="s">
        <v>1905</v>
      </c>
      <c r="K3498" s="1" t="s">
        <v>1907</v>
      </c>
      <c r="L3498" s="1" t="s">
        <v>1804</v>
      </c>
      <c r="M3498" s="2">
        <v>2</v>
      </c>
      <c r="N3498" s="443">
        <f t="shared" si="327"/>
        <v>5.650684931506849E-2</v>
      </c>
      <c r="O3498">
        <f t="shared" si="328"/>
        <v>0</v>
      </c>
      <c r="P3498">
        <f t="shared" si="329"/>
        <v>584</v>
      </c>
    </row>
    <row r="3499" spans="1:16" x14ac:dyDescent="0.25">
      <c r="A3499" t="str">
        <f t="shared" si="324"/>
        <v>0497</v>
      </c>
      <c r="B3499" t="str">
        <f t="shared" si="325"/>
        <v>0117</v>
      </c>
      <c r="C3499" t="str">
        <f t="shared" si="326"/>
        <v>04970117</v>
      </c>
      <c r="D3499" s="1" t="s">
        <v>2799</v>
      </c>
      <c r="E3499" s="1" t="s">
        <v>2800</v>
      </c>
      <c r="F3499" s="1" t="s">
        <v>1799</v>
      </c>
      <c r="G3499" s="1" t="s">
        <v>1809</v>
      </c>
      <c r="H3499" s="1" t="s">
        <v>1905</v>
      </c>
      <c r="I3499" s="1" t="s">
        <v>1906</v>
      </c>
      <c r="J3499" s="1" t="s">
        <v>1905</v>
      </c>
      <c r="K3499" s="1" t="s">
        <v>1907</v>
      </c>
      <c r="L3499" s="1" t="s">
        <v>1804</v>
      </c>
      <c r="M3499" s="2">
        <v>4</v>
      </c>
      <c r="N3499" s="443">
        <f t="shared" si="327"/>
        <v>5.650684931506849E-2</v>
      </c>
      <c r="O3499">
        <f t="shared" si="328"/>
        <v>0</v>
      </c>
      <c r="P3499">
        <f t="shared" si="329"/>
        <v>584</v>
      </c>
    </row>
    <row r="3500" spans="1:16" x14ac:dyDescent="0.25">
      <c r="A3500" t="str">
        <f t="shared" si="324"/>
        <v>0497</v>
      </c>
      <c r="B3500" t="str">
        <f t="shared" si="325"/>
        <v>0117</v>
      </c>
      <c r="C3500" t="str">
        <f t="shared" si="326"/>
        <v>04970117</v>
      </c>
      <c r="D3500" s="1" t="s">
        <v>2799</v>
      </c>
      <c r="E3500" s="1" t="s">
        <v>2800</v>
      </c>
      <c r="F3500" s="1" t="s">
        <v>1799</v>
      </c>
      <c r="G3500" s="1" t="s">
        <v>1810</v>
      </c>
      <c r="H3500" s="1" t="s">
        <v>1905</v>
      </c>
      <c r="I3500" s="1" t="s">
        <v>1906</v>
      </c>
      <c r="J3500" s="1" t="s">
        <v>1905</v>
      </c>
      <c r="K3500" s="1" t="s">
        <v>1907</v>
      </c>
      <c r="L3500" s="1" t="s">
        <v>1804</v>
      </c>
      <c r="M3500" s="2">
        <v>3</v>
      </c>
      <c r="N3500" s="443">
        <f t="shared" si="327"/>
        <v>5.650684931506849E-2</v>
      </c>
      <c r="O3500">
        <f t="shared" si="328"/>
        <v>0</v>
      </c>
      <c r="P3500">
        <f t="shared" si="329"/>
        <v>584</v>
      </c>
    </row>
    <row r="3501" spans="1:16" x14ac:dyDescent="0.25">
      <c r="A3501" t="str">
        <f t="shared" si="324"/>
        <v>0497</v>
      </c>
      <c r="B3501" t="str">
        <f t="shared" si="325"/>
        <v>0117</v>
      </c>
      <c r="C3501" t="str">
        <f t="shared" si="326"/>
        <v>04970117</v>
      </c>
      <c r="D3501" s="1" t="s">
        <v>2799</v>
      </c>
      <c r="E3501" s="1" t="s">
        <v>2800</v>
      </c>
      <c r="F3501" s="1" t="s">
        <v>1799</v>
      </c>
      <c r="G3501" s="1" t="s">
        <v>1811</v>
      </c>
      <c r="H3501" s="1" t="s">
        <v>1905</v>
      </c>
      <c r="I3501" s="1" t="s">
        <v>1906</v>
      </c>
      <c r="J3501" s="1" t="s">
        <v>1905</v>
      </c>
      <c r="K3501" s="1" t="s">
        <v>1907</v>
      </c>
      <c r="L3501" s="1" t="s">
        <v>1804</v>
      </c>
      <c r="M3501" s="2">
        <v>5</v>
      </c>
      <c r="N3501" s="443">
        <f t="shared" si="327"/>
        <v>5.650684931506849E-2</v>
      </c>
      <c r="O3501">
        <f t="shared" si="328"/>
        <v>0</v>
      </c>
      <c r="P3501">
        <f t="shared" si="329"/>
        <v>584</v>
      </c>
    </row>
    <row r="3502" spans="1:16" x14ac:dyDescent="0.25">
      <c r="A3502" t="str">
        <f t="shared" si="324"/>
        <v>0497</v>
      </c>
      <c r="B3502" t="str">
        <f t="shared" si="325"/>
        <v>0117</v>
      </c>
      <c r="C3502" t="str">
        <f t="shared" si="326"/>
        <v>04970117</v>
      </c>
      <c r="D3502" s="1" t="s">
        <v>2799</v>
      </c>
      <c r="E3502" s="1" t="s">
        <v>2800</v>
      </c>
      <c r="F3502" s="1" t="s">
        <v>1799</v>
      </c>
      <c r="G3502" s="1" t="s">
        <v>1815</v>
      </c>
      <c r="H3502" s="1" t="s">
        <v>1905</v>
      </c>
      <c r="I3502" s="1" t="s">
        <v>1906</v>
      </c>
      <c r="J3502" s="1" t="s">
        <v>1905</v>
      </c>
      <c r="K3502" s="1" t="s">
        <v>1907</v>
      </c>
      <c r="L3502" s="1" t="s">
        <v>1804</v>
      </c>
      <c r="M3502" s="2">
        <v>1</v>
      </c>
      <c r="N3502" s="443">
        <f t="shared" si="327"/>
        <v>5.650684931506849E-2</v>
      </c>
      <c r="O3502">
        <f t="shared" si="328"/>
        <v>0</v>
      </c>
      <c r="P3502">
        <f t="shared" si="329"/>
        <v>584</v>
      </c>
    </row>
    <row r="3503" spans="1:16" x14ac:dyDescent="0.25">
      <c r="A3503" t="str">
        <f t="shared" si="324"/>
        <v>0497</v>
      </c>
      <c r="B3503" t="str">
        <f t="shared" si="325"/>
        <v>0117</v>
      </c>
      <c r="C3503" t="str">
        <f t="shared" si="326"/>
        <v>04970117</v>
      </c>
      <c r="D3503" s="1" t="s">
        <v>2799</v>
      </c>
      <c r="E3503" s="1" t="s">
        <v>2800</v>
      </c>
      <c r="F3503" s="1" t="s">
        <v>1799</v>
      </c>
      <c r="G3503" s="1" t="s">
        <v>1819</v>
      </c>
      <c r="H3503" s="1" t="s">
        <v>1905</v>
      </c>
      <c r="I3503" s="1" t="s">
        <v>1906</v>
      </c>
      <c r="J3503" s="1" t="s">
        <v>1905</v>
      </c>
      <c r="K3503" s="1" t="s">
        <v>1907</v>
      </c>
      <c r="L3503" s="1" t="s">
        <v>1804</v>
      </c>
      <c r="M3503" s="2">
        <v>3</v>
      </c>
      <c r="N3503" s="443">
        <f t="shared" si="327"/>
        <v>5.650684931506849E-2</v>
      </c>
      <c r="O3503">
        <f t="shared" si="328"/>
        <v>0</v>
      </c>
      <c r="P3503">
        <f t="shared" si="329"/>
        <v>584</v>
      </c>
    </row>
    <row r="3504" spans="1:16" x14ac:dyDescent="0.25">
      <c r="A3504" t="str">
        <f t="shared" si="324"/>
        <v>0497</v>
      </c>
      <c r="B3504" t="str">
        <f t="shared" si="325"/>
        <v>0117</v>
      </c>
      <c r="C3504" t="str">
        <f t="shared" si="326"/>
        <v>04970117</v>
      </c>
      <c r="D3504" s="1" t="s">
        <v>2799</v>
      </c>
      <c r="E3504" s="1" t="s">
        <v>2800</v>
      </c>
      <c r="F3504" s="1" t="s">
        <v>1799</v>
      </c>
      <c r="G3504" s="1" t="s">
        <v>1820</v>
      </c>
      <c r="H3504" s="1" t="s">
        <v>1905</v>
      </c>
      <c r="I3504" s="1" t="s">
        <v>1906</v>
      </c>
      <c r="J3504" s="1" t="s">
        <v>1905</v>
      </c>
      <c r="K3504" s="1" t="s">
        <v>1907</v>
      </c>
      <c r="L3504" s="1" t="s">
        <v>1804</v>
      </c>
      <c r="M3504" s="2">
        <v>3</v>
      </c>
      <c r="N3504" s="443">
        <f t="shared" si="327"/>
        <v>5.650684931506849E-2</v>
      </c>
      <c r="O3504">
        <f t="shared" si="328"/>
        <v>0</v>
      </c>
      <c r="P3504">
        <f t="shared" si="329"/>
        <v>584</v>
      </c>
    </row>
    <row r="3505" spans="1:16" x14ac:dyDescent="0.25">
      <c r="A3505" t="str">
        <f t="shared" si="324"/>
        <v>0497</v>
      </c>
      <c r="B3505" t="str">
        <f t="shared" si="325"/>
        <v>0117</v>
      </c>
      <c r="C3505" t="str">
        <f t="shared" si="326"/>
        <v>04970117</v>
      </c>
      <c r="D3505" s="1" t="s">
        <v>2799</v>
      </c>
      <c r="E3505" s="1" t="s">
        <v>2800</v>
      </c>
      <c r="F3505" s="1" t="s">
        <v>1799</v>
      </c>
      <c r="G3505" s="1" t="s">
        <v>1821</v>
      </c>
      <c r="H3505" s="1" t="s">
        <v>1905</v>
      </c>
      <c r="I3505" s="1" t="s">
        <v>1906</v>
      </c>
      <c r="J3505" s="1" t="s">
        <v>1905</v>
      </c>
      <c r="K3505" s="1" t="s">
        <v>1907</v>
      </c>
      <c r="L3505" s="1" t="s">
        <v>1804</v>
      </c>
      <c r="M3505" s="2">
        <v>1</v>
      </c>
      <c r="N3505" s="443">
        <f t="shared" si="327"/>
        <v>5.650684931506849E-2</v>
      </c>
      <c r="O3505">
        <f t="shared" si="328"/>
        <v>0</v>
      </c>
      <c r="P3505">
        <f t="shared" si="329"/>
        <v>584</v>
      </c>
    </row>
    <row r="3506" spans="1:16" x14ac:dyDescent="0.25">
      <c r="A3506" t="str">
        <f t="shared" si="324"/>
        <v>0497</v>
      </c>
      <c r="B3506" t="str">
        <f t="shared" si="325"/>
        <v>0117</v>
      </c>
      <c r="C3506" t="str">
        <f t="shared" si="326"/>
        <v>04970117</v>
      </c>
      <c r="D3506" s="1" t="s">
        <v>2799</v>
      </c>
      <c r="E3506" s="1" t="s">
        <v>2800</v>
      </c>
      <c r="F3506" s="1" t="s">
        <v>1799</v>
      </c>
      <c r="G3506" s="1" t="s">
        <v>1812</v>
      </c>
      <c r="H3506" s="1" t="s">
        <v>1905</v>
      </c>
      <c r="I3506" s="1" t="s">
        <v>1906</v>
      </c>
      <c r="J3506" s="1" t="s">
        <v>1905</v>
      </c>
      <c r="K3506" s="1" t="s">
        <v>1907</v>
      </c>
      <c r="L3506" s="1" t="s">
        <v>1804</v>
      </c>
      <c r="M3506" s="2">
        <v>4</v>
      </c>
      <c r="N3506" s="443">
        <f t="shared" si="327"/>
        <v>5.650684931506849E-2</v>
      </c>
      <c r="O3506">
        <f t="shared" si="328"/>
        <v>0</v>
      </c>
      <c r="P3506">
        <f t="shared" si="329"/>
        <v>584</v>
      </c>
    </row>
    <row r="3507" spans="1:16" x14ac:dyDescent="0.25">
      <c r="A3507" t="str">
        <f t="shared" si="324"/>
        <v>0497</v>
      </c>
      <c r="B3507" t="str">
        <f t="shared" si="325"/>
        <v>0127</v>
      </c>
      <c r="C3507" t="str">
        <f t="shared" si="326"/>
        <v>04970127</v>
      </c>
      <c r="D3507" s="1" t="s">
        <v>2799</v>
      </c>
      <c r="E3507" s="1" t="s">
        <v>2800</v>
      </c>
      <c r="F3507" s="1" t="s">
        <v>1799</v>
      </c>
      <c r="G3507" s="1" t="s">
        <v>1808</v>
      </c>
      <c r="H3507" s="1" t="s">
        <v>1908</v>
      </c>
      <c r="I3507" s="1" t="s">
        <v>1909</v>
      </c>
      <c r="J3507" s="1" t="s">
        <v>1908</v>
      </c>
      <c r="K3507" s="1" t="s">
        <v>1910</v>
      </c>
      <c r="L3507" s="1" t="s">
        <v>1804</v>
      </c>
      <c r="M3507" s="2">
        <v>1</v>
      </c>
      <c r="N3507" s="443">
        <f t="shared" si="327"/>
        <v>5.1369863013698627E-3</v>
      </c>
      <c r="O3507">
        <f t="shared" si="328"/>
        <v>0</v>
      </c>
      <c r="P3507">
        <f t="shared" si="329"/>
        <v>584</v>
      </c>
    </row>
    <row r="3508" spans="1:16" x14ac:dyDescent="0.25">
      <c r="A3508" t="str">
        <f t="shared" si="324"/>
        <v>0497</v>
      </c>
      <c r="B3508" t="str">
        <f t="shared" si="325"/>
        <v>0127</v>
      </c>
      <c r="C3508" t="str">
        <f t="shared" si="326"/>
        <v>04970127</v>
      </c>
      <c r="D3508" s="1" t="s">
        <v>2799</v>
      </c>
      <c r="E3508" s="1" t="s">
        <v>2800</v>
      </c>
      <c r="F3508" s="1" t="s">
        <v>1799</v>
      </c>
      <c r="G3508" s="1" t="s">
        <v>1810</v>
      </c>
      <c r="H3508" s="1" t="s">
        <v>1908</v>
      </c>
      <c r="I3508" s="1" t="s">
        <v>1909</v>
      </c>
      <c r="J3508" s="1" t="s">
        <v>1908</v>
      </c>
      <c r="K3508" s="1" t="s">
        <v>1910</v>
      </c>
      <c r="L3508" s="1" t="s">
        <v>1804</v>
      </c>
      <c r="M3508" s="2">
        <v>1</v>
      </c>
      <c r="N3508" s="443">
        <f t="shared" si="327"/>
        <v>5.1369863013698627E-3</v>
      </c>
      <c r="O3508">
        <f t="shared" si="328"/>
        <v>0</v>
      </c>
      <c r="P3508">
        <f t="shared" si="329"/>
        <v>584</v>
      </c>
    </row>
    <row r="3509" spans="1:16" x14ac:dyDescent="0.25">
      <c r="A3509" t="str">
        <f t="shared" si="324"/>
        <v>0497</v>
      </c>
      <c r="B3509" t="str">
        <f t="shared" si="325"/>
        <v>0127</v>
      </c>
      <c r="C3509" t="str">
        <f t="shared" si="326"/>
        <v>04970127</v>
      </c>
      <c r="D3509" s="1" t="s">
        <v>2799</v>
      </c>
      <c r="E3509" s="1" t="s">
        <v>2800</v>
      </c>
      <c r="F3509" s="1" t="s">
        <v>1799</v>
      </c>
      <c r="G3509" s="1" t="s">
        <v>1819</v>
      </c>
      <c r="H3509" s="1" t="s">
        <v>1908</v>
      </c>
      <c r="I3509" s="1" t="s">
        <v>1909</v>
      </c>
      <c r="J3509" s="1" t="s">
        <v>1908</v>
      </c>
      <c r="K3509" s="1" t="s">
        <v>1910</v>
      </c>
      <c r="L3509" s="1" t="s">
        <v>1804</v>
      </c>
      <c r="M3509" s="2">
        <v>1</v>
      </c>
      <c r="N3509" s="443">
        <f t="shared" si="327"/>
        <v>5.1369863013698627E-3</v>
      </c>
      <c r="O3509">
        <f t="shared" si="328"/>
        <v>0</v>
      </c>
      <c r="P3509">
        <f t="shared" si="329"/>
        <v>584</v>
      </c>
    </row>
    <row r="3510" spans="1:16" x14ac:dyDescent="0.25">
      <c r="A3510" t="str">
        <f t="shared" si="324"/>
        <v>0497</v>
      </c>
      <c r="B3510" t="str">
        <f t="shared" si="325"/>
        <v>0137</v>
      </c>
      <c r="C3510" t="str">
        <f t="shared" si="326"/>
        <v>04970137</v>
      </c>
      <c r="D3510" s="1" t="s">
        <v>2799</v>
      </c>
      <c r="E3510" s="1" t="s">
        <v>2800</v>
      </c>
      <c r="F3510" s="1" t="s">
        <v>1799</v>
      </c>
      <c r="G3510" s="1" t="s">
        <v>1800</v>
      </c>
      <c r="H3510" s="1" t="s">
        <v>2352</v>
      </c>
      <c r="I3510" s="1" t="s">
        <v>2353</v>
      </c>
      <c r="J3510" s="1" t="s">
        <v>2352</v>
      </c>
      <c r="K3510" s="1" t="s">
        <v>2354</v>
      </c>
      <c r="L3510" s="1" t="s">
        <v>1804</v>
      </c>
      <c r="M3510" s="2">
        <v>1</v>
      </c>
      <c r="N3510" s="443">
        <f t="shared" si="327"/>
        <v>5.4794520547945202E-2</v>
      </c>
      <c r="O3510">
        <f t="shared" si="328"/>
        <v>0</v>
      </c>
      <c r="P3510">
        <f t="shared" si="329"/>
        <v>584</v>
      </c>
    </row>
    <row r="3511" spans="1:16" x14ac:dyDescent="0.25">
      <c r="A3511" t="str">
        <f t="shared" si="324"/>
        <v>0497</v>
      </c>
      <c r="B3511" t="str">
        <f t="shared" si="325"/>
        <v>0137</v>
      </c>
      <c r="C3511" t="str">
        <f t="shared" si="326"/>
        <v>04970137</v>
      </c>
      <c r="D3511" s="1" t="s">
        <v>2799</v>
      </c>
      <c r="E3511" s="1" t="s">
        <v>2800</v>
      </c>
      <c r="F3511" s="1" t="s">
        <v>1799</v>
      </c>
      <c r="G3511" s="1" t="s">
        <v>1805</v>
      </c>
      <c r="H3511" s="1" t="s">
        <v>2352</v>
      </c>
      <c r="I3511" s="1" t="s">
        <v>2353</v>
      </c>
      <c r="J3511" s="1" t="s">
        <v>2352</v>
      </c>
      <c r="K3511" s="1" t="s">
        <v>2354</v>
      </c>
      <c r="L3511" s="1" t="s">
        <v>1804</v>
      </c>
      <c r="M3511" s="2">
        <v>5</v>
      </c>
      <c r="N3511" s="443">
        <f t="shared" si="327"/>
        <v>5.4794520547945202E-2</v>
      </c>
      <c r="O3511">
        <f t="shared" si="328"/>
        <v>0</v>
      </c>
      <c r="P3511">
        <f t="shared" si="329"/>
        <v>584</v>
      </c>
    </row>
    <row r="3512" spans="1:16" x14ac:dyDescent="0.25">
      <c r="A3512" t="str">
        <f t="shared" si="324"/>
        <v>0497</v>
      </c>
      <c r="B3512" t="str">
        <f t="shared" si="325"/>
        <v>0137</v>
      </c>
      <c r="C3512" t="str">
        <f t="shared" si="326"/>
        <v>04970137</v>
      </c>
      <c r="D3512" s="1" t="s">
        <v>2799</v>
      </c>
      <c r="E3512" s="1" t="s">
        <v>2800</v>
      </c>
      <c r="F3512" s="1" t="s">
        <v>1799</v>
      </c>
      <c r="G3512" s="1" t="s">
        <v>1806</v>
      </c>
      <c r="H3512" s="1" t="s">
        <v>2352</v>
      </c>
      <c r="I3512" s="1" t="s">
        <v>2353</v>
      </c>
      <c r="J3512" s="1" t="s">
        <v>2352</v>
      </c>
      <c r="K3512" s="1" t="s">
        <v>2354</v>
      </c>
      <c r="L3512" s="1" t="s">
        <v>1804</v>
      </c>
      <c r="M3512" s="2">
        <v>3</v>
      </c>
      <c r="N3512" s="443">
        <f t="shared" si="327"/>
        <v>5.4794520547945202E-2</v>
      </c>
      <c r="O3512">
        <f t="shared" si="328"/>
        <v>0</v>
      </c>
      <c r="P3512">
        <f t="shared" si="329"/>
        <v>584</v>
      </c>
    </row>
    <row r="3513" spans="1:16" x14ac:dyDescent="0.25">
      <c r="A3513" t="str">
        <f t="shared" si="324"/>
        <v>0497</v>
      </c>
      <c r="B3513" t="str">
        <f t="shared" si="325"/>
        <v>0137</v>
      </c>
      <c r="C3513" t="str">
        <f t="shared" si="326"/>
        <v>04970137</v>
      </c>
      <c r="D3513" s="1" t="s">
        <v>2799</v>
      </c>
      <c r="E3513" s="1" t="s">
        <v>2800</v>
      </c>
      <c r="F3513" s="1" t="s">
        <v>1799</v>
      </c>
      <c r="G3513" s="1" t="s">
        <v>1807</v>
      </c>
      <c r="H3513" s="1" t="s">
        <v>2352</v>
      </c>
      <c r="I3513" s="1" t="s">
        <v>2353</v>
      </c>
      <c r="J3513" s="1" t="s">
        <v>2352</v>
      </c>
      <c r="K3513" s="1" t="s">
        <v>2354</v>
      </c>
      <c r="L3513" s="1" t="s">
        <v>1804</v>
      </c>
      <c r="M3513" s="2">
        <v>2</v>
      </c>
      <c r="N3513" s="443">
        <f t="shared" si="327"/>
        <v>5.4794520547945202E-2</v>
      </c>
      <c r="O3513">
        <f t="shared" si="328"/>
        <v>0</v>
      </c>
      <c r="P3513">
        <f t="shared" si="329"/>
        <v>584</v>
      </c>
    </row>
    <row r="3514" spans="1:16" x14ac:dyDescent="0.25">
      <c r="A3514" t="str">
        <f t="shared" si="324"/>
        <v>0497</v>
      </c>
      <c r="B3514" t="str">
        <f t="shared" si="325"/>
        <v>0137</v>
      </c>
      <c r="C3514" t="str">
        <f t="shared" si="326"/>
        <v>04970137</v>
      </c>
      <c r="D3514" s="1" t="s">
        <v>2799</v>
      </c>
      <c r="E3514" s="1" t="s">
        <v>2800</v>
      </c>
      <c r="F3514" s="1" t="s">
        <v>1799</v>
      </c>
      <c r="G3514" s="1" t="s">
        <v>1808</v>
      </c>
      <c r="H3514" s="1" t="s">
        <v>2352</v>
      </c>
      <c r="I3514" s="1" t="s">
        <v>2353</v>
      </c>
      <c r="J3514" s="1" t="s">
        <v>2352</v>
      </c>
      <c r="K3514" s="1" t="s">
        <v>2354</v>
      </c>
      <c r="L3514" s="1" t="s">
        <v>1804</v>
      </c>
      <c r="M3514" s="2">
        <v>2</v>
      </c>
      <c r="N3514" s="443">
        <f t="shared" si="327"/>
        <v>5.4794520547945202E-2</v>
      </c>
      <c r="O3514">
        <f t="shared" si="328"/>
        <v>0</v>
      </c>
      <c r="P3514">
        <f t="shared" si="329"/>
        <v>584</v>
      </c>
    </row>
    <row r="3515" spans="1:16" x14ac:dyDescent="0.25">
      <c r="A3515" t="str">
        <f t="shared" si="324"/>
        <v>0497</v>
      </c>
      <c r="B3515" t="str">
        <f t="shared" si="325"/>
        <v>0137</v>
      </c>
      <c r="C3515" t="str">
        <f t="shared" si="326"/>
        <v>04970137</v>
      </c>
      <c r="D3515" s="1" t="s">
        <v>2799</v>
      </c>
      <c r="E3515" s="1" t="s">
        <v>2800</v>
      </c>
      <c r="F3515" s="1" t="s">
        <v>1799</v>
      </c>
      <c r="G3515" s="1" t="s">
        <v>1809</v>
      </c>
      <c r="H3515" s="1" t="s">
        <v>2352</v>
      </c>
      <c r="I3515" s="1" t="s">
        <v>2353</v>
      </c>
      <c r="J3515" s="1" t="s">
        <v>2352</v>
      </c>
      <c r="K3515" s="1" t="s">
        <v>2354</v>
      </c>
      <c r="L3515" s="1" t="s">
        <v>1804</v>
      </c>
      <c r="M3515" s="2">
        <v>1</v>
      </c>
      <c r="N3515" s="443">
        <f t="shared" si="327"/>
        <v>5.4794520547945202E-2</v>
      </c>
      <c r="O3515">
        <f t="shared" si="328"/>
        <v>0</v>
      </c>
      <c r="P3515">
        <f t="shared" si="329"/>
        <v>584</v>
      </c>
    </row>
    <row r="3516" spans="1:16" x14ac:dyDescent="0.25">
      <c r="A3516" t="str">
        <f t="shared" si="324"/>
        <v>0497</v>
      </c>
      <c r="B3516" t="str">
        <f t="shared" si="325"/>
        <v>0137</v>
      </c>
      <c r="C3516" t="str">
        <f t="shared" si="326"/>
        <v>04970137</v>
      </c>
      <c r="D3516" s="1" t="s">
        <v>2799</v>
      </c>
      <c r="E3516" s="1" t="s">
        <v>2800</v>
      </c>
      <c r="F3516" s="1" t="s">
        <v>1799</v>
      </c>
      <c r="G3516" s="1" t="s">
        <v>1810</v>
      </c>
      <c r="H3516" s="1" t="s">
        <v>2352</v>
      </c>
      <c r="I3516" s="1" t="s">
        <v>2353</v>
      </c>
      <c r="J3516" s="1" t="s">
        <v>2352</v>
      </c>
      <c r="K3516" s="1" t="s">
        <v>2354</v>
      </c>
      <c r="L3516" s="1" t="s">
        <v>1804</v>
      </c>
      <c r="M3516" s="2">
        <v>3</v>
      </c>
      <c r="N3516" s="443">
        <f t="shared" si="327"/>
        <v>5.4794520547945202E-2</v>
      </c>
      <c r="O3516">
        <f t="shared" si="328"/>
        <v>0</v>
      </c>
      <c r="P3516">
        <f t="shared" si="329"/>
        <v>584</v>
      </c>
    </row>
    <row r="3517" spans="1:16" x14ac:dyDescent="0.25">
      <c r="A3517" t="str">
        <f t="shared" si="324"/>
        <v>0497</v>
      </c>
      <c r="B3517" t="str">
        <f t="shared" si="325"/>
        <v>0137</v>
      </c>
      <c r="C3517" t="str">
        <f t="shared" si="326"/>
        <v>04970137</v>
      </c>
      <c r="D3517" s="1" t="s">
        <v>2799</v>
      </c>
      <c r="E3517" s="1" t="s">
        <v>2800</v>
      </c>
      <c r="F3517" s="1" t="s">
        <v>1799</v>
      </c>
      <c r="G3517" s="1" t="s">
        <v>1811</v>
      </c>
      <c r="H3517" s="1" t="s">
        <v>2352</v>
      </c>
      <c r="I3517" s="1" t="s">
        <v>2353</v>
      </c>
      <c r="J3517" s="1" t="s">
        <v>2352</v>
      </c>
      <c r="K3517" s="1" t="s">
        <v>2354</v>
      </c>
      <c r="L3517" s="1" t="s">
        <v>1804</v>
      </c>
      <c r="M3517" s="2">
        <v>1</v>
      </c>
      <c r="N3517" s="443">
        <f t="shared" si="327"/>
        <v>5.4794520547945202E-2</v>
      </c>
      <c r="O3517">
        <f t="shared" si="328"/>
        <v>0</v>
      </c>
      <c r="P3517">
        <f t="shared" si="329"/>
        <v>584</v>
      </c>
    </row>
    <row r="3518" spans="1:16" x14ac:dyDescent="0.25">
      <c r="A3518" t="str">
        <f t="shared" si="324"/>
        <v>0497</v>
      </c>
      <c r="B3518" t="str">
        <f t="shared" si="325"/>
        <v>0137</v>
      </c>
      <c r="C3518" t="str">
        <f t="shared" si="326"/>
        <v>04970137</v>
      </c>
      <c r="D3518" s="1" t="s">
        <v>2799</v>
      </c>
      <c r="E3518" s="1" t="s">
        <v>2800</v>
      </c>
      <c r="F3518" s="1" t="s">
        <v>1799</v>
      </c>
      <c r="G3518" s="1" t="s">
        <v>1815</v>
      </c>
      <c r="H3518" s="1" t="s">
        <v>2352</v>
      </c>
      <c r="I3518" s="1" t="s">
        <v>2353</v>
      </c>
      <c r="J3518" s="1" t="s">
        <v>2352</v>
      </c>
      <c r="K3518" s="1" t="s">
        <v>2354</v>
      </c>
      <c r="L3518" s="1" t="s">
        <v>1804</v>
      </c>
      <c r="M3518" s="2">
        <v>1</v>
      </c>
      <c r="N3518" s="443">
        <f t="shared" si="327"/>
        <v>5.4794520547945202E-2</v>
      </c>
      <c r="O3518">
        <f t="shared" si="328"/>
        <v>0</v>
      </c>
      <c r="P3518">
        <f t="shared" si="329"/>
        <v>584</v>
      </c>
    </row>
    <row r="3519" spans="1:16" x14ac:dyDescent="0.25">
      <c r="A3519" t="str">
        <f t="shared" si="324"/>
        <v>0497</v>
      </c>
      <c r="B3519" t="str">
        <f t="shared" si="325"/>
        <v>0137</v>
      </c>
      <c r="C3519" t="str">
        <f t="shared" si="326"/>
        <v>04970137</v>
      </c>
      <c r="D3519" s="1" t="s">
        <v>2799</v>
      </c>
      <c r="E3519" s="1" t="s">
        <v>2800</v>
      </c>
      <c r="F3519" s="1" t="s">
        <v>1799</v>
      </c>
      <c r="G3519" s="1" t="s">
        <v>1819</v>
      </c>
      <c r="H3519" s="1" t="s">
        <v>2352</v>
      </c>
      <c r="I3519" s="1" t="s">
        <v>2353</v>
      </c>
      <c r="J3519" s="1" t="s">
        <v>2352</v>
      </c>
      <c r="K3519" s="1" t="s">
        <v>2354</v>
      </c>
      <c r="L3519" s="1" t="s">
        <v>1804</v>
      </c>
      <c r="M3519" s="2">
        <v>2</v>
      </c>
      <c r="N3519" s="443">
        <f t="shared" si="327"/>
        <v>5.4794520547945202E-2</v>
      </c>
      <c r="O3519">
        <f t="shared" si="328"/>
        <v>0</v>
      </c>
      <c r="P3519">
        <f t="shared" si="329"/>
        <v>584</v>
      </c>
    </row>
    <row r="3520" spans="1:16" x14ac:dyDescent="0.25">
      <c r="A3520" t="str">
        <f t="shared" si="324"/>
        <v>0497</v>
      </c>
      <c r="B3520" t="str">
        <f t="shared" si="325"/>
        <v>0137</v>
      </c>
      <c r="C3520" t="str">
        <f t="shared" si="326"/>
        <v>04970137</v>
      </c>
      <c r="D3520" s="1" t="s">
        <v>2799</v>
      </c>
      <c r="E3520" s="1" t="s">
        <v>2800</v>
      </c>
      <c r="F3520" s="1" t="s">
        <v>1799</v>
      </c>
      <c r="G3520" s="1" t="s">
        <v>1820</v>
      </c>
      <c r="H3520" s="1" t="s">
        <v>2352</v>
      </c>
      <c r="I3520" s="1" t="s">
        <v>2353</v>
      </c>
      <c r="J3520" s="1" t="s">
        <v>2352</v>
      </c>
      <c r="K3520" s="1" t="s">
        <v>2354</v>
      </c>
      <c r="L3520" s="1" t="s">
        <v>1804</v>
      </c>
      <c r="M3520" s="2">
        <v>5</v>
      </c>
      <c r="N3520" s="443">
        <f t="shared" si="327"/>
        <v>5.4794520547945202E-2</v>
      </c>
      <c r="O3520">
        <f t="shared" si="328"/>
        <v>0</v>
      </c>
      <c r="P3520">
        <f t="shared" si="329"/>
        <v>584</v>
      </c>
    </row>
    <row r="3521" spans="1:16" x14ac:dyDescent="0.25">
      <c r="A3521" t="str">
        <f t="shared" si="324"/>
        <v>0497</v>
      </c>
      <c r="B3521" t="str">
        <f t="shared" si="325"/>
        <v>0137</v>
      </c>
      <c r="C3521" t="str">
        <f t="shared" si="326"/>
        <v>04970137</v>
      </c>
      <c r="D3521" s="1" t="s">
        <v>2799</v>
      </c>
      <c r="E3521" s="1" t="s">
        <v>2800</v>
      </c>
      <c r="F3521" s="1" t="s">
        <v>1799</v>
      </c>
      <c r="G3521" s="1" t="s">
        <v>1821</v>
      </c>
      <c r="H3521" s="1" t="s">
        <v>2352</v>
      </c>
      <c r="I3521" s="1" t="s">
        <v>2353</v>
      </c>
      <c r="J3521" s="1" t="s">
        <v>2352</v>
      </c>
      <c r="K3521" s="1" t="s">
        <v>2354</v>
      </c>
      <c r="L3521" s="1" t="s">
        <v>1804</v>
      </c>
      <c r="M3521" s="2">
        <v>3</v>
      </c>
      <c r="N3521" s="443">
        <f t="shared" si="327"/>
        <v>5.4794520547945202E-2</v>
      </c>
      <c r="O3521">
        <f t="shared" si="328"/>
        <v>0</v>
      </c>
      <c r="P3521">
        <f t="shared" si="329"/>
        <v>584</v>
      </c>
    </row>
    <row r="3522" spans="1:16" x14ac:dyDescent="0.25">
      <c r="A3522" t="str">
        <f t="shared" ref="A3522:A3585" si="330">TEXT(LEFT(E3522,4),"0000")</f>
        <v>0497</v>
      </c>
      <c r="B3522" t="str">
        <f t="shared" ref="B3522:B3585" si="331">LEFT(K3522,4)</f>
        <v>0137</v>
      </c>
      <c r="C3522" t="str">
        <f t="shared" ref="C3522:C3585" si="332">A3522&amp;B3522</f>
        <v>04970137</v>
      </c>
      <c r="D3522" s="1" t="s">
        <v>2799</v>
      </c>
      <c r="E3522" s="1" t="s">
        <v>2800</v>
      </c>
      <c r="F3522" s="1" t="s">
        <v>1799</v>
      </c>
      <c r="G3522" s="1" t="s">
        <v>1812</v>
      </c>
      <c r="H3522" s="1" t="s">
        <v>2352</v>
      </c>
      <c r="I3522" s="1" t="s">
        <v>2353</v>
      </c>
      <c r="J3522" s="1" t="s">
        <v>2352</v>
      </c>
      <c r="K3522" s="1" t="s">
        <v>2354</v>
      </c>
      <c r="L3522" s="1" t="s">
        <v>1804</v>
      </c>
      <c r="M3522" s="2">
        <v>3</v>
      </c>
      <c r="N3522" s="443">
        <f t="shared" ref="N3522:N3585" si="333">VLOOKUP(C3522,DistPercent,3,FALSE)</f>
        <v>5.4794520547945202E-2</v>
      </c>
      <c r="O3522">
        <f t="shared" ref="O3522:O3585" si="334">IFERROR(VALUE(VLOOKUP(C3522,SubCaps,5,FALSE)),0)</f>
        <v>0</v>
      </c>
      <c r="P3522">
        <f t="shared" ref="P3522:P3585" si="335">VLOOKUP(A3522,MaxEnro,8,FALSE)</f>
        <v>584</v>
      </c>
    </row>
    <row r="3523" spans="1:16" x14ac:dyDescent="0.25">
      <c r="A3523" t="str">
        <f t="shared" si="330"/>
        <v>0497</v>
      </c>
      <c r="B3523" t="str">
        <f t="shared" si="331"/>
        <v>0159</v>
      </c>
      <c r="C3523" t="str">
        <f t="shared" si="332"/>
        <v>04970159</v>
      </c>
      <c r="D3523" s="1" t="s">
        <v>2799</v>
      </c>
      <c r="E3523" s="1" t="s">
        <v>2800</v>
      </c>
      <c r="F3523" s="1" t="s">
        <v>1799</v>
      </c>
      <c r="G3523" s="1" t="s">
        <v>1800</v>
      </c>
      <c r="H3523" s="1" t="s">
        <v>2355</v>
      </c>
      <c r="I3523" s="1" t="s">
        <v>2356</v>
      </c>
      <c r="J3523" s="1" t="s">
        <v>2355</v>
      </c>
      <c r="K3523" s="1" t="s">
        <v>2357</v>
      </c>
      <c r="L3523" s="1" t="s">
        <v>1804</v>
      </c>
      <c r="M3523" s="2">
        <v>2</v>
      </c>
      <c r="N3523" s="443">
        <f t="shared" si="333"/>
        <v>1.8835616438356163E-2</v>
      </c>
      <c r="O3523">
        <f t="shared" si="334"/>
        <v>0</v>
      </c>
      <c r="P3523">
        <f t="shared" si="335"/>
        <v>584</v>
      </c>
    </row>
    <row r="3524" spans="1:16" x14ac:dyDescent="0.25">
      <c r="A3524" t="str">
        <f t="shared" si="330"/>
        <v>0497</v>
      </c>
      <c r="B3524" t="str">
        <f t="shared" si="331"/>
        <v>0159</v>
      </c>
      <c r="C3524" t="str">
        <f t="shared" si="332"/>
        <v>04970159</v>
      </c>
      <c r="D3524" s="1" t="s">
        <v>2799</v>
      </c>
      <c r="E3524" s="1" t="s">
        <v>2800</v>
      </c>
      <c r="F3524" s="1" t="s">
        <v>1799</v>
      </c>
      <c r="G3524" s="1" t="s">
        <v>1806</v>
      </c>
      <c r="H3524" s="1" t="s">
        <v>2355</v>
      </c>
      <c r="I3524" s="1" t="s">
        <v>2356</v>
      </c>
      <c r="J3524" s="1" t="s">
        <v>2355</v>
      </c>
      <c r="K3524" s="1" t="s">
        <v>2357</v>
      </c>
      <c r="L3524" s="1" t="s">
        <v>1804</v>
      </c>
      <c r="M3524" s="2">
        <v>1</v>
      </c>
      <c r="N3524" s="443">
        <f t="shared" si="333"/>
        <v>1.8835616438356163E-2</v>
      </c>
      <c r="O3524">
        <f t="shared" si="334"/>
        <v>0</v>
      </c>
      <c r="P3524">
        <f t="shared" si="335"/>
        <v>584</v>
      </c>
    </row>
    <row r="3525" spans="1:16" x14ac:dyDescent="0.25">
      <c r="A3525" t="str">
        <f t="shared" si="330"/>
        <v>0497</v>
      </c>
      <c r="B3525" t="str">
        <f t="shared" si="331"/>
        <v>0159</v>
      </c>
      <c r="C3525" t="str">
        <f t="shared" si="332"/>
        <v>04970159</v>
      </c>
      <c r="D3525" s="1" t="s">
        <v>2799</v>
      </c>
      <c r="E3525" s="1" t="s">
        <v>2800</v>
      </c>
      <c r="F3525" s="1" t="s">
        <v>1799</v>
      </c>
      <c r="G3525" s="1" t="s">
        <v>1807</v>
      </c>
      <c r="H3525" s="1" t="s">
        <v>2355</v>
      </c>
      <c r="I3525" s="1" t="s">
        <v>2356</v>
      </c>
      <c r="J3525" s="1" t="s">
        <v>2355</v>
      </c>
      <c r="K3525" s="1" t="s">
        <v>2357</v>
      </c>
      <c r="L3525" s="1" t="s">
        <v>1804</v>
      </c>
      <c r="M3525" s="2">
        <v>1</v>
      </c>
      <c r="N3525" s="443">
        <f t="shared" si="333"/>
        <v>1.8835616438356163E-2</v>
      </c>
      <c r="O3525">
        <f t="shared" si="334"/>
        <v>0</v>
      </c>
      <c r="P3525">
        <f t="shared" si="335"/>
        <v>584</v>
      </c>
    </row>
    <row r="3526" spans="1:16" x14ac:dyDescent="0.25">
      <c r="A3526" t="str">
        <f t="shared" si="330"/>
        <v>0497</v>
      </c>
      <c r="B3526" t="str">
        <f t="shared" si="331"/>
        <v>0159</v>
      </c>
      <c r="C3526" t="str">
        <f t="shared" si="332"/>
        <v>04970159</v>
      </c>
      <c r="D3526" s="1" t="s">
        <v>2799</v>
      </c>
      <c r="E3526" s="1" t="s">
        <v>2800</v>
      </c>
      <c r="F3526" s="1" t="s">
        <v>1799</v>
      </c>
      <c r="G3526" s="1" t="s">
        <v>1809</v>
      </c>
      <c r="H3526" s="1" t="s">
        <v>2355</v>
      </c>
      <c r="I3526" s="1" t="s">
        <v>2356</v>
      </c>
      <c r="J3526" s="1" t="s">
        <v>2355</v>
      </c>
      <c r="K3526" s="1" t="s">
        <v>2357</v>
      </c>
      <c r="L3526" s="1" t="s">
        <v>1804</v>
      </c>
      <c r="M3526" s="2">
        <v>2</v>
      </c>
      <c r="N3526" s="443">
        <f t="shared" si="333"/>
        <v>1.8835616438356163E-2</v>
      </c>
      <c r="O3526">
        <f t="shared" si="334"/>
        <v>0</v>
      </c>
      <c r="P3526">
        <f t="shared" si="335"/>
        <v>584</v>
      </c>
    </row>
    <row r="3527" spans="1:16" x14ac:dyDescent="0.25">
      <c r="A3527" t="str">
        <f t="shared" si="330"/>
        <v>0497</v>
      </c>
      <c r="B3527" t="str">
        <f t="shared" si="331"/>
        <v>0159</v>
      </c>
      <c r="C3527" t="str">
        <f t="shared" si="332"/>
        <v>04970159</v>
      </c>
      <c r="D3527" s="1" t="s">
        <v>2799</v>
      </c>
      <c r="E3527" s="1" t="s">
        <v>2800</v>
      </c>
      <c r="F3527" s="1" t="s">
        <v>1799</v>
      </c>
      <c r="G3527" s="1" t="s">
        <v>1810</v>
      </c>
      <c r="H3527" s="1" t="s">
        <v>2355</v>
      </c>
      <c r="I3527" s="1" t="s">
        <v>2356</v>
      </c>
      <c r="J3527" s="1" t="s">
        <v>2355</v>
      </c>
      <c r="K3527" s="1" t="s">
        <v>2357</v>
      </c>
      <c r="L3527" s="1" t="s">
        <v>1804</v>
      </c>
      <c r="M3527" s="2">
        <v>1</v>
      </c>
      <c r="N3527" s="443">
        <f t="shared" si="333"/>
        <v>1.8835616438356163E-2</v>
      </c>
      <c r="O3527">
        <f t="shared" si="334"/>
        <v>0</v>
      </c>
      <c r="P3527">
        <f t="shared" si="335"/>
        <v>584</v>
      </c>
    </row>
    <row r="3528" spans="1:16" x14ac:dyDescent="0.25">
      <c r="A3528" t="str">
        <f t="shared" si="330"/>
        <v>0497</v>
      </c>
      <c r="B3528" t="str">
        <f t="shared" si="331"/>
        <v>0159</v>
      </c>
      <c r="C3528" t="str">
        <f t="shared" si="332"/>
        <v>04970159</v>
      </c>
      <c r="D3528" s="1" t="s">
        <v>2799</v>
      </c>
      <c r="E3528" s="1" t="s">
        <v>2800</v>
      </c>
      <c r="F3528" s="1" t="s">
        <v>1799</v>
      </c>
      <c r="G3528" s="1" t="s">
        <v>1819</v>
      </c>
      <c r="H3528" s="1" t="s">
        <v>2355</v>
      </c>
      <c r="I3528" s="1" t="s">
        <v>2356</v>
      </c>
      <c r="J3528" s="1" t="s">
        <v>2355</v>
      </c>
      <c r="K3528" s="1" t="s">
        <v>2357</v>
      </c>
      <c r="L3528" s="1" t="s">
        <v>1804</v>
      </c>
      <c r="M3528" s="2">
        <v>1</v>
      </c>
      <c r="N3528" s="443">
        <f t="shared" si="333"/>
        <v>1.8835616438356163E-2</v>
      </c>
      <c r="O3528">
        <f t="shared" si="334"/>
        <v>0</v>
      </c>
      <c r="P3528">
        <f t="shared" si="335"/>
        <v>584</v>
      </c>
    </row>
    <row r="3529" spans="1:16" x14ac:dyDescent="0.25">
      <c r="A3529" t="str">
        <f t="shared" si="330"/>
        <v>0497</v>
      </c>
      <c r="B3529" t="str">
        <f t="shared" si="331"/>
        <v>0159</v>
      </c>
      <c r="C3529" t="str">
        <f t="shared" si="332"/>
        <v>04970159</v>
      </c>
      <c r="D3529" s="1" t="s">
        <v>2799</v>
      </c>
      <c r="E3529" s="1" t="s">
        <v>2800</v>
      </c>
      <c r="F3529" s="1" t="s">
        <v>1799</v>
      </c>
      <c r="G3529" s="1" t="s">
        <v>1821</v>
      </c>
      <c r="H3529" s="1" t="s">
        <v>2355</v>
      </c>
      <c r="I3529" s="1" t="s">
        <v>2356</v>
      </c>
      <c r="J3529" s="1" t="s">
        <v>2355</v>
      </c>
      <c r="K3529" s="1" t="s">
        <v>2357</v>
      </c>
      <c r="L3529" s="1" t="s">
        <v>1804</v>
      </c>
      <c r="M3529" s="2">
        <v>1</v>
      </c>
      <c r="N3529" s="443">
        <f t="shared" si="333"/>
        <v>1.8835616438356163E-2</v>
      </c>
      <c r="O3529">
        <f t="shared" si="334"/>
        <v>0</v>
      </c>
      <c r="P3529">
        <f t="shared" si="335"/>
        <v>584</v>
      </c>
    </row>
    <row r="3530" spans="1:16" x14ac:dyDescent="0.25">
      <c r="A3530" t="str">
        <f t="shared" si="330"/>
        <v>0497</v>
      </c>
      <c r="B3530" t="str">
        <f t="shared" si="331"/>
        <v>0159</v>
      </c>
      <c r="C3530" t="str">
        <f t="shared" si="332"/>
        <v>04970159</v>
      </c>
      <c r="D3530" s="1" t="s">
        <v>2799</v>
      </c>
      <c r="E3530" s="1" t="s">
        <v>2800</v>
      </c>
      <c r="F3530" s="1" t="s">
        <v>1799</v>
      </c>
      <c r="G3530" s="1" t="s">
        <v>1812</v>
      </c>
      <c r="H3530" s="1" t="s">
        <v>2355</v>
      </c>
      <c r="I3530" s="1" t="s">
        <v>2356</v>
      </c>
      <c r="J3530" s="1" t="s">
        <v>2355</v>
      </c>
      <c r="K3530" s="1" t="s">
        <v>2357</v>
      </c>
      <c r="L3530" s="1" t="s">
        <v>1804</v>
      </c>
      <c r="M3530" s="2">
        <v>2</v>
      </c>
      <c r="N3530" s="443">
        <f t="shared" si="333"/>
        <v>1.8835616438356163E-2</v>
      </c>
      <c r="O3530">
        <f t="shared" si="334"/>
        <v>0</v>
      </c>
      <c r="P3530">
        <f t="shared" si="335"/>
        <v>584</v>
      </c>
    </row>
    <row r="3531" spans="1:16" x14ac:dyDescent="0.25">
      <c r="A3531" t="str">
        <f t="shared" si="330"/>
        <v>0497</v>
      </c>
      <c r="B3531" t="str">
        <f t="shared" si="331"/>
        <v>0161</v>
      </c>
      <c r="C3531" t="str">
        <f t="shared" si="332"/>
        <v>04970161</v>
      </c>
      <c r="D3531" s="1" t="s">
        <v>2799</v>
      </c>
      <c r="E3531" s="1" t="s">
        <v>2800</v>
      </c>
      <c r="F3531" s="1" t="s">
        <v>1799</v>
      </c>
      <c r="G3531" s="1" t="s">
        <v>1805</v>
      </c>
      <c r="H3531" s="1" t="s">
        <v>2358</v>
      </c>
      <c r="I3531" s="1" t="s">
        <v>2359</v>
      </c>
      <c r="J3531" s="1" t="s">
        <v>2358</v>
      </c>
      <c r="K3531" s="1" t="s">
        <v>2360</v>
      </c>
      <c r="L3531" s="1" t="s">
        <v>1804</v>
      </c>
      <c r="M3531" s="2">
        <v>1</v>
      </c>
      <c r="N3531" s="443">
        <f t="shared" si="333"/>
        <v>1.0273972602739725E-2</v>
      </c>
      <c r="O3531">
        <f t="shared" si="334"/>
        <v>0</v>
      </c>
      <c r="P3531">
        <f t="shared" si="335"/>
        <v>584</v>
      </c>
    </row>
    <row r="3532" spans="1:16" x14ac:dyDescent="0.25">
      <c r="A3532" t="str">
        <f t="shared" si="330"/>
        <v>0497</v>
      </c>
      <c r="B3532" t="str">
        <f t="shared" si="331"/>
        <v>0161</v>
      </c>
      <c r="C3532" t="str">
        <f t="shared" si="332"/>
        <v>04970161</v>
      </c>
      <c r="D3532" s="1" t="s">
        <v>2799</v>
      </c>
      <c r="E3532" s="1" t="s">
        <v>2800</v>
      </c>
      <c r="F3532" s="1" t="s">
        <v>1799</v>
      </c>
      <c r="G3532" s="1" t="s">
        <v>1807</v>
      </c>
      <c r="H3532" s="1" t="s">
        <v>2358</v>
      </c>
      <c r="I3532" s="1" t="s">
        <v>2359</v>
      </c>
      <c r="J3532" s="1" t="s">
        <v>2358</v>
      </c>
      <c r="K3532" s="1" t="s">
        <v>2360</v>
      </c>
      <c r="L3532" s="1" t="s">
        <v>1804</v>
      </c>
      <c r="M3532" s="2">
        <v>1</v>
      </c>
      <c r="N3532" s="443">
        <f t="shared" si="333"/>
        <v>1.0273972602739725E-2</v>
      </c>
      <c r="O3532">
        <f t="shared" si="334"/>
        <v>0</v>
      </c>
      <c r="P3532">
        <f t="shared" si="335"/>
        <v>584</v>
      </c>
    </row>
    <row r="3533" spans="1:16" x14ac:dyDescent="0.25">
      <c r="A3533" t="str">
        <f t="shared" si="330"/>
        <v>0497</v>
      </c>
      <c r="B3533" t="str">
        <f t="shared" si="331"/>
        <v>0161</v>
      </c>
      <c r="C3533" t="str">
        <f t="shared" si="332"/>
        <v>04970161</v>
      </c>
      <c r="D3533" s="1" t="s">
        <v>2799</v>
      </c>
      <c r="E3533" s="1" t="s">
        <v>2800</v>
      </c>
      <c r="F3533" s="1" t="s">
        <v>1799</v>
      </c>
      <c r="G3533" s="1" t="s">
        <v>1809</v>
      </c>
      <c r="H3533" s="1" t="s">
        <v>2358</v>
      </c>
      <c r="I3533" s="1" t="s">
        <v>2359</v>
      </c>
      <c r="J3533" s="1" t="s">
        <v>2358</v>
      </c>
      <c r="K3533" s="1" t="s">
        <v>2360</v>
      </c>
      <c r="L3533" s="1" t="s">
        <v>1804</v>
      </c>
      <c r="M3533" s="2">
        <v>2</v>
      </c>
      <c r="N3533" s="443">
        <f t="shared" si="333"/>
        <v>1.0273972602739725E-2</v>
      </c>
      <c r="O3533">
        <f t="shared" si="334"/>
        <v>0</v>
      </c>
      <c r="P3533">
        <f t="shared" si="335"/>
        <v>584</v>
      </c>
    </row>
    <row r="3534" spans="1:16" x14ac:dyDescent="0.25">
      <c r="A3534" t="str">
        <f t="shared" si="330"/>
        <v>0497</v>
      </c>
      <c r="B3534" t="str">
        <f t="shared" si="331"/>
        <v>0161</v>
      </c>
      <c r="C3534" t="str">
        <f t="shared" si="332"/>
        <v>04970161</v>
      </c>
      <c r="D3534" s="1" t="s">
        <v>2799</v>
      </c>
      <c r="E3534" s="1" t="s">
        <v>2800</v>
      </c>
      <c r="F3534" s="1" t="s">
        <v>1799</v>
      </c>
      <c r="G3534" s="1" t="s">
        <v>1812</v>
      </c>
      <c r="H3534" s="1" t="s">
        <v>2358</v>
      </c>
      <c r="I3534" s="1" t="s">
        <v>2359</v>
      </c>
      <c r="J3534" s="1" t="s">
        <v>2358</v>
      </c>
      <c r="K3534" s="1" t="s">
        <v>2360</v>
      </c>
      <c r="L3534" s="1" t="s">
        <v>1804</v>
      </c>
      <c r="M3534" s="2">
        <v>2</v>
      </c>
      <c r="N3534" s="443">
        <f t="shared" si="333"/>
        <v>1.0273972602739725E-2</v>
      </c>
      <c r="O3534">
        <f t="shared" si="334"/>
        <v>0</v>
      </c>
      <c r="P3534">
        <f t="shared" si="335"/>
        <v>584</v>
      </c>
    </row>
    <row r="3535" spans="1:16" x14ac:dyDescent="0.25">
      <c r="A3535" t="str">
        <f t="shared" si="330"/>
        <v>0497</v>
      </c>
      <c r="B3535" t="str">
        <f t="shared" si="331"/>
        <v>0210</v>
      </c>
      <c r="C3535" t="str">
        <f t="shared" si="332"/>
        <v>04970210</v>
      </c>
      <c r="D3535" s="1" t="s">
        <v>2799</v>
      </c>
      <c r="E3535" s="1" t="s">
        <v>2800</v>
      </c>
      <c r="F3535" s="1" t="s">
        <v>1799</v>
      </c>
      <c r="G3535" s="1" t="s">
        <v>1800</v>
      </c>
      <c r="H3535" s="1" t="s">
        <v>1911</v>
      </c>
      <c r="I3535" s="1" t="s">
        <v>1912</v>
      </c>
      <c r="J3535" s="1" t="s">
        <v>1911</v>
      </c>
      <c r="K3535" s="1" t="s">
        <v>1913</v>
      </c>
      <c r="L3535" s="1" t="s">
        <v>1804</v>
      </c>
      <c r="M3535" s="2">
        <v>7</v>
      </c>
      <c r="N3535" s="443">
        <f t="shared" si="333"/>
        <v>7.5342465753424653E-2</v>
      </c>
      <c r="O3535">
        <f t="shared" si="334"/>
        <v>0</v>
      </c>
      <c r="P3535">
        <f t="shared" si="335"/>
        <v>584</v>
      </c>
    </row>
    <row r="3536" spans="1:16" x14ac:dyDescent="0.25">
      <c r="A3536" t="str">
        <f t="shared" si="330"/>
        <v>0497</v>
      </c>
      <c r="B3536" t="str">
        <f t="shared" si="331"/>
        <v>0210</v>
      </c>
      <c r="C3536" t="str">
        <f t="shared" si="332"/>
        <v>04970210</v>
      </c>
      <c r="D3536" s="1" t="s">
        <v>2799</v>
      </c>
      <c r="E3536" s="1" t="s">
        <v>2800</v>
      </c>
      <c r="F3536" s="1" t="s">
        <v>1799</v>
      </c>
      <c r="G3536" s="1" t="s">
        <v>1805</v>
      </c>
      <c r="H3536" s="1" t="s">
        <v>1911</v>
      </c>
      <c r="I3536" s="1" t="s">
        <v>1912</v>
      </c>
      <c r="J3536" s="1" t="s">
        <v>1911</v>
      </c>
      <c r="K3536" s="1" t="s">
        <v>1913</v>
      </c>
      <c r="L3536" s="1" t="s">
        <v>1804</v>
      </c>
      <c r="M3536" s="2">
        <v>1</v>
      </c>
      <c r="N3536" s="443">
        <f t="shared" si="333"/>
        <v>7.5342465753424653E-2</v>
      </c>
      <c r="O3536">
        <f t="shared" si="334"/>
        <v>0</v>
      </c>
      <c r="P3536">
        <f t="shared" si="335"/>
        <v>584</v>
      </c>
    </row>
    <row r="3537" spans="1:16" x14ac:dyDescent="0.25">
      <c r="A3537" t="str">
        <f t="shared" si="330"/>
        <v>0497</v>
      </c>
      <c r="B3537" t="str">
        <f t="shared" si="331"/>
        <v>0210</v>
      </c>
      <c r="C3537" t="str">
        <f t="shared" si="332"/>
        <v>04970210</v>
      </c>
      <c r="D3537" s="1" t="s">
        <v>2799</v>
      </c>
      <c r="E3537" s="1" t="s">
        <v>2800</v>
      </c>
      <c r="F3537" s="1" t="s">
        <v>1799</v>
      </c>
      <c r="G3537" s="1" t="s">
        <v>1806</v>
      </c>
      <c r="H3537" s="1" t="s">
        <v>1911</v>
      </c>
      <c r="I3537" s="1" t="s">
        <v>1912</v>
      </c>
      <c r="J3537" s="1" t="s">
        <v>1911</v>
      </c>
      <c r="K3537" s="1" t="s">
        <v>1913</v>
      </c>
      <c r="L3537" s="1" t="s">
        <v>1804</v>
      </c>
      <c r="M3537" s="2">
        <v>1</v>
      </c>
      <c r="N3537" s="443">
        <f t="shared" si="333"/>
        <v>7.5342465753424653E-2</v>
      </c>
      <c r="O3537">
        <f t="shared" si="334"/>
        <v>0</v>
      </c>
      <c r="P3537">
        <f t="shared" si="335"/>
        <v>584</v>
      </c>
    </row>
    <row r="3538" spans="1:16" x14ac:dyDescent="0.25">
      <c r="A3538" t="str">
        <f t="shared" si="330"/>
        <v>0497</v>
      </c>
      <c r="B3538" t="str">
        <f t="shared" si="331"/>
        <v>0210</v>
      </c>
      <c r="C3538" t="str">
        <f t="shared" si="332"/>
        <v>04970210</v>
      </c>
      <c r="D3538" s="1" t="s">
        <v>2799</v>
      </c>
      <c r="E3538" s="1" t="s">
        <v>2800</v>
      </c>
      <c r="F3538" s="1" t="s">
        <v>1799</v>
      </c>
      <c r="G3538" s="1" t="s">
        <v>1807</v>
      </c>
      <c r="H3538" s="1" t="s">
        <v>1911</v>
      </c>
      <c r="I3538" s="1" t="s">
        <v>1912</v>
      </c>
      <c r="J3538" s="1" t="s">
        <v>1911</v>
      </c>
      <c r="K3538" s="1" t="s">
        <v>1913</v>
      </c>
      <c r="L3538" s="1" t="s">
        <v>1804</v>
      </c>
      <c r="M3538" s="2">
        <v>3</v>
      </c>
      <c r="N3538" s="443">
        <f t="shared" si="333"/>
        <v>7.5342465753424653E-2</v>
      </c>
      <c r="O3538">
        <f t="shared" si="334"/>
        <v>0</v>
      </c>
      <c r="P3538">
        <f t="shared" si="335"/>
        <v>584</v>
      </c>
    </row>
    <row r="3539" spans="1:16" x14ac:dyDescent="0.25">
      <c r="A3539" t="str">
        <f t="shared" si="330"/>
        <v>0497</v>
      </c>
      <c r="B3539" t="str">
        <f t="shared" si="331"/>
        <v>0210</v>
      </c>
      <c r="C3539" t="str">
        <f t="shared" si="332"/>
        <v>04970210</v>
      </c>
      <c r="D3539" s="1" t="s">
        <v>2799</v>
      </c>
      <c r="E3539" s="1" t="s">
        <v>2800</v>
      </c>
      <c r="F3539" s="1" t="s">
        <v>1799</v>
      </c>
      <c r="G3539" s="1" t="s">
        <v>1808</v>
      </c>
      <c r="H3539" s="1" t="s">
        <v>1911</v>
      </c>
      <c r="I3539" s="1" t="s">
        <v>1912</v>
      </c>
      <c r="J3539" s="1" t="s">
        <v>1911</v>
      </c>
      <c r="K3539" s="1" t="s">
        <v>1913</v>
      </c>
      <c r="L3539" s="1" t="s">
        <v>1804</v>
      </c>
      <c r="M3539" s="2">
        <v>3</v>
      </c>
      <c r="N3539" s="443">
        <f t="shared" si="333"/>
        <v>7.5342465753424653E-2</v>
      </c>
      <c r="O3539">
        <f t="shared" si="334"/>
        <v>0</v>
      </c>
      <c r="P3539">
        <f t="shared" si="335"/>
        <v>584</v>
      </c>
    </row>
    <row r="3540" spans="1:16" x14ac:dyDescent="0.25">
      <c r="A3540" t="str">
        <f t="shared" si="330"/>
        <v>0497</v>
      </c>
      <c r="B3540" t="str">
        <f t="shared" si="331"/>
        <v>0210</v>
      </c>
      <c r="C3540" t="str">
        <f t="shared" si="332"/>
        <v>04970210</v>
      </c>
      <c r="D3540" s="1" t="s">
        <v>2799</v>
      </c>
      <c r="E3540" s="1" t="s">
        <v>2800</v>
      </c>
      <c r="F3540" s="1" t="s">
        <v>1799</v>
      </c>
      <c r="G3540" s="1" t="s">
        <v>1809</v>
      </c>
      <c r="H3540" s="1" t="s">
        <v>1911</v>
      </c>
      <c r="I3540" s="1" t="s">
        <v>1912</v>
      </c>
      <c r="J3540" s="1" t="s">
        <v>1911</v>
      </c>
      <c r="K3540" s="1" t="s">
        <v>1913</v>
      </c>
      <c r="L3540" s="1" t="s">
        <v>1804</v>
      </c>
      <c r="M3540" s="2">
        <v>7</v>
      </c>
      <c r="N3540" s="443">
        <f t="shared" si="333"/>
        <v>7.5342465753424653E-2</v>
      </c>
      <c r="O3540">
        <f t="shared" si="334"/>
        <v>0</v>
      </c>
      <c r="P3540">
        <f t="shared" si="335"/>
        <v>584</v>
      </c>
    </row>
    <row r="3541" spans="1:16" x14ac:dyDescent="0.25">
      <c r="A3541" t="str">
        <f t="shared" si="330"/>
        <v>0497</v>
      </c>
      <c r="B3541" t="str">
        <f t="shared" si="331"/>
        <v>0210</v>
      </c>
      <c r="C3541" t="str">
        <f t="shared" si="332"/>
        <v>04970210</v>
      </c>
      <c r="D3541" s="1" t="s">
        <v>2799</v>
      </c>
      <c r="E3541" s="1" t="s">
        <v>2800</v>
      </c>
      <c r="F3541" s="1" t="s">
        <v>1799</v>
      </c>
      <c r="G3541" s="1" t="s">
        <v>1810</v>
      </c>
      <c r="H3541" s="1" t="s">
        <v>1911</v>
      </c>
      <c r="I3541" s="1" t="s">
        <v>1912</v>
      </c>
      <c r="J3541" s="1" t="s">
        <v>1911</v>
      </c>
      <c r="K3541" s="1" t="s">
        <v>1913</v>
      </c>
      <c r="L3541" s="1" t="s">
        <v>1804</v>
      </c>
      <c r="M3541" s="2">
        <v>6</v>
      </c>
      <c r="N3541" s="443">
        <f t="shared" si="333"/>
        <v>7.5342465753424653E-2</v>
      </c>
      <c r="O3541">
        <f t="shared" si="334"/>
        <v>0</v>
      </c>
      <c r="P3541">
        <f t="shared" si="335"/>
        <v>584</v>
      </c>
    </row>
    <row r="3542" spans="1:16" x14ac:dyDescent="0.25">
      <c r="A3542" t="str">
        <f t="shared" si="330"/>
        <v>0497</v>
      </c>
      <c r="B3542" t="str">
        <f t="shared" si="331"/>
        <v>0210</v>
      </c>
      <c r="C3542" t="str">
        <f t="shared" si="332"/>
        <v>04970210</v>
      </c>
      <c r="D3542" s="1" t="s">
        <v>2799</v>
      </c>
      <c r="E3542" s="1" t="s">
        <v>2800</v>
      </c>
      <c r="F3542" s="1" t="s">
        <v>1799</v>
      </c>
      <c r="G3542" s="1" t="s">
        <v>1811</v>
      </c>
      <c r="H3542" s="1" t="s">
        <v>1911</v>
      </c>
      <c r="I3542" s="1" t="s">
        <v>1912</v>
      </c>
      <c r="J3542" s="1" t="s">
        <v>1911</v>
      </c>
      <c r="K3542" s="1" t="s">
        <v>1913</v>
      </c>
      <c r="L3542" s="1" t="s">
        <v>1804</v>
      </c>
      <c r="M3542" s="2">
        <v>6</v>
      </c>
      <c r="N3542" s="443">
        <f t="shared" si="333"/>
        <v>7.5342465753424653E-2</v>
      </c>
      <c r="O3542">
        <f t="shared" si="334"/>
        <v>0</v>
      </c>
      <c r="P3542">
        <f t="shared" si="335"/>
        <v>584</v>
      </c>
    </row>
    <row r="3543" spans="1:16" x14ac:dyDescent="0.25">
      <c r="A3543" t="str">
        <f t="shared" si="330"/>
        <v>0497</v>
      </c>
      <c r="B3543" t="str">
        <f t="shared" si="331"/>
        <v>0210</v>
      </c>
      <c r="C3543" t="str">
        <f t="shared" si="332"/>
        <v>04970210</v>
      </c>
      <c r="D3543" s="1" t="s">
        <v>2799</v>
      </c>
      <c r="E3543" s="1" t="s">
        <v>2800</v>
      </c>
      <c r="F3543" s="1" t="s">
        <v>1799</v>
      </c>
      <c r="G3543" s="1" t="s">
        <v>1815</v>
      </c>
      <c r="H3543" s="1" t="s">
        <v>1911</v>
      </c>
      <c r="I3543" s="1" t="s">
        <v>1912</v>
      </c>
      <c r="J3543" s="1" t="s">
        <v>1911</v>
      </c>
      <c r="K3543" s="1" t="s">
        <v>1913</v>
      </c>
      <c r="L3543" s="1" t="s">
        <v>1804</v>
      </c>
      <c r="M3543" s="2">
        <v>2</v>
      </c>
      <c r="N3543" s="443">
        <f t="shared" si="333"/>
        <v>7.5342465753424653E-2</v>
      </c>
      <c r="O3543">
        <f t="shared" si="334"/>
        <v>0</v>
      </c>
      <c r="P3543">
        <f t="shared" si="335"/>
        <v>584</v>
      </c>
    </row>
    <row r="3544" spans="1:16" x14ac:dyDescent="0.25">
      <c r="A3544" t="str">
        <f t="shared" si="330"/>
        <v>0497</v>
      </c>
      <c r="B3544" t="str">
        <f t="shared" si="331"/>
        <v>0210</v>
      </c>
      <c r="C3544" t="str">
        <f t="shared" si="332"/>
        <v>04970210</v>
      </c>
      <c r="D3544" s="1" t="s">
        <v>2799</v>
      </c>
      <c r="E3544" s="1" t="s">
        <v>2800</v>
      </c>
      <c r="F3544" s="1" t="s">
        <v>1799</v>
      </c>
      <c r="G3544" s="1" t="s">
        <v>1819</v>
      </c>
      <c r="H3544" s="1" t="s">
        <v>1911</v>
      </c>
      <c r="I3544" s="1" t="s">
        <v>1912</v>
      </c>
      <c r="J3544" s="1" t="s">
        <v>1911</v>
      </c>
      <c r="K3544" s="1" t="s">
        <v>1913</v>
      </c>
      <c r="L3544" s="1" t="s">
        <v>1804</v>
      </c>
      <c r="M3544" s="2">
        <v>1</v>
      </c>
      <c r="N3544" s="443">
        <f t="shared" si="333"/>
        <v>7.5342465753424653E-2</v>
      </c>
      <c r="O3544">
        <f t="shared" si="334"/>
        <v>0</v>
      </c>
      <c r="P3544">
        <f t="shared" si="335"/>
        <v>584</v>
      </c>
    </row>
    <row r="3545" spans="1:16" x14ac:dyDescent="0.25">
      <c r="A3545" t="str">
        <f t="shared" si="330"/>
        <v>0497</v>
      </c>
      <c r="B3545" t="str">
        <f t="shared" si="331"/>
        <v>0210</v>
      </c>
      <c r="C3545" t="str">
        <f t="shared" si="332"/>
        <v>04970210</v>
      </c>
      <c r="D3545" s="1" t="s">
        <v>2799</v>
      </c>
      <c r="E3545" s="1" t="s">
        <v>2800</v>
      </c>
      <c r="F3545" s="1" t="s">
        <v>1799</v>
      </c>
      <c r="G3545" s="1" t="s">
        <v>1820</v>
      </c>
      <c r="H3545" s="1" t="s">
        <v>1911</v>
      </c>
      <c r="I3545" s="1" t="s">
        <v>1912</v>
      </c>
      <c r="J3545" s="1" t="s">
        <v>1911</v>
      </c>
      <c r="K3545" s="1" t="s">
        <v>1913</v>
      </c>
      <c r="L3545" s="1" t="s">
        <v>1804</v>
      </c>
      <c r="M3545" s="2">
        <v>2</v>
      </c>
      <c r="N3545" s="443">
        <f t="shared" si="333"/>
        <v>7.5342465753424653E-2</v>
      </c>
      <c r="O3545">
        <f t="shared" si="334"/>
        <v>0</v>
      </c>
      <c r="P3545">
        <f t="shared" si="335"/>
        <v>584</v>
      </c>
    </row>
    <row r="3546" spans="1:16" x14ac:dyDescent="0.25">
      <c r="A3546" t="str">
        <f t="shared" si="330"/>
        <v>0497</v>
      </c>
      <c r="B3546" t="str">
        <f t="shared" si="331"/>
        <v>0210</v>
      </c>
      <c r="C3546" t="str">
        <f t="shared" si="332"/>
        <v>04970210</v>
      </c>
      <c r="D3546" s="1" t="s">
        <v>2799</v>
      </c>
      <c r="E3546" s="1" t="s">
        <v>2800</v>
      </c>
      <c r="F3546" s="1" t="s">
        <v>1799</v>
      </c>
      <c r="G3546" s="1" t="s">
        <v>1812</v>
      </c>
      <c r="H3546" s="1" t="s">
        <v>1911</v>
      </c>
      <c r="I3546" s="1" t="s">
        <v>1912</v>
      </c>
      <c r="J3546" s="1" t="s">
        <v>1911</v>
      </c>
      <c r="K3546" s="1" t="s">
        <v>1913</v>
      </c>
      <c r="L3546" s="1" t="s">
        <v>1804</v>
      </c>
      <c r="M3546" s="2">
        <v>5</v>
      </c>
      <c r="N3546" s="443">
        <f t="shared" si="333"/>
        <v>7.5342465753424653E-2</v>
      </c>
      <c r="O3546">
        <f t="shared" si="334"/>
        <v>0</v>
      </c>
      <c r="P3546">
        <f t="shared" si="335"/>
        <v>584</v>
      </c>
    </row>
    <row r="3547" spans="1:16" x14ac:dyDescent="0.25">
      <c r="A3547" t="str">
        <f t="shared" si="330"/>
        <v>0497</v>
      </c>
      <c r="B3547" t="str">
        <f t="shared" si="331"/>
        <v>0223</v>
      </c>
      <c r="C3547" t="str">
        <f t="shared" si="332"/>
        <v>04970223</v>
      </c>
      <c r="D3547" s="1" t="s">
        <v>2799</v>
      </c>
      <c r="E3547" s="1" t="s">
        <v>2800</v>
      </c>
      <c r="F3547" s="1" t="s">
        <v>1799</v>
      </c>
      <c r="G3547" s="1" t="s">
        <v>1806</v>
      </c>
      <c r="H3547" s="1" t="s">
        <v>1964</v>
      </c>
      <c r="I3547" s="1" t="s">
        <v>1965</v>
      </c>
      <c r="J3547" s="1" t="s">
        <v>1964</v>
      </c>
      <c r="K3547" s="1" t="s">
        <v>2801</v>
      </c>
      <c r="L3547" s="1" t="s">
        <v>1804</v>
      </c>
      <c r="M3547" s="2">
        <v>1</v>
      </c>
      <c r="N3547" s="443">
        <f t="shared" si="333"/>
        <v>3.4246575342465752E-3</v>
      </c>
      <c r="O3547">
        <f t="shared" si="334"/>
        <v>0</v>
      </c>
      <c r="P3547">
        <f t="shared" si="335"/>
        <v>584</v>
      </c>
    </row>
    <row r="3548" spans="1:16" x14ac:dyDescent="0.25">
      <c r="A3548" t="str">
        <f t="shared" si="330"/>
        <v>0497</v>
      </c>
      <c r="B3548" t="str">
        <f t="shared" si="331"/>
        <v>0223</v>
      </c>
      <c r="C3548" t="str">
        <f t="shared" si="332"/>
        <v>04970223</v>
      </c>
      <c r="D3548" s="1" t="s">
        <v>2799</v>
      </c>
      <c r="E3548" s="1" t="s">
        <v>2800</v>
      </c>
      <c r="F3548" s="1" t="s">
        <v>1799</v>
      </c>
      <c r="G3548" s="1" t="s">
        <v>1809</v>
      </c>
      <c r="H3548" s="1" t="s">
        <v>1964</v>
      </c>
      <c r="I3548" s="1" t="s">
        <v>1965</v>
      </c>
      <c r="J3548" s="1" t="s">
        <v>1964</v>
      </c>
      <c r="K3548" s="1" t="s">
        <v>2801</v>
      </c>
      <c r="L3548" s="1" t="s">
        <v>1804</v>
      </c>
      <c r="M3548" s="2">
        <v>1</v>
      </c>
      <c r="N3548" s="443">
        <f t="shared" si="333"/>
        <v>3.4246575342465752E-3</v>
      </c>
      <c r="O3548">
        <f t="shared" si="334"/>
        <v>0</v>
      </c>
      <c r="P3548">
        <f t="shared" si="335"/>
        <v>584</v>
      </c>
    </row>
    <row r="3549" spans="1:16" x14ac:dyDescent="0.25">
      <c r="A3549" t="str">
        <f t="shared" si="330"/>
        <v>0497</v>
      </c>
      <c r="B3549" t="str">
        <f t="shared" si="331"/>
        <v>0227</v>
      </c>
      <c r="C3549" t="str">
        <f t="shared" si="332"/>
        <v>04970227</v>
      </c>
      <c r="D3549" s="1" t="s">
        <v>2799</v>
      </c>
      <c r="E3549" s="1" t="s">
        <v>2800</v>
      </c>
      <c r="F3549" s="1" t="s">
        <v>1799</v>
      </c>
      <c r="G3549" s="1" t="s">
        <v>1800</v>
      </c>
      <c r="H3549" s="1" t="s">
        <v>2361</v>
      </c>
      <c r="I3549" s="1" t="s">
        <v>2362</v>
      </c>
      <c r="J3549" s="1" t="s">
        <v>2361</v>
      </c>
      <c r="K3549" s="1" t="s">
        <v>2363</v>
      </c>
      <c r="L3549" s="1" t="s">
        <v>1804</v>
      </c>
      <c r="M3549" s="2">
        <v>1</v>
      </c>
      <c r="N3549" s="443">
        <f t="shared" si="333"/>
        <v>6.8493150684931503E-3</v>
      </c>
      <c r="O3549">
        <f t="shared" si="334"/>
        <v>0</v>
      </c>
      <c r="P3549">
        <f t="shared" si="335"/>
        <v>584</v>
      </c>
    </row>
    <row r="3550" spans="1:16" x14ac:dyDescent="0.25">
      <c r="A3550" t="str">
        <f t="shared" si="330"/>
        <v>0497</v>
      </c>
      <c r="B3550" t="str">
        <f t="shared" si="331"/>
        <v>0227</v>
      </c>
      <c r="C3550" t="str">
        <f t="shared" si="332"/>
        <v>04970227</v>
      </c>
      <c r="D3550" s="1" t="s">
        <v>2799</v>
      </c>
      <c r="E3550" s="1" t="s">
        <v>2800</v>
      </c>
      <c r="F3550" s="1" t="s">
        <v>1799</v>
      </c>
      <c r="G3550" s="1" t="s">
        <v>1807</v>
      </c>
      <c r="H3550" s="1" t="s">
        <v>2361</v>
      </c>
      <c r="I3550" s="1" t="s">
        <v>2362</v>
      </c>
      <c r="J3550" s="1" t="s">
        <v>2361</v>
      </c>
      <c r="K3550" s="1" t="s">
        <v>2363</v>
      </c>
      <c r="L3550" s="1" t="s">
        <v>1804</v>
      </c>
      <c r="M3550" s="2">
        <v>1</v>
      </c>
      <c r="N3550" s="443">
        <f t="shared" si="333"/>
        <v>6.8493150684931503E-3</v>
      </c>
      <c r="O3550">
        <f t="shared" si="334"/>
        <v>0</v>
      </c>
      <c r="P3550">
        <f t="shared" si="335"/>
        <v>584</v>
      </c>
    </row>
    <row r="3551" spans="1:16" x14ac:dyDescent="0.25">
      <c r="A3551" t="str">
        <f t="shared" si="330"/>
        <v>0497</v>
      </c>
      <c r="B3551" t="str">
        <f t="shared" si="331"/>
        <v>0227</v>
      </c>
      <c r="C3551" t="str">
        <f t="shared" si="332"/>
        <v>04970227</v>
      </c>
      <c r="D3551" s="1" t="s">
        <v>2799</v>
      </c>
      <c r="E3551" s="1" t="s">
        <v>2800</v>
      </c>
      <c r="F3551" s="1" t="s">
        <v>1799</v>
      </c>
      <c r="G3551" s="1" t="s">
        <v>1811</v>
      </c>
      <c r="H3551" s="1" t="s">
        <v>2361</v>
      </c>
      <c r="I3551" s="1" t="s">
        <v>2362</v>
      </c>
      <c r="J3551" s="1" t="s">
        <v>2361</v>
      </c>
      <c r="K3551" s="1" t="s">
        <v>2363</v>
      </c>
      <c r="L3551" s="1" t="s">
        <v>1804</v>
      </c>
      <c r="M3551" s="2">
        <v>1</v>
      </c>
      <c r="N3551" s="443">
        <f t="shared" si="333"/>
        <v>6.8493150684931503E-3</v>
      </c>
      <c r="O3551">
        <f t="shared" si="334"/>
        <v>0</v>
      </c>
      <c r="P3551">
        <f t="shared" si="335"/>
        <v>584</v>
      </c>
    </row>
    <row r="3552" spans="1:16" x14ac:dyDescent="0.25">
      <c r="A3552" t="str">
        <f t="shared" si="330"/>
        <v>0497</v>
      </c>
      <c r="B3552" t="str">
        <f t="shared" si="331"/>
        <v>0227</v>
      </c>
      <c r="C3552" t="str">
        <f t="shared" si="332"/>
        <v>04970227</v>
      </c>
      <c r="D3552" s="1" t="s">
        <v>2799</v>
      </c>
      <c r="E3552" s="1" t="s">
        <v>2800</v>
      </c>
      <c r="F3552" s="1" t="s">
        <v>1799</v>
      </c>
      <c r="G3552" s="1" t="s">
        <v>1812</v>
      </c>
      <c r="H3552" s="1" t="s">
        <v>2361</v>
      </c>
      <c r="I3552" s="1" t="s">
        <v>2362</v>
      </c>
      <c r="J3552" s="1" t="s">
        <v>2361</v>
      </c>
      <c r="K3552" s="1" t="s">
        <v>2363</v>
      </c>
      <c r="L3552" s="1" t="s">
        <v>1804</v>
      </c>
      <c r="M3552" s="2">
        <v>1</v>
      </c>
      <c r="N3552" s="443">
        <f t="shared" si="333"/>
        <v>6.8493150684931503E-3</v>
      </c>
      <c r="O3552">
        <f t="shared" si="334"/>
        <v>0</v>
      </c>
      <c r="P3552">
        <f t="shared" si="335"/>
        <v>584</v>
      </c>
    </row>
    <row r="3553" spans="1:16" x14ac:dyDescent="0.25">
      <c r="A3553" t="str">
        <f t="shared" si="330"/>
        <v>0497</v>
      </c>
      <c r="B3553" t="str">
        <f t="shared" si="331"/>
        <v>0230</v>
      </c>
      <c r="C3553" t="str">
        <f t="shared" si="332"/>
        <v>04970230</v>
      </c>
      <c r="D3553" s="1" t="s">
        <v>2799</v>
      </c>
      <c r="E3553" s="1" t="s">
        <v>2800</v>
      </c>
      <c r="F3553" s="1" t="s">
        <v>1799</v>
      </c>
      <c r="G3553" s="1" t="s">
        <v>1800</v>
      </c>
      <c r="H3553" s="1" t="s">
        <v>2642</v>
      </c>
      <c r="I3553" s="1" t="s">
        <v>2643</v>
      </c>
      <c r="J3553" s="1" t="s">
        <v>2642</v>
      </c>
      <c r="K3553" s="1" t="s">
        <v>2802</v>
      </c>
      <c r="L3553" s="1" t="s">
        <v>1804</v>
      </c>
      <c r="M3553" s="2">
        <v>1</v>
      </c>
      <c r="N3553" s="443">
        <f t="shared" si="333"/>
        <v>1.7123287671232876E-3</v>
      </c>
      <c r="O3553">
        <f t="shared" si="334"/>
        <v>0</v>
      </c>
      <c r="P3553">
        <f t="shared" si="335"/>
        <v>584</v>
      </c>
    </row>
    <row r="3554" spans="1:16" x14ac:dyDescent="0.25">
      <c r="A3554" t="str">
        <f t="shared" si="330"/>
        <v>0497</v>
      </c>
      <c r="B3554" t="str">
        <f t="shared" si="331"/>
        <v>0236</v>
      </c>
      <c r="C3554" t="str">
        <f t="shared" si="332"/>
        <v>04970236</v>
      </c>
      <c r="D3554" s="1" t="s">
        <v>2799</v>
      </c>
      <c r="E3554" s="1" t="s">
        <v>2800</v>
      </c>
      <c r="F3554" s="1" t="s">
        <v>1799</v>
      </c>
      <c r="G3554" s="1" t="s">
        <v>1800</v>
      </c>
      <c r="H3554" s="1" t="s">
        <v>1991</v>
      </c>
      <c r="I3554" s="1" t="s">
        <v>1992</v>
      </c>
      <c r="J3554" s="1" t="s">
        <v>1991</v>
      </c>
      <c r="K3554" s="1" t="s">
        <v>1993</v>
      </c>
      <c r="L3554" s="1" t="s">
        <v>1804</v>
      </c>
      <c r="M3554" s="2">
        <v>1</v>
      </c>
      <c r="N3554" s="443">
        <f t="shared" si="333"/>
        <v>3.4246575342465752E-3</v>
      </c>
      <c r="O3554">
        <f t="shared" si="334"/>
        <v>0</v>
      </c>
      <c r="P3554">
        <f t="shared" si="335"/>
        <v>584</v>
      </c>
    </row>
    <row r="3555" spans="1:16" x14ac:dyDescent="0.25">
      <c r="A3555" t="str">
        <f t="shared" si="330"/>
        <v>0497</v>
      </c>
      <c r="B3555" t="str">
        <f t="shared" si="331"/>
        <v>0236</v>
      </c>
      <c r="C3555" t="str">
        <f t="shared" si="332"/>
        <v>04970236</v>
      </c>
      <c r="D3555" s="1" t="s">
        <v>2799</v>
      </c>
      <c r="E3555" s="1" t="s">
        <v>2800</v>
      </c>
      <c r="F3555" s="1" t="s">
        <v>1799</v>
      </c>
      <c r="G3555" s="1" t="s">
        <v>1806</v>
      </c>
      <c r="H3555" s="1" t="s">
        <v>1991</v>
      </c>
      <c r="I3555" s="1" t="s">
        <v>1992</v>
      </c>
      <c r="J3555" s="1" t="s">
        <v>1991</v>
      </c>
      <c r="K3555" s="1" t="s">
        <v>1993</v>
      </c>
      <c r="L3555" s="1" t="s">
        <v>1804</v>
      </c>
      <c r="M3555" s="2">
        <v>1</v>
      </c>
      <c r="N3555" s="443">
        <f t="shared" si="333"/>
        <v>3.4246575342465752E-3</v>
      </c>
      <c r="O3555">
        <f t="shared" si="334"/>
        <v>0</v>
      </c>
      <c r="P3555">
        <f t="shared" si="335"/>
        <v>584</v>
      </c>
    </row>
    <row r="3556" spans="1:16" x14ac:dyDescent="0.25">
      <c r="A3556" t="str">
        <f t="shared" si="330"/>
        <v>0497</v>
      </c>
      <c r="B3556" t="str">
        <f t="shared" si="331"/>
        <v>0272</v>
      </c>
      <c r="C3556" t="str">
        <f t="shared" si="332"/>
        <v>04970272</v>
      </c>
      <c r="D3556" s="1" t="s">
        <v>2799</v>
      </c>
      <c r="E3556" s="1" t="s">
        <v>2800</v>
      </c>
      <c r="F3556" s="1" t="s">
        <v>1799</v>
      </c>
      <c r="G3556" s="1" t="s">
        <v>1800</v>
      </c>
      <c r="H3556" s="1" t="s">
        <v>2644</v>
      </c>
      <c r="I3556" s="1" t="s">
        <v>2645</v>
      </c>
      <c r="J3556" s="1" t="s">
        <v>2644</v>
      </c>
      <c r="K3556" s="1" t="s">
        <v>2803</v>
      </c>
      <c r="L3556" s="1" t="s">
        <v>1804</v>
      </c>
      <c r="M3556" s="2">
        <v>1</v>
      </c>
      <c r="N3556" s="443">
        <f t="shared" si="333"/>
        <v>5.1369863013698627E-3</v>
      </c>
      <c r="O3556">
        <f t="shared" si="334"/>
        <v>0</v>
      </c>
      <c r="P3556">
        <f t="shared" si="335"/>
        <v>584</v>
      </c>
    </row>
    <row r="3557" spans="1:16" x14ac:dyDescent="0.25">
      <c r="A3557" t="str">
        <f t="shared" si="330"/>
        <v>0497</v>
      </c>
      <c r="B3557" t="str">
        <f t="shared" si="331"/>
        <v>0272</v>
      </c>
      <c r="C3557" t="str">
        <f t="shared" si="332"/>
        <v>04970272</v>
      </c>
      <c r="D3557" s="1" t="s">
        <v>2799</v>
      </c>
      <c r="E3557" s="1" t="s">
        <v>2800</v>
      </c>
      <c r="F3557" s="1" t="s">
        <v>1799</v>
      </c>
      <c r="G3557" s="1" t="s">
        <v>1807</v>
      </c>
      <c r="H3557" s="1" t="s">
        <v>2644</v>
      </c>
      <c r="I3557" s="1" t="s">
        <v>2645</v>
      </c>
      <c r="J3557" s="1" t="s">
        <v>2644</v>
      </c>
      <c r="K3557" s="1" t="s">
        <v>2803</v>
      </c>
      <c r="L3557" s="1" t="s">
        <v>1804</v>
      </c>
      <c r="M3557" s="2">
        <v>1</v>
      </c>
      <c r="N3557" s="443">
        <f t="shared" si="333"/>
        <v>5.1369863013698627E-3</v>
      </c>
      <c r="O3557">
        <f t="shared" si="334"/>
        <v>0</v>
      </c>
      <c r="P3557">
        <f t="shared" si="335"/>
        <v>584</v>
      </c>
    </row>
    <row r="3558" spans="1:16" x14ac:dyDescent="0.25">
      <c r="A3558" t="str">
        <f t="shared" si="330"/>
        <v>0497</v>
      </c>
      <c r="B3558" t="str">
        <f t="shared" si="331"/>
        <v>0272</v>
      </c>
      <c r="C3558" t="str">
        <f t="shared" si="332"/>
        <v>04970272</v>
      </c>
      <c r="D3558" s="1" t="s">
        <v>2799</v>
      </c>
      <c r="E3558" s="1" t="s">
        <v>2800</v>
      </c>
      <c r="F3558" s="1" t="s">
        <v>1799</v>
      </c>
      <c r="G3558" s="1" t="s">
        <v>1809</v>
      </c>
      <c r="H3558" s="1" t="s">
        <v>2644</v>
      </c>
      <c r="I3558" s="1" t="s">
        <v>2645</v>
      </c>
      <c r="J3558" s="1" t="s">
        <v>2644</v>
      </c>
      <c r="K3558" s="1" t="s">
        <v>2803</v>
      </c>
      <c r="L3558" s="1" t="s">
        <v>1804</v>
      </c>
      <c r="M3558" s="2">
        <v>1</v>
      </c>
      <c r="N3558" s="443">
        <f t="shared" si="333"/>
        <v>5.1369863013698627E-3</v>
      </c>
      <c r="O3558">
        <f t="shared" si="334"/>
        <v>0</v>
      </c>
      <c r="P3558">
        <f t="shared" si="335"/>
        <v>584</v>
      </c>
    </row>
    <row r="3559" spans="1:16" x14ac:dyDescent="0.25">
      <c r="A3559" t="str">
        <f t="shared" si="330"/>
        <v>0497</v>
      </c>
      <c r="B3559" t="str">
        <f t="shared" si="331"/>
        <v>0275</v>
      </c>
      <c r="C3559" t="str">
        <f t="shared" si="332"/>
        <v>04970275</v>
      </c>
      <c r="D3559" s="1" t="s">
        <v>2799</v>
      </c>
      <c r="E3559" s="1" t="s">
        <v>2800</v>
      </c>
      <c r="F3559" s="1" t="s">
        <v>1799</v>
      </c>
      <c r="G3559" s="1" t="s">
        <v>1805</v>
      </c>
      <c r="H3559" s="1" t="s">
        <v>2493</v>
      </c>
      <c r="I3559" s="1" t="s">
        <v>2494</v>
      </c>
      <c r="J3559" s="1" t="s">
        <v>2493</v>
      </c>
      <c r="K3559" s="1" t="s">
        <v>2495</v>
      </c>
      <c r="L3559" s="1" t="s">
        <v>1804</v>
      </c>
      <c r="M3559" s="2">
        <v>2</v>
      </c>
      <c r="N3559" s="443">
        <f t="shared" si="333"/>
        <v>8.5616438356164379E-3</v>
      </c>
      <c r="O3559">
        <f t="shared" si="334"/>
        <v>0</v>
      </c>
      <c r="P3559">
        <f t="shared" si="335"/>
        <v>584</v>
      </c>
    </row>
    <row r="3560" spans="1:16" x14ac:dyDescent="0.25">
      <c r="A3560" t="str">
        <f t="shared" si="330"/>
        <v>0497</v>
      </c>
      <c r="B3560" t="str">
        <f t="shared" si="331"/>
        <v>0275</v>
      </c>
      <c r="C3560" t="str">
        <f t="shared" si="332"/>
        <v>04970275</v>
      </c>
      <c r="D3560" s="1" t="s">
        <v>2799</v>
      </c>
      <c r="E3560" s="1" t="s">
        <v>2800</v>
      </c>
      <c r="F3560" s="1" t="s">
        <v>1799</v>
      </c>
      <c r="G3560" s="1" t="s">
        <v>1809</v>
      </c>
      <c r="H3560" s="1" t="s">
        <v>2493</v>
      </c>
      <c r="I3560" s="1" t="s">
        <v>2494</v>
      </c>
      <c r="J3560" s="1" t="s">
        <v>2493</v>
      </c>
      <c r="K3560" s="1" t="s">
        <v>2495</v>
      </c>
      <c r="L3560" s="1" t="s">
        <v>1804</v>
      </c>
      <c r="M3560" s="2">
        <v>1</v>
      </c>
      <c r="N3560" s="443">
        <f t="shared" si="333"/>
        <v>8.5616438356164379E-3</v>
      </c>
      <c r="O3560">
        <f t="shared" si="334"/>
        <v>0</v>
      </c>
      <c r="P3560">
        <f t="shared" si="335"/>
        <v>584</v>
      </c>
    </row>
    <row r="3561" spans="1:16" x14ac:dyDescent="0.25">
      <c r="A3561" t="str">
        <f t="shared" si="330"/>
        <v>0497</v>
      </c>
      <c r="B3561" t="str">
        <f t="shared" si="331"/>
        <v>0275</v>
      </c>
      <c r="C3561" t="str">
        <f t="shared" si="332"/>
        <v>04970275</v>
      </c>
      <c r="D3561" s="1" t="s">
        <v>2799</v>
      </c>
      <c r="E3561" s="1" t="s">
        <v>2800</v>
      </c>
      <c r="F3561" s="1" t="s">
        <v>1799</v>
      </c>
      <c r="G3561" s="1" t="s">
        <v>1812</v>
      </c>
      <c r="H3561" s="1" t="s">
        <v>2493</v>
      </c>
      <c r="I3561" s="1" t="s">
        <v>2494</v>
      </c>
      <c r="J3561" s="1" t="s">
        <v>2493</v>
      </c>
      <c r="K3561" s="1" t="s">
        <v>2495</v>
      </c>
      <c r="L3561" s="1" t="s">
        <v>1804</v>
      </c>
      <c r="M3561" s="2">
        <v>2</v>
      </c>
      <c r="N3561" s="443">
        <f t="shared" si="333"/>
        <v>8.5616438356164379E-3</v>
      </c>
      <c r="O3561">
        <f t="shared" si="334"/>
        <v>0</v>
      </c>
      <c r="P3561">
        <f t="shared" si="335"/>
        <v>584</v>
      </c>
    </row>
    <row r="3562" spans="1:16" x14ac:dyDescent="0.25">
      <c r="A3562" t="str">
        <f t="shared" si="330"/>
        <v>0497</v>
      </c>
      <c r="B3562" t="str">
        <f t="shared" si="331"/>
        <v>0278</v>
      </c>
      <c r="C3562" t="str">
        <f t="shared" si="332"/>
        <v>04970278</v>
      </c>
      <c r="D3562" s="1" t="s">
        <v>2799</v>
      </c>
      <c r="E3562" s="1" t="s">
        <v>2800</v>
      </c>
      <c r="F3562" s="1" t="s">
        <v>1799</v>
      </c>
      <c r="G3562" s="1" t="s">
        <v>1800</v>
      </c>
      <c r="H3562" s="1" t="s">
        <v>2496</v>
      </c>
      <c r="I3562" s="1" t="s">
        <v>2497</v>
      </c>
      <c r="J3562" s="1" t="s">
        <v>2496</v>
      </c>
      <c r="K3562" s="1" t="s">
        <v>2498</v>
      </c>
      <c r="L3562" s="1" t="s">
        <v>1804</v>
      </c>
      <c r="M3562" s="2">
        <v>4</v>
      </c>
      <c r="N3562" s="443">
        <f t="shared" si="333"/>
        <v>0.11643835616438356</v>
      </c>
      <c r="O3562">
        <f t="shared" si="334"/>
        <v>0</v>
      </c>
      <c r="P3562">
        <f t="shared" si="335"/>
        <v>584</v>
      </c>
    </row>
    <row r="3563" spans="1:16" x14ac:dyDescent="0.25">
      <c r="A3563" t="str">
        <f t="shared" si="330"/>
        <v>0497</v>
      </c>
      <c r="B3563" t="str">
        <f t="shared" si="331"/>
        <v>0278</v>
      </c>
      <c r="C3563" t="str">
        <f t="shared" si="332"/>
        <v>04970278</v>
      </c>
      <c r="D3563" s="1" t="s">
        <v>2799</v>
      </c>
      <c r="E3563" s="1" t="s">
        <v>2800</v>
      </c>
      <c r="F3563" s="1" t="s">
        <v>1799</v>
      </c>
      <c r="G3563" s="1" t="s">
        <v>1805</v>
      </c>
      <c r="H3563" s="1" t="s">
        <v>2496</v>
      </c>
      <c r="I3563" s="1" t="s">
        <v>2497</v>
      </c>
      <c r="J3563" s="1" t="s">
        <v>2496</v>
      </c>
      <c r="K3563" s="1" t="s">
        <v>2498</v>
      </c>
      <c r="L3563" s="1" t="s">
        <v>1804</v>
      </c>
      <c r="M3563" s="2">
        <v>5</v>
      </c>
      <c r="N3563" s="443">
        <f t="shared" si="333"/>
        <v>0.11643835616438356</v>
      </c>
      <c r="O3563">
        <f t="shared" si="334"/>
        <v>0</v>
      </c>
      <c r="P3563">
        <f t="shared" si="335"/>
        <v>584</v>
      </c>
    </row>
    <row r="3564" spans="1:16" x14ac:dyDescent="0.25">
      <c r="A3564" t="str">
        <f t="shared" si="330"/>
        <v>0497</v>
      </c>
      <c r="B3564" t="str">
        <f t="shared" si="331"/>
        <v>0278</v>
      </c>
      <c r="C3564" t="str">
        <f t="shared" si="332"/>
        <v>04970278</v>
      </c>
      <c r="D3564" s="1" t="s">
        <v>2799</v>
      </c>
      <c r="E3564" s="1" t="s">
        <v>2800</v>
      </c>
      <c r="F3564" s="1" t="s">
        <v>1799</v>
      </c>
      <c r="G3564" s="1" t="s">
        <v>1806</v>
      </c>
      <c r="H3564" s="1" t="s">
        <v>2496</v>
      </c>
      <c r="I3564" s="1" t="s">
        <v>2497</v>
      </c>
      <c r="J3564" s="1" t="s">
        <v>2496</v>
      </c>
      <c r="K3564" s="1" t="s">
        <v>2498</v>
      </c>
      <c r="L3564" s="1" t="s">
        <v>1804</v>
      </c>
      <c r="M3564" s="2">
        <v>2</v>
      </c>
      <c r="N3564" s="443">
        <f t="shared" si="333"/>
        <v>0.11643835616438356</v>
      </c>
      <c r="O3564">
        <f t="shared" si="334"/>
        <v>0</v>
      </c>
      <c r="P3564">
        <f t="shared" si="335"/>
        <v>584</v>
      </c>
    </row>
    <row r="3565" spans="1:16" x14ac:dyDescent="0.25">
      <c r="A3565" t="str">
        <f t="shared" si="330"/>
        <v>0497</v>
      </c>
      <c r="B3565" t="str">
        <f t="shared" si="331"/>
        <v>0278</v>
      </c>
      <c r="C3565" t="str">
        <f t="shared" si="332"/>
        <v>04970278</v>
      </c>
      <c r="D3565" s="1" t="s">
        <v>2799</v>
      </c>
      <c r="E3565" s="1" t="s">
        <v>2800</v>
      </c>
      <c r="F3565" s="1" t="s">
        <v>1799</v>
      </c>
      <c r="G3565" s="1" t="s">
        <v>1807</v>
      </c>
      <c r="H3565" s="1" t="s">
        <v>2496</v>
      </c>
      <c r="I3565" s="1" t="s">
        <v>2497</v>
      </c>
      <c r="J3565" s="1" t="s">
        <v>2496</v>
      </c>
      <c r="K3565" s="1" t="s">
        <v>2498</v>
      </c>
      <c r="L3565" s="1" t="s">
        <v>1804</v>
      </c>
      <c r="M3565" s="2">
        <v>7</v>
      </c>
      <c r="N3565" s="443">
        <f t="shared" si="333"/>
        <v>0.11643835616438356</v>
      </c>
      <c r="O3565">
        <f t="shared" si="334"/>
        <v>0</v>
      </c>
      <c r="P3565">
        <f t="shared" si="335"/>
        <v>584</v>
      </c>
    </row>
    <row r="3566" spans="1:16" x14ac:dyDescent="0.25">
      <c r="A3566" t="str">
        <f t="shared" si="330"/>
        <v>0497</v>
      </c>
      <c r="B3566" t="str">
        <f t="shared" si="331"/>
        <v>0278</v>
      </c>
      <c r="C3566" t="str">
        <f t="shared" si="332"/>
        <v>04970278</v>
      </c>
      <c r="D3566" s="1" t="s">
        <v>2799</v>
      </c>
      <c r="E3566" s="1" t="s">
        <v>2800</v>
      </c>
      <c r="F3566" s="1" t="s">
        <v>1799</v>
      </c>
      <c r="G3566" s="1" t="s">
        <v>1808</v>
      </c>
      <c r="H3566" s="1" t="s">
        <v>2496</v>
      </c>
      <c r="I3566" s="1" t="s">
        <v>2497</v>
      </c>
      <c r="J3566" s="1" t="s">
        <v>2496</v>
      </c>
      <c r="K3566" s="1" t="s">
        <v>2498</v>
      </c>
      <c r="L3566" s="1" t="s">
        <v>1804</v>
      </c>
      <c r="M3566" s="2">
        <v>5</v>
      </c>
      <c r="N3566" s="443">
        <f t="shared" si="333"/>
        <v>0.11643835616438356</v>
      </c>
      <c r="O3566">
        <f t="shared" si="334"/>
        <v>0</v>
      </c>
      <c r="P3566">
        <f t="shared" si="335"/>
        <v>584</v>
      </c>
    </row>
    <row r="3567" spans="1:16" x14ac:dyDescent="0.25">
      <c r="A3567" t="str">
        <f t="shared" si="330"/>
        <v>0497</v>
      </c>
      <c r="B3567" t="str">
        <f t="shared" si="331"/>
        <v>0278</v>
      </c>
      <c r="C3567" t="str">
        <f t="shared" si="332"/>
        <v>04970278</v>
      </c>
      <c r="D3567" s="1" t="s">
        <v>2799</v>
      </c>
      <c r="E3567" s="1" t="s">
        <v>2800</v>
      </c>
      <c r="F3567" s="1" t="s">
        <v>1799</v>
      </c>
      <c r="G3567" s="1" t="s">
        <v>1809</v>
      </c>
      <c r="H3567" s="1" t="s">
        <v>2496</v>
      </c>
      <c r="I3567" s="1" t="s">
        <v>2497</v>
      </c>
      <c r="J3567" s="1" t="s">
        <v>2496</v>
      </c>
      <c r="K3567" s="1" t="s">
        <v>2498</v>
      </c>
      <c r="L3567" s="1" t="s">
        <v>1804</v>
      </c>
      <c r="M3567" s="2">
        <v>6</v>
      </c>
      <c r="N3567" s="443">
        <f t="shared" si="333"/>
        <v>0.11643835616438356</v>
      </c>
      <c r="O3567">
        <f t="shared" si="334"/>
        <v>0</v>
      </c>
      <c r="P3567">
        <f t="shared" si="335"/>
        <v>584</v>
      </c>
    </row>
    <row r="3568" spans="1:16" x14ac:dyDescent="0.25">
      <c r="A3568" t="str">
        <f t="shared" si="330"/>
        <v>0497</v>
      </c>
      <c r="B3568" t="str">
        <f t="shared" si="331"/>
        <v>0278</v>
      </c>
      <c r="C3568" t="str">
        <f t="shared" si="332"/>
        <v>04970278</v>
      </c>
      <c r="D3568" s="1" t="s">
        <v>2799</v>
      </c>
      <c r="E3568" s="1" t="s">
        <v>2800</v>
      </c>
      <c r="F3568" s="1" t="s">
        <v>1799</v>
      </c>
      <c r="G3568" s="1" t="s">
        <v>1810</v>
      </c>
      <c r="H3568" s="1" t="s">
        <v>2496</v>
      </c>
      <c r="I3568" s="1" t="s">
        <v>2497</v>
      </c>
      <c r="J3568" s="1" t="s">
        <v>2496</v>
      </c>
      <c r="K3568" s="1" t="s">
        <v>2498</v>
      </c>
      <c r="L3568" s="1" t="s">
        <v>1804</v>
      </c>
      <c r="M3568" s="2">
        <v>6</v>
      </c>
      <c r="N3568" s="443">
        <f t="shared" si="333"/>
        <v>0.11643835616438356</v>
      </c>
      <c r="O3568">
        <f t="shared" si="334"/>
        <v>0</v>
      </c>
      <c r="P3568">
        <f t="shared" si="335"/>
        <v>584</v>
      </c>
    </row>
    <row r="3569" spans="1:16" x14ac:dyDescent="0.25">
      <c r="A3569" t="str">
        <f t="shared" si="330"/>
        <v>0497</v>
      </c>
      <c r="B3569" t="str">
        <f t="shared" si="331"/>
        <v>0278</v>
      </c>
      <c r="C3569" t="str">
        <f t="shared" si="332"/>
        <v>04970278</v>
      </c>
      <c r="D3569" s="1" t="s">
        <v>2799</v>
      </c>
      <c r="E3569" s="1" t="s">
        <v>2800</v>
      </c>
      <c r="F3569" s="1" t="s">
        <v>1799</v>
      </c>
      <c r="G3569" s="1" t="s">
        <v>1811</v>
      </c>
      <c r="H3569" s="1" t="s">
        <v>2496</v>
      </c>
      <c r="I3569" s="1" t="s">
        <v>2497</v>
      </c>
      <c r="J3569" s="1" t="s">
        <v>2496</v>
      </c>
      <c r="K3569" s="1" t="s">
        <v>2498</v>
      </c>
      <c r="L3569" s="1" t="s">
        <v>1804</v>
      </c>
      <c r="M3569" s="2">
        <v>7</v>
      </c>
      <c r="N3569" s="443">
        <f t="shared" si="333"/>
        <v>0.11643835616438356</v>
      </c>
      <c r="O3569">
        <f t="shared" si="334"/>
        <v>0</v>
      </c>
      <c r="P3569">
        <f t="shared" si="335"/>
        <v>584</v>
      </c>
    </row>
    <row r="3570" spans="1:16" x14ac:dyDescent="0.25">
      <c r="A3570" t="str">
        <f t="shared" si="330"/>
        <v>0497</v>
      </c>
      <c r="B3570" t="str">
        <f t="shared" si="331"/>
        <v>0278</v>
      </c>
      <c r="C3570" t="str">
        <f t="shared" si="332"/>
        <v>04970278</v>
      </c>
      <c r="D3570" s="1" t="s">
        <v>2799</v>
      </c>
      <c r="E3570" s="1" t="s">
        <v>2800</v>
      </c>
      <c r="F3570" s="1" t="s">
        <v>1799</v>
      </c>
      <c r="G3570" s="1" t="s">
        <v>1815</v>
      </c>
      <c r="H3570" s="1" t="s">
        <v>2496</v>
      </c>
      <c r="I3570" s="1" t="s">
        <v>2497</v>
      </c>
      <c r="J3570" s="1" t="s">
        <v>2496</v>
      </c>
      <c r="K3570" s="1" t="s">
        <v>2498</v>
      </c>
      <c r="L3570" s="1" t="s">
        <v>1804</v>
      </c>
      <c r="M3570" s="2">
        <v>3</v>
      </c>
      <c r="N3570" s="443">
        <f t="shared" si="333"/>
        <v>0.11643835616438356</v>
      </c>
      <c r="O3570">
        <f t="shared" si="334"/>
        <v>0</v>
      </c>
      <c r="P3570">
        <f t="shared" si="335"/>
        <v>584</v>
      </c>
    </row>
    <row r="3571" spans="1:16" x14ac:dyDescent="0.25">
      <c r="A3571" t="str">
        <f t="shared" si="330"/>
        <v>0497</v>
      </c>
      <c r="B3571" t="str">
        <f t="shared" si="331"/>
        <v>0278</v>
      </c>
      <c r="C3571" t="str">
        <f t="shared" si="332"/>
        <v>04970278</v>
      </c>
      <c r="D3571" s="1" t="s">
        <v>2799</v>
      </c>
      <c r="E3571" s="1" t="s">
        <v>2800</v>
      </c>
      <c r="F3571" s="1" t="s">
        <v>1799</v>
      </c>
      <c r="G3571" s="1" t="s">
        <v>1819</v>
      </c>
      <c r="H3571" s="1" t="s">
        <v>2496</v>
      </c>
      <c r="I3571" s="1" t="s">
        <v>2497</v>
      </c>
      <c r="J3571" s="1" t="s">
        <v>2496</v>
      </c>
      <c r="K3571" s="1" t="s">
        <v>2498</v>
      </c>
      <c r="L3571" s="1" t="s">
        <v>1804</v>
      </c>
      <c r="M3571" s="2">
        <v>8</v>
      </c>
      <c r="N3571" s="443">
        <f t="shared" si="333"/>
        <v>0.11643835616438356</v>
      </c>
      <c r="O3571">
        <f t="shared" si="334"/>
        <v>0</v>
      </c>
      <c r="P3571">
        <f t="shared" si="335"/>
        <v>584</v>
      </c>
    </row>
    <row r="3572" spans="1:16" x14ac:dyDescent="0.25">
      <c r="A3572" t="str">
        <f t="shared" si="330"/>
        <v>0497</v>
      </c>
      <c r="B3572" t="str">
        <f t="shared" si="331"/>
        <v>0278</v>
      </c>
      <c r="C3572" t="str">
        <f t="shared" si="332"/>
        <v>04970278</v>
      </c>
      <c r="D3572" s="1" t="s">
        <v>2799</v>
      </c>
      <c r="E3572" s="1" t="s">
        <v>2800</v>
      </c>
      <c r="F3572" s="1" t="s">
        <v>1799</v>
      </c>
      <c r="G3572" s="1" t="s">
        <v>1820</v>
      </c>
      <c r="H3572" s="1" t="s">
        <v>2496</v>
      </c>
      <c r="I3572" s="1" t="s">
        <v>2497</v>
      </c>
      <c r="J3572" s="1" t="s">
        <v>2496</v>
      </c>
      <c r="K3572" s="1" t="s">
        <v>2498</v>
      </c>
      <c r="L3572" s="1" t="s">
        <v>1804</v>
      </c>
      <c r="M3572" s="2">
        <v>1</v>
      </c>
      <c r="N3572" s="443">
        <f t="shared" si="333"/>
        <v>0.11643835616438356</v>
      </c>
      <c r="O3572">
        <f t="shared" si="334"/>
        <v>0</v>
      </c>
      <c r="P3572">
        <f t="shared" si="335"/>
        <v>584</v>
      </c>
    </row>
    <row r="3573" spans="1:16" x14ac:dyDescent="0.25">
      <c r="A3573" t="str">
        <f t="shared" si="330"/>
        <v>0497</v>
      </c>
      <c r="B3573" t="str">
        <f t="shared" si="331"/>
        <v>0278</v>
      </c>
      <c r="C3573" t="str">
        <f t="shared" si="332"/>
        <v>04970278</v>
      </c>
      <c r="D3573" s="1" t="s">
        <v>2799</v>
      </c>
      <c r="E3573" s="1" t="s">
        <v>2800</v>
      </c>
      <c r="F3573" s="1" t="s">
        <v>1799</v>
      </c>
      <c r="G3573" s="1" t="s">
        <v>1821</v>
      </c>
      <c r="H3573" s="1" t="s">
        <v>2496</v>
      </c>
      <c r="I3573" s="1" t="s">
        <v>2497</v>
      </c>
      <c r="J3573" s="1" t="s">
        <v>2496</v>
      </c>
      <c r="K3573" s="1" t="s">
        <v>2498</v>
      </c>
      <c r="L3573" s="1" t="s">
        <v>1804</v>
      </c>
      <c r="M3573" s="2">
        <v>9</v>
      </c>
      <c r="N3573" s="443">
        <f t="shared" si="333"/>
        <v>0.11643835616438356</v>
      </c>
      <c r="O3573">
        <f t="shared" si="334"/>
        <v>0</v>
      </c>
      <c r="P3573">
        <f t="shared" si="335"/>
        <v>584</v>
      </c>
    </row>
    <row r="3574" spans="1:16" x14ac:dyDescent="0.25">
      <c r="A3574" t="str">
        <f t="shared" si="330"/>
        <v>0497</v>
      </c>
      <c r="B3574" t="str">
        <f t="shared" si="331"/>
        <v>0278</v>
      </c>
      <c r="C3574" t="str">
        <f t="shared" si="332"/>
        <v>04970278</v>
      </c>
      <c r="D3574" s="1" t="s">
        <v>2799</v>
      </c>
      <c r="E3574" s="1" t="s">
        <v>2800</v>
      </c>
      <c r="F3574" s="1" t="s">
        <v>1799</v>
      </c>
      <c r="G3574" s="1" t="s">
        <v>1812</v>
      </c>
      <c r="H3574" s="1" t="s">
        <v>2496</v>
      </c>
      <c r="I3574" s="1" t="s">
        <v>2497</v>
      </c>
      <c r="J3574" s="1" t="s">
        <v>2496</v>
      </c>
      <c r="K3574" s="1" t="s">
        <v>2498</v>
      </c>
      <c r="L3574" s="1" t="s">
        <v>1804</v>
      </c>
      <c r="M3574" s="2">
        <v>5</v>
      </c>
      <c r="N3574" s="443">
        <f t="shared" si="333"/>
        <v>0.11643835616438356</v>
      </c>
      <c r="O3574">
        <f t="shared" si="334"/>
        <v>0</v>
      </c>
      <c r="P3574">
        <f t="shared" si="335"/>
        <v>584</v>
      </c>
    </row>
    <row r="3575" spans="1:16" x14ac:dyDescent="0.25">
      <c r="A3575" t="str">
        <f t="shared" si="330"/>
        <v>0497</v>
      </c>
      <c r="B3575" t="str">
        <f t="shared" si="331"/>
        <v>0281</v>
      </c>
      <c r="C3575" t="str">
        <f t="shared" si="332"/>
        <v>04970281</v>
      </c>
      <c r="D3575" s="1" t="s">
        <v>2799</v>
      </c>
      <c r="E3575" s="1" t="s">
        <v>2800</v>
      </c>
      <c r="F3575" s="1" t="s">
        <v>1799</v>
      </c>
      <c r="G3575" s="1" t="s">
        <v>1800</v>
      </c>
      <c r="H3575" s="1" t="s">
        <v>2364</v>
      </c>
      <c r="I3575" s="1" t="s">
        <v>2365</v>
      </c>
      <c r="J3575" s="1" t="s">
        <v>2364</v>
      </c>
      <c r="K3575" s="1" t="s">
        <v>2366</v>
      </c>
      <c r="L3575" s="1" t="s">
        <v>1804</v>
      </c>
      <c r="M3575" s="2">
        <v>5</v>
      </c>
      <c r="N3575" s="443">
        <f t="shared" si="333"/>
        <v>0.12671232876712329</v>
      </c>
      <c r="O3575">
        <f t="shared" si="334"/>
        <v>0</v>
      </c>
      <c r="P3575">
        <f t="shared" si="335"/>
        <v>584</v>
      </c>
    </row>
    <row r="3576" spans="1:16" x14ac:dyDescent="0.25">
      <c r="A3576" t="str">
        <f t="shared" si="330"/>
        <v>0497</v>
      </c>
      <c r="B3576" t="str">
        <f t="shared" si="331"/>
        <v>0281</v>
      </c>
      <c r="C3576" t="str">
        <f t="shared" si="332"/>
        <v>04970281</v>
      </c>
      <c r="D3576" s="1" t="s">
        <v>2799</v>
      </c>
      <c r="E3576" s="1" t="s">
        <v>2800</v>
      </c>
      <c r="F3576" s="1" t="s">
        <v>1799</v>
      </c>
      <c r="G3576" s="1" t="s">
        <v>1805</v>
      </c>
      <c r="H3576" s="1" t="s">
        <v>2364</v>
      </c>
      <c r="I3576" s="1" t="s">
        <v>2365</v>
      </c>
      <c r="J3576" s="1" t="s">
        <v>2364</v>
      </c>
      <c r="K3576" s="1" t="s">
        <v>2366</v>
      </c>
      <c r="L3576" s="1" t="s">
        <v>1804</v>
      </c>
      <c r="M3576" s="2">
        <v>5</v>
      </c>
      <c r="N3576" s="443">
        <f t="shared" si="333"/>
        <v>0.12671232876712329</v>
      </c>
      <c r="O3576">
        <f t="shared" si="334"/>
        <v>0</v>
      </c>
      <c r="P3576">
        <f t="shared" si="335"/>
        <v>584</v>
      </c>
    </row>
    <row r="3577" spans="1:16" x14ac:dyDescent="0.25">
      <c r="A3577" t="str">
        <f t="shared" si="330"/>
        <v>0497</v>
      </c>
      <c r="B3577" t="str">
        <f t="shared" si="331"/>
        <v>0281</v>
      </c>
      <c r="C3577" t="str">
        <f t="shared" si="332"/>
        <v>04970281</v>
      </c>
      <c r="D3577" s="1" t="s">
        <v>2799</v>
      </c>
      <c r="E3577" s="1" t="s">
        <v>2800</v>
      </c>
      <c r="F3577" s="1" t="s">
        <v>1799</v>
      </c>
      <c r="G3577" s="1" t="s">
        <v>1806</v>
      </c>
      <c r="H3577" s="1" t="s">
        <v>2364</v>
      </c>
      <c r="I3577" s="1" t="s">
        <v>2365</v>
      </c>
      <c r="J3577" s="1" t="s">
        <v>2364</v>
      </c>
      <c r="K3577" s="1" t="s">
        <v>2366</v>
      </c>
      <c r="L3577" s="1" t="s">
        <v>1804</v>
      </c>
      <c r="M3577" s="2">
        <v>7</v>
      </c>
      <c r="N3577" s="443">
        <f t="shared" si="333"/>
        <v>0.12671232876712329</v>
      </c>
      <c r="O3577">
        <f t="shared" si="334"/>
        <v>0</v>
      </c>
      <c r="P3577">
        <f t="shared" si="335"/>
        <v>584</v>
      </c>
    </row>
    <row r="3578" spans="1:16" x14ac:dyDescent="0.25">
      <c r="A3578" t="str">
        <f t="shared" si="330"/>
        <v>0497</v>
      </c>
      <c r="B3578" t="str">
        <f t="shared" si="331"/>
        <v>0281</v>
      </c>
      <c r="C3578" t="str">
        <f t="shared" si="332"/>
        <v>04970281</v>
      </c>
      <c r="D3578" s="1" t="s">
        <v>2799</v>
      </c>
      <c r="E3578" s="1" t="s">
        <v>2800</v>
      </c>
      <c r="F3578" s="1" t="s">
        <v>1799</v>
      </c>
      <c r="G3578" s="1" t="s">
        <v>1807</v>
      </c>
      <c r="H3578" s="1" t="s">
        <v>2364</v>
      </c>
      <c r="I3578" s="1" t="s">
        <v>2365</v>
      </c>
      <c r="J3578" s="1" t="s">
        <v>2364</v>
      </c>
      <c r="K3578" s="1" t="s">
        <v>2366</v>
      </c>
      <c r="L3578" s="1" t="s">
        <v>1804</v>
      </c>
      <c r="M3578" s="2">
        <v>4</v>
      </c>
      <c r="N3578" s="443">
        <f t="shared" si="333"/>
        <v>0.12671232876712329</v>
      </c>
      <c r="O3578">
        <f t="shared" si="334"/>
        <v>0</v>
      </c>
      <c r="P3578">
        <f t="shared" si="335"/>
        <v>584</v>
      </c>
    </row>
    <row r="3579" spans="1:16" x14ac:dyDescent="0.25">
      <c r="A3579" t="str">
        <f t="shared" si="330"/>
        <v>0497</v>
      </c>
      <c r="B3579" t="str">
        <f t="shared" si="331"/>
        <v>0281</v>
      </c>
      <c r="C3579" t="str">
        <f t="shared" si="332"/>
        <v>04970281</v>
      </c>
      <c r="D3579" s="1" t="s">
        <v>2799</v>
      </c>
      <c r="E3579" s="1" t="s">
        <v>2800</v>
      </c>
      <c r="F3579" s="1" t="s">
        <v>1799</v>
      </c>
      <c r="G3579" s="1" t="s">
        <v>1808</v>
      </c>
      <c r="H3579" s="1" t="s">
        <v>2364</v>
      </c>
      <c r="I3579" s="1" t="s">
        <v>2365</v>
      </c>
      <c r="J3579" s="1" t="s">
        <v>2364</v>
      </c>
      <c r="K3579" s="1" t="s">
        <v>2366</v>
      </c>
      <c r="L3579" s="1" t="s">
        <v>1804</v>
      </c>
      <c r="M3579" s="2">
        <v>4</v>
      </c>
      <c r="N3579" s="443">
        <f t="shared" si="333"/>
        <v>0.12671232876712329</v>
      </c>
      <c r="O3579">
        <f t="shared" si="334"/>
        <v>0</v>
      </c>
      <c r="P3579">
        <f t="shared" si="335"/>
        <v>584</v>
      </c>
    </row>
    <row r="3580" spans="1:16" x14ac:dyDescent="0.25">
      <c r="A3580" t="str">
        <f t="shared" si="330"/>
        <v>0497</v>
      </c>
      <c r="B3580" t="str">
        <f t="shared" si="331"/>
        <v>0281</v>
      </c>
      <c r="C3580" t="str">
        <f t="shared" si="332"/>
        <v>04970281</v>
      </c>
      <c r="D3580" s="1" t="s">
        <v>2799</v>
      </c>
      <c r="E3580" s="1" t="s">
        <v>2800</v>
      </c>
      <c r="F3580" s="1" t="s">
        <v>1799</v>
      </c>
      <c r="G3580" s="1" t="s">
        <v>1809</v>
      </c>
      <c r="H3580" s="1" t="s">
        <v>2364</v>
      </c>
      <c r="I3580" s="1" t="s">
        <v>2365</v>
      </c>
      <c r="J3580" s="1" t="s">
        <v>2364</v>
      </c>
      <c r="K3580" s="1" t="s">
        <v>2366</v>
      </c>
      <c r="L3580" s="1" t="s">
        <v>1804</v>
      </c>
      <c r="M3580" s="2">
        <v>8</v>
      </c>
      <c r="N3580" s="443">
        <f t="shared" si="333"/>
        <v>0.12671232876712329</v>
      </c>
      <c r="O3580">
        <f t="shared" si="334"/>
        <v>0</v>
      </c>
      <c r="P3580">
        <f t="shared" si="335"/>
        <v>584</v>
      </c>
    </row>
    <row r="3581" spans="1:16" x14ac:dyDescent="0.25">
      <c r="A3581" t="str">
        <f t="shared" si="330"/>
        <v>0497</v>
      </c>
      <c r="B3581" t="str">
        <f t="shared" si="331"/>
        <v>0281</v>
      </c>
      <c r="C3581" t="str">
        <f t="shared" si="332"/>
        <v>04970281</v>
      </c>
      <c r="D3581" s="1" t="s">
        <v>2799</v>
      </c>
      <c r="E3581" s="1" t="s">
        <v>2800</v>
      </c>
      <c r="F3581" s="1" t="s">
        <v>1799</v>
      </c>
      <c r="G3581" s="1" t="s">
        <v>1810</v>
      </c>
      <c r="H3581" s="1" t="s">
        <v>2364</v>
      </c>
      <c r="I3581" s="1" t="s">
        <v>2365</v>
      </c>
      <c r="J3581" s="1" t="s">
        <v>2364</v>
      </c>
      <c r="K3581" s="1" t="s">
        <v>2366</v>
      </c>
      <c r="L3581" s="1" t="s">
        <v>1804</v>
      </c>
      <c r="M3581" s="2">
        <v>10</v>
      </c>
      <c r="N3581" s="443">
        <f t="shared" si="333"/>
        <v>0.12671232876712329</v>
      </c>
      <c r="O3581">
        <f t="shared" si="334"/>
        <v>0</v>
      </c>
      <c r="P3581">
        <f t="shared" si="335"/>
        <v>584</v>
      </c>
    </row>
    <row r="3582" spans="1:16" x14ac:dyDescent="0.25">
      <c r="A3582" t="str">
        <f t="shared" si="330"/>
        <v>0497</v>
      </c>
      <c r="B3582" t="str">
        <f t="shared" si="331"/>
        <v>0281</v>
      </c>
      <c r="C3582" t="str">
        <f t="shared" si="332"/>
        <v>04970281</v>
      </c>
      <c r="D3582" s="1" t="s">
        <v>2799</v>
      </c>
      <c r="E3582" s="1" t="s">
        <v>2800</v>
      </c>
      <c r="F3582" s="1" t="s">
        <v>1799</v>
      </c>
      <c r="G3582" s="1" t="s">
        <v>1811</v>
      </c>
      <c r="H3582" s="1" t="s">
        <v>2364</v>
      </c>
      <c r="I3582" s="1" t="s">
        <v>2365</v>
      </c>
      <c r="J3582" s="1" t="s">
        <v>2364</v>
      </c>
      <c r="K3582" s="1" t="s">
        <v>2366</v>
      </c>
      <c r="L3582" s="1" t="s">
        <v>1804</v>
      </c>
      <c r="M3582" s="2">
        <v>5</v>
      </c>
      <c r="N3582" s="443">
        <f t="shared" si="333"/>
        <v>0.12671232876712329</v>
      </c>
      <c r="O3582">
        <f t="shared" si="334"/>
        <v>0</v>
      </c>
      <c r="P3582">
        <f t="shared" si="335"/>
        <v>584</v>
      </c>
    </row>
    <row r="3583" spans="1:16" x14ac:dyDescent="0.25">
      <c r="A3583" t="str">
        <f t="shared" si="330"/>
        <v>0497</v>
      </c>
      <c r="B3583" t="str">
        <f t="shared" si="331"/>
        <v>0281</v>
      </c>
      <c r="C3583" t="str">
        <f t="shared" si="332"/>
        <v>04970281</v>
      </c>
      <c r="D3583" s="1" t="s">
        <v>2799</v>
      </c>
      <c r="E3583" s="1" t="s">
        <v>2800</v>
      </c>
      <c r="F3583" s="1" t="s">
        <v>1799</v>
      </c>
      <c r="G3583" s="1" t="s">
        <v>1815</v>
      </c>
      <c r="H3583" s="1" t="s">
        <v>2364</v>
      </c>
      <c r="I3583" s="1" t="s">
        <v>2365</v>
      </c>
      <c r="J3583" s="1" t="s">
        <v>2364</v>
      </c>
      <c r="K3583" s="1" t="s">
        <v>2366</v>
      </c>
      <c r="L3583" s="1" t="s">
        <v>1804</v>
      </c>
      <c r="M3583" s="2">
        <v>8</v>
      </c>
      <c r="N3583" s="443">
        <f t="shared" si="333"/>
        <v>0.12671232876712329</v>
      </c>
      <c r="O3583">
        <f t="shared" si="334"/>
        <v>0</v>
      </c>
      <c r="P3583">
        <f t="shared" si="335"/>
        <v>584</v>
      </c>
    </row>
    <row r="3584" spans="1:16" x14ac:dyDescent="0.25">
      <c r="A3584" t="str">
        <f t="shared" si="330"/>
        <v>0497</v>
      </c>
      <c r="B3584" t="str">
        <f t="shared" si="331"/>
        <v>0281</v>
      </c>
      <c r="C3584" t="str">
        <f t="shared" si="332"/>
        <v>04970281</v>
      </c>
      <c r="D3584" s="1" t="s">
        <v>2799</v>
      </c>
      <c r="E3584" s="1" t="s">
        <v>2800</v>
      </c>
      <c r="F3584" s="1" t="s">
        <v>1799</v>
      </c>
      <c r="G3584" s="1" t="s">
        <v>1819</v>
      </c>
      <c r="H3584" s="1" t="s">
        <v>2364</v>
      </c>
      <c r="I3584" s="1" t="s">
        <v>2365</v>
      </c>
      <c r="J3584" s="1" t="s">
        <v>2364</v>
      </c>
      <c r="K3584" s="1" t="s">
        <v>2366</v>
      </c>
      <c r="L3584" s="1" t="s">
        <v>1804</v>
      </c>
      <c r="M3584" s="2">
        <v>5</v>
      </c>
      <c r="N3584" s="443">
        <f t="shared" si="333"/>
        <v>0.12671232876712329</v>
      </c>
      <c r="O3584">
        <f t="shared" si="334"/>
        <v>0</v>
      </c>
      <c r="P3584">
        <f t="shared" si="335"/>
        <v>584</v>
      </c>
    </row>
    <row r="3585" spans="1:16" x14ac:dyDescent="0.25">
      <c r="A3585" t="str">
        <f t="shared" si="330"/>
        <v>0497</v>
      </c>
      <c r="B3585" t="str">
        <f t="shared" si="331"/>
        <v>0281</v>
      </c>
      <c r="C3585" t="str">
        <f t="shared" si="332"/>
        <v>04970281</v>
      </c>
      <c r="D3585" s="1" t="s">
        <v>2799</v>
      </c>
      <c r="E3585" s="1" t="s">
        <v>2800</v>
      </c>
      <c r="F3585" s="1" t="s">
        <v>1799</v>
      </c>
      <c r="G3585" s="1" t="s">
        <v>1820</v>
      </c>
      <c r="H3585" s="1" t="s">
        <v>2364</v>
      </c>
      <c r="I3585" s="1" t="s">
        <v>2365</v>
      </c>
      <c r="J3585" s="1" t="s">
        <v>2364</v>
      </c>
      <c r="K3585" s="1" t="s">
        <v>2366</v>
      </c>
      <c r="L3585" s="1" t="s">
        <v>1804</v>
      </c>
      <c r="M3585" s="2">
        <v>4</v>
      </c>
      <c r="N3585" s="443">
        <f t="shared" si="333"/>
        <v>0.12671232876712329</v>
      </c>
      <c r="O3585">
        <f t="shared" si="334"/>
        <v>0</v>
      </c>
      <c r="P3585">
        <f t="shared" si="335"/>
        <v>584</v>
      </c>
    </row>
    <row r="3586" spans="1:16" x14ac:dyDescent="0.25">
      <c r="A3586" t="str">
        <f t="shared" ref="A3586:A3649" si="336">TEXT(LEFT(E3586,4),"0000")</f>
        <v>0497</v>
      </c>
      <c r="B3586" t="str">
        <f t="shared" ref="B3586:B3649" si="337">LEFT(K3586,4)</f>
        <v>0281</v>
      </c>
      <c r="C3586" t="str">
        <f t="shared" ref="C3586:C3649" si="338">A3586&amp;B3586</f>
        <v>04970281</v>
      </c>
      <c r="D3586" s="1" t="s">
        <v>2799</v>
      </c>
      <c r="E3586" s="1" t="s">
        <v>2800</v>
      </c>
      <c r="F3586" s="1" t="s">
        <v>1799</v>
      </c>
      <c r="G3586" s="1" t="s">
        <v>1821</v>
      </c>
      <c r="H3586" s="1" t="s">
        <v>2364</v>
      </c>
      <c r="I3586" s="1" t="s">
        <v>2365</v>
      </c>
      <c r="J3586" s="1" t="s">
        <v>2364</v>
      </c>
      <c r="K3586" s="1" t="s">
        <v>2366</v>
      </c>
      <c r="L3586" s="1" t="s">
        <v>1804</v>
      </c>
      <c r="M3586" s="2">
        <v>5</v>
      </c>
      <c r="N3586" s="443">
        <f t="shared" ref="N3586:N3649" si="339">VLOOKUP(C3586,DistPercent,3,FALSE)</f>
        <v>0.12671232876712329</v>
      </c>
      <c r="O3586">
        <f t="shared" ref="O3586:O3649" si="340">IFERROR(VALUE(VLOOKUP(C3586,SubCaps,5,FALSE)),0)</f>
        <v>0</v>
      </c>
      <c r="P3586">
        <f t="shared" ref="P3586:P3649" si="341">VLOOKUP(A3586,MaxEnro,8,FALSE)</f>
        <v>584</v>
      </c>
    </row>
    <row r="3587" spans="1:16" x14ac:dyDescent="0.25">
      <c r="A3587" t="str">
        <f t="shared" si="336"/>
        <v>0497</v>
      </c>
      <c r="B3587" t="str">
        <f t="shared" si="337"/>
        <v>0281</v>
      </c>
      <c r="C3587" t="str">
        <f t="shared" si="338"/>
        <v>04970281</v>
      </c>
      <c r="D3587" s="1" t="s">
        <v>2799</v>
      </c>
      <c r="E3587" s="1" t="s">
        <v>2800</v>
      </c>
      <c r="F3587" s="1" t="s">
        <v>1799</v>
      </c>
      <c r="G3587" s="1" t="s">
        <v>1812</v>
      </c>
      <c r="H3587" s="1" t="s">
        <v>2364</v>
      </c>
      <c r="I3587" s="1" t="s">
        <v>2365</v>
      </c>
      <c r="J3587" s="1" t="s">
        <v>2364</v>
      </c>
      <c r="K3587" s="1" t="s">
        <v>2366</v>
      </c>
      <c r="L3587" s="1" t="s">
        <v>1804</v>
      </c>
      <c r="M3587" s="2">
        <v>4</v>
      </c>
      <c r="N3587" s="443">
        <f t="shared" si="339"/>
        <v>0.12671232876712329</v>
      </c>
      <c r="O3587">
        <f t="shared" si="340"/>
        <v>0</v>
      </c>
      <c r="P3587">
        <f t="shared" si="341"/>
        <v>584</v>
      </c>
    </row>
    <row r="3588" spans="1:16" x14ac:dyDescent="0.25">
      <c r="A3588" t="str">
        <f t="shared" si="336"/>
        <v>0497</v>
      </c>
      <c r="B3588" t="str">
        <f t="shared" si="337"/>
        <v>0325</v>
      </c>
      <c r="C3588" t="str">
        <f t="shared" si="338"/>
        <v>04970325</v>
      </c>
      <c r="D3588" s="1" t="s">
        <v>2799</v>
      </c>
      <c r="E3588" s="1" t="s">
        <v>2800</v>
      </c>
      <c r="F3588" s="1" t="s">
        <v>1799</v>
      </c>
      <c r="G3588" s="1" t="s">
        <v>1800</v>
      </c>
      <c r="H3588" s="1" t="s">
        <v>2518</v>
      </c>
      <c r="I3588" s="1" t="s">
        <v>2519</v>
      </c>
      <c r="J3588" s="1" t="s">
        <v>2518</v>
      </c>
      <c r="K3588" s="1" t="s">
        <v>2520</v>
      </c>
      <c r="L3588" s="1" t="s">
        <v>1804</v>
      </c>
      <c r="M3588" s="2">
        <v>1</v>
      </c>
      <c r="N3588" s="443">
        <f t="shared" si="339"/>
        <v>2.9109589041095889E-2</v>
      </c>
      <c r="O3588">
        <f t="shared" si="340"/>
        <v>0</v>
      </c>
      <c r="P3588">
        <f t="shared" si="341"/>
        <v>584</v>
      </c>
    </row>
    <row r="3589" spans="1:16" x14ac:dyDescent="0.25">
      <c r="A3589" t="str">
        <f t="shared" si="336"/>
        <v>0497</v>
      </c>
      <c r="B3589" t="str">
        <f t="shared" si="337"/>
        <v>0325</v>
      </c>
      <c r="C3589" t="str">
        <f t="shared" si="338"/>
        <v>04970325</v>
      </c>
      <c r="D3589" s="1" t="s">
        <v>2799</v>
      </c>
      <c r="E3589" s="1" t="s">
        <v>2800</v>
      </c>
      <c r="F3589" s="1" t="s">
        <v>1799</v>
      </c>
      <c r="G3589" s="1" t="s">
        <v>1805</v>
      </c>
      <c r="H3589" s="1" t="s">
        <v>2518</v>
      </c>
      <c r="I3589" s="1" t="s">
        <v>2519</v>
      </c>
      <c r="J3589" s="1" t="s">
        <v>2518</v>
      </c>
      <c r="K3589" s="1" t="s">
        <v>2520</v>
      </c>
      <c r="L3589" s="1" t="s">
        <v>1804</v>
      </c>
      <c r="M3589" s="2">
        <v>3</v>
      </c>
      <c r="N3589" s="443">
        <f t="shared" si="339"/>
        <v>2.9109589041095889E-2</v>
      </c>
      <c r="O3589">
        <f t="shared" si="340"/>
        <v>0</v>
      </c>
      <c r="P3589">
        <f t="shared" si="341"/>
        <v>584</v>
      </c>
    </row>
    <row r="3590" spans="1:16" x14ac:dyDescent="0.25">
      <c r="A3590" t="str">
        <f t="shared" si="336"/>
        <v>0497</v>
      </c>
      <c r="B3590" t="str">
        <f t="shared" si="337"/>
        <v>0325</v>
      </c>
      <c r="C3590" t="str">
        <f t="shared" si="338"/>
        <v>04970325</v>
      </c>
      <c r="D3590" s="1" t="s">
        <v>2799</v>
      </c>
      <c r="E3590" s="1" t="s">
        <v>2800</v>
      </c>
      <c r="F3590" s="1" t="s">
        <v>1799</v>
      </c>
      <c r="G3590" s="1" t="s">
        <v>1806</v>
      </c>
      <c r="H3590" s="1" t="s">
        <v>2518</v>
      </c>
      <c r="I3590" s="1" t="s">
        <v>2519</v>
      </c>
      <c r="J3590" s="1" t="s">
        <v>2518</v>
      </c>
      <c r="K3590" s="1" t="s">
        <v>2520</v>
      </c>
      <c r="L3590" s="1" t="s">
        <v>1804</v>
      </c>
      <c r="M3590" s="2">
        <v>1</v>
      </c>
      <c r="N3590" s="443">
        <f t="shared" si="339"/>
        <v>2.9109589041095889E-2</v>
      </c>
      <c r="O3590">
        <f t="shared" si="340"/>
        <v>0</v>
      </c>
      <c r="P3590">
        <f t="shared" si="341"/>
        <v>584</v>
      </c>
    </row>
    <row r="3591" spans="1:16" x14ac:dyDescent="0.25">
      <c r="A3591" t="str">
        <f t="shared" si="336"/>
        <v>0497</v>
      </c>
      <c r="B3591" t="str">
        <f t="shared" si="337"/>
        <v>0325</v>
      </c>
      <c r="C3591" t="str">
        <f t="shared" si="338"/>
        <v>04970325</v>
      </c>
      <c r="D3591" s="1" t="s">
        <v>2799</v>
      </c>
      <c r="E3591" s="1" t="s">
        <v>2800</v>
      </c>
      <c r="F3591" s="1" t="s">
        <v>1799</v>
      </c>
      <c r="G3591" s="1" t="s">
        <v>1807</v>
      </c>
      <c r="H3591" s="1" t="s">
        <v>2518</v>
      </c>
      <c r="I3591" s="1" t="s">
        <v>2519</v>
      </c>
      <c r="J3591" s="1" t="s">
        <v>2518</v>
      </c>
      <c r="K3591" s="1" t="s">
        <v>2520</v>
      </c>
      <c r="L3591" s="1" t="s">
        <v>1804</v>
      </c>
      <c r="M3591" s="2">
        <v>3</v>
      </c>
      <c r="N3591" s="443">
        <f t="shared" si="339"/>
        <v>2.9109589041095889E-2</v>
      </c>
      <c r="O3591">
        <f t="shared" si="340"/>
        <v>0</v>
      </c>
      <c r="P3591">
        <f t="shared" si="341"/>
        <v>584</v>
      </c>
    </row>
    <row r="3592" spans="1:16" x14ac:dyDescent="0.25">
      <c r="A3592" t="str">
        <f t="shared" si="336"/>
        <v>0497</v>
      </c>
      <c r="B3592" t="str">
        <f t="shared" si="337"/>
        <v>0325</v>
      </c>
      <c r="C3592" t="str">
        <f t="shared" si="338"/>
        <v>04970325</v>
      </c>
      <c r="D3592" s="1" t="s">
        <v>2799</v>
      </c>
      <c r="E3592" s="1" t="s">
        <v>2800</v>
      </c>
      <c r="F3592" s="1" t="s">
        <v>1799</v>
      </c>
      <c r="G3592" s="1" t="s">
        <v>1809</v>
      </c>
      <c r="H3592" s="1" t="s">
        <v>2518</v>
      </c>
      <c r="I3592" s="1" t="s">
        <v>2519</v>
      </c>
      <c r="J3592" s="1" t="s">
        <v>2518</v>
      </c>
      <c r="K3592" s="1" t="s">
        <v>2520</v>
      </c>
      <c r="L3592" s="1" t="s">
        <v>1804</v>
      </c>
      <c r="M3592" s="2">
        <v>1</v>
      </c>
      <c r="N3592" s="443">
        <f t="shared" si="339"/>
        <v>2.9109589041095889E-2</v>
      </c>
      <c r="O3592">
        <f t="shared" si="340"/>
        <v>0</v>
      </c>
      <c r="P3592">
        <f t="shared" si="341"/>
        <v>584</v>
      </c>
    </row>
    <row r="3593" spans="1:16" x14ac:dyDescent="0.25">
      <c r="A3593" t="str">
        <f t="shared" si="336"/>
        <v>0497</v>
      </c>
      <c r="B3593" t="str">
        <f t="shared" si="337"/>
        <v>0325</v>
      </c>
      <c r="C3593" t="str">
        <f t="shared" si="338"/>
        <v>04970325</v>
      </c>
      <c r="D3593" s="1" t="s">
        <v>2799</v>
      </c>
      <c r="E3593" s="1" t="s">
        <v>2800</v>
      </c>
      <c r="F3593" s="1" t="s">
        <v>1799</v>
      </c>
      <c r="G3593" s="1" t="s">
        <v>1810</v>
      </c>
      <c r="H3593" s="1" t="s">
        <v>2518</v>
      </c>
      <c r="I3593" s="1" t="s">
        <v>2519</v>
      </c>
      <c r="J3593" s="1" t="s">
        <v>2518</v>
      </c>
      <c r="K3593" s="1" t="s">
        <v>2520</v>
      </c>
      <c r="L3593" s="1" t="s">
        <v>1804</v>
      </c>
      <c r="M3593" s="2">
        <v>2</v>
      </c>
      <c r="N3593" s="443">
        <f t="shared" si="339"/>
        <v>2.9109589041095889E-2</v>
      </c>
      <c r="O3593">
        <f t="shared" si="340"/>
        <v>0</v>
      </c>
      <c r="P3593">
        <f t="shared" si="341"/>
        <v>584</v>
      </c>
    </row>
    <row r="3594" spans="1:16" x14ac:dyDescent="0.25">
      <c r="A3594" t="str">
        <f t="shared" si="336"/>
        <v>0497</v>
      </c>
      <c r="B3594" t="str">
        <f t="shared" si="337"/>
        <v>0325</v>
      </c>
      <c r="C3594" t="str">
        <f t="shared" si="338"/>
        <v>04970325</v>
      </c>
      <c r="D3594" s="1" t="s">
        <v>2799</v>
      </c>
      <c r="E3594" s="1" t="s">
        <v>2800</v>
      </c>
      <c r="F3594" s="1" t="s">
        <v>1799</v>
      </c>
      <c r="G3594" s="1" t="s">
        <v>1811</v>
      </c>
      <c r="H3594" s="1" t="s">
        <v>2518</v>
      </c>
      <c r="I3594" s="1" t="s">
        <v>2519</v>
      </c>
      <c r="J3594" s="1" t="s">
        <v>2518</v>
      </c>
      <c r="K3594" s="1" t="s">
        <v>2520</v>
      </c>
      <c r="L3594" s="1" t="s">
        <v>1804</v>
      </c>
      <c r="M3594" s="2">
        <v>1</v>
      </c>
      <c r="N3594" s="443">
        <f t="shared" si="339"/>
        <v>2.9109589041095889E-2</v>
      </c>
      <c r="O3594">
        <f t="shared" si="340"/>
        <v>0</v>
      </c>
      <c r="P3594">
        <f t="shared" si="341"/>
        <v>584</v>
      </c>
    </row>
    <row r="3595" spans="1:16" x14ac:dyDescent="0.25">
      <c r="A3595" t="str">
        <f t="shared" si="336"/>
        <v>0497</v>
      </c>
      <c r="B3595" t="str">
        <f t="shared" si="337"/>
        <v>0325</v>
      </c>
      <c r="C3595" t="str">
        <f t="shared" si="338"/>
        <v>04970325</v>
      </c>
      <c r="D3595" s="1" t="s">
        <v>2799</v>
      </c>
      <c r="E3595" s="1" t="s">
        <v>2800</v>
      </c>
      <c r="F3595" s="1" t="s">
        <v>1799</v>
      </c>
      <c r="G3595" s="1" t="s">
        <v>1819</v>
      </c>
      <c r="H3595" s="1" t="s">
        <v>2518</v>
      </c>
      <c r="I3595" s="1" t="s">
        <v>2519</v>
      </c>
      <c r="J3595" s="1" t="s">
        <v>2518</v>
      </c>
      <c r="K3595" s="1" t="s">
        <v>2520</v>
      </c>
      <c r="L3595" s="1" t="s">
        <v>1804</v>
      </c>
      <c r="M3595" s="2">
        <v>1</v>
      </c>
      <c r="N3595" s="443">
        <f t="shared" si="339"/>
        <v>2.9109589041095889E-2</v>
      </c>
      <c r="O3595">
        <f t="shared" si="340"/>
        <v>0</v>
      </c>
      <c r="P3595">
        <f t="shared" si="341"/>
        <v>584</v>
      </c>
    </row>
    <row r="3596" spans="1:16" x14ac:dyDescent="0.25">
      <c r="A3596" t="str">
        <f t="shared" si="336"/>
        <v>0497</v>
      </c>
      <c r="B3596" t="str">
        <f t="shared" si="337"/>
        <v>0325</v>
      </c>
      <c r="C3596" t="str">
        <f t="shared" si="338"/>
        <v>04970325</v>
      </c>
      <c r="D3596" s="1" t="s">
        <v>2799</v>
      </c>
      <c r="E3596" s="1" t="s">
        <v>2800</v>
      </c>
      <c r="F3596" s="1" t="s">
        <v>1799</v>
      </c>
      <c r="G3596" s="1" t="s">
        <v>1820</v>
      </c>
      <c r="H3596" s="1" t="s">
        <v>2518</v>
      </c>
      <c r="I3596" s="1" t="s">
        <v>2519</v>
      </c>
      <c r="J3596" s="1" t="s">
        <v>2518</v>
      </c>
      <c r="K3596" s="1" t="s">
        <v>2520</v>
      </c>
      <c r="L3596" s="1" t="s">
        <v>1804</v>
      </c>
      <c r="M3596" s="2">
        <v>4</v>
      </c>
      <c r="N3596" s="443">
        <f t="shared" si="339"/>
        <v>2.9109589041095889E-2</v>
      </c>
      <c r="O3596">
        <f t="shared" si="340"/>
        <v>0</v>
      </c>
      <c r="P3596">
        <f t="shared" si="341"/>
        <v>584</v>
      </c>
    </row>
    <row r="3597" spans="1:16" x14ac:dyDescent="0.25">
      <c r="A3597" t="str">
        <f t="shared" si="336"/>
        <v>0497</v>
      </c>
      <c r="B3597" t="str">
        <f t="shared" si="337"/>
        <v>0332</v>
      </c>
      <c r="C3597" t="str">
        <f t="shared" si="338"/>
        <v>04970332</v>
      </c>
      <c r="D3597" s="1" t="s">
        <v>2799</v>
      </c>
      <c r="E3597" s="1" t="s">
        <v>2800</v>
      </c>
      <c r="F3597" s="1" t="s">
        <v>1799</v>
      </c>
      <c r="G3597" s="1" t="s">
        <v>1805</v>
      </c>
      <c r="H3597" s="1" t="s">
        <v>2367</v>
      </c>
      <c r="I3597" s="1" t="s">
        <v>2368</v>
      </c>
      <c r="J3597" s="1" t="s">
        <v>2367</v>
      </c>
      <c r="K3597" s="1" t="s">
        <v>2369</v>
      </c>
      <c r="L3597" s="1" t="s">
        <v>1804</v>
      </c>
      <c r="M3597" s="2">
        <v>1</v>
      </c>
      <c r="N3597" s="443">
        <f t="shared" si="339"/>
        <v>1.7123287671232876E-2</v>
      </c>
      <c r="O3597">
        <f t="shared" si="340"/>
        <v>0</v>
      </c>
      <c r="P3597">
        <f t="shared" si="341"/>
        <v>584</v>
      </c>
    </row>
    <row r="3598" spans="1:16" x14ac:dyDescent="0.25">
      <c r="A3598" t="str">
        <f t="shared" si="336"/>
        <v>0497</v>
      </c>
      <c r="B3598" t="str">
        <f t="shared" si="337"/>
        <v>0332</v>
      </c>
      <c r="C3598" t="str">
        <f t="shared" si="338"/>
        <v>04970332</v>
      </c>
      <c r="D3598" s="1" t="s">
        <v>2799</v>
      </c>
      <c r="E3598" s="1" t="s">
        <v>2800</v>
      </c>
      <c r="F3598" s="1" t="s">
        <v>1799</v>
      </c>
      <c r="G3598" s="1" t="s">
        <v>1806</v>
      </c>
      <c r="H3598" s="1" t="s">
        <v>2367</v>
      </c>
      <c r="I3598" s="1" t="s">
        <v>2368</v>
      </c>
      <c r="J3598" s="1" t="s">
        <v>2367</v>
      </c>
      <c r="K3598" s="1" t="s">
        <v>2369</v>
      </c>
      <c r="L3598" s="1" t="s">
        <v>1804</v>
      </c>
      <c r="M3598" s="2">
        <v>1</v>
      </c>
      <c r="N3598" s="443">
        <f t="shared" si="339"/>
        <v>1.7123287671232876E-2</v>
      </c>
      <c r="O3598">
        <f t="shared" si="340"/>
        <v>0</v>
      </c>
      <c r="P3598">
        <f t="shared" si="341"/>
        <v>584</v>
      </c>
    </row>
    <row r="3599" spans="1:16" x14ac:dyDescent="0.25">
      <c r="A3599" t="str">
        <f t="shared" si="336"/>
        <v>0497</v>
      </c>
      <c r="B3599" t="str">
        <f t="shared" si="337"/>
        <v>0332</v>
      </c>
      <c r="C3599" t="str">
        <f t="shared" si="338"/>
        <v>04970332</v>
      </c>
      <c r="D3599" s="1" t="s">
        <v>2799</v>
      </c>
      <c r="E3599" s="1" t="s">
        <v>2800</v>
      </c>
      <c r="F3599" s="1" t="s">
        <v>1799</v>
      </c>
      <c r="G3599" s="1" t="s">
        <v>1807</v>
      </c>
      <c r="H3599" s="1" t="s">
        <v>2367</v>
      </c>
      <c r="I3599" s="1" t="s">
        <v>2368</v>
      </c>
      <c r="J3599" s="1" t="s">
        <v>2367</v>
      </c>
      <c r="K3599" s="1" t="s">
        <v>2369</v>
      </c>
      <c r="L3599" s="1" t="s">
        <v>1804</v>
      </c>
      <c r="M3599" s="2">
        <v>1</v>
      </c>
      <c r="N3599" s="443">
        <f t="shared" si="339"/>
        <v>1.7123287671232876E-2</v>
      </c>
      <c r="O3599">
        <f t="shared" si="340"/>
        <v>0</v>
      </c>
      <c r="P3599">
        <f t="shared" si="341"/>
        <v>584</v>
      </c>
    </row>
    <row r="3600" spans="1:16" x14ac:dyDescent="0.25">
      <c r="A3600" t="str">
        <f t="shared" si="336"/>
        <v>0497</v>
      </c>
      <c r="B3600" t="str">
        <f t="shared" si="337"/>
        <v>0332</v>
      </c>
      <c r="C3600" t="str">
        <f t="shared" si="338"/>
        <v>04970332</v>
      </c>
      <c r="D3600" s="1" t="s">
        <v>2799</v>
      </c>
      <c r="E3600" s="1" t="s">
        <v>2800</v>
      </c>
      <c r="F3600" s="1" t="s">
        <v>1799</v>
      </c>
      <c r="G3600" s="1" t="s">
        <v>1808</v>
      </c>
      <c r="H3600" s="1" t="s">
        <v>2367</v>
      </c>
      <c r="I3600" s="1" t="s">
        <v>2368</v>
      </c>
      <c r="J3600" s="1" t="s">
        <v>2367</v>
      </c>
      <c r="K3600" s="1" t="s">
        <v>2369</v>
      </c>
      <c r="L3600" s="1" t="s">
        <v>1804</v>
      </c>
      <c r="M3600" s="2">
        <v>1</v>
      </c>
      <c r="N3600" s="443">
        <f t="shared" si="339"/>
        <v>1.7123287671232876E-2</v>
      </c>
      <c r="O3600">
        <f t="shared" si="340"/>
        <v>0</v>
      </c>
      <c r="P3600">
        <f t="shared" si="341"/>
        <v>584</v>
      </c>
    </row>
    <row r="3601" spans="1:16" x14ac:dyDescent="0.25">
      <c r="A3601" t="str">
        <f t="shared" si="336"/>
        <v>0497</v>
      </c>
      <c r="B3601" t="str">
        <f t="shared" si="337"/>
        <v>0332</v>
      </c>
      <c r="C3601" t="str">
        <f t="shared" si="338"/>
        <v>04970332</v>
      </c>
      <c r="D3601" s="1" t="s">
        <v>2799</v>
      </c>
      <c r="E3601" s="1" t="s">
        <v>2800</v>
      </c>
      <c r="F3601" s="1" t="s">
        <v>1799</v>
      </c>
      <c r="G3601" s="1" t="s">
        <v>1809</v>
      </c>
      <c r="H3601" s="1" t="s">
        <v>2367</v>
      </c>
      <c r="I3601" s="1" t="s">
        <v>2368</v>
      </c>
      <c r="J3601" s="1" t="s">
        <v>2367</v>
      </c>
      <c r="K3601" s="1" t="s">
        <v>2369</v>
      </c>
      <c r="L3601" s="1" t="s">
        <v>1804</v>
      </c>
      <c r="M3601" s="2">
        <v>1</v>
      </c>
      <c r="N3601" s="443">
        <f t="shared" si="339"/>
        <v>1.7123287671232876E-2</v>
      </c>
      <c r="O3601">
        <f t="shared" si="340"/>
        <v>0</v>
      </c>
      <c r="P3601">
        <f t="shared" si="341"/>
        <v>584</v>
      </c>
    </row>
    <row r="3602" spans="1:16" x14ac:dyDescent="0.25">
      <c r="A3602" t="str">
        <f t="shared" si="336"/>
        <v>0497</v>
      </c>
      <c r="B3602" t="str">
        <f t="shared" si="337"/>
        <v>0332</v>
      </c>
      <c r="C3602" t="str">
        <f t="shared" si="338"/>
        <v>04970332</v>
      </c>
      <c r="D3602" s="1" t="s">
        <v>2799</v>
      </c>
      <c r="E3602" s="1" t="s">
        <v>2800</v>
      </c>
      <c r="F3602" s="1" t="s">
        <v>1799</v>
      </c>
      <c r="G3602" s="1" t="s">
        <v>1811</v>
      </c>
      <c r="H3602" s="1" t="s">
        <v>2367</v>
      </c>
      <c r="I3602" s="1" t="s">
        <v>2368</v>
      </c>
      <c r="J3602" s="1" t="s">
        <v>2367</v>
      </c>
      <c r="K3602" s="1" t="s">
        <v>2369</v>
      </c>
      <c r="L3602" s="1" t="s">
        <v>1804</v>
      </c>
      <c r="M3602" s="2">
        <v>2</v>
      </c>
      <c r="N3602" s="443">
        <f t="shared" si="339"/>
        <v>1.7123287671232876E-2</v>
      </c>
      <c r="O3602">
        <f t="shared" si="340"/>
        <v>0</v>
      </c>
      <c r="P3602">
        <f t="shared" si="341"/>
        <v>584</v>
      </c>
    </row>
    <row r="3603" spans="1:16" x14ac:dyDescent="0.25">
      <c r="A3603" t="str">
        <f t="shared" si="336"/>
        <v>0497</v>
      </c>
      <c r="B3603" t="str">
        <f t="shared" si="337"/>
        <v>0332</v>
      </c>
      <c r="C3603" t="str">
        <f t="shared" si="338"/>
        <v>04970332</v>
      </c>
      <c r="D3603" s="1" t="s">
        <v>2799</v>
      </c>
      <c r="E3603" s="1" t="s">
        <v>2800</v>
      </c>
      <c r="F3603" s="1" t="s">
        <v>1799</v>
      </c>
      <c r="G3603" s="1" t="s">
        <v>1815</v>
      </c>
      <c r="H3603" s="1" t="s">
        <v>2367</v>
      </c>
      <c r="I3603" s="1" t="s">
        <v>2368</v>
      </c>
      <c r="J3603" s="1" t="s">
        <v>2367</v>
      </c>
      <c r="K3603" s="1" t="s">
        <v>2369</v>
      </c>
      <c r="L3603" s="1" t="s">
        <v>1804</v>
      </c>
      <c r="M3603" s="2">
        <v>2</v>
      </c>
      <c r="N3603" s="443">
        <f t="shared" si="339"/>
        <v>1.7123287671232876E-2</v>
      </c>
      <c r="O3603">
        <f t="shared" si="340"/>
        <v>0</v>
      </c>
      <c r="P3603">
        <f t="shared" si="341"/>
        <v>584</v>
      </c>
    </row>
    <row r="3604" spans="1:16" x14ac:dyDescent="0.25">
      <c r="A3604" t="str">
        <f t="shared" si="336"/>
        <v>0497</v>
      </c>
      <c r="B3604" t="str">
        <f t="shared" si="337"/>
        <v>0332</v>
      </c>
      <c r="C3604" t="str">
        <f t="shared" si="338"/>
        <v>04970332</v>
      </c>
      <c r="D3604" s="1" t="s">
        <v>2799</v>
      </c>
      <c r="E3604" s="1" t="s">
        <v>2800</v>
      </c>
      <c r="F3604" s="1" t="s">
        <v>1799</v>
      </c>
      <c r="G3604" s="1" t="s">
        <v>1820</v>
      </c>
      <c r="H3604" s="1" t="s">
        <v>2367</v>
      </c>
      <c r="I3604" s="1" t="s">
        <v>2368</v>
      </c>
      <c r="J3604" s="1" t="s">
        <v>2367</v>
      </c>
      <c r="K3604" s="1" t="s">
        <v>2369</v>
      </c>
      <c r="L3604" s="1" t="s">
        <v>1804</v>
      </c>
      <c r="M3604" s="2">
        <v>1</v>
      </c>
      <c r="N3604" s="443">
        <f t="shared" si="339"/>
        <v>1.7123287671232876E-2</v>
      </c>
      <c r="O3604">
        <f t="shared" si="340"/>
        <v>0</v>
      </c>
      <c r="P3604">
        <f t="shared" si="341"/>
        <v>584</v>
      </c>
    </row>
    <row r="3605" spans="1:16" x14ac:dyDescent="0.25">
      <c r="A3605" t="str">
        <f t="shared" si="336"/>
        <v>0497</v>
      </c>
      <c r="B3605" t="str">
        <f t="shared" si="337"/>
        <v>0340</v>
      </c>
      <c r="C3605" t="str">
        <f t="shared" si="338"/>
        <v>04970340</v>
      </c>
      <c r="D3605" s="1" t="s">
        <v>2799</v>
      </c>
      <c r="E3605" s="1" t="s">
        <v>2800</v>
      </c>
      <c r="F3605" s="1" t="s">
        <v>1799</v>
      </c>
      <c r="G3605" s="1" t="s">
        <v>1806</v>
      </c>
      <c r="H3605" s="1" t="s">
        <v>2505</v>
      </c>
      <c r="I3605" s="1" t="s">
        <v>2506</v>
      </c>
      <c r="J3605" s="1" t="s">
        <v>2505</v>
      </c>
      <c r="K3605" s="1" t="s">
        <v>2507</v>
      </c>
      <c r="L3605" s="1" t="s">
        <v>1804</v>
      </c>
      <c r="M3605" s="2">
        <v>2</v>
      </c>
      <c r="N3605" s="443">
        <f t="shared" si="339"/>
        <v>5.1369863013698627E-3</v>
      </c>
      <c r="O3605">
        <f t="shared" si="340"/>
        <v>0</v>
      </c>
      <c r="P3605">
        <f t="shared" si="341"/>
        <v>584</v>
      </c>
    </row>
    <row r="3606" spans="1:16" x14ac:dyDescent="0.25">
      <c r="A3606" t="str">
        <f t="shared" si="336"/>
        <v>0497</v>
      </c>
      <c r="B3606" t="str">
        <f t="shared" si="337"/>
        <v>0340</v>
      </c>
      <c r="C3606" t="str">
        <f t="shared" si="338"/>
        <v>04970340</v>
      </c>
      <c r="D3606" s="1" t="s">
        <v>2799</v>
      </c>
      <c r="E3606" s="1" t="s">
        <v>2800</v>
      </c>
      <c r="F3606" s="1" t="s">
        <v>1799</v>
      </c>
      <c r="G3606" s="1" t="s">
        <v>1812</v>
      </c>
      <c r="H3606" s="1" t="s">
        <v>2505</v>
      </c>
      <c r="I3606" s="1" t="s">
        <v>2506</v>
      </c>
      <c r="J3606" s="1" t="s">
        <v>2505</v>
      </c>
      <c r="K3606" s="1" t="s">
        <v>2507</v>
      </c>
      <c r="L3606" s="1" t="s">
        <v>1804</v>
      </c>
      <c r="M3606" s="2">
        <v>1</v>
      </c>
      <c r="N3606" s="443">
        <f t="shared" si="339"/>
        <v>5.1369863013698627E-3</v>
      </c>
      <c r="O3606">
        <f t="shared" si="340"/>
        <v>0</v>
      </c>
      <c r="P3606">
        <f t="shared" si="341"/>
        <v>584</v>
      </c>
    </row>
    <row r="3607" spans="1:16" x14ac:dyDescent="0.25">
      <c r="A3607" t="str">
        <f t="shared" si="336"/>
        <v>0497</v>
      </c>
      <c r="B3607" t="str">
        <f t="shared" si="337"/>
        <v>0605</v>
      </c>
      <c r="C3607" t="str">
        <f t="shared" si="338"/>
        <v>04970605</v>
      </c>
      <c r="D3607" s="1" t="s">
        <v>2799</v>
      </c>
      <c r="E3607" s="1" t="s">
        <v>2800</v>
      </c>
      <c r="F3607" s="1" t="s">
        <v>1799</v>
      </c>
      <c r="G3607" s="1" t="s">
        <v>1810</v>
      </c>
      <c r="H3607" s="1" t="s">
        <v>2370</v>
      </c>
      <c r="I3607" s="1" t="s">
        <v>2371</v>
      </c>
      <c r="J3607" s="1" t="s">
        <v>1922</v>
      </c>
      <c r="K3607" s="1" t="s">
        <v>1923</v>
      </c>
      <c r="L3607" s="1" t="s">
        <v>1804</v>
      </c>
      <c r="M3607" s="2">
        <v>10</v>
      </c>
      <c r="N3607" s="443">
        <f t="shared" si="339"/>
        <v>0.10102739726027397</v>
      </c>
      <c r="O3607">
        <f t="shared" si="340"/>
        <v>0</v>
      </c>
      <c r="P3607">
        <f t="shared" si="341"/>
        <v>584</v>
      </c>
    </row>
    <row r="3608" spans="1:16" x14ac:dyDescent="0.25">
      <c r="A3608" t="str">
        <f t="shared" si="336"/>
        <v>0497</v>
      </c>
      <c r="B3608" t="str">
        <f t="shared" si="337"/>
        <v>0605</v>
      </c>
      <c r="C3608" t="str">
        <f t="shared" si="338"/>
        <v>04970605</v>
      </c>
      <c r="D3608" s="1" t="s">
        <v>2799</v>
      </c>
      <c r="E3608" s="1" t="s">
        <v>2800</v>
      </c>
      <c r="F3608" s="1" t="s">
        <v>1799</v>
      </c>
      <c r="G3608" s="1" t="s">
        <v>1811</v>
      </c>
      <c r="H3608" s="1" t="s">
        <v>2370</v>
      </c>
      <c r="I3608" s="1" t="s">
        <v>2371</v>
      </c>
      <c r="J3608" s="1" t="s">
        <v>1922</v>
      </c>
      <c r="K3608" s="1" t="s">
        <v>1923</v>
      </c>
      <c r="L3608" s="1" t="s">
        <v>1804</v>
      </c>
      <c r="M3608" s="2">
        <v>11</v>
      </c>
      <c r="N3608" s="443">
        <f t="shared" si="339"/>
        <v>0.10102739726027397</v>
      </c>
      <c r="O3608">
        <f t="shared" si="340"/>
        <v>0</v>
      </c>
      <c r="P3608">
        <f t="shared" si="341"/>
        <v>584</v>
      </c>
    </row>
    <row r="3609" spans="1:16" x14ac:dyDescent="0.25">
      <c r="A3609" t="str">
        <f t="shared" si="336"/>
        <v>0497</v>
      </c>
      <c r="B3609" t="str">
        <f t="shared" si="337"/>
        <v>0605</v>
      </c>
      <c r="C3609" t="str">
        <f t="shared" si="338"/>
        <v>04970605</v>
      </c>
      <c r="D3609" s="1" t="s">
        <v>2799</v>
      </c>
      <c r="E3609" s="1" t="s">
        <v>2800</v>
      </c>
      <c r="F3609" s="1" t="s">
        <v>1799</v>
      </c>
      <c r="G3609" s="1" t="s">
        <v>1811</v>
      </c>
      <c r="H3609" s="1" t="s">
        <v>1920</v>
      </c>
      <c r="I3609" s="1" t="s">
        <v>1921</v>
      </c>
      <c r="J3609" s="1" t="s">
        <v>1922</v>
      </c>
      <c r="K3609" s="1" t="s">
        <v>1923</v>
      </c>
      <c r="L3609" s="1" t="s">
        <v>1804</v>
      </c>
      <c r="M3609" s="2">
        <v>1</v>
      </c>
      <c r="N3609" s="443">
        <f t="shared" si="339"/>
        <v>0.10102739726027397</v>
      </c>
      <c r="O3609">
        <f t="shared" si="340"/>
        <v>0</v>
      </c>
      <c r="P3609">
        <f t="shared" si="341"/>
        <v>584</v>
      </c>
    </row>
    <row r="3610" spans="1:16" x14ac:dyDescent="0.25">
      <c r="A3610" t="str">
        <f t="shared" si="336"/>
        <v>0497</v>
      </c>
      <c r="B3610" t="str">
        <f t="shared" si="337"/>
        <v>0605</v>
      </c>
      <c r="C3610" t="str">
        <f t="shared" si="338"/>
        <v>04970605</v>
      </c>
      <c r="D3610" s="1" t="s">
        <v>2799</v>
      </c>
      <c r="E3610" s="1" t="s">
        <v>2800</v>
      </c>
      <c r="F3610" s="1" t="s">
        <v>1799</v>
      </c>
      <c r="G3610" s="1" t="s">
        <v>1811</v>
      </c>
      <c r="H3610" s="1" t="s">
        <v>2644</v>
      </c>
      <c r="I3610" s="1" t="s">
        <v>2645</v>
      </c>
      <c r="J3610" s="1" t="s">
        <v>1922</v>
      </c>
      <c r="K3610" s="1" t="s">
        <v>1923</v>
      </c>
      <c r="L3610" s="1" t="s">
        <v>1804</v>
      </c>
      <c r="M3610" s="2">
        <v>1</v>
      </c>
      <c r="N3610" s="443">
        <f t="shared" si="339"/>
        <v>0.10102739726027397</v>
      </c>
      <c r="O3610">
        <f t="shared" si="340"/>
        <v>0</v>
      </c>
      <c r="P3610">
        <f t="shared" si="341"/>
        <v>584</v>
      </c>
    </row>
    <row r="3611" spans="1:16" x14ac:dyDescent="0.25">
      <c r="A3611" t="str">
        <f t="shared" si="336"/>
        <v>0497</v>
      </c>
      <c r="B3611" t="str">
        <f t="shared" si="337"/>
        <v>0605</v>
      </c>
      <c r="C3611" t="str">
        <f t="shared" si="338"/>
        <v>04970605</v>
      </c>
      <c r="D3611" s="1" t="s">
        <v>2799</v>
      </c>
      <c r="E3611" s="1" t="s">
        <v>2800</v>
      </c>
      <c r="F3611" s="1" t="s">
        <v>1799</v>
      </c>
      <c r="G3611" s="1" t="s">
        <v>1815</v>
      </c>
      <c r="H3611" s="1" t="s">
        <v>2370</v>
      </c>
      <c r="I3611" s="1" t="s">
        <v>2371</v>
      </c>
      <c r="J3611" s="1" t="s">
        <v>1922</v>
      </c>
      <c r="K3611" s="1" t="s">
        <v>1923</v>
      </c>
      <c r="L3611" s="1" t="s">
        <v>1804</v>
      </c>
      <c r="M3611" s="2">
        <v>12</v>
      </c>
      <c r="N3611" s="443">
        <f t="shared" si="339"/>
        <v>0.10102739726027397</v>
      </c>
      <c r="O3611">
        <f t="shared" si="340"/>
        <v>0</v>
      </c>
      <c r="P3611">
        <f t="shared" si="341"/>
        <v>584</v>
      </c>
    </row>
    <row r="3612" spans="1:16" x14ac:dyDescent="0.25">
      <c r="A3612" t="str">
        <f t="shared" si="336"/>
        <v>0497</v>
      </c>
      <c r="B3612" t="str">
        <f t="shared" si="337"/>
        <v>0605</v>
      </c>
      <c r="C3612" t="str">
        <f t="shared" si="338"/>
        <v>04970605</v>
      </c>
      <c r="D3612" s="1" t="s">
        <v>2799</v>
      </c>
      <c r="E3612" s="1" t="s">
        <v>2800</v>
      </c>
      <c r="F3612" s="1" t="s">
        <v>1799</v>
      </c>
      <c r="G3612" s="1" t="s">
        <v>1815</v>
      </c>
      <c r="H3612" s="1" t="s">
        <v>1920</v>
      </c>
      <c r="I3612" s="1" t="s">
        <v>1921</v>
      </c>
      <c r="J3612" s="1" t="s">
        <v>1922</v>
      </c>
      <c r="K3612" s="1" t="s">
        <v>1923</v>
      </c>
      <c r="L3612" s="1" t="s">
        <v>1804</v>
      </c>
      <c r="M3612" s="2">
        <v>2</v>
      </c>
      <c r="N3612" s="443">
        <f t="shared" si="339"/>
        <v>0.10102739726027397</v>
      </c>
      <c r="O3612">
        <f t="shared" si="340"/>
        <v>0</v>
      </c>
      <c r="P3612">
        <f t="shared" si="341"/>
        <v>584</v>
      </c>
    </row>
    <row r="3613" spans="1:16" x14ac:dyDescent="0.25">
      <c r="A3613" t="str">
        <f t="shared" si="336"/>
        <v>0497</v>
      </c>
      <c r="B3613" t="str">
        <f t="shared" si="337"/>
        <v>0605</v>
      </c>
      <c r="C3613" t="str">
        <f t="shared" si="338"/>
        <v>04970605</v>
      </c>
      <c r="D3613" s="1" t="s">
        <v>2799</v>
      </c>
      <c r="E3613" s="1" t="s">
        <v>2800</v>
      </c>
      <c r="F3613" s="1" t="s">
        <v>1799</v>
      </c>
      <c r="G3613" s="1" t="s">
        <v>1819</v>
      </c>
      <c r="H3613" s="1" t="s">
        <v>2370</v>
      </c>
      <c r="I3613" s="1" t="s">
        <v>2371</v>
      </c>
      <c r="J3613" s="1" t="s">
        <v>1922</v>
      </c>
      <c r="K3613" s="1" t="s">
        <v>1923</v>
      </c>
      <c r="L3613" s="1" t="s">
        <v>1804</v>
      </c>
      <c r="M3613" s="2">
        <v>7</v>
      </c>
      <c r="N3613" s="443">
        <f t="shared" si="339"/>
        <v>0.10102739726027397</v>
      </c>
      <c r="O3613">
        <f t="shared" si="340"/>
        <v>0</v>
      </c>
      <c r="P3613">
        <f t="shared" si="341"/>
        <v>584</v>
      </c>
    </row>
    <row r="3614" spans="1:16" x14ac:dyDescent="0.25">
      <c r="A3614" t="str">
        <f t="shared" si="336"/>
        <v>0497</v>
      </c>
      <c r="B3614" t="str">
        <f t="shared" si="337"/>
        <v>0605</v>
      </c>
      <c r="C3614" t="str">
        <f t="shared" si="338"/>
        <v>04970605</v>
      </c>
      <c r="D3614" s="1" t="s">
        <v>2799</v>
      </c>
      <c r="E3614" s="1" t="s">
        <v>2800</v>
      </c>
      <c r="F3614" s="1" t="s">
        <v>1799</v>
      </c>
      <c r="G3614" s="1" t="s">
        <v>1820</v>
      </c>
      <c r="H3614" s="1" t="s">
        <v>2370</v>
      </c>
      <c r="I3614" s="1" t="s">
        <v>2371</v>
      </c>
      <c r="J3614" s="1" t="s">
        <v>1922</v>
      </c>
      <c r="K3614" s="1" t="s">
        <v>1923</v>
      </c>
      <c r="L3614" s="1" t="s">
        <v>1804</v>
      </c>
      <c r="M3614" s="2">
        <v>4</v>
      </c>
      <c r="N3614" s="443">
        <f t="shared" si="339"/>
        <v>0.10102739726027397</v>
      </c>
      <c r="O3614">
        <f t="shared" si="340"/>
        <v>0</v>
      </c>
      <c r="P3614">
        <f t="shared" si="341"/>
        <v>584</v>
      </c>
    </row>
    <row r="3615" spans="1:16" x14ac:dyDescent="0.25">
      <c r="A3615" t="str">
        <f t="shared" si="336"/>
        <v>0497</v>
      </c>
      <c r="B3615" t="str">
        <f t="shared" si="337"/>
        <v>0605</v>
      </c>
      <c r="C3615" t="str">
        <f t="shared" si="338"/>
        <v>04970605</v>
      </c>
      <c r="D3615" s="1" t="s">
        <v>2799</v>
      </c>
      <c r="E3615" s="1" t="s">
        <v>2800</v>
      </c>
      <c r="F3615" s="1" t="s">
        <v>1799</v>
      </c>
      <c r="G3615" s="1" t="s">
        <v>1820</v>
      </c>
      <c r="H3615" s="1" t="s">
        <v>1920</v>
      </c>
      <c r="I3615" s="1" t="s">
        <v>1921</v>
      </c>
      <c r="J3615" s="1" t="s">
        <v>1922</v>
      </c>
      <c r="K3615" s="1" t="s">
        <v>1923</v>
      </c>
      <c r="L3615" s="1" t="s">
        <v>1804</v>
      </c>
      <c r="M3615" s="2">
        <v>1</v>
      </c>
      <c r="N3615" s="443">
        <f t="shared" si="339"/>
        <v>0.10102739726027397</v>
      </c>
      <c r="O3615">
        <f t="shared" si="340"/>
        <v>0</v>
      </c>
      <c r="P3615">
        <f t="shared" si="341"/>
        <v>584</v>
      </c>
    </row>
    <row r="3616" spans="1:16" x14ac:dyDescent="0.25">
      <c r="A3616" t="str">
        <f t="shared" si="336"/>
        <v>0497</v>
      </c>
      <c r="B3616" t="str">
        <f t="shared" si="337"/>
        <v>0605</v>
      </c>
      <c r="C3616" t="str">
        <f t="shared" si="338"/>
        <v>04970605</v>
      </c>
      <c r="D3616" s="1" t="s">
        <v>2799</v>
      </c>
      <c r="E3616" s="1" t="s">
        <v>2800</v>
      </c>
      <c r="F3616" s="1" t="s">
        <v>1799</v>
      </c>
      <c r="G3616" s="1" t="s">
        <v>1821</v>
      </c>
      <c r="H3616" s="1" t="s">
        <v>2370</v>
      </c>
      <c r="I3616" s="1" t="s">
        <v>2371</v>
      </c>
      <c r="J3616" s="1" t="s">
        <v>1922</v>
      </c>
      <c r="K3616" s="1" t="s">
        <v>1923</v>
      </c>
      <c r="L3616" s="1" t="s">
        <v>1804</v>
      </c>
      <c r="M3616" s="2">
        <v>10</v>
      </c>
      <c r="N3616" s="443">
        <f t="shared" si="339"/>
        <v>0.10102739726027397</v>
      </c>
      <c r="O3616">
        <f t="shared" si="340"/>
        <v>0</v>
      </c>
      <c r="P3616">
        <f t="shared" si="341"/>
        <v>584</v>
      </c>
    </row>
    <row r="3617" spans="1:16" x14ac:dyDescent="0.25">
      <c r="A3617" t="str">
        <f t="shared" si="336"/>
        <v>0497</v>
      </c>
      <c r="B3617" t="str">
        <f t="shared" si="337"/>
        <v>0632</v>
      </c>
      <c r="C3617" t="str">
        <f t="shared" si="338"/>
        <v>04970632</v>
      </c>
      <c r="D3617" s="1" t="s">
        <v>2799</v>
      </c>
      <c r="E3617" s="1" t="s">
        <v>2800</v>
      </c>
      <c r="F3617" s="1" t="s">
        <v>1799</v>
      </c>
      <c r="G3617" s="1" t="s">
        <v>1805</v>
      </c>
      <c r="H3617" s="1" t="s">
        <v>2804</v>
      </c>
      <c r="I3617" s="1" t="s">
        <v>2805</v>
      </c>
      <c r="J3617" s="1" t="s">
        <v>2806</v>
      </c>
      <c r="K3617" s="1" t="s">
        <v>2807</v>
      </c>
      <c r="L3617" s="1" t="s">
        <v>1804</v>
      </c>
      <c r="M3617" s="2">
        <v>1</v>
      </c>
      <c r="N3617" s="443">
        <f t="shared" si="339"/>
        <v>1.7123287671232876E-3</v>
      </c>
      <c r="O3617">
        <f t="shared" si="340"/>
        <v>0</v>
      </c>
      <c r="P3617">
        <f t="shared" si="341"/>
        <v>584</v>
      </c>
    </row>
    <row r="3618" spans="1:16" x14ac:dyDescent="0.25">
      <c r="A3618" t="str">
        <f t="shared" si="336"/>
        <v>0497</v>
      </c>
      <c r="B3618" t="str">
        <f t="shared" si="337"/>
        <v>0670</v>
      </c>
      <c r="C3618" t="str">
        <f t="shared" si="338"/>
        <v>04970670</v>
      </c>
      <c r="D3618" s="1" t="s">
        <v>2799</v>
      </c>
      <c r="E3618" s="1" t="s">
        <v>2800</v>
      </c>
      <c r="F3618" s="1" t="s">
        <v>1799</v>
      </c>
      <c r="G3618" s="1" t="s">
        <v>1810</v>
      </c>
      <c r="H3618" s="1" t="s">
        <v>1934</v>
      </c>
      <c r="I3618" s="1" t="s">
        <v>1935</v>
      </c>
      <c r="J3618" s="1" t="s">
        <v>1930</v>
      </c>
      <c r="K3618" s="1" t="s">
        <v>1931</v>
      </c>
      <c r="L3618" s="1" t="s">
        <v>1804</v>
      </c>
      <c r="M3618" s="2">
        <v>2</v>
      </c>
      <c r="N3618" s="443">
        <f t="shared" si="339"/>
        <v>6.8493150684931503E-3</v>
      </c>
      <c r="O3618">
        <f t="shared" si="340"/>
        <v>0</v>
      </c>
      <c r="P3618">
        <f t="shared" si="341"/>
        <v>584</v>
      </c>
    </row>
    <row r="3619" spans="1:16" x14ac:dyDescent="0.25">
      <c r="A3619" t="str">
        <f t="shared" si="336"/>
        <v>0497</v>
      </c>
      <c r="B3619" t="str">
        <f t="shared" si="337"/>
        <v>0670</v>
      </c>
      <c r="C3619" t="str">
        <f t="shared" si="338"/>
        <v>04970670</v>
      </c>
      <c r="D3619" s="1" t="s">
        <v>2799</v>
      </c>
      <c r="E3619" s="1" t="s">
        <v>2800</v>
      </c>
      <c r="F3619" s="1" t="s">
        <v>1799</v>
      </c>
      <c r="G3619" s="1" t="s">
        <v>1815</v>
      </c>
      <c r="H3619" s="1" t="s">
        <v>1928</v>
      </c>
      <c r="I3619" s="1" t="s">
        <v>1929</v>
      </c>
      <c r="J3619" s="1" t="s">
        <v>1930</v>
      </c>
      <c r="K3619" s="1" t="s">
        <v>1931</v>
      </c>
      <c r="L3619" s="1" t="s">
        <v>1804</v>
      </c>
      <c r="M3619" s="2">
        <v>1</v>
      </c>
      <c r="N3619" s="443">
        <f t="shared" si="339"/>
        <v>6.8493150684931503E-3</v>
      </c>
      <c r="O3619">
        <f t="shared" si="340"/>
        <v>0</v>
      </c>
      <c r="P3619">
        <f t="shared" si="341"/>
        <v>584</v>
      </c>
    </row>
    <row r="3620" spans="1:16" x14ac:dyDescent="0.25">
      <c r="A3620" t="str">
        <f t="shared" si="336"/>
        <v>0497</v>
      </c>
      <c r="B3620" t="str">
        <f t="shared" si="337"/>
        <v>0670</v>
      </c>
      <c r="C3620" t="str">
        <f t="shared" si="338"/>
        <v>04970670</v>
      </c>
      <c r="D3620" s="1" t="s">
        <v>2799</v>
      </c>
      <c r="E3620" s="1" t="s">
        <v>2800</v>
      </c>
      <c r="F3620" s="1" t="s">
        <v>1799</v>
      </c>
      <c r="G3620" s="1" t="s">
        <v>1815</v>
      </c>
      <c r="H3620" s="1" t="s">
        <v>1934</v>
      </c>
      <c r="I3620" s="1" t="s">
        <v>1935</v>
      </c>
      <c r="J3620" s="1" t="s">
        <v>1930</v>
      </c>
      <c r="K3620" s="1" t="s">
        <v>1931</v>
      </c>
      <c r="L3620" s="1" t="s">
        <v>1804</v>
      </c>
      <c r="M3620" s="2">
        <v>1</v>
      </c>
      <c r="N3620" s="443">
        <f t="shared" si="339"/>
        <v>6.8493150684931503E-3</v>
      </c>
      <c r="O3620">
        <f t="shared" si="340"/>
        <v>0</v>
      </c>
      <c r="P3620">
        <f t="shared" si="341"/>
        <v>584</v>
      </c>
    </row>
    <row r="3621" spans="1:16" x14ac:dyDescent="0.25">
      <c r="A3621" t="str">
        <f t="shared" si="336"/>
        <v>0497</v>
      </c>
      <c r="B3621" t="str">
        <f t="shared" si="337"/>
        <v>0674</v>
      </c>
      <c r="C3621" t="str">
        <f t="shared" si="338"/>
        <v>04970674</v>
      </c>
      <c r="D3621" s="1" t="s">
        <v>2799</v>
      </c>
      <c r="E3621" s="1" t="s">
        <v>2800</v>
      </c>
      <c r="F3621" s="1" t="s">
        <v>1799</v>
      </c>
      <c r="G3621" s="1" t="s">
        <v>1800</v>
      </c>
      <c r="H3621" s="1" t="s">
        <v>1940</v>
      </c>
      <c r="I3621" s="1" t="s">
        <v>1941</v>
      </c>
      <c r="J3621" s="1" t="s">
        <v>1938</v>
      </c>
      <c r="K3621" s="1" t="s">
        <v>1939</v>
      </c>
      <c r="L3621" s="1" t="s">
        <v>1804</v>
      </c>
      <c r="M3621" s="2">
        <v>1</v>
      </c>
      <c r="N3621" s="443">
        <f t="shared" si="339"/>
        <v>6.8493150684931503E-3</v>
      </c>
      <c r="O3621">
        <f t="shared" si="340"/>
        <v>0</v>
      </c>
      <c r="P3621">
        <f t="shared" si="341"/>
        <v>584</v>
      </c>
    </row>
    <row r="3622" spans="1:16" x14ac:dyDescent="0.25">
      <c r="A3622" t="str">
        <f t="shared" si="336"/>
        <v>0497</v>
      </c>
      <c r="B3622" t="str">
        <f t="shared" si="337"/>
        <v>0674</v>
      </c>
      <c r="C3622" t="str">
        <f t="shared" si="338"/>
        <v>04970674</v>
      </c>
      <c r="D3622" s="1" t="s">
        <v>2799</v>
      </c>
      <c r="E3622" s="1" t="s">
        <v>2800</v>
      </c>
      <c r="F3622" s="1" t="s">
        <v>1799</v>
      </c>
      <c r="G3622" s="1" t="s">
        <v>1807</v>
      </c>
      <c r="H3622" s="1" t="s">
        <v>1940</v>
      </c>
      <c r="I3622" s="1" t="s">
        <v>1941</v>
      </c>
      <c r="J3622" s="1" t="s">
        <v>1938</v>
      </c>
      <c r="K3622" s="1" t="s">
        <v>1939</v>
      </c>
      <c r="L3622" s="1" t="s">
        <v>1804</v>
      </c>
      <c r="M3622" s="2">
        <v>1</v>
      </c>
      <c r="N3622" s="443">
        <f t="shared" si="339"/>
        <v>6.8493150684931503E-3</v>
      </c>
      <c r="O3622">
        <f t="shared" si="340"/>
        <v>0</v>
      </c>
      <c r="P3622">
        <f t="shared" si="341"/>
        <v>584</v>
      </c>
    </row>
    <row r="3623" spans="1:16" x14ac:dyDescent="0.25">
      <c r="A3623" t="str">
        <f t="shared" si="336"/>
        <v>0497</v>
      </c>
      <c r="B3623" t="str">
        <f t="shared" si="337"/>
        <v>0674</v>
      </c>
      <c r="C3623" t="str">
        <f t="shared" si="338"/>
        <v>04970674</v>
      </c>
      <c r="D3623" s="1" t="s">
        <v>2799</v>
      </c>
      <c r="E3623" s="1" t="s">
        <v>2800</v>
      </c>
      <c r="F3623" s="1" t="s">
        <v>1799</v>
      </c>
      <c r="G3623" s="1" t="s">
        <v>1810</v>
      </c>
      <c r="H3623" s="1" t="s">
        <v>1940</v>
      </c>
      <c r="I3623" s="1" t="s">
        <v>1941</v>
      </c>
      <c r="J3623" s="1" t="s">
        <v>1938</v>
      </c>
      <c r="K3623" s="1" t="s">
        <v>1939</v>
      </c>
      <c r="L3623" s="1" t="s">
        <v>1804</v>
      </c>
      <c r="M3623" s="2">
        <v>1</v>
      </c>
      <c r="N3623" s="443">
        <f t="shared" si="339"/>
        <v>6.8493150684931503E-3</v>
      </c>
      <c r="O3623">
        <f t="shared" si="340"/>
        <v>0</v>
      </c>
      <c r="P3623">
        <f t="shared" si="341"/>
        <v>584</v>
      </c>
    </row>
    <row r="3624" spans="1:16" x14ac:dyDescent="0.25">
      <c r="A3624" t="str">
        <f t="shared" si="336"/>
        <v>0497</v>
      </c>
      <c r="B3624" t="str">
        <f t="shared" si="337"/>
        <v>0674</v>
      </c>
      <c r="C3624" t="str">
        <f t="shared" si="338"/>
        <v>04970674</v>
      </c>
      <c r="D3624" s="1" t="s">
        <v>2799</v>
      </c>
      <c r="E3624" s="1" t="s">
        <v>2800</v>
      </c>
      <c r="F3624" s="1" t="s">
        <v>1799</v>
      </c>
      <c r="G3624" s="1" t="s">
        <v>1811</v>
      </c>
      <c r="H3624" s="1" t="s">
        <v>1940</v>
      </c>
      <c r="I3624" s="1" t="s">
        <v>1941</v>
      </c>
      <c r="J3624" s="1" t="s">
        <v>1938</v>
      </c>
      <c r="K3624" s="1" t="s">
        <v>1939</v>
      </c>
      <c r="L3624" s="1" t="s">
        <v>1804</v>
      </c>
      <c r="M3624" s="2">
        <v>1</v>
      </c>
      <c r="N3624" s="443">
        <f t="shared" si="339"/>
        <v>6.8493150684931503E-3</v>
      </c>
      <c r="O3624">
        <f t="shared" si="340"/>
        <v>0</v>
      </c>
      <c r="P3624">
        <f t="shared" si="341"/>
        <v>584</v>
      </c>
    </row>
    <row r="3625" spans="1:16" x14ac:dyDescent="0.25">
      <c r="A3625" t="str">
        <f t="shared" si="336"/>
        <v>0497</v>
      </c>
      <c r="B3625" t="str">
        <f t="shared" si="337"/>
        <v>0680</v>
      </c>
      <c r="C3625" t="str">
        <f t="shared" si="338"/>
        <v>04970680</v>
      </c>
      <c r="D3625" s="1" t="s">
        <v>2799</v>
      </c>
      <c r="E3625" s="1" t="s">
        <v>2800</v>
      </c>
      <c r="F3625" s="1" t="s">
        <v>1799</v>
      </c>
      <c r="G3625" s="1" t="s">
        <v>1800</v>
      </c>
      <c r="H3625" s="1" t="s">
        <v>2376</v>
      </c>
      <c r="I3625" s="1" t="s">
        <v>2377</v>
      </c>
      <c r="J3625" s="1" t="s">
        <v>2378</v>
      </c>
      <c r="K3625" s="1" t="s">
        <v>2379</v>
      </c>
      <c r="L3625" s="1" t="s">
        <v>1804</v>
      </c>
      <c r="M3625" s="2">
        <v>2</v>
      </c>
      <c r="N3625" s="443">
        <f t="shared" si="339"/>
        <v>6.8493150684931503E-3</v>
      </c>
      <c r="O3625">
        <f t="shared" si="340"/>
        <v>0</v>
      </c>
      <c r="P3625">
        <f t="shared" si="341"/>
        <v>584</v>
      </c>
    </row>
    <row r="3626" spans="1:16" x14ac:dyDescent="0.25">
      <c r="A3626" t="str">
        <f t="shared" si="336"/>
        <v>0497</v>
      </c>
      <c r="B3626" t="str">
        <f t="shared" si="337"/>
        <v>0680</v>
      </c>
      <c r="C3626" t="str">
        <f t="shared" si="338"/>
        <v>04970680</v>
      </c>
      <c r="D3626" s="1" t="s">
        <v>2799</v>
      </c>
      <c r="E3626" s="1" t="s">
        <v>2800</v>
      </c>
      <c r="F3626" s="1" t="s">
        <v>1799</v>
      </c>
      <c r="G3626" s="1" t="s">
        <v>1806</v>
      </c>
      <c r="H3626" s="1" t="s">
        <v>2376</v>
      </c>
      <c r="I3626" s="1" t="s">
        <v>2377</v>
      </c>
      <c r="J3626" s="1" t="s">
        <v>2378</v>
      </c>
      <c r="K3626" s="1" t="s">
        <v>2379</v>
      </c>
      <c r="L3626" s="1" t="s">
        <v>1804</v>
      </c>
      <c r="M3626" s="2">
        <v>1</v>
      </c>
      <c r="N3626" s="443">
        <f t="shared" si="339"/>
        <v>6.8493150684931503E-3</v>
      </c>
      <c r="O3626">
        <f t="shared" si="340"/>
        <v>0</v>
      </c>
      <c r="P3626">
        <f t="shared" si="341"/>
        <v>584</v>
      </c>
    </row>
    <row r="3627" spans="1:16" x14ac:dyDescent="0.25">
      <c r="A3627" t="str">
        <f t="shared" si="336"/>
        <v>0497</v>
      </c>
      <c r="B3627" t="str">
        <f t="shared" si="337"/>
        <v>0680</v>
      </c>
      <c r="C3627" t="str">
        <f t="shared" si="338"/>
        <v>04970680</v>
      </c>
      <c r="D3627" s="1" t="s">
        <v>2799</v>
      </c>
      <c r="E3627" s="1" t="s">
        <v>2800</v>
      </c>
      <c r="F3627" s="1" t="s">
        <v>1799</v>
      </c>
      <c r="G3627" s="1" t="s">
        <v>1815</v>
      </c>
      <c r="H3627" s="1" t="s">
        <v>2376</v>
      </c>
      <c r="I3627" s="1" t="s">
        <v>2377</v>
      </c>
      <c r="J3627" s="1" t="s">
        <v>2378</v>
      </c>
      <c r="K3627" s="1" t="s">
        <v>2379</v>
      </c>
      <c r="L3627" s="1" t="s">
        <v>1804</v>
      </c>
      <c r="M3627" s="2">
        <v>1</v>
      </c>
      <c r="N3627" s="443">
        <f t="shared" si="339"/>
        <v>6.8493150684931503E-3</v>
      </c>
      <c r="O3627">
        <f t="shared" si="340"/>
        <v>0</v>
      </c>
      <c r="P3627">
        <f t="shared" si="341"/>
        <v>584</v>
      </c>
    </row>
    <row r="3628" spans="1:16" x14ac:dyDescent="0.25">
      <c r="A3628" t="str">
        <f t="shared" si="336"/>
        <v>0497</v>
      </c>
      <c r="B3628" t="str">
        <f t="shared" si="337"/>
        <v>0683</v>
      </c>
      <c r="C3628" t="str">
        <f t="shared" si="338"/>
        <v>04970683</v>
      </c>
      <c r="D3628" s="1" t="s">
        <v>2799</v>
      </c>
      <c r="E3628" s="1" t="s">
        <v>2800</v>
      </c>
      <c r="F3628" s="1" t="s">
        <v>1799</v>
      </c>
      <c r="G3628" s="1" t="s">
        <v>1810</v>
      </c>
      <c r="H3628" s="1" t="s">
        <v>2493</v>
      </c>
      <c r="I3628" s="1" t="s">
        <v>2494</v>
      </c>
      <c r="J3628" s="1" t="s">
        <v>2511</v>
      </c>
      <c r="K3628" s="1" t="s">
        <v>2512</v>
      </c>
      <c r="L3628" s="1" t="s">
        <v>1804</v>
      </c>
      <c r="M3628" s="2">
        <v>1</v>
      </c>
      <c r="N3628" s="443">
        <f t="shared" si="339"/>
        <v>8.5616438356164379E-3</v>
      </c>
      <c r="O3628">
        <f t="shared" si="340"/>
        <v>0</v>
      </c>
      <c r="P3628">
        <f t="shared" si="341"/>
        <v>584</v>
      </c>
    </row>
    <row r="3629" spans="1:16" x14ac:dyDescent="0.25">
      <c r="A3629" t="str">
        <f t="shared" si="336"/>
        <v>0497</v>
      </c>
      <c r="B3629" t="str">
        <f t="shared" si="337"/>
        <v>0683</v>
      </c>
      <c r="C3629" t="str">
        <f t="shared" si="338"/>
        <v>04970683</v>
      </c>
      <c r="D3629" s="1" t="s">
        <v>2799</v>
      </c>
      <c r="E3629" s="1" t="s">
        <v>2800</v>
      </c>
      <c r="F3629" s="1" t="s">
        <v>1799</v>
      </c>
      <c r="G3629" s="1" t="s">
        <v>1815</v>
      </c>
      <c r="H3629" s="1" t="s">
        <v>2505</v>
      </c>
      <c r="I3629" s="1" t="s">
        <v>2506</v>
      </c>
      <c r="J3629" s="1" t="s">
        <v>2511</v>
      </c>
      <c r="K3629" s="1" t="s">
        <v>2512</v>
      </c>
      <c r="L3629" s="1" t="s">
        <v>1804</v>
      </c>
      <c r="M3629" s="2">
        <v>1</v>
      </c>
      <c r="N3629" s="443">
        <f t="shared" si="339"/>
        <v>8.5616438356164379E-3</v>
      </c>
      <c r="O3629">
        <f t="shared" si="340"/>
        <v>0</v>
      </c>
      <c r="P3629">
        <f t="shared" si="341"/>
        <v>584</v>
      </c>
    </row>
    <row r="3630" spans="1:16" x14ac:dyDescent="0.25">
      <c r="A3630" t="str">
        <f t="shared" si="336"/>
        <v>0497</v>
      </c>
      <c r="B3630" t="str">
        <f t="shared" si="337"/>
        <v>0683</v>
      </c>
      <c r="C3630" t="str">
        <f t="shared" si="338"/>
        <v>04970683</v>
      </c>
      <c r="D3630" s="1" t="s">
        <v>2799</v>
      </c>
      <c r="E3630" s="1" t="s">
        <v>2800</v>
      </c>
      <c r="F3630" s="1" t="s">
        <v>1799</v>
      </c>
      <c r="G3630" s="1" t="s">
        <v>1820</v>
      </c>
      <c r="H3630" s="1" t="s">
        <v>2493</v>
      </c>
      <c r="I3630" s="1" t="s">
        <v>2494</v>
      </c>
      <c r="J3630" s="1" t="s">
        <v>2511</v>
      </c>
      <c r="K3630" s="1" t="s">
        <v>2512</v>
      </c>
      <c r="L3630" s="1" t="s">
        <v>1804</v>
      </c>
      <c r="M3630" s="2">
        <v>1</v>
      </c>
      <c r="N3630" s="443">
        <f t="shared" si="339"/>
        <v>8.5616438356164379E-3</v>
      </c>
      <c r="O3630">
        <f t="shared" si="340"/>
        <v>0</v>
      </c>
      <c r="P3630">
        <f t="shared" si="341"/>
        <v>584</v>
      </c>
    </row>
    <row r="3631" spans="1:16" x14ac:dyDescent="0.25">
      <c r="A3631" t="str">
        <f t="shared" si="336"/>
        <v>0497</v>
      </c>
      <c r="B3631" t="str">
        <f t="shared" si="337"/>
        <v>0683</v>
      </c>
      <c r="C3631" t="str">
        <f t="shared" si="338"/>
        <v>04970683</v>
      </c>
      <c r="D3631" s="1" t="s">
        <v>2799</v>
      </c>
      <c r="E3631" s="1" t="s">
        <v>2800</v>
      </c>
      <c r="F3631" s="1" t="s">
        <v>1799</v>
      </c>
      <c r="G3631" s="1" t="s">
        <v>1821</v>
      </c>
      <c r="H3631" s="1" t="s">
        <v>2493</v>
      </c>
      <c r="I3631" s="1" t="s">
        <v>2494</v>
      </c>
      <c r="J3631" s="1" t="s">
        <v>2511</v>
      </c>
      <c r="K3631" s="1" t="s">
        <v>2512</v>
      </c>
      <c r="L3631" s="1" t="s">
        <v>1804</v>
      </c>
      <c r="M3631" s="2">
        <v>2</v>
      </c>
      <c r="N3631" s="443">
        <f t="shared" si="339"/>
        <v>8.5616438356164379E-3</v>
      </c>
      <c r="O3631">
        <f t="shared" si="340"/>
        <v>0</v>
      </c>
      <c r="P3631">
        <f t="shared" si="341"/>
        <v>584</v>
      </c>
    </row>
    <row r="3632" spans="1:16" x14ac:dyDescent="0.25">
      <c r="A3632" t="str">
        <f t="shared" si="336"/>
        <v>0497</v>
      </c>
      <c r="B3632" t="str">
        <f t="shared" si="337"/>
        <v>0717</v>
      </c>
      <c r="C3632" t="str">
        <f t="shared" si="338"/>
        <v>04970717</v>
      </c>
      <c r="D3632" s="1" t="s">
        <v>2799</v>
      </c>
      <c r="E3632" s="1" t="s">
        <v>2800</v>
      </c>
      <c r="F3632" s="1" t="s">
        <v>1799</v>
      </c>
      <c r="G3632" s="1" t="s">
        <v>1809</v>
      </c>
      <c r="H3632" s="1" t="s">
        <v>1942</v>
      </c>
      <c r="I3632" s="1" t="s">
        <v>1943</v>
      </c>
      <c r="J3632" s="1" t="s">
        <v>1944</v>
      </c>
      <c r="K3632" s="1" t="s">
        <v>1945</v>
      </c>
      <c r="L3632" s="1" t="s">
        <v>1804</v>
      </c>
      <c r="M3632" s="2">
        <v>1</v>
      </c>
      <c r="N3632" s="443">
        <f t="shared" si="339"/>
        <v>6.8493150684931503E-3</v>
      </c>
      <c r="O3632">
        <f t="shared" si="340"/>
        <v>0</v>
      </c>
      <c r="P3632">
        <f t="shared" si="341"/>
        <v>584</v>
      </c>
    </row>
    <row r="3633" spans="1:16" x14ac:dyDescent="0.25">
      <c r="A3633" t="str">
        <f t="shared" si="336"/>
        <v>0497</v>
      </c>
      <c r="B3633" t="str">
        <f t="shared" si="337"/>
        <v>0717</v>
      </c>
      <c r="C3633" t="str">
        <f t="shared" si="338"/>
        <v>04970717</v>
      </c>
      <c r="D3633" s="1" t="s">
        <v>2799</v>
      </c>
      <c r="E3633" s="1" t="s">
        <v>2800</v>
      </c>
      <c r="F3633" s="1" t="s">
        <v>1799</v>
      </c>
      <c r="G3633" s="1" t="s">
        <v>1810</v>
      </c>
      <c r="H3633" s="1" t="s">
        <v>2808</v>
      </c>
      <c r="I3633" s="1" t="s">
        <v>2809</v>
      </c>
      <c r="J3633" s="1" t="s">
        <v>1944</v>
      </c>
      <c r="K3633" s="1" t="s">
        <v>1945</v>
      </c>
      <c r="L3633" s="1" t="s">
        <v>1804</v>
      </c>
      <c r="M3633" s="2">
        <v>1</v>
      </c>
      <c r="N3633" s="443">
        <f t="shared" si="339"/>
        <v>6.8493150684931503E-3</v>
      </c>
      <c r="O3633">
        <f t="shared" si="340"/>
        <v>0</v>
      </c>
      <c r="P3633">
        <f t="shared" si="341"/>
        <v>584</v>
      </c>
    </row>
    <row r="3634" spans="1:16" x14ac:dyDescent="0.25">
      <c r="A3634" t="str">
        <f t="shared" si="336"/>
        <v>0497</v>
      </c>
      <c r="B3634" t="str">
        <f t="shared" si="337"/>
        <v>0717</v>
      </c>
      <c r="C3634" t="str">
        <f t="shared" si="338"/>
        <v>04970717</v>
      </c>
      <c r="D3634" s="1" t="s">
        <v>2799</v>
      </c>
      <c r="E3634" s="1" t="s">
        <v>2800</v>
      </c>
      <c r="F3634" s="1" t="s">
        <v>1799</v>
      </c>
      <c r="G3634" s="1" t="s">
        <v>1811</v>
      </c>
      <c r="H3634" s="1" t="s">
        <v>2808</v>
      </c>
      <c r="I3634" s="1" t="s">
        <v>2809</v>
      </c>
      <c r="J3634" s="1" t="s">
        <v>1944</v>
      </c>
      <c r="K3634" s="1" t="s">
        <v>1945</v>
      </c>
      <c r="L3634" s="1" t="s">
        <v>1804</v>
      </c>
      <c r="M3634" s="2">
        <v>2</v>
      </c>
      <c r="N3634" s="443">
        <f t="shared" si="339"/>
        <v>6.8493150684931503E-3</v>
      </c>
      <c r="O3634">
        <f t="shared" si="340"/>
        <v>0</v>
      </c>
      <c r="P3634">
        <f t="shared" si="341"/>
        <v>584</v>
      </c>
    </row>
    <row r="3635" spans="1:16" x14ac:dyDescent="0.25">
      <c r="A3635" t="str">
        <f t="shared" si="336"/>
        <v>0497</v>
      </c>
      <c r="B3635" t="str">
        <f t="shared" si="337"/>
        <v>0750</v>
      </c>
      <c r="C3635" t="str">
        <f t="shared" si="338"/>
        <v>04970750</v>
      </c>
      <c r="D3635" s="1" t="s">
        <v>2799</v>
      </c>
      <c r="E3635" s="1" t="s">
        <v>2800</v>
      </c>
      <c r="F3635" s="1" t="s">
        <v>1799</v>
      </c>
      <c r="G3635" s="1" t="s">
        <v>1819</v>
      </c>
      <c r="H3635" s="1" t="s">
        <v>1962</v>
      </c>
      <c r="I3635" s="1" t="s">
        <v>1963</v>
      </c>
      <c r="J3635" s="1" t="s">
        <v>1958</v>
      </c>
      <c r="K3635" s="1" t="s">
        <v>1959</v>
      </c>
      <c r="L3635" s="1" t="s">
        <v>1804</v>
      </c>
      <c r="M3635" s="2">
        <v>2</v>
      </c>
      <c r="N3635" s="443">
        <f t="shared" si="339"/>
        <v>3.4246575342465752E-3</v>
      </c>
      <c r="O3635">
        <f t="shared" si="340"/>
        <v>0</v>
      </c>
      <c r="P3635">
        <f t="shared" si="341"/>
        <v>584</v>
      </c>
    </row>
    <row r="3636" spans="1:16" x14ac:dyDescent="0.25">
      <c r="A3636" t="str">
        <f t="shared" si="336"/>
        <v>0497</v>
      </c>
      <c r="B3636" t="str">
        <f t="shared" si="337"/>
        <v>0755</v>
      </c>
      <c r="C3636" t="str">
        <f t="shared" si="338"/>
        <v>04970755</v>
      </c>
      <c r="D3636" s="1" t="s">
        <v>2799</v>
      </c>
      <c r="E3636" s="1" t="s">
        <v>2800</v>
      </c>
      <c r="F3636" s="1" t="s">
        <v>1799</v>
      </c>
      <c r="G3636" s="1" t="s">
        <v>1810</v>
      </c>
      <c r="H3636" s="1" t="s">
        <v>1964</v>
      </c>
      <c r="I3636" s="1" t="s">
        <v>1965</v>
      </c>
      <c r="J3636" s="1" t="s">
        <v>1966</v>
      </c>
      <c r="K3636" s="1" t="s">
        <v>1967</v>
      </c>
      <c r="L3636" s="1" t="s">
        <v>1804</v>
      </c>
      <c r="M3636" s="2">
        <v>1</v>
      </c>
      <c r="N3636" s="443">
        <f t="shared" si="339"/>
        <v>5.1369863013698627E-3</v>
      </c>
      <c r="O3636">
        <f t="shared" si="340"/>
        <v>0</v>
      </c>
      <c r="P3636">
        <f t="shared" si="341"/>
        <v>584</v>
      </c>
    </row>
    <row r="3637" spans="1:16" x14ac:dyDescent="0.25">
      <c r="A3637" t="str">
        <f t="shared" si="336"/>
        <v>0497</v>
      </c>
      <c r="B3637" t="str">
        <f t="shared" si="337"/>
        <v>0755</v>
      </c>
      <c r="C3637" t="str">
        <f t="shared" si="338"/>
        <v>04970755</v>
      </c>
      <c r="D3637" s="1" t="s">
        <v>2799</v>
      </c>
      <c r="E3637" s="1" t="s">
        <v>2800</v>
      </c>
      <c r="F3637" s="1" t="s">
        <v>1799</v>
      </c>
      <c r="G3637" s="1" t="s">
        <v>1811</v>
      </c>
      <c r="H3637" s="1" t="s">
        <v>1964</v>
      </c>
      <c r="I3637" s="1" t="s">
        <v>1965</v>
      </c>
      <c r="J3637" s="1" t="s">
        <v>1966</v>
      </c>
      <c r="K3637" s="1" t="s">
        <v>1967</v>
      </c>
      <c r="L3637" s="1" t="s">
        <v>1804</v>
      </c>
      <c r="M3637" s="2">
        <v>1</v>
      </c>
      <c r="N3637" s="443">
        <f t="shared" si="339"/>
        <v>5.1369863013698627E-3</v>
      </c>
      <c r="O3637">
        <f t="shared" si="340"/>
        <v>0</v>
      </c>
      <c r="P3637">
        <f t="shared" si="341"/>
        <v>584</v>
      </c>
    </row>
    <row r="3638" spans="1:16" x14ac:dyDescent="0.25">
      <c r="A3638" t="str">
        <f t="shared" si="336"/>
        <v>0497</v>
      </c>
      <c r="B3638" t="str">
        <f t="shared" si="337"/>
        <v>0755</v>
      </c>
      <c r="C3638" t="str">
        <f t="shared" si="338"/>
        <v>04970755</v>
      </c>
      <c r="D3638" s="1" t="s">
        <v>2799</v>
      </c>
      <c r="E3638" s="1" t="s">
        <v>2800</v>
      </c>
      <c r="F3638" s="1" t="s">
        <v>1799</v>
      </c>
      <c r="G3638" s="1" t="s">
        <v>1819</v>
      </c>
      <c r="H3638" s="1" t="s">
        <v>1964</v>
      </c>
      <c r="I3638" s="1" t="s">
        <v>1965</v>
      </c>
      <c r="J3638" s="1" t="s">
        <v>1966</v>
      </c>
      <c r="K3638" s="1" t="s">
        <v>1967</v>
      </c>
      <c r="L3638" s="1" t="s">
        <v>1804</v>
      </c>
      <c r="M3638" s="2">
        <v>1</v>
      </c>
      <c r="N3638" s="443">
        <f t="shared" si="339"/>
        <v>5.1369863013698627E-3</v>
      </c>
      <c r="O3638">
        <f t="shared" si="340"/>
        <v>0</v>
      </c>
      <c r="P3638">
        <f t="shared" si="341"/>
        <v>584</v>
      </c>
    </row>
    <row r="3639" spans="1:16" x14ac:dyDescent="0.25">
      <c r="A3639" t="str">
        <f t="shared" si="336"/>
        <v>0497</v>
      </c>
      <c r="B3639" t="str">
        <f t="shared" si="337"/>
        <v>0766</v>
      </c>
      <c r="C3639" t="str">
        <f t="shared" si="338"/>
        <v>04970766</v>
      </c>
      <c r="D3639" s="1" t="s">
        <v>2799</v>
      </c>
      <c r="E3639" s="1" t="s">
        <v>2800</v>
      </c>
      <c r="F3639" s="1" t="s">
        <v>1799</v>
      </c>
      <c r="G3639" s="1" t="s">
        <v>1805</v>
      </c>
      <c r="H3639" s="1" t="s">
        <v>2650</v>
      </c>
      <c r="I3639" s="1" t="s">
        <v>2651</v>
      </c>
      <c r="J3639" s="1" t="s">
        <v>2652</v>
      </c>
      <c r="K3639" s="1" t="s">
        <v>2653</v>
      </c>
      <c r="L3639" s="1" t="s">
        <v>1804</v>
      </c>
      <c r="M3639" s="2">
        <v>1</v>
      </c>
      <c r="N3639" s="443">
        <f t="shared" si="339"/>
        <v>5.1369863013698627E-3</v>
      </c>
      <c r="O3639">
        <f t="shared" si="340"/>
        <v>0</v>
      </c>
      <c r="P3639">
        <f t="shared" si="341"/>
        <v>584</v>
      </c>
    </row>
    <row r="3640" spans="1:16" x14ac:dyDescent="0.25">
      <c r="A3640" t="str">
        <f t="shared" si="336"/>
        <v>0497</v>
      </c>
      <c r="B3640" t="str">
        <f t="shared" si="337"/>
        <v>0766</v>
      </c>
      <c r="C3640" t="str">
        <f t="shared" si="338"/>
        <v>04970766</v>
      </c>
      <c r="D3640" s="1" t="s">
        <v>2799</v>
      </c>
      <c r="E3640" s="1" t="s">
        <v>2800</v>
      </c>
      <c r="F3640" s="1" t="s">
        <v>1799</v>
      </c>
      <c r="G3640" s="1" t="s">
        <v>1808</v>
      </c>
      <c r="H3640" s="1" t="s">
        <v>2650</v>
      </c>
      <c r="I3640" s="1" t="s">
        <v>2651</v>
      </c>
      <c r="J3640" s="1" t="s">
        <v>2652</v>
      </c>
      <c r="K3640" s="1" t="s">
        <v>2653</v>
      </c>
      <c r="L3640" s="1" t="s">
        <v>1804</v>
      </c>
      <c r="M3640" s="2">
        <v>1</v>
      </c>
      <c r="N3640" s="443">
        <f t="shared" si="339"/>
        <v>5.1369863013698627E-3</v>
      </c>
      <c r="O3640">
        <f t="shared" si="340"/>
        <v>0</v>
      </c>
      <c r="P3640">
        <f t="shared" si="341"/>
        <v>584</v>
      </c>
    </row>
    <row r="3641" spans="1:16" x14ac:dyDescent="0.25">
      <c r="A3641" t="str">
        <f t="shared" si="336"/>
        <v>0497</v>
      </c>
      <c r="B3641" t="str">
        <f t="shared" si="337"/>
        <v>0766</v>
      </c>
      <c r="C3641" t="str">
        <f t="shared" si="338"/>
        <v>04970766</v>
      </c>
      <c r="D3641" s="1" t="s">
        <v>2799</v>
      </c>
      <c r="E3641" s="1" t="s">
        <v>2800</v>
      </c>
      <c r="F3641" s="1" t="s">
        <v>1799</v>
      </c>
      <c r="G3641" s="1" t="s">
        <v>1820</v>
      </c>
      <c r="H3641" s="1" t="s">
        <v>2650</v>
      </c>
      <c r="I3641" s="1" t="s">
        <v>2651</v>
      </c>
      <c r="J3641" s="1" t="s">
        <v>2652</v>
      </c>
      <c r="K3641" s="1" t="s">
        <v>2653</v>
      </c>
      <c r="L3641" s="1" t="s">
        <v>1804</v>
      </c>
      <c r="M3641" s="2">
        <v>1</v>
      </c>
      <c r="N3641" s="443">
        <f t="shared" si="339"/>
        <v>5.1369863013698627E-3</v>
      </c>
      <c r="O3641">
        <f t="shared" si="340"/>
        <v>0</v>
      </c>
      <c r="P3641">
        <f t="shared" si="341"/>
        <v>584</v>
      </c>
    </row>
    <row r="3642" spans="1:16" x14ac:dyDescent="0.25">
      <c r="A3642" t="str">
        <f t="shared" si="336"/>
        <v>0498</v>
      </c>
      <c r="B3642" t="str">
        <f t="shared" si="337"/>
        <v>0061</v>
      </c>
      <c r="C3642" t="str">
        <f t="shared" si="338"/>
        <v>04980061</v>
      </c>
      <c r="D3642" s="1" t="s">
        <v>2810</v>
      </c>
      <c r="E3642" s="1" t="s">
        <v>2811</v>
      </c>
      <c r="F3642" s="1" t="s">
        <v>1799</v>
      </c>
      <c r="G3642" s="1" t="s">
        <v>1808</v>
      </c>
      <c r="H3642" s="1" t="s">
        <v>2343</v>
      </c>
      <c r="I3642" s="1" t="s">
        <v>2344</v>
      </c>
      <c r="J3642" s="1" t="s">
        <v>2343</v>
      </c>
      <c r="K3642" s="1" t="s">
        <v>2345</v>
      </c>
      <c r="L3642" s="1" t="s">
        <v>1804</v>
      </c>
      <c r="M3642" s="2">
        <v>1</v>
      </c>
      <c r="N3642" s="443">
        <f t="shared" si="339"/>
        <v>1.2857142857142857E-2</v>
      </c>
      <c r="O3642">
        <f t="shared" si="340"/>
        <v>0</v>
      </c>
      <c r="P3642">
        <f t="shared" si="341"/>
        <v>766</v>
      </c>
    </row>
    <row r="3643" spans="1:16" x14ac:dyDescent="0.25">
      <c r="A3643" t="str">
        <f t="shared" si="336"/>
        <v>0498</v>
      </c>
      <c r="B3643" t="str">
        <f t="shared" si="337"/>
        <v>0061</v>
      </c>
      <c r="C3643" t="str">
        <f t="shared" si="338"/>
        <v>04980061</v>
      </c>
      <c r="D3643" s="1" t="s">
        <v>2810</v>
      </c>
      <c r="E3643" s="1" t="s">
        <v>2811</v>
      </c>
      <c r="F3643" s="1" t="s">
        <v>1799</v>
      </c>
      <c r="G3643" s="1" t="s">
        <v>1811</v>
      </c>
      <c r="H3643" s="1" t="s">
        <v>2343</v>
      </c>
      <c r="I3643" s="1" t="s">
        <v>2344</v>
      </c>
      <c r="J3643" s="1" t="s">
        <v>2343</v>
      </c>
      <c r="K3643" s="1" t="s">
        <v>2345</v>
      </c>
      <c r="L3643" s="1" t="s">
        <v>1804</v>
      </c>
      <c r="M3643" s="2">
        <v>1</v>
      </c>
      <c r="N3643" s="443">
        <f t="shared" si="339"/>
        <v>1.2857142857142857E-2</v>
      </c>
      <c r="O3643">
        <f t="shared" si="340"/>
        <v>0</v>
      </c>
      <c r="P3643">
        <f t="shared" si="341"/>
        <v>766</v>
      </c>
    </row>
    <row r="3644" spans="1:16" x14ac:dyDescent="0.25">
      <c r="A3644" t="str">
        <f t="shared" si="336"/>
        <v>0498</v>
      </c>
      <c r="B3644" t="str">
        <f t="shared" si="337"/>
        <v>0061</v>
      </c>
      <c r="C3644" t="str">
        <f t="shared" si="338"/>
        <v>04980061</v>
      </c>
      <c r="D3644" s="1" t="s">
        <v>2810</v>
      </c>
      <c r="E3644" s="1" t="s">
        <v>2811</v>
      </c>
      <c r="F3644" s="1" t="s">
        <v>1799</v>
      </c>
      <c r="G3644" s="1" t="s">
        <v>1815</v>
      </c>
      <c r="H3644" s="1" t="s">
        <v>2343</v>
      </c>
      <c r="I3644" s="1" t="s">
        <v>2344</v>
      </c>
      <c r="J3644" s="1" t="s">
        <v>2343</v>
      </c>
      <c r="K3644" s="1" t="s">
        <v>2345</v>
      </c>
      <c r="L3644" s="1" t="s">
        <v>1804</v>
      </c>
      <c r="M3644" s="2">
        <v>2</v>
      </c>
      <c r="N3644" s="443">
        <f t="shared" si="339"/>
        <v>1.2857142857142857E-2</v>
      </c>
      <c r="O3644">
        <f t="shared" si="340"/>
        <v>0</v>
      </c>
      <c r="P3644">
        <f t="shared" si="341"/>
        <v>766</v>
      </c>
    </row>
    <row r="3645" spans="1:16" x14ac:dyDescent="0.25">
      <c r="A3645" t="str">
        <f t="shared" si="336"/>
        <v>0498</v>
      </c>
      <c r="B3645" t="str">
        <f t="shared" si="337"/>
        <v>0061</v>
      </c>
      <c r="C3645" t="str">
        <f t="shared" si="338"/>
        <v>04980061</v>
      </c>
      <c r="D3645" s="1" t="s">
        <v>2810</v>
      </c>
      <c r="E3645" s="1" t="s">
        <v>2811</v>
      </c>
      <c r="F3645" s="1" t="s">
        <v>1799</v>
      </c>
      <c r="G3645" s="1" t="s">
        <v>1819</v>
      </c>
      <c r="H3645" s="1" t="s">
        <v>2343</v>
      </c>
      <c r="I3645" s="1" t="s">
        <v>2344</v>
      </c>
      <c r="J3645" s="1" t="s">
        <v>2343</v>
      </c>
      <c r="K3645" s="1" t="s">
        <v>2345</v>
      </c>
      <c r="L3645" s="1" t="s">
        <v>1804</v>
      </c>
      <c r="M3645" s="2">
        <v>3</v>
      </c>
      <c r="N3645" s="443">
        <f t="shared" si="339"/>
        <v>1.2857142857142857E-2</v>
      </c>
      <c r="O3645">
        <f t="shared" si="340"/>
        <v>0</v>
      </c>
      <c r="P3645">
        <f t="shared" si="341"/>
        <v>766</v>
      </c>
    </row>
    <row r="3646" spans="1:16" x14ac:dyDescent="0.25">
      <c r="A3646" t="str">
        <f t="shared" si="336"/>
        <v>0498</v>
      </c>
      <c r="B3646" t="str">
        <f t="shared" si="337"/>
        <v>0061</v>
      </c>
      <c r="C3646" t="str">
        <f t="shared" si="338"/>
        <v>04980061</v>
      </c>
      <c r="D3646" s="1" t="s">
        <v>2810</v>
      </c>
      <c r="E3646" s="1" t="s">
        <v>2811</v>
      </c>
      <c r="F3646" s="1" t="s">
        <v>1799</v>
      </c>
      <c r="G3646" s="1" t="s">
        <v>1820</v>
      </c>
      <c r="H3646" s="1" t="s">
        <v>2343</v>
      </c>
      <c r="I3646" s="1" t="s">
        <v>2344</v>
      </c>
      <c r="J3646" s="1" t="s">
        <v>2343</v>
      </c>
      <c r="K3646" s="1" t="s">
        <v>2345</v>
      </c>
      <c r="L3646" s="1" t="s">
        <v>1804</v>
      </c>
      <c r="M3646" s="2">
        <v>2</v>
      </c>
      <c r="N3646" s="443">
        <f t="shared" si="339"/>
        <v>1.2857142857142857E-2</v>
      </c>
      <c r="O3646">
        <f t="shared" si="340"/>
        <v>0</v>
      </c>
      <c r="P3646">
        <f t="shared" si="341"/>
        <v>766</v>
      </c>
    </row>
    <row r="3647" spans="1:16" x14ac:dyDescent="0.25">
      <c r="A3647" t="str">
        <f t="shared" si="336"/>
        <v>0498</v>
      </c>
      <c r="B3647" t="str">
        <f t="shared" si="337"/>
        <v>0137</v>
      </c>
      <c r="C3647" t="str">
        <f t="shared" si="338"/>
        <v>04980137</v>
      </c>
      <c r="D3647" s="1" t="s">
        <v>2810</v>
      </c>
      <c r="E3647" s="1" t="s">
        <v>2811</v>
      </c>
      <c r="F3647" s="1" t="s">
        <v>1799</v>
      </c>
      <c r="G3647" s="1" t="s">
        <v>1808</v>
      </c>
      <c r="H3647" s="1" t="s">
        <v>2352</v>
      </c>
      <c r="I3647" s="1" t="s">
        <v>2353</v>
      </c>
      <c r="J3647" s="1" t="s">
        <v>2352</v>
      </c>
      <c r="K3647" s="1" t="s">
        <v>2354</v>
      </c>
      <c r="L3647" s="1" t="s">
        <v>1804</v>
      </c>
      <c r="M3647" s="2">
        <v>1</v>
      </c>
      <c r="N3647" s="443">
        <f t="shared" si="339"/>
        <v>0.01</v>
      </c>
      <c r="O3647">
        <f t="shared" si="340"/>
        <v>0</v>
      </c>
      <c r="P3647">
        <f t="shared" si="341"/>
        <v>766</v>
      </c>
    </row>
    <row r="3648" spans="1:16" x14ac:dyDescent="0.25">
      <c r="A3648" t="str">
        <f t="shared" si="336"/>
        <v>0498</v>
      </c>
      <c r="B3648" t="str">
        <f t="shared" si="337"/>
        <v>0137</v>
      </c>
      <c r="C3648" t="str">
        <f t="shared" si="338"/>
        <v>04980137</v>
      </c>
      <c r="D3648" s="1" t="s">
        <v>2810</v>
      </c>
      <c r="E3648" s="1" t="s">
        <v>2811</v>
      </c>
      <c r="F3648" s="1" t="s">
        <v>1799</v>
      </c>
      <c r="G3648" s="1" t="s">
        <v>1809</v>
      </c>
      <c r="H3648" s="1" t="s">
        <v>2352</v>
      </c>
      <c r="I3648" s="1" t="s">
        <v>2353</v>
      </c>
      <c r="J3648" s="1" t="s">
        <v>2352</v>
      </c>
      <c r="K3648" s="1" t="s">
        <v>2354</v>
      </c>
      <c r="L3648" s="1" t="s">
        <v>1804</v>
      </c>
      <c r="M3648" s="2">
        <v>1</v>
      </c>
      <c r="N3648" s="443">
        <f t="shared" si="339"/>
        <v>0.01</v>
      </c>
      <c r="O3648">
        <f t="shared" si="340"/>
        <v>0</v>
      </c>
      <c r="P3648">
        <f t="shared" si="341"/>
        <v>766</v>
      </c>
    </row>
    <row r="3649" spans="1:16" x14ac:dyDescent="0.25">
      <c r="A3649" t="str">
        <f t="shared" si="336"/>
        <v>0498</v>
      </c>
      <c r="B3649" t="str">
        <f t="shared" si="337"/>
        <v>0137</v>
      </c>
      <c r="C3649" t="str">
        <f t="shared" si="338"/>
        <v>04980137</v>
      </c>
      <c r="D3649" s="1" t="s">
        <v>2810</v>
      </c>
      <c r="E3649" s="1" t="s">
        <v>2811</v>
      </c>
      <c r="F3649" s="1" t="s">
        <v>1799</v>
      </c>
      <c r="G3649" s="1" t="s">
        <v>1810</v>
      </c>
      <c r="H3649" s="1" t="s">
        <v>2352</v>
      </c>
      <c r="I3649" s="1" t="s">
        <v>2353</v>
      </c>
      <c r="J3649" s="1" t="s">
        <v>2352</v>
      </c>
      <c r="K3649" s="1" t="s">
        <v>2354</v>
      </c>
      <c r="L3649" s="1" t="s">
        <v>1804</v>
      </c>
      <c r="M3649" s="2">
        <v>2</v>
      </c>
      <c r="N3649" s="443">
        <f t="shared" si="339"/>
        <v>0.01</v>
      </c>
      <c r="O3649">
        <f t="shared" si="340"/>
        <v>0</v>
      </c>
      <c r="P3649">
        <f t="shared" si="341"/>
        <v>766</v>
      </c>
    </row>
    <row r="3650" spans="1:16" x14ac:dyDescent="0.25">
      <c r="A3650" t="str">
        <f t="shared" ref="A3650:A3713" si="342">TEXT(LEFT(E3650,4),"0000")</f>
        <v>0498</v>
      </c>
      <c r="B3650" t="str">
        <f t="shared" ref="B3650:B3713" si="343">LEFT(K3650,4)</f>
        <v>0137</v>
      </c>
      <c r="C3650" t="str">
        <f t="shared" ref="C3650:C3713" si="344">A3650&amp;B3650</f>
        <v>04980137</v>
      </c>
      <c r="D3650" s="1" t="s">
        <v>2810</v>
      </c>
      <c r="E3650" s="1" t="s">
        <v>2811</v>
      </c>
      <c r="F3650" s="1" t="s">
        <v>1799</v>
      </c>
      <c r="G3650" s="1" t="s">
        <v>1819</v>
      </c>
      <c r="H3650" s="1" t="s">
        <v>2352</v>
      </c>
      <c r="I3650" s="1" t="s">
        <v>2353</v>
      </c>
      <c r="J3650" s="1" t="s">
        <v>2352</v>
      </c>
      <c r="K3650" s="1" t="s">
        <v>2354</v>
      </c>
      <c r="L3650" s="1" t="s">
        <v>1804</v>
      </c>
      <c r="M3650" s="2">
        <v>2</v>
      </c>
      <c r="N3650" s="443">
        <f t="shared" ref="N3650:N3713" si="345">VLOOKUP(C3650,DistPercent,3,FALSE)</f>
        <v>0.01</v>
      </c>
      <c r="O3650">
        <f t="shared" ref="O3650:O3713" si="346">IFERROR(VALUE(VLOOKUP(C3650,SubCaps,5,FALSE)),0)</f>
        <v>0</v>
      </c>
      <c r="P3650">
        <f t="shared" ref="P3650:P3713" si="347">VLOOKUP(A3650,MaxEnro,8,FALSE)</f>
        <v>766</v>
      </c>
    </row>
    <row r="3651" spans="1:16" x14ac:dyDescent="0.25">
      <c r="A3651" t="str">
        <f t="shared" si="342"/>
        <v>0498</v>
      </c>
      <c r="B3651" t="str">
        <f t="shared" si="343"/>
        <v>0137</v>
      </c>
      <c r="C3651" t="str">
        <f t="shared" si="344"/>
        <v>04980137</v>
      </c>
      <c r="D3651" s="1" t="s">
        <v>2810</v>
      </c>
      <c r="E3651" s="1" t="s">
        <v>2811</v>
      </c>
      <c r="F3651" s="1" t="s">
        <v>1799</v>
      </c>
      <c r="G3651" s="1" t="s">
        <v>1820</v>
      </c>
      <c r="H3651" s="1" t="s">
        <v>2352</v>
      </c>
      <c r="I3651" s="1" t="s">
        <v>2353</v>
      </c>
      <c r="J3651" s="1" t="s">
        <v>2352</v>
      </c>
      <c r="K3651" s="1" t="s">
        <v>2354</v>
      </c>
      <c r="L3651" s="1" t="s">
        <v>1804</v>
      </c>
      <c r="M3651" s="2">
        <v>1</v>
      </c>
      <c r="N3651" s="443">
        <f t="shared" si="345"/>
        <v>0.01</v>
      </c>
      <c r="O3651">
        <f t="shared" si="346"/>
        <v>0</v>
      </c>
      <c r="P3651">
        <f t="shared" si="347"/>
        <v>766</v>
      </c>
    </row>
    <row r="3652" spans="1:16" x14ac:dyDescent="0.25">
      <c r="A3652" t="str">
        <f t="shared" si="342"/>
        <v>0498</v>
      </c>
      <c r="B3652" t="str">
        <f t="shared" si="343"/>
        <v>0281</v>
      </c>
      <c r="C3652" t="str">
        <f t="shared" si="344"/>
        <v>04980281</v>
      </c>
      <c r="D3652" s="1" t="s">
        <v>2810</v>
      </c>
      <c r="E3652" s="1" t="s">
        <v>2811</v>
      </c>
      <c r="F3652" s="1" t="s">
        <v>1799</v>
      </c>
      <c r="G3652" s="1" t="s">
        <v>1808</v>
      </c>
      <c r="H3652" s="1" t="s">
        <v>2364</v>
      </c>
      <c r="I3652" s="1" t="s">
        <v>2365</v>
      </c>
      <c r="J3652" s="1" t="s">
        <v>2364</v>
      </c>
      <c r="K3652" s="1" t="s">
        <v>2366</v>
      </c>
      <c r="L3652" s="1" t="s">
        <v>1804</v>
      </c>
      <c r="M3652" s="2">
        <v>98</v>
      </c>
      <c r="N3652" s="443">
        <f t="shared" si="345"/>
        <v>0.96857142857142853</v>
      </c>
      <c r="O3652">
        <f t="shared" si="346"/>
        <v>0</v>
      </c>
      <c r="P3652">
        <f t="shared" si="347"/>
        <v>766</v>
      </c>
    </row>
    <row r="3653" spans="1:16" x14ac:dyDescent="0.25">
      <c r="A3653" t="str">
        <f t="shared" si="342"/>
        <v>0498</v>
      </c>
      <c r="B3653" t="str">
        <f t="shared" si="343"/>
        <v>0281</v>
      </c>
      <c r="C3653" t="str">
        <f t="shared" si="344"/>
        <v>04980281</v>
      </c>
      <c r="D3653" s="1" t="s">
        <v>2810</v>
      </c>
      <c r="E3653" s="1" t="s">
        <v>2811</v>
      </c>
      <c r="F3653" s="1" t="s">
        <v>1799</v>
      </c>
      <c r="G3653" s="1" t="s">
        <v>1809</v>
      </c>
      <c r="H3653" s="1" t="s">
        <v>2364</v>
      </c>
      <c r="I3653" s="1" t="s">
        <v>2365</v>
      </c>
      <c r="J3653" s="1" t="s">
        <v>2364</v>
      </c>
      <c r="K3653" s="1" t="s">
        <v>2366</v>
      </c>
      <c r="L3653" s="1" t="s">
        <v>1804</v>
      </c>
      <c r="M3653" s="2">
        <v>103</v>
      </c>
      <c r="N3653" s="443">
        <f t="shared" si="345"/>
        <v>0.96857142857142853</v>
      </c>
      <c r="O3653">
        <f t="shared" si="346"/>
        <v>0</v>
      </c>
      <c r="P3653">
        <f t="shared" si="347"/>
        <v>766</v>
      </c>
    </row>
    <row r="3654" spans="1:16" x14ac:dyDescent="0.25">
      <c r="A3654" t="str">
        <f t="shared" si="342"/>
        <v>0498</v>
      </c>
      <c r="B3654" t="str">
        <f t="shared" si="343"/>
        <v>0281</v>
      </c>
      <c r="C3654" t="str">
        <f t="shared" si="344"/>
        <v>04980281</v>
      </c>
      <c r="D3654" s="1" t="s">
        <v>2810</v>
      </c>
      <c r="E3654" s="1" t="s">
        <v>2811</v>
      </c>
      <c r="F3654" s="1" t="s">
        <v>1799</v>
      </c>
      <c r="G3654" s="1" t="s">
        <v>1810</v>
      </c>
      <c r="H3654" s="1" t="s">
        <v>2364</v>
      </c>
      <c r="I3654" s="1" t="s">
        <v>2365</v>
      </c>
      <c r="J3654" s="1" t="s">
        <v>2364</v>
      </c>
      <c r="K3654" s="1" t="s">
        <v>2366</v>
      </c>
      <c r="L3654" s="1" t="s">
        <v>1804</v>
      </c>
      <c r="M3654" s="2">
        <v>102</v>
      </c>
      <c r="N3654" s="443">
        <f t="shared" si="345"/>
        <v>0.96857142857142853</v>
      </c>
      <c r="O3654">
        <f t="shared" si="346"/>
        <v>0</v>
      </c>
      <c r="P3654">
        <f t="shared" si="347"/>
        <v>766</v>
      </c>
    </row>
    <row r="3655" spans="1:16" x14ac:dyDescent="0.25">
      <c r="A3655" t="str">
        <f t="shared" si="342"/>
        <v>0498</v>
      </c>
      <c r="B3655" t="str">
        <f t="shared" si="343"/>
        <v>0281</v>
      </c>
      <c r="C3655" t="str">
        <f t="shared" si="344"/>
        <v>04980281</v>
      </c>
      <c r="D3655" s="1" t="s">
        <v>2810</v>
      </c>
      <c r="E3655" s="1" t="s">
        <v>2811</v>
      </c>
      <c r="F3655" s="1" t="s">
        <v>1799</v>
      </c>
      <c r="G3655" s="1" t="s">
        <v>1811</v>
      </c>
      <c r="H3655" s="1" t="s">
        <v>2364</v>
      </c>
      <c r="I3655" s="1" t="s">
        <v>2365</v>
      </c>
      <c r="J3655" s="1" t="s">
        <v>2364</v>
      </c>
      <c r="K3655" s="1" t="s">
        <v>2366</v>
      </c>
      <c r="L3655" s="1" t="s">
        <v>1804</v>
      </c>
      <c r="M3655" s="2">
        <v>103</v>
      </c>
      <c r="N3655" s="443">
        <f t="shared" si="345"/>
        <v>0.96857142857142853</v>
      </c>
      <c r="O3655">
        <f t="shared" si="346"/>
        <v>0</v>
      </c>
      <c r="P3655">
        <f t="shared" si="347"/>
        <v>766</v>
      </c>
    </row>
    <row r="3656" spans="1:16" x14ac:dyDescent="0.25">
      <c r="A3656" t="str">
        <f t="shared" si="342"/>
        <v>0498</v>
      </c>
      <c r="B3656" t="str">
        <f t="shared" si="343"/>
        <v>0281</v>
      </c>
      <c r="C3656" t="str">
        <f t="shared" si="344"/>
        <v>04980281</v>
      </c>
      <c r="D3656" s="1" t="s">
        <v>2810</v>
      </c>
      <c r="E3656" s="1" t="s">
        <v>2811</v>
      </c>
      <c r="F3656" s="1" t="s">
        <v>1799</v>
      </c>
      <c r="G3656" s="1" t="s">
        <v>1815</v>
      </c>
      <c r="H3656" s="1" t="s">
        <v>2364</v>
      </c>
      <c r="I3656" s="1" t="s">
        <v>2365</v>
      </c>
      <c r="J3656" s="1" t="s">
        <v>2364</v>
      </c>
      <c r="K3656" s="1" t="s">
        <v>2366</v>
      </c>
      <c r="L3656" s="1" t="s">
        <v>1804</v>
      </c>
      <c r="M3656" s="2">
        <v>98</v>
      </c>
      <c r="N3656" s="443">
        <f t="shared" si="345"/>
        <v>0.96857142857142853</v>
      </c>
      <c r="O3656">
        <f t="shared" si="346"/>
        <v>0</v>
      </c>
      <c r="P3656">
        <f t="shared" si="347"/>
        <v>766</v>
      </c>
    </row>
    <row r="3657" spans="1:16" x14ac:dyDescent="0.25">
      <c r="A3657" t="str">
        <f t="shared" si="342"/>
        <v>0498</v>
      </c>
      <c r="B3657" t="str">
        <f t="shared" si="343"/>
        <v>0281</v>
      </c>
      <c r="C3657" t="str">
        <f t="shared" si="344"/>
        <v>04980281</v>
      </c>
      <c r="D3657" s="1" t="s">
        <v>2810</v>
      </c>
      <c r="E3657" s="1" t="s">
        <v>2811</v>
      </c>
      <c r="F3657" s="1" t="s">
        <v>1799</v>
      </c>
      <c r="G3657" s="1" t="s">
        <v>1819</v>
      </c>
      <c r="H3657" s="1" t="s">
        <v>2364</v>
      </c>
      <c r="I3657" s="1" t="s">
        <v>2365</v>
      </c>
      <c r="J3657" s="1" t="s">
        <v>2364</v>
      </c>
      <c r="K3657" s="1" t="s">
        <v>2366</v>
      </c>
      <c r="L3657" s="1" t="s">
        <v>1804</v>
      </c>
      <c r="M3657" s="2">
        <v>94</v>
      </c>
      <c r="N3657" s="443">
        <f t="shared" si="345"/>
        <v>0.96857142857142853</v>
      </c>
      <c r="O3657">
        <f t="shared" si="346"/>
        <v>0</v>
      </c>
      <c r="P3657">
        <f t="shared" si="347"/>
        <v>766</v>
      </c>
    </row>
    <row r="3658" spans="1:16" x14ac:dyDescent="0.25">
      <c r="A3658" t="str">
        <f t="shared" si="342"/>
        <v>0498</v>
      </c>
      <c r="B3658" t="str">
        <f t="shared" si="343"/>
        <v>0281</v>
      </c>
      <c r="C3658" t="str">
        <f t="shared" si="344"/>
        <v>04980281</v>
      </c>
      <c r="D3658" s="1" t="s">
        <v>2810</v>
      </c>
      <c r="E3658" s="1" t="s">
        <v>2811</v>
      </c>
      <c r="F3658" s="1" t="s">
        <v>1799</v>
      </c>
      <c r="G3658" s="1" t="s">
        <v>1820</v>
      </c>
      <c r="H3658" s="1" t="s">
        <v>2364</v>
      </c>
      <c r="I3658" s="1" t="s">
        <v>2365</v>
      </c>
      <c r="J3658" s="1" t="s">
        <v>2364</v>
      </c>
      <c r="K3658" s="1" t="s">
        <v>2366</v>
      </c>
      <c r="L3658" s="1" t="s">
        <v>1804</v>
      </c>
      <c r="M3658" s="2">
        <v>80</v>
      </c>
      <c r="N3658" s="443">
        <f t="shared" si="345"/>
        <v>0.96857142857142853</v>
      </c>
      <c r="O3658">
        <f t="shared" si="346"/>
        <v>0</v>
      </c>
      <c r="P3658">
        <f t="shared" si="347"/>
        <v>766</v>
      </c>
    </row>
    <row r="3659" spans="1:16" x14ac:dyDescent="0.25">
      <c r="A3659" t="str">
        <f t="shared" si="342"/>
        <v>0498</v>
      </c>
      <c r="B3659" t="str">
        <f t="shared" si="343"/>
        <v>0325</v>
      </c>
      <c r="C3659" t="str">
        <f t="shared" si="344"/>
        <v>04980325</v>
      </c>
      <c r="D3659" s="1" t="s">
        <v>2810</v>
      </c>
      <c r="E3659" s="1" t="s">
        <v>2811</v>
      </c>
      <c r="F3659" s="1" t="s">
        <v>1799</v>
      </c>
      <c r="G3659" s="1" t="s">
        <v>1820</v>
      </c>
      <c r="H3659" s="1" t="s">
        <v>2518</v>
      </c>
      <c r="I3659" s="1" t="s">
        <v>2519</v>
      </c>
      <c r="J3659" s="1" t="s">
        <v>2518</v>
      </c>
      <c r="K3659" s="1" t="s">
        <v>2520</v>
      </c>
      <c r="L3659" s="1" t="s">
        <v>1804</v>
      </c>
      <c r="M3659" s="2">
        <v>1</v>
      </c>
      <c r="N3659" s="443">
        <f t="shared" si="345"/>
        <v>1.4285714285714286E-3</v>
      </c>
      <c r="O3659">
        <f t="shared" si="346"/>
        <v>0</v>
      </c>
      <c r="P3659">
        <f t="shared" si="347"/>
        <v>766</v>
      </c>
    </row>
    <row r="3660" spans="1:16" x14ac:dyDescent="0.25">
      <c r="A3660" t="str">
        <f t="shared" si="342"/>
        <v>0498</v>
      </c>
      <c r="B3660" t="str">
        <f t="shared" si="343"/>
        <v>0332</v>
      </c>
      <c r="C3660" t="str">
        <f t="shared" si="344"/>
        <v>04980332</v>
      </c>
      <c r="D3660" s="1" t="s">
        <v>2810</v>
      </c>
      <c r="E3660" s="1" t="s">
        <v>2811</v>
      </c>
      <c r="F3660" s="1" t="s">
        <v>1799</v>
      </c>
      <c r="G3660" s="1" t="s">
        <v>1819</v>
      </c>
      <c r="H3660" s="1" t="s">
        <v>2367</v>
      </c>
      <c r="I3660" s="1" t="s">
        <v>2368</v>
      </c>
      <c r="J3660" s="1" t="s">
        <v>2367</v>
      </c>
      <c r="K3660" s="1" t="s">
        <v>2369</v>
      </c>
      <c r="L3660" s="1" t="s">
        <v>1804</v>
      </c>
      <c r="M3660" s="2">
        <v>1</v>
      </c>
      <c r="N3660" s="443">
        <f t="shared" si="345"/>
        <v>5.7142857142857143E-3</v>
      </c>
      <c r="O3660">
        <f t="shared" si="346"/>
        <v>0</v>
      </c>
      <c r="P3660">
        <f t="shared" si="347"/>
        <v>766</v>
      </c>
    </row>
    <row r="3661" spans="1:16" x14ac:dyDescent="0.25">
      <c r="A3661" t="str">
        <f t="shared" si="342"/>
        <v>0498</v>
      </c>
      <c r="B3661" t="str">
        <f t="shared" si="343"/>
        <v>0332</v>
      </c>
      <c r="C3661" t="str">
        <f t="shared" si="344"/>
        <v>04980332</v>
      </c>
      <c r="D3661" s="1" t="s">
        <v>2810</v>
      </c>
      <c r="E3661" s="1" t="s">
        <v>2811</v>
      </c>
      <c r="F3661" s="1" t="s">
        <v>1799</v>
      </c>
      <c r="G3661" s="1" t="s">
        <v>1820</v>
      </c>
      <c r="H3661" s="1" t="s">
        <v>2367</v>
      </c>
      <c r="I3661" s="1" t="s">
        <v>2368</v>
      </c>
      <c r="J3661" s="1" t="s">
        <v>2367</v>
      </c>
      <c r="K3661" s="1" t="s">
        <v>2369</v>
      </c>
      <c r="L3661" s="1" t="s">
        <v>1804</v>
      </c>
      <c r="M3661" s="2">
        <v>3</v>
      </c>
      <c r="N3661" s="443">
        <f t="shared" si="345"/>
        <v>5.7142857142857143E-3</v>
      </c>
      <c r="O3661">
        <f t="shared" si="346"/>
        <v>0</v>
      </c>
      <c r="P3661">
        <f t="shared" si="347"/>
        <v>766</v>
      </c>
    </row>
    <row r="3662" spans="1:16" x14ac:dyDescent="0.25">
      <c r="A3662" t="str">
        <f t="shared" si="342"/>
        <v>0498</v>
      </c>
      <c r="B3662" t="str">
        <f t="shared" si="343"/>
        <v>0680</v>
      </c>
      <c r="C3662" t="str">
        <f t="shared" si="344"/>
        <v>04980680</v>
      </c>
      <c r="D3662" s="1" t="s">
        <v>2810</v>
      </c>
      <c r="E3662" s="1" t="s">
        <v>2811</v>
      </c>
      <c r="F3662" s="1" t="s">
        <v>1799</v>
      </c>
      <c r="G3662" s="1" t="s">
        <v>1820</v>
      </c>
      <c r="H3662" s="1" t="s">
        <v>2376</v>
      </c>
      <c r="I3662" s="1" t="s">
        <v>2377</v>
      </c>
      <c r="J3662" s="1" t="s">
        <v>2378</v>
      </c>
      <c r="K3662" s="1" t="s">
        <v>2379</v>
      </c>
      <c r="L3662" s="1" t="s">
        <v>1804</v>
      </c>
      <c r="M3662" s="2">
        <v>1</v>
      </c>
      <c r="N3662" s="443">
        <f t="shared" si="345"/>
        <v>1.4285714285714286E-3</v>
      </c>
      <c r="O3662">
        <f t="shared" si="346"/>
        <v>0</v>
      </c>
      <c r="P3662">
        <f t="shared" si="347"/>
        <v>766</v>
      </c>
    </row>
    <row r="3663" spans="1:16" x14ac:dyDescent="0.25">
      <c r="A3663" t="str">
        <f t="shared" si="342"/>
        <v>0499</v>
      </c>
      <c r="B3663" t="str">
        <f t="shared" si="343"/>
        <v>0005</v>
      </c>
      <c r="C3663" t="str">
        <f t="shared" si="344"/>
        <v>04990005</v>
      </c>
      <c r="D3663" s="1" t="s">
        <v>2812</v>
      </c>
      <c r="E3663" s="1" t="s">
        <v>2813</v>
      </c>
      <c r="F3663" s="1" t="s">
        <v>1799</v>
      </c>
      <c r="G3663" s="1" t="s">
        <v>1809</v>
      </c>
      <c r="H3663" s="1" t="s">
        <v>2337</v>
      </c>
      <c r="I3663" s="1" t="s">
        <v>2338</v>
      </c>
      <c r="J3663" s="1" t="s">
        <v>2337</v>
      </c>
      <c r="K3663" s="1" t="s">
        <v>2339</v>
      </c>
      <c r="L3663" s="1" t="s">
        <v>1804</v>
      </c>
      <c r="M3663" s="2">
        <v>8</v>
      </c>
      <c r="N3663" s="443">
        <f t="shared" si="345"/>
        <v>4.9098196392785572E-2</v>
      </c>
      <c r="O3663">
        <f t="shared" si="346"/>
        <v>0</v>
      </c>
      <c r="P3663">
        <f t="shared" si="347"/>
        <v>1148</v>
      </c>
    </row>
    <row r="3664" spans="1:16" x14ac:dyDescent="0.25">
      <c r="A3664" t="str">
        <f t="shared" si="342"/>
        <v>0499</v>
      </c>
      <c r="B3664" t="str">
        <f t="shared" si="343"/>
        <v>0005</v>
      </c>
      <c r="C3664" t="str">
        <f t="shared" si="344"/>
        <v>04990005</v>
      </c>
      <c r="D3664" s="1" t="s">
        <v>2812</v>
      </c>
      <c r="E3664" s="1" t="s">
        <v>2813</v>
      </c>
      <c r="F3664" s="1" t="s">
        <v>1799</v>
      </c>
      <c r="G3664" s="1" t="s">
        <v>1810</v>
      </c>
      <c r="H3664" s="1" t="s">
        <v>2337</v>
      </c>
      <c r="I3664" s="1" t="s">
        <v>2338</v>
      </c>
      <c r="J3664" s="1" t="s">
        <v>2337</v>
      </c>
      <c r="K3664" s="1" t="s">
        <v>2339</v>
      </c>
      <c r="L3664" s="1" t="s">
        <v>1804</v>
      </c>
      <c r="M3664" s="2">
        <v>6</v>
      </c>
      <c r="N3664" s="443">
        <f t="shared" si="345"/>
        <v>4.9098196392785572E-2</v>
      </c>
      <c r="O3664">
        <f t="shared" si="346"/>
        <v>0</v>
      </c>
      <c r="P3664">
        <f t="shared" si="347"/>
        <v>1148</v>
      </c>
    </row>
    <row r="3665" spans="1:16" x14ac:dyDescent="0.25">
      <c r="A3665" t="str">
        <f t="shared" si="342"/>
        <v>0499</v>
      </c>
      <c r="B3665" t="str">
        <f t="shared" si="343"/>
        <v>0005</v>
      </c>
      <c r="C3665" t="str">
        <f t="shared" si="344"/>
        <v>04990005</v>
      </c>
      <c r="D3665" s="1" t="s">
        <v>2812</v>
      </c>
      <c r="E3665" s="1" t="s">
        <v>2813</v>
      </c>
      <c r="F3665" s="1" t="s">
        <v>1799</v>
      </c>
      <c r="G3665" s="1" t="s">
        <v>1811</v>
      </c>
      <c r="H3665" s="1" t="s">
        <v>2337</v>
      </c>
      <c r="I3665" s="1" t="s">
        <v>2338</v>
      </c>
      <c r="J3665" s="1" t="s">
        <v>2337</v>
      </c>
      <c r="K3665" s="1" t="s">
        <v>2339</v>
      </c>
      <c r="L3665" s="1" t="s">
        <v>1804</v>
      </c>
      <c r="M3665" s="2">
        <v>2</v>
      </c>
      <c r="N3665" s="443">
        <f t="shared" si="345"/>
        <v>4.9098196392785572E-2</v>
      </c>
      <c r="O3665">
        <f t="shared" si="346"/>
        <v>0</v>
      </c>
      <c r="P3665">
        <f t="shared" si="347"/>
        <v>1148</v>
      </c>
    </row>
    <row r="3666" spans="1:16" x14ac:dyDescent="0.25">
      <c r="A3666" t="str">
        <f t="shared" si="342"/>
        <v>0499</v>
      </c>
      <c r="B3666" t="str">
        <f t="shared" si="343"/>
        <v>0005</v>
      </c>
      <c r="C3666" t="str">
        <f t="shared" si="344"/>
        <v>04990005</v>
      </c>
      <c r="D3666" s="1" t="s">
        <v>2812</v>
      </c>
      <c r="E3666" s="1" t="s">
        <v>2813</v>
      </c>
      <c r="F3666" s="1" t="s">
        <v>1799</v>
      </c>
      <c r="G3666" s="1" t="s">
        <v>1815</v>
      </c>
      <c r="H3666" s="1" t="s">
        <v>2337</v>
      </c>
      <c r="I3666" s="1" t="s">
        <v>2338</v>
      </c>
      <c r="J3666" s="1" t="s">
        <v>2337</v>
      </c>
      <c r="K3666" s="1" t="s">
        <v>2339</v>
      </c>
      <c r="L3666" s="1" t="s">
        <v>1804</v>
      </c>
      <c r="M3666" s="2">
        <v>13</v>
      </c>
      <c r="N3666" s="443">
        <f t="shared" si="345"/>
        <v>4.9098196392785572E-2</v>
      </c>
      <c r="O3666">
        <f t="shared" si="346"/>
        <v>0</v>
      </c>
      <c r="P3666">
        <f t="shared" si="347"/>
        <v>1148</v>
      </c>
    </row>
    <row r="3667" spans="1:16" x14ac:dyDescent="0.25">
      <c r="A3667" t="str">
        <f t="shared" si="342"/>
        <v>0499</v>
      </c>
      <c r="B3667" t="str">
        <f t="shared" si="343"/>
        <v>0005</v>
      </c>
      <c r="C3667" t="str">
        <f t="shared" si="344"/>
        <v>04990005</v>
      </c>
      <c r="D3667" s="1" t="s">
        <v>2812</v>
      </c>
      <c r="E3667" s="1" t="s">
        <v>2813</v>
      </c>
      <c r="F3667" s="1" t="s">
        <v>1799</v>
      </c>
      <c r="G3667" s="1" t="s">
        <v>1819</v>
      </c>
      <c r="H3667" s="1" t="s">
        <v>2337</v>
      </c>
      <c r="I3667" s="1" t="s">
        <v>2338</v>
      </c>
      <c r="J3667" s="1" t="s">
        <v>2337</v>
      </c>
      <c r="K3667" s="1" t="s">
        <v>2339</v>
      </c>
      <c r="L3667" s="1" t="s">
        <v>1804</v>
      </c>
      <c r="M3667" s="2">
        <v>10</v>
      </c>
      <c r="N3667" s="443">
        <f t="shared" si="345"/>
        <v>4.9098196392785572E-2</v>
      </c>
      <c r="O3667">
        <f t="shared" si="346"/>
        <v>0</v>
      </c>
      <c r="P3667">
        <f t="shared" si="347"/>
        <v>1148</v>
      </c>
    </row>
    <row r="3668" spans="1:16" x14ac:dyDescent="0.25">
      <c r="A3668" t="str">
        <f t="shared" si="342"/>
        <v>0499</v>
      </c>
      <c r="B3668" t="str">
        <f t="shared" si="343"/>
        <v>0005</v>
      </c>
      <c r="C3668" t="str">
        <f t="shared" si="344"/>
        <v>04990005</v>
      </c>
      <c r="D3668" s="1" t="s">
        <v>2812</v>
      </c>
      <c r="E3668" s="1" t="s">
        <v>2813</v>
      </c>
      <c r="F3668" s="1" t="s">
        <v>1799</v>
      </c>
      <c r="G3668" s="1" t="s">
        <v>1820</v>
      </c>
      <c r="H3668" s="1" t="s">
        <v>2337</v>
      </c>
      <c r="I3668" s="1" t="s">
        <v>2338</v>
      </c>
      <c r="J3668" s="1" t="s">
        <v>2337</v>
      </c>
      <c r="K3668" s="1" t="s">
        <v>2339</v>
      </c>
      <c r="L3668" s="1" t="s">
        <v>1804</v>
      </c>
      <c r="M3668" s="2">
        <v>6</v>
      </c>
      <c r="N3668" s="443">
        <f t="shared" si="345"/>
        <v>4.9098196392785572E-2</v>
      </c>
      <c r="O3668">
        <f t="shared" si="346"/>
        <v>0</v>
      </c>
      <c r="P3668">
        <f t="shared" si="347"/>
        <v>1148</v>
      </c>
    </row>
    <row r="3669" spans="1:16" x14ac:dyDescent="0.25">
      <c r="A3669" t="str">
        <f t="shared" si="342"/>
        <v>0499</v>
      </c>
      <c r="B3669" t="str">
        <f t="shared" si="343"/>
        <v>0005</v>
      </c>
      <c r="C3669" t="str">
        <f t="shared" si="344"/>
        <v>04990005</v>
      </c>
      <c r="D3669" s="1" t="s">
        <v>2812</v>
      </c>
      <c r="E3669" s="1" t="s">
        <v>2813</v>
      </c>
      <c r="F3669" s="1" t="s">
        <v>1799</v>
      </c>
      <c r="G3669" s="1" t="s">
        <v>1821</v>
      </c>
      <c r="H3669" s="1" t="s">
        <v>2337</v>
      </c>
      <c r="I3669" s="1" t="s">
        <v>2338</v>
      </c>
      <c r="J3669" s="1" t="s">
        <v>2337</v>
      </c>
      <c r="K3669" s="1" t="s">
        <v>2339</v>
      </c>
      <c r="L3669" s="1" t="s">
        <v>1804</v>
      </c>
      <c r="M3669" s="2">
        <v>4</v>
      </c>
      <c r="N3669" s="443">
        <f t="shared" si="345"/>
        <v>4.9098196392785572E-2</v>
      </c>
      <c r="O3669">
        <f t="shared" si="346"/>
        <v>0</v>
      </c>
      <c r="P3669">
        <f t="shared" si="347"/>
        <v>1148</v>
      </c>
    </row>
    <row r="3670" spans="1:16" x14ac:dyDescent="0.25">
      <c r="A3670" t="str">
        <f t="shared" si="342"/>
        <v>0499</v>
      </c>
      <c r="B3670" t="str">
        <f t="shared" si="343"/>
        <v>0024</v>
      </c>
      <c r="C3670" t="str">
        <f t="shared" si="344"/>
        <v>04990024</v>
      </c>
      <c r="D3670" s="1" t="s">
        <v>2812</v>
      </c>
      <c r="E3670" s="1" t="s">
        <v>2813</v>
      </c>
      <c r="F3670" s="1" t="s">
        <v>1799</v>
      </c>
      <c r="G3670" s="1" t="s">
        <v>1820</v>
      </c>
      <c r="H3670" s="1" t="s">
        <v>2340</v>
      </c>
      <c r="I3670" s="1" t="s">
        <v>2341</v>
      </c>
      <c r="J3670" s="1" t="s">
        <v>2340</v>
      </c>
      <c r="K3670" s="1" t="s">
        <v>2342</v>
      </c>
      <c r="L3670" s="1" t="s">
        <v>1804</v>
      </c>
      <c r="M3670" s="2">
        <v>1</v>
      </c>
      <c r="N3670" s="443">
        <f t="shared" si="345"/>
        <v>1.002004008016032E-3</v>
      </c>
      <c r="O3670">
        <f t="shared" si="346"/>
        <v>0</v>
      </c>
      <c r="P3670">
        <f t="shared" si="347"/>
        <v>1148</v>
      </c>
    </row>
    <row r="3671" spans="1:16" x14ac:dyDescent="0.25">
      <c r="A3671" t="str">
        <f t="shared" si="342"/>
        <v>0499</v>
      </c>
      <c r="B3671" t="str">
        <f t="shared" si="343"/>
        <v>0035</v>
      </c>
      <c r="C3671" t="str">
        <f t="shared" si="344"/>
        <v>04990035</v>
      </c>
      <c r="D3671" s="1" t="s">
        <v>2812</v>
      </c>
      <c r="E3671" s="1" t="s">
        <v>2813</v>
      </c>
      <c r="F3671" s="1" t="s">
        <v>1799</v>
      </c>
      <c r="G3671" s="1" t="s">
        <v>1819</v>
      </c>
      <c r="H3671" s="1" t="s">
        <v>1816</v>
      </c>
      <c r="I3671" s="1" t="s">
        <v>1817</v>
      </c>
      <c r="J3671" s="1" t="s">
        <v>1816</v>
      </c>
      <c r="K3671" s="1" t="s">
        <v>1818</v>
      </c>
      <c r="L3671" s="1" t="s">
        <v>1804</v>
      </c>
      <c r="M3671" s="2">
        <v>1</v>
      </c>
      <c r="N3671" s="443">
        <f t="shared" si="345"/>
        <v>1.002004008016032E-3</v>
      </c>
      <c r="O3671">
        <f t="shared" si="346"/>
        <v>0</v>
      </c>
      <c r="P3671">
        <f t="shared" si="347"/>
        <v>1148</v>
      </c>
    </row>
    <row r="3672" spans="1:16" x14ac:dyDescent="0.25">
      <c r="A3672" t="str">
        <f t="shared" si="342"/>
        <v>0499</v>
      </c>
      <c r="B3672" t="str">
        <f t="shared" si="343"/>
        <v>0061</v>
      </c>
      <c r="C3672" t="str">
        <f t="shared" si="344"/>
        <v>04990061</v>
      </c>
      <c r="D3672" s="1" t="s">
        <v>2812</v>
      </c>
      <c r="E3672" s="1" t="s">
        <v>2813</v>
      </c>
      <c r="F3672" s="1" t="s">
        <v>1799</v>
      </c>
      <c r="G3672" s="1" t="s">
        <v>1809</v>
      </c>
      <c r="H3672" s="1" t="s">
        <v>2343</v>
      </c>
      <c r="I3672" s="1" t="s">
        <v>2344</v>
      </c>
      <c r="J3672" s="1" t="s">
        <v>2343</v>
      </c>
      <c r="K3672" s="1" t="s">
        <v>2345</v>
      </c>
      <c r="L3672" s="1" t="s">
        <v>1804</v>
      </c>
      <c r="M3672" s="2">
        <v>37</v>
      </c>
      <c r="N3672" s="443">
        <f t="shared" si="345"/>
        <v>0.23647294589178355</v>
      </c>
      <c r="O3672">
        <f t="shared" si="346"/>
        <v>0</v>
      </c>
      <c r="P3672">
        <f t="shared" si="347"/>
        <v>1148</v>
      </c>
    </row>
    <row r="3673" spans="1:16" x14ac:dyDescent="0.25">
      <c r="A3673" t="str">
        <f t="shared" si="342"/>
        <v>0499</v>
      </c>
      <c r="B3673" t="str">
        <f t="shared" si="343"/>
        <v>0061</v>
      </c>
      <c r="C3673" t="str">
        <f t="shared" si="344"/>
        <v>04990061</v>
      </c>
      <c r="D3673" s="1" t="s">
        <v>2812</v>
      </c>
      <c r="E3673" s="1" t="s">
        <v>2813</v>
      </c>
      <c r="F3673" s="1" t="s">
        <v>1799</v>
      </c>
      <c r="G3673" s="1" t="s">
        <v>1810</v>
      </c>
      <c r="H3673" s="1" t="s">
        <v>2343</v>
      </c>
      <c r="I3673" s="1" t="s">
        <v>2344</v>
      </c>
      <c r="J3673" s="1" t="s">
        <v>2343</v>
      </c>
      <c r="K3673" s="1" t="s">
        <v>2345</v>
      </c>
      <c r="L3673" s="1" t="s">
        <v>1804</v>
      </c>
      <c r="M3673" s="2">
        <v>42</v>
      </c>
      <c r="N3673" s="443">
        <f t="shared" si="345"/>
        <v>0.23647294589178355</v>
      </c>
      <c r="O3673">
        <f t="shared" si="346"/>
        <v>0</v>
      </c>
      <c r="P3673">
        <f t="shared" si="347"/>
        <v>1148</v>
      </c>
    </row>
    <row r="3674" spans="1:16" x14ac:dyDescent="0.25">
      <c r="A3674" t="str">
        <f t="shared" si="342"/>
        <v>0499</v>
      </c>
      <c r="B3674" t="str">
        <f t="shared" si="343"/>
        <v>0061</v>
      </c>
      <c r="C3674" t="str">
        <f t="shared" si="344"/>
        <v>04990061</v>
      </c>
      <c r="D3674" s="1" t="s">
        <v>2812</v>
      </c>
      <c r="E3674" s="1" t="s">
        <v>2813</v>
      </c>
      <c r="F3674" s="1" t="s">
        <v>1799</v>
      </c>
      <c r="G3674" s="1" t="s">
        <v>1811</v>
      </c>
      <c r="H3674" s="1" t="s">
        <v>2343</v>
      </c>
      <c r="I3674" s="1" t="s">
        <v>2344</v>
      </c>
      <c r="J3674" s="1" t="s">
        <v>2343</v>
      </c>
      <c r="K3674" s="1" t="s">
        <v>2345</v>
      </c>
      <c r="L3674" s="1" t="s">
        <v>1804</v>
      </c>
      <c r="M3674" s="2">
        <v>33</v>
      </c>
      <c r="N3674" s="443">
        <f t="shared" si="345"/>
        <v>0.23647294589178355</v>
      </c>
      <c r="O3674">
        <f t="shared" si="346"/>
        <v>0</v>
      </c>
      <c r="P3674">
        <f t="shared" si="347"/>
        <v>1148</v>
      </c>
    </row>
    <row r="3675" spans="1:16" x14ac:dyDescent="0.25">
      <c r="A3675" t="str">
        <f t="shared" si="342"/>
        <v>0499</v>
      </c>
      <c r="B3675" t="str">
        <f t="shared" si="343"/>
        <v>0061</v>
      </c>
      <c r="C3675" t="str">
        <f t="shared" si="344"/>
        <v>04990061</v>
      </c>
      <c r="D3675" s="1" t="s">
        <v>2812</v>
      </c>
      <c r="E3675" s="1" t="s">
        <v>2813</v>
      </c>
      <c r="F3675" s="1" t="s">
        <v>1799</v>
      </c>
      <c r="G3675" s="1" t="s">
        <v>1815</v>
      </c>
      <c r="H3675" s="1" t="s">
        <v>2343</v>
      </c>
      <c r="I3675" s="1" t="s">
        <v>2344</v>
      </c>
      <c r="J3675" s="1" t="s">
        <v>2343</v>
      </c>
      <c r="K3675" s="1" t="s">
        <v>2345</v>
      </c>
      <c r="L3675" s="1" t="s">
        <v>1804</v>
      </c>
      <c r="M3675" s="2">
        <v>40</v>
      </c>
      <c r="N3675" s="443">
        <f t="shared" si="345"/>
        <v>0.23647294589178355</v>
      </c>
      <c r="O3675">
        <f t="shared" si="346"/>
        <v>0</v>
      </c>
      <c r="P3675">
        <f t="shared" si="347"/>
        <v>1148</v>
      </c>
    </row>
    <row r="3676" spans="1:16" x14ac:dyDescent="0.25">
      <c r="A3676" t="str">
        <f t="shared" si="342"/>
        <v>0499</v>
      </c>
      <c r="B3676" t="str">
        <f t="shared" si="343"/>
        <v>0061</v>
      </c>
      <c r="C3676" t="str">
        <f t="shared" si="344"/>
        <v>04990061</v>
      </c>
      <c r="D3676" s="1" t="s">
        <v>2812</v>
      </c>
      <c r="E3676" s="1" t="s">
        <v>2813</v>
      </c>
      <c r="F3676" s="1" t="s">
        <v>1799</v>
      </c>
      <c r="G3676" s="1" t="s">
        <v>1819</v>
      </c>
      <c r="H3676" s="1" t="s">
        <v>2343</v>
      </c>
      <c r="I3676" s="1" t="s">
        <v>2344</v>
      </c>
      <c r="J3676" s="1" t="s">
        <v>2343</v>
      </c>
      <c r="K3676" s="1" t="s">
        <v>2345</v>
      </c>
      <c r="L3676" s="1" t="s">
        <v>1804</v>
      </c>
      <c r="M3676" s="2">
        <v>32</v>
      </c>
      <c r="N3676" s="443">
        <f t="shared" si="345"/>
        <v>0.23647294589178355</v>
      </c>
      <c r="O3676">
        <f t="shared" si="346"/>
        <v>0</v>
      </c>
      <c r="P3676">
        <f t="shared" si="347"/>
        <v>1148</v>
      </c>
    </row>
    <row r="3677" spans="1:16" x14ac:dyDescent="0.25">
      <c r="A3677" t="str">
        <f t="shared" si="342"/>
        <v>0499</v>
      </c>
      <c r="B3677" t="str">
        <f t="shared" si="343"/>
        <v>0061</v>
      </c>
      <c r="C3677" t="str">
        <f t="shared" si="344"/>
        <v>04990061</v>
      </c>
      <c r="D3677" s="1" t="s">
        <v>2812</v>
      </c>
      <c r="E3677" s="1" t="s">
        <v>2813</v>
      </c>
      <c r="F3677" s="1" t="s">
        <v>1799</v>
      </c>
      <c r="G3677" s="1" t="s">
        <v>1820</v>
      </c>
      <c r="H3677" s="1" t="s">
        <v>2343</v>
      </c>
      <c r="I3677" s="1" t="s">
        <v>2344</v>
      </c>
      <c r="J3677" s="1" t="s">
        <v>2343</v>
      </c>
      <c r="K3677" s="1" t="s">
        <v>2345</v>
      </c>
      <c r="L3677" s="1" t="s">
        <v>1804</v>
      </c>
      <c r="M3677" s="2">
        <v>31</v>
      </c>
      <c r="N3677" s="443">
        <f t="shared" si="345"/>
        <v>0.23647294589178355</v>
      </c>
      <c r="O3677">
        <f t="shared" si="346"/>
        <v>0</v>
      </c>
      <c r="P3677">
        <f t="shared" si="347"/>
        <v>1148</v>
      </c>
    </row>
    <row r="3678" spans="1:16" x14ac:dyDescent="0.25">
      <c r="A3678" t="str">
        <f t="shared" si="342"/>
        <v>0499</v>
      </c>
      <c r="B3678" t="str">
        <f t="shared" si="343"/>
        <v>0061</v>
      </c>
      <c r="C3678" t="str">
        <f t="shared" si="344"/>
        <v>04990061</v>
      </c>
      <c r="D3678" s="1" t="s">
        <v>2812</v>
      </c>
      <c r="E3678" s="1" t="s">
        <v>2813</v>
      </c>
      <c r="F3678" s="1" t="s">
        <v>1799</v>
      </c>
      <c r="G3678" s="1" t="s">
        <v>1821</v>
      </c>
      <c r="H3678" s="1" t="s">
        <v>2343</v>
      </c>
      <c r="I3678" s="1" t="s">
        <v>2344</v>
      </c>
      <c r="J3678" s="1" t="s">
        <v>2343</v>
      </c>
      <c r="K3678" s="1" t="s">
        <v>2345</v>
      </c>
      <c r="L3678" s="1" t="s">
        <v>1804</v>
      </c>
      <c r="M3678" s="2">
        <v>21</v>
      </c>
      <c r="N3678" s="443">
        <f t="shared" si="345"/>
        <v>0.23647294589178355</v>
      </c>
      <c r="O3678">
        <f t="shared" si="346"/>
        <v>0</v>
      </c>
      <c r="P3678">
        <f t="shared" si="347"/>
        <v>1148</v>
      </c>
    </row>
    <row r="3679" spans="1:16" x14ac:dyDescent="0.25">
      <c r="A3679" t="str">
        <f t="shared" si="342"/>
        <v>0499</v>
      </c>
      <c r="B3679" t="str">
        <f t="shared" si="343"/>
        <v>0086</v>
      </c>
      <c r="C3679" t="str">
        <f t="shared" si="344"/>
        <v>04990086</v>
      </c>
      <c r="D3679" s="1" t="s">
        <v>2812</v>
      </c>
      <c r="E3679" s="1" t="s">
        <v>2813</v>
      </c>
      <c r="F3679" s="1" t="s">
        <v>1799</v>
      </c>
      <c r="G3679" s="1" t="s">
        <v>1819</v>
      </c>
      <c r="H3679" s="1" t="s">
        <v>2490</v>
      </c>
      <c r="I3679" s="1" t="s">
        <v>2491</v>
      </c>
      <c r="J3679" s="1" t="s">
        <v>2490</v>
      </c>
      <c r="K3679" s="1" t="s">
        <v>2492</v>
      </c>
      <c r="L3679" s="1" t="s">
        <v>1804</v>
      </c>
      <c r="M3679" s="2">
        <v>1</v>
      </c>
      <c r="N3679" s="443">
        <f t="shared" si="345"/>
        <v>1.002004008016032E-3</v>
      </c>
      <c r="O3679">
        <f t="shared" si="346"/>
        <v>0</v>
      </c>
      <c r="P3679">
        <f t="shared" si="347"/>
        <v>1148</v>
      </c>
    </row>
    <row r="3680" spans="1:16" x14ac:dyDescent="0.25">
      <c r="A3680" t="str">
        <f t="shared" si="342"/>
        <v>0499</v>
      </c>
      <c r="B3680" t="str">
        <f t="shared" si="343"/>
        <v>0087</v>
      </c>
      <c r="C3680" t="str">
        <f t="shared" si="344"/>
        <v>04990087</v>
      </c>
      <c r="D3680" s="1" t="s">
        <v>2812</v>
      </c>
      <c r="E3680" s="1" t="s">
        <v>2813</v>
      </c>
      <c r="F3680" s="1" t="s">
        <v>1799</v>
      </c>
      <c r="G3680" s="1" t="s">
        <v>1821</v>
      </c>
      <c r="H3680" s="1" t="s">
        <v>2346</v>
      </c>
      <c r="I3680" s="1" t="s">
        <v>2347</v>
      </c>
      <c r="J3680" s="1" t="s">
        <v>2346</v>
      </c>
      <c r="K3680" s="1" t="s">
        <v>2348</v>
      </c>
      <c r="L3680" s="1" t="s">
        <v>1804</v>
      </c>
      <c r="M3680" s="2">
        <v>1</v>
      </c>
      <c r="N3680" s="443">
        <f t="shared" si="345"/>
        <v>1.002004008016032E-3</v>
      </c>
      <c r="O3680">
        <f t="shared" si="346"/>
        <v>0</v>
      </c>
      <c r="P3680">
        <f t="shared" si="347"/>
        <v>1148</v>
      </c>
    </row>
    <row r="3681" spans="1:16" x14ac:dyDescent="0.25">
      <c r="A3681" t="str">
        <f t="shared" si="342"/>
        <v>0499</v>
      </c>
      <c r="B3681" t="str">
        <f t="shared" si="343"/>
        <v>0137</v>
      </c>
      <c r="C3681" t="str">
        <f t="shared" si="344"/>
        <v>04990137</v>
      </c>
      <c r="D3681" s="1" t="s">
        <v>2812</v>
      </c>
      <c r="E3681" s="1" t="s">
        <v>2813</v>
      </c>
      <c r="F3681" s="1" t="s">
        <v>1799</v>
      </c>
      <c r="G3681" s="1" t="s">
        <v>1809</v>
      </c>
      <c r="H3681" s="1" t="s">
        <v>2352</v>
      </c>
      <c r="I3681" s="1" t="s">
        <v>2353</v>
      </c>
      <c r="J3681" s="1" t="s">
        <v>2352</v>
      </c>
      <c r="K3681" s="1" t="s">
        <v>2354</v>
      </c>
      <c r="L3681" s="1" t="s">
        <v>1804</v>
      </c>
      <c r="M3681" s="2">
        <v>9</v>
      </c>
      <c r="N3681" s="443">
        <f t="shared" si="345"/>
        <v>7.9158316633266529E-2</v>
      </c>
      <c r="O3681">
        <f t="shared" si="346"/>
        <v>0</v>
      </c>
      <c r="P3681">
        <f t="shared" si="347"/>
        <v>1148</v>
      </c>
    </row>
    <row r="3682" spans="1:16" x14ac:dyDescent="0.25">
      <c r="A3682" t="str">
        <f t="shared" si="342"/>
        <v>0499</v>
      </c>
      <c r="B3682" t="str">
        <f t="shared" si="343"/>
        <v>0137</v>
      </c>
      <c r="C3682" t="str">
        <f t="shared" si="344"/>
        <v>04990137</v>
      </c>
      <c r="D3682" s="1" t="s">
        <v>2812</v>
      </c>
      <c r="E3682" s="1" t="s">
        <v>2813</v>
      </c>
      <c r="F3682" s="1" t="s">
        <v>1799</v>
      </c>
      <c r="G3682" s="1" t="s">
        <v>1810</v>
      </c>
      <c r="H3682" s="1" t="s">
        <v>2352</v>
      </c>
      <c r="I3682" s="1" t="s">
        <v>2353</v>
      </c>
      <c r="J3682" s="1" t="s">
        <v>2352</v>
      </c>
      <c r="K3682" s="1" t="s">
        <v>2354</v>
      </c>
      <c r="L3682" s="1" t="s">
        <v>1804</v>
      </c>
      <c r="M3682" s="2">
        <v>10</v>
      </c>
      <c r="N3682" s="443">
        <f t="shared" si="345"/>
        <v>7.9158316633266529E-2</v>
      </c>
      <c r="O3682">
        <f t="shared" si="346"/>
        <v>0</v>
      </c>
      <c r="P3682">
        <f t="shared" si="347"/>
        <v>1148</v>
      </c>
    </row>
    <row r="3683" spans="1:16" x14ac:dyDescent="0.25">
      <c r="A3683" t="str">
        <f t="shared" si="342"/>
        <v>0499</v>
      </c>
      <c r="B3683" t="str">
        <f t="shared" si="343"/>
        <v>0137</v>
      </c>
      <c r="C3683" t="str">
        <f t="shared" si="344"/>
        <v>04990137</v>
      </c>
      <c r="D3683" s="1" t="s">
        <v>2812</v>
      </c>
      <c r="E3683" s="1" t="s">
        <v>2813</v>
      </c>
      <c r="F3683" s="1" t="s">
        <v>1799</v>
      </c>
      <c r="G3683" s="1" t="s">
        <v>1811</v>
      </c>
      <c r="H3683" s="1" t="s">
        <v>2352</v>
      </c>
      <c r="I3683" s="1" t="s">
        <v>2353</v>
      </c>
      <c r="J3683" s="1" t="s">
        <v>2352</v>
      </c>
      <c r="K3683" s="1" t="s">
        <v>2354</v>
      </c>
      <c r="L3683" s="1" t="s">
        <v>1804</v>
      </c>
      <c r="M3683" s="2">
        <v>9</v>
      </c>
      <c r="N3683" s="443">
        <f t="shared" si="345"/>
        <v>7.9158316633266529E-2</v>
      </c>
      <c r="O3683">
        <f t="shared" si="346"/>
        <v>0</v>
      </c>
      <c r="P3683">
        <f t="shared" si="347"/>
        <v>1148</v>
      </c>
    </row>
    <row r="3684" spans="1:16" x14ac:dyDescent="0.25">
      <c r="A3684" t="str">
        <f t="shared" si="342"/>
        <v>0499</v>
      </c>
      <c r="B3684" t="str">
        <f t="shared" si="343"/>
        <v>0137</v>
      </c>
      <c r="C3684" t="str">
        <f t="shared" si="344"/>
        <v>04990137</v>
      </c>
      <c r="D3684" s="1" t="s">
        <v>2812</v>
      </c>
      <c r="E3684" s="1" t="s">
        <v>2813</v>
      </c>
      <c r="F3684" s="1" t="s">
        <v>1799</v>
      </c>
      <c r="G3684" s="1" t="s">
        <v>1815</v>
      </c>
      <c r="H3684" s="1" t="s">
        <v>2352</v>
      </c>
      <c r="I3684" s="1" t="s">
        <v>2353</v>
      </c>
      <c r="J3684" s="1" t="s">
        <v>2352</v>
      </c>
      <c r="K3684" s="1" t="s">
        <v>2354</v>
      </c>
      <c r="L3684" s="1" t="s">
        <v>1804</v>
      </c>
      <c r="M3684" s="2">
        <v>16</v>
      </c>
      <c r="N3684" s="443">
        <f t="shared" si="345"/>
        <v>7.9158316633266529E-2</v>
      </c>
      <c r="O3684">
        <f t="shared" si="346"/>
        <v>0</v>
      </c>
      <c r="P3684">
        <f t="shared" si="347"/>
        <v>1148</v>
      </c>
    </row>
    <row r="3685" spans="1:16" x14ac:dyDescent="0.25">
      <c r="A3685" t="str">
        <f t="shared" si="342"/>
        <v>0499</v>
      </c>
      <c r="B3685" t="str">
        <f t="shared" si="343"/>
        <v>0137</v>
      </c>
      <c r="C3685" t="str">
        <f t="shared" si="344"/>
        <v>04990137</v>
      </c>
      <c r="D3685" s="1" t="s">
        <v>2812</v>
      </c>
      <c r="E3685" s="1" t="s">
        <v>2813</v>
      </c>
      <c r="F3685" s="1" t="s">
        <v>1799</v>
      </c>
      <c r="G3685" s="1" t="s">
        <v>1819</v>
      </c>
      <c r="H3685" s="1" t="s">
        <v>2352</v>
      </c>
      <c r="I3685" s="1" t="s">
        <v>2353</v>
      </c>
      <c r="J3685" s="1" t="s">
        <v>2352</v>
      </c>
      <c r="K3685" s="1" t="s">
        <v>2354</v>
      </c>
      <c r="L3685" s="1" t="s">
        <v>1804</v>
      </c>
      <c r="M3685" s="2">
        <v>16</v>
      </c>
      <c r="N3685" s="443">
        <f t="shared" si="345"/>
        <v>7.9158316633266529E-2</v>
      </c>
      <c r="O3685">
        <f t="shared" si="346"/>
        <v>0</v>
      </c>
      <c r="P3685">
        <f t="shared" si="347"/>
        <v>1148</v>
      </c>
    </row>
    <row r="3686" spans="1:16" x14ac:dyDescent="0.25">
      <c r="A3686" t="str">
        <f t="shared" si="342"/>
        <v>0499</v>
      </c>
      <c r="B3686" t="str">
        <f t="shared" si="343"/>
        <v>0137</v>
      </c>
      <c r="C3686" t="str">
        <f t="shared" si="344"/>
        <v>04990137</v>
      </c>
      <c r="D3686" s="1" t="s">
        <v>2812</v>
      </c>
      <c r="E3686" s="1" t="s">
        <v>2813</v>
      </c>
      <c r="F3686" s="1" t="s">
        <v>1799</v>
      </c>
      <c r="G3686" s="1" t="s">
        <v>1820</v>
      </c>
      <c r="H3686" s="1" t="s">
        <v>2352</v>
      </c>
      <c r="I3686" s="1" t="s">
        <v>2353</v>
      </c>
      <c r="J3686" s="1" t="s">
        <v>2352</v>
      </c>
      <c r="K3686" s="1" t="s">
        <v>2354</v>
      </c>
      <c r="L3686" s="1" t="s">
        <v>1804</v>
      </c>
      <c r="M3686" s="2">
        <v>12</v>
      </c>
      <c r="N3686" s="443">
        <f t="shared" si="345"/>
        <v>7.9158316633266529E-2</v>
      </c>
      <c r="O3686">
        <f t="shared" si="346"/>
        <v>0</v>
      </c>
      <c r="P3686">
        <f t="shared" si="347"/>
        <v>1148</v>
      </c>
    </row>
    <row r="3687" spans="1:16" x14ac:dyDescent="0.25">
      <c r="A3687" t="str">
        <f t="shared" si="342"/>
        <v>0499</v>
      </c>
      <c r="B3687" t="str">
        <f t="shared" si="343"/>
        <v>0137</v>
      </c>
      <c r="C3687" t="str">
        <f t="shared" si="344"/>
        <v>04990137</v>
      </c>
      <c r="D3687" s="1" t="s">
        <v>2812</v>
      </c>
      <c r="E3687" s="1" t="s">
        <v>2813</v>
      </c>
      <c r="F3687" s="1" t="s">
        <v>1799</v>
      </c>
      <c r="G3687" s="1" t="s">
        <v>1821</v>
      </c>
      <c r="H3687" s="1" t="s">
        <v>2352</v>
      </c>
      <c r="I3687" s="1" t="s">
        <v>2353</v>
      </c>
      <c r="J3687" s="1" t="s">
        <v>2352</v>
      </c>
      <c r="K3687" s="1" t="s">
        <v>2354</v>
      </c>
      <c r="L3687" s="1" t="s">
        <v>1804</v>
      </c>
      <c r="M3687" s="2">
        <v>7</v>
      </c>
      <c r="N3687" s="443">
        <f t="shared" si="345"/>
        <v>7.9158316633266529E-2</v>
      </c>
      <c r="O3687">
        <f t="shared" si="346"/>
        <v>0</v>
      </c>
      <c r="P3687">
        <f t="shared" si="347"/>
        <v>1148</v>
      </c>
    </row>
    <row r="3688" spans="1:16" x14ac:dyDescent="0.25">
      <c r="A3688" t="str">
        <f t="shared" si="342"/>
        <v>0499</v>
      </c>
      <c r="B3688" t="str">
        <f t="shared" si="343"/>
        <v>0159</v>
      </c>
      <c r="C3688" t="str">
        <f t="shared" si="344"/>
        <v>04990159</v>
      </c>
      <c r="D3688" s="1" t="s">
        <v>2812</v>
      </c>
      <c r="E3688" s="1" t="s">
        <v>2813</v>
      </c>
      <c r="F3688" s="1" t="s">
        <v>1799</v>
      </c>
      <c r="G3688" s="1" t="s">
        <v>1819</v>
      </c>
      <c r="H3688" s="1" t="s">
        <v>2355</v>
      </c>
      <c r="I3688" s="1" t="s">
        <v>2356</v>
      </c>
      <c r="J3688" s="1" t="s">
        <v>2355</v>
      </c>
      <c r="K3688" s="1" t="s">
        <v>2357</v>
      </c>
      <c r="L3688" s="1" t="s">
        <v>1804</v>
      </c>
      <c r="M3688" s="2">
        <v>1</v>
      </c>
      <c r="N3688" s="443">
        <f t="shared" si="345"/>
        <v>1.002004008016032E-3</v>
      </c>
      <c r="O3688">
        <f t="shared" si="346"/>
        <v>0</v>
      </c>
      <c r="P3688">
        <f t="shared" si="347"/>
        <v>1148</v>
      </c>
    </row>
    <row r="3689" spans="1:16" x14ac:dyDescent="0.25">
      <c r="A3689" t="str">
        <f t="shared" si="342"/>
        <v>0499</v>
      </c>
      <c r="B3689" t="str">
        <f t="shared" si="343"/>
        <v>0161</v>
      </c>
      <c r="C3689" t="str">
        <f t="shared" si="344"/>
        <v>04990161</v>
      </c>
      <c r="D3689" s="1" t="s">
        <v>2812</v>
      </c>
      <c r="E3689" s="1" t="s">
        <v>2813</v>
      </c>
      <c r="F3689" s="1" t="s">
        <v>1799</v>
      </c>
      <c r="G3689" s="1" t="s">
        <v>1809</v>
      </c>
      <c r="H3689" s="1" t="s">
        <v>2358</v>
      </c>
      <c r="I3689" s="1" t="s">
        <v>2359</v>
      </c>
      <c r="J3689" s="1" t="s">
        <v>2358</v>
      </c>
      <c r="K3689" s="1" t="s">
        <v>2360</v>
      </c>
      <c r="L3689" s="1" t="s">
        <v>1804</v>
      </c>
      <c r="M3689" s="2">
        <v>1</v>
      </c>
      <c r="N3689" s="443">
        <f t="shared" si="345"/>
        <v>4.0080160320641279E-3</v>
      </c>
      <c r="O3689">
        <f t="shared" si="346"/>
        <v>0</v>
      </c>
      <c r="P3689">
        <f t="shared" si="347"/>
        <v>1148</v>
      </c>
    </row>
    <row r="3690" spans="1:16" x14ac:dyDescent="0.25">
      <c r="A3690" t="str">
        <f t="shared" si="342"/>
        <v>0499</v>
      </c>
      <c r="B3690" t="str">
        <f t="shared" si="343"/>
        <v>0161</v>
      </c>
      <c r="C3690" t="str">
        <f t="shared" si="344"/>
        <v>04990161</v>
      </c>
      <c r="D3690" s="1" t="s">
        <v>2812</v>
      </c>
      <c r="E3690" s="1" t="s">
        <v>2813</v>
      </c>
      <c r="F3690" s="1" t="s">
        <v>1799</v>
      </c>
      <c r="G3690" s="1" t="s">
        <v>1811</v>
      </c>
      <c r="H3690" s="1" t="s">
        <v>2358</v>
      </c>
      <c r="I3690" s="1" t="s">
        <v>2359</v>
      </c>
      <c r="J3690" s="1" t="s">
        <v>2358</v>
      </c>
      <c r="K3690" s="1" t="s">
        <v>2360</v>
      </c>
      <c r="L3690" s="1" t="s">
        <v>1804</v>
      </c>
      <c r="M3690" s="2">
        <v>1</v>
      </c>
      <c r="N3690" s="443">
        <f t="shared" si="345"/>
        <v>4.0080160320641279E-3</v>
      </c>
      <c r="O3690">
        <f t="shared" si="346"/>
        <v>0</v>
      </c>
      <c r="P3690">
        <f t="shared" si="347"/>
        <v>1148</v>
      </c>
    </row>
    <row r="3691" spans="1:16" x14ac:dyDescent="0.25">
      <c r="A3691" t="str">
        <f t="shared" si="342"/>
        <v>0499</v>
      </c>
      <c r="B3691" t="str">
        <f t="shared" si="343"/>
        <v>0161</v>
      </c>
      <c r="C3691" t="str">
        <f t="shared" si="344"/>
        <v>04990161</v>
      </c>
      <c r="D3691" s="1" t="s">
        <v>2812</v>
      </c>
      <c r="E3691" s="1" t="s">
        <v>2813</v>
      </c>
      <c r="F3691" s="1" t="s">
        <v>1799</v>
      </c>
      <c r="G3691" s="1" t="s">
        <v>1819</v>
      </c>
      <c r="H3691" s="1" t="s">
        <v>2358</v>
      </c>
      <c r="I3691" s="1" t="s">
        <v>2359</v>
      </c>
      <c r="J3691" s="1" t="s">
        <v>2358</v>
      </c>
      <c r="K3691" s="1" t="s">
        <v>2360</v>
      </c>
      <c r="L3691" s="1" t="s">
        <v>1804</v>
      </c>
      <c r="M3691" s="2">
        <v>1</v>
      </c>
      <c r="N3691" s="443">
        <f t="shared" si="345"/>
        <v>4.0080160320641279E-3</v>
      </c>
      <c r="O3691">
        <f t="shared" si="346"/>
        <v>0</v>
      </c>
      <c r="P3691">
        <f t="shared" si="347"/>
        <v>1148</v>
      </c>
    </row>
    <row r="3692" spans="1:16" x14ac:dyDescent="0.25">
      <c r="A3692" t="str">
        <f t="shared" si="342"/>
        <v>0499</v>
      </c>
      <c r="B3692" t="str">
        <f t="shared" si="343"/>
        <v>0161</v>
      </c>
      <c r="C3692" t="str">
        <f t="shared" si="344"/>
        <v>04990161</v>
      </c>
      <c r="D3692" s="1" t="s">
        <v>2812</v>
      </c>
      <c r="E3692" s="1" t="s">
        <v>2813</v>
      </c>
      <c r="F3692" s="1" t="s">
        <v>1799</v>
      </c>
      <c r="G3692" s="1" t="s">
        <v>1820</v>
      </c>
      <c r="H3692" s="1" t="s">
        <v>2358</v>
      </c>
      <c r="I3692" s="1" t="s">
        <v>2359</v>
      </c>
      <c r="J3692" s="1" t="s">
        <v>2358</v>
      </c>
      <c r="K3692" s="1" t="s">
        <v>2360</v>
      </c>
      <c r="L3692" s="1" t="s">
        <v>1804</v>
      </c>
      <c r="M3692" s="2">
        <v>1</v>
      </c>
      <c r="N3692" s="443">
        <f t="shared" si="345"/>
        <v>4.0080160320641279E-3</v>
      </c>
      <c r="O3692">
        <f t="shared" si="346"/>
        <v>0</v>
      </c>
      <c r="P3692">
        <f t="shared" si="347"/>
        <v>1148</v>
      </c>
    </row>
    <row r="3693" spans="1:16" x14ac:dyDescent="0.25">
      <c r="A3693" t="str">
        <f t="shared" si="342"/>
        <v>0499</v>
      </c>
      <c r="B3693" t="str">
        <f t="shared" si="343"/>
        <v>0191</v>
      </c>
      <c r="C3693" t="str">
        <f t="shared" si="344"/>
        <v>04990191</v>
      </c>
      <c r="D3693" s="1" t="s">
        <v>2812</v>
      </c>
      <c r="E3693" s="1" t="s">
        <v>2813</v>
      </c>
      <c r="F3693" s="1" t="s">
        <v>1799</v>
      </c>
      <c r="G3693" s="1" t="s">
        <v>1810</v>
      </c>
      <c r="H3693" s="1" t="s">
        <v>2639</v>
      </c>
      <c r="I3693" s="1" t="s">
        <v>2640</v>
      </c>
      <c r="J3693" s="1" t="s">
        <v>2639</v>
      </c>
      <c r="K3693" s="1" t="s">
        <v>2641</v>
      </c>
      <c r="L3693" s="1" t="s">
        <v>1804</v>
      </c>
      <c r="M3693" s="2">
        <v>2</v>
      </c>
      <c r="N3693" s="443">
        <f t="shared" si="345"/>
        <v>3.0060120240480962E-3</v>
      </c>
      <c r="O3693">
        <f t="shared" si="346"/>
        <v>0</v>
      </c>
      <c r="P3693">
        <f t="shared" si="347"/>
        <v>1148</v>
      </c>
    </row>
    <row r="3694" spans="1:16" x14ac:dyDescent="0.25">
      <c r="A3694" t="str">
        <f t="shared" si="342"/>
        <v>0499</v>
      </c>
      <c r="B3694" t="str">
        <f t="shared" si="343"/>
        <v>0191</v>
      </c>
      <c r="C3694" t="str">
        <f t="shared" si="344"/>
        <v>04990191</v>
      </c>
      <c r="D3694" s="1" t="s">
        <v>2812</v>
      </c>
      <c r="E3694" s="1" t="s">
        <v>2813</v>
      </c>
      <c r="F3694" s="1" t="s">
        <v>1799</v>
      </c>
      <c r="G3694" s="1" t="s">
        <v>1815</v>
      </c>
      <c r="H3694" s="1" t="s">
        <v>2639</v>
      </c>
      <c r="I3694" s="1" t="s">
        <v>2640</v>
      </c>
      <c r="J3694" s="1" t="s">
        <v>2639</v>
      </c>
      <c r="K3694" s="1" t="s">
        <v>2641</v>
      </c>
      <c r="L3694" s="1" t="s">
        <v>1804</v>
      </c>
      <c r="M3694" s="2">
        <v>1</v>
      </c>
      <c r="N3694" s="443">
        <f t="shared" si="345"/>
        <v>3.0060120240480962E-3</v>
      </c>
      <c r="O3694">
        <f t="shared" si="346"/>
        <v>0</v>
      </c>
      <c r="P3694">
        <f t="shared" si="347"/>
        <v>1148</v>
      </c>
    </row>
    <row r="3695" spans="1:16" x14ac:dyDescent="0.25">
      <c r="A3695" t="str">
        <f t="shared" si="342"/>
        <v>0499</v>
      </c>
      <c r="B3695" t="str">
        <f t="shared" si="343"/>
        <v>0278</v>
      </c>
      <c r="C3695" t="str">
        <f t="shared" si="344"/>
        <v>04990278</v>
      </c>
      <c r="D3695" s="1" t="s">
        <v>2812</v>
      </c>
      <c r="E3695" s="1" t="s">
        <v>2813</v>
      </c>
      <c r="F3695" s="1" t="s">
        <v>1799</v>
      </c>
      <c r="G3695" s="1" t="s">
        <v>1819</v>
      </c>
      <c r="H3695" s="1" t="s">
        <v>2496</v>
      </c>
      <c r="I3695" s="1" t="s">
        <v>2497</v>
      </c>
      <c r="J3695" s="1" t="s">
        <v>2496</v>
      </c>
      <c r="K3695" s="1" t="s">
        <v>2498</v>
      </c>
      <c r="L3695" s="1" t="s">
        <v>1804</v>
      </c>
      <c r="M3695" s="2">
        <v>1</v>
      </c>
      <c r="N3695" s="443">
        <f t="shared" si="345"/>
        <v>2.004008016032064E-3</v>
      </c>
      <c r="O3695">
        <f t="shared" si="346"/>
        <v>0</v>
      </c>
      <c r="P3695">
        <f t="shared" si="347"/>
        <v>1148</v>
      </c>
    </row>
    <row r="3696" spans="1:16" x14ac:dyDescent="0.25">
      <c r="A3696" t="str">
        <f t="shared" si="342"/>
        <v>0499</v>
      </c>
      <c r="B3696" t="str">
        <f t="shared" si="343"/>
        <v>0278</v>
      </c>
      <c r="C3696" t="str">
        <f t="shared" si="344"/>
        <v>04990278</v>
      </c>
      <c r="D3696" s="1" t="s">
        <v>2812</v>
      </c>
      <c r="E3696" s="1" t="s">
        <v>2813</v>
      </c>
      <c r="F3696" s="1" t="s">
        <v>1799</v>
      </c>
      <c r="G3696" s="1" t="s">
        <v>1821</v>
      </c>
      <c r="H3696" s="1" t="s">
        <v>2496</v>
      </c>
      <c r="I3696" s="1" t="s">
        <v>2497</v>
      </c>
      <c r="J3696" s="1" t="s">
        <v>2496</v>
      </c>
      <c r="K3696" s="1" t="s">
        <v>2498</v>
      </c>
      <c r="L3696" s="1" t="s">
        <v>1804</v>
      </c>
      <c r="M3696" s="2">
        <v>1</v>
      </c>
      <c r="N3696" s="443">
        <f t="shared" si="345"/>
        <v>2.004008016032064E-3</v>
      </c>
      <c r="O3696">
        <f t="shared" si="346"/>
        <v>0</v>
      </c>
      <c r="P3696">
        <f t="shared" si="347"/>
        <v>1148</v>
      </c>
    </row>
    <row r="3697" spans="1:16" x14ac:dyDescent="0.25">
      <c r="A3697" t="str">
        <f t="shared" si="342"/>
        <v>0499</v>
      </c>
      <c r="B3697" t="str">
        <f t="shared" si="343"/>
        <v>0281</v>
      </c>
      <c r="C3697" t="str">
        <f t="shared" si="344"/>
        <v>04990281</v>
      </c>
      <c r="D3697" s="1" t="s">
        <v>2812</v>
      </c>
      <c r="E3697" s="1" t="s">
        <v>2813</v>
      </c>
      <c r="F3697" s="1" t="s">
        <v>1799</v>
      </c>
      <c r="G3697" s="1" t="s">
        <v>1809</v>
      </c>
      <c r="H3697" s="1" t="s">
        <v>2364</v>
      </c>
      <c r="I3697" s="1" t="s">
        <v>2365</v>
      </c>
      <c r="J3697" s="1" t="s">
        <v>2364</v>
      </c>
      <c r="K3697" s="1" t="s">
        <v>2366</v>
      </c>
      <c r="L3697" s="1" t="s">
        <v>1804</v>
      </c>
      <c r="M3697" s="2">
        <v>83</v>
      </c>
      <c r="N3697" s="443">
        <f t="shared" si="345"/>
        <v>0.51503006012024044</v>
      </c>
      <c r="O3697">
        <f t="shared" si="346"/>
        <v>560</v>
      </c>
      <c r="P3697">
        <f t="shared" si="347"/>
        <v>1148</v>
      </c>
    </row>
    <row r="3698" spans="1:16" x14ac:dyDescent="0.25">
      <c r="A3698" t="str">
        <f t="shared" si="342"/>
        <v>0499</v>
      </c>
      <c r="B3698" t="str">
        <f t="shared" si="343"/>
        <v>0281</v>
      </c>
      <c r="C3698" t="str">
        <f t="shared" si="344"/>
        <v>04990281</v>
      </c>
      <c r="D3698" s="1" t="s">
        <v>2812</v>
      </c>
      <c r="E3698" s="1" t="s">
        <v>2813</v>
      </c>
      <c r="F3698" s="1" t="s">
        <v>1799</v>
      </c>
      <c r="G3698" s="1" t="s">
        <v>1810</v>
      </c>
      <c r="H3698" s="1" t="s">
        <v>2364</v>
      </c>
      <c r="I3698" s="1" t="s">
        <v>2365</v>
      </c>
      <c r="J3698" s="1" t="s">
        <v>2364</v>
      </c>
      <c r="K3698" s="1" t="s">
        <v>2366</v>
      </c>
      <c r="L3698" s="1" t="s">
        <v>1804</v>
      </c>
      <c r="M3698" s="2">
        <v>71</v>
      </c>
      <c r="N3698" s="443">
        <f t="shared" si="345"/>
        <v>0.51503006012024044</v>
      </c>
      <c r="O3698">
        <f t="shared" si="346"/>
        <v>560</v>
      </c>
      <c r="P3698">
        <f t="shared" si="347"/>
        <v>1148</v>
      </c>
    </row>
    <row r="3699" spans="1:16" x14ac:dyDescent="0.25">
      <c r="A3699" t="str">
        <f t="shared" si="342"/>
        <v>0499</v>
      </c>
      <c r="B3699" t="str">
        <f t="shared" si="343"/>
        <v>0281</v>
      </c>
      <c r="C3699" t="str">
        <f t="shared" si="344"/>
        <v>04990281</v>
      </c>
      <c r="D3699" s="1" t="s">
        <v>2812</v>
      </c>
      <c r="E3699" s="1" t="s">
        <v>2813</v>
      </c>
      <c r="F3699" s="1" t="s">
        <v>1799</v>
      </c>
      <c r="G3699" s="1" t="s">
        <v>1811</v>
      </c>
      <c r="H3699" s="1" t="s">
        <v>2364</v>
      </c>
      <c r="I3699" s="1" t="s">
        <v>2365</v>
      </c>
      <c r="J3699" s="1" t="s">
        <v>2364</v>
      </c>
      <c r="K3699" s="1" t="s">
        <v>2366</v>
      </c>
      <c r="L3699" s="1" t="s">
        <v>1804</v>
      </c>
      <c r="M3699" s="2">
        <v>82</v>
      </c>
      <c r="N3699" s="443">
        <f t="shared" si="345"/>
        <v>0.51503006012024044</v>
      </c>
      <c r="O3699">
        <f t="shared" si="346"/>
        <v>560</v>
      </c>
      <c r="P3699">
        <f t="shared" si="347"/>
        <v>1148</v>
      </c>
    </row>
    <row r="3700" spans="1:16" x14ac:dyDescent="0.25">
      <c r="A3700" t="str">
        <f t="shared" si="342"/>
        <v>0499</v>
      </c>
      <c r="B3700" t="str">
        <f t="shared" si="343"/>
        <v>0281</v>
      </c>
      <c r="C3700" t="str">
        <f t="shared" si="344"/>
        <v>04990281</v>
      </c>
      <c r="D3700" s="1" t="s">
        <v>2812</v>
      </c>
      <c r="E3700" s="1" t="s">
        <v>2813</v>
      </c>
      <c r="F3700" s="1" t="s">
        <v>1799</v>
      </c>
      <c r="G3700" s="1" t="s">
        <v>1815</v>
      </c>
      <c r="H3700" s="1" t="s">
        <v>2364</v>
      </c>
      <c r="I3700" s="1" t="s">
        <v>2365</v>
      </c>
      <c r="J3700" s="1" t="s">
        <v>2364</v>
      </c>
      <c r="K3700" s="1" t="s">
        <v>2366</v>
      </c>
      <c r="L3700" s="1" t="s">
        <v>1804</v>
      </c>
      <c r="M3700" s="2">
        <v>74</v>
      </c>
      <c r="N3700" s="443">
        <f t="shared" si="345"/>
        <v>0.51503006012024044</v>
      </c>
      <c r="O3700">
        <f t="shared" si="346"/>
        <v>560</v>
      </c>
      <c r="P3700">
        <f t="shared" si="347"/>
        <v>1148</v>
      </c>
    </row>
    <row r="3701" spans="1:16" x14ac:dyDescent="0.25">
      <c r="A3701" t="str">
        <f t="shared" si="342"/>
        <v>0499</v>
      </c>
      <c r="B3701" t="str">
        <f t="shared" si="343"/>
        <v>0281</v>
      </c>
      <c r="C3701" t="str">
        <f t="shared" si="344"/>
        <v>04990281</v>
      </c>
      <c r="D3701" s="1" t="s">
        <v>2812</v>
      </c>
      <c r="E3701" s="1" t="s">
        <v>2813</v>
      </c>
      <c r="F3701" s="1" t="s">
        <v>1799</v>
      </c>
      <c r="G3701" s="1" t="s">
        <v>1819</v>
      </c>
      <c r="H3701" s="1" t="s">
        <v>2364</v>
      </c>
      <c r="I3701" s="1" t="s">
        <v>2365</v>
      </c>
      <c r="J3701" s="1" t="s">
        <v>2364</v>
      </c>
      <c r="K3701" s="1" t="s">
        <v>2366</v>
      </c>
      <c r="L3701" s="1" t="s">
        <v>1804</v>
      </c>
      <c r="M3701" s="2">
        <v>65</v>
      </c>
      <c r="N3701" s="443">
        <f t="shared" si="345"/>
        <v>0.51503006012024044</v>
      </c>
      <c r="O3701">
        <f t="shared" si="346"/>
        <v>560</v>
      </c>
      <c r="P3701">
        <f t="shared" si="347"/>
        <v>1148</v>
      </c>
    </row>
    <row r="3702" spans="1:16" x14ac:dyDescent="0.25">
      <c r="A3702" t="str">
        <f t="shared" si="342"/>
        <v>0499</v>
      </c>
      <c r="B3702" t="str">
        <f t="shared" si="343"/>
        <v>0281</v>
      </c>
      <c r="C3702" t="str">
        <f t="shared" si="344"/>
        <v>04990281</v>
      </c>
      <c r="D3702" s="1" t="s">
        <v>2812</v>
      </c>
      <c r="E3702" s="1" t="s">
        <v>2813</v>
      </c>
      <c r="F3702" s="1" t="s">
        <v>1799</v>
      </c>
      <c r="G3702" s="1" t="s">
        <v>1820</v>
      </c>
      <c r="H3702" s="1" t="s">
        <v>2364</v>
      </c>
      <c r="I3702" s="1" t="s">
        <v>2365</v>
      </c>
      <c r="J3702" s="1" t="s">
        <v>2364</v>
      </c>
      <c r="K3702" s="1" t="s">
        <v>2366</v>
      </c>
      <c r="L3702" s="1" t="s">
        <v>1804</v>
      </c>
      <c r="M3702" s="2">
        <v>72</v>
      </c>
      <c r="N3702" s="443">
        <f t="shared" si="345"/>
        <v>0.51503006012024044</v>
      </c>
      <c r="O3702">
        <f t="shared" si="346"/>
        <v>560</v>
      </c>
      <c r="P3702">
        <f t="shared" si="347"/>
        <v>1148</v>
      </c>
    </row>
    <row r="3703" spans="1:16" x14ac:dyDescent="0.25">
      <c r="A3703" t="str">
        <f t="shared" si="342"/>
        <v>0499</v>
      </c>
      <c r="B3703" t="str">
        <f t="shared" si="343"/>
        <v>0281</v>
      </c>
      <c r="C3703" t="str">
        <f t="shared" si="344"/>
        <v>04990281</v>
      </c>
      <c r="D3703" s="1" t="s">
        <v>2812</v>
      </c>
      <c r="E3703" s="1" t="s">
        <v>2813</v>
      </c>
      <c r="F3703" s="1" t="s">
        <v>1799</v>
      </c>
      <c r="G3703" s="1" t="s">
        <v>1821</v>
      </c>
      <c r="H3703" s="1" t="s">
        <v>2364</v>
      </c>
      <c r="I3703" s="1" t="s">
        <v>2365</v>
      </c>
      <c r="J3703" s="1" t="s">
        <v>2364</v>
      </c>
      <c r="K3703" s="1" t="s">
        <v>2366</v>
      </c>
      <c r="L3703" s="1" t="s">
        <v>1804</v>
      </c>
      <c r="M3703" s="2">
        <v>67</v>
      </c>
      <c r="N3703" s="443">
        <f t="shared" si="345"/>
        <v>0.51503006012024044</v>
      </c>
      <c r="O3703">
        <f t="shared" si="346"/>
        <v>560</v>
      </c>
      <c r="P3703">
        <f t="shared" si="347"/>
        <v>1148</v>
      </c>
    </row>
    <row r="3704" spans="1:16" x14ac:dyDescent="0.25">
      <c r="A3704" t="str">
        <f t="shared" si="342"/>
        <v>0499</v>
      </c>
      <c r="B3704" t="str">
        <f t="shared" si="343"/>
        <v>0325</v>
      </c>
      <c r="C3704" t="str">
        <f t="shared" si="344"/>
        <v>04990325</v>
      </c>
      <c r="D3704" s="1" t="s">
        <v>2812</v>
      </c>
      <c r="E3704" s="1" t="s">
        <v>2813</v>
      </c>
      <c r="F3704" s="1" t="s">
        <v>1799</v>
      </c>
      <c r="G3704" s="1" t="s">
        <v>1809</v>
      </c>
      <c r="H3704" s="1" t="s">
        <v>2518</v>
      </c>
      <c r="I3704" s="1" t="s">
        <v>2519</v>
      </c>
      <c r="J3704" s="1" t="s">
        <v>2518</v>
      </c>
      <c r="K3704" s="1" t="s">
        <v>2520</v>
      </c>
      <c r="L3704" s="1" t="s">
        <v>1804</v>
      </c>
      <c r="M3704" s="2">
        <v>5</v>
      </c>
      <c r="N3704" s="443">
        <f t="shared" si="345"/>
        <v>3.2064128256513023E-2</v>
      </c>
      <c r="O3704">
        <f t="shared" si="346"/>
        <v>0</v>
      </c>
      <c r="P3704">
        <f t="shared" si="347"/>
        <v>1148</v>
      </c>
    </row>
    <row r="3705" spans="1:16" x14ac:dyDescent="0.25">
      <c r="A3705" t="str">
        <f t="shared" si="342"/>
        <v>0499</v>
      </c>
      <c r="B3705" t="str">
        <f t="shared" si="343"/>
        <v>0325</v>
      </c>
      <c r="C3705" t="str">
        <f t="shared" si="344"/>
        <v>04990325</v>
      </c>
      <c r="D3705" s="1" t="s">
        <v>2812</v>
      </c>
      <c r="E3705" s="1" t="s">
        <v>2813</v>
      </c>
      <c r="F3705" s="1" t="s">
        <v>1799</v>
      </c>
      <c r="G3705" s="1" t="s">
        <v>1810</v>
      </c>
      <c r="H3705" s="1" t="s">
        <v>2518</v>
      </c>
      <c r="I3705" s="1" t="s">
        <v>2519</v>
      </c>
      <c r="J3705" s="1" t="s">
        <v>2518</v>
      </c>
      <c r="K3705" s="1" t="s">
        <v>2520</v>
      </c>
      <c r="L3705" s="1" t="s">
        <v>1804</v>
      </c>
      <c r="M3705" s="2">
        <v>7</v>
      </c>
      <c r="N3705" s="443">
        <f t="shared" si="345"/>
        <v>3.2064128256513023E-2</v>
      </c>
      <c r="O3705">
        <f t="shared" si="346"/>
        <v>0</v>
      </c>
      <c r="P3705">
        <f t="shared" si="347"/>
        <v>1148</v>
      </c>
    </row>
    <row r="3706" spans="1:16" x14ac:dyDescent="0.25">
      <c r="A3706" t="str">
        <f t="shared" si="342"/>
        <v>0499</v>
      </c>
      <c r="B3706" t="str">
        <f t="shared" si="343"/>
        <v>0325</v>
      </c>
      <c r="C3706" t="str">
        <f t="shared" si="344"/>
        <v>04990325</v>
      </c>
      <c r="D3706" s="1" t="s">
        <v>2812</v>
      </c>
      <c r="E3706" s="1" t="s">
        <v>2813</v>
      </c>
      <c r="F3706" s="1" t="s">
        <v>1799</v>
      </c>
      <c r="G3706" s="1" t="s">
        <v>1811</v>
      </c>
      <c r="H3706" s="1" t="s">
        <v>2518</v>
      </c>
      <c r="I3706" s="1" t="s">
        <v>2519</v>
      </c>
      <c r="J3706" s="1" t="s">
        <v>2518</v>
      </c>
      <c r="K3706" s="1" t="s">
        <v>2520</v>
      </c>
      <c r="L3706" s="1" t="s">
        <v>1804</v>
      </c>
      <c r="M3706" s="2">
        <v>6</v>
      </c>
      <c r="N3706" s="443">
        <f t="shared" si="345"/>
        <v>3.2064128256513023E-2</v>
      </c>
      <c r="O3706">
        <f t="shared" si="346"/>
        <v>0</v>
      </c>
      <c r="P3706">
        <f t="shared" si="347"/>
        <v>1148</v>
      </c>
    </row>
    <row r="3707" spans="1:16" x14ac:dyDescent="0.25">
      <c r="A3707" t="str">
        <f t="shared" si="342"/>
        <v>0499</v>
      </c>
      <c r="B3707" t="str">
        <f t="shared" si="343"/>
        <v>0325</v>
      </c>
      <c r="C3707" t="str">
        <f t="shared" si="344"/>
        <v>04990325</v>
      </c>
      <c r="D3707" s="1" t="s">
        <v>2812</v>
      </c>
      <c r="E3707" s="1" t="s">
        <v>2813</v>
      </c>
      <c r="F3707" s="1" t="s">
        <v>1799</v>
      </c>
      <c r="G3707" s="1" t="s">
        <v>1815</v>
      </c>
      <c r="H3707" s="1" t="s">
        <v>2518</v>
      </c>
      <c r="I3707" s="1" t="s">
        <v>2519</v>
      </c>
      <c r="J3707" s="1" t="s">
        <v>2518</v>
      </c>
      <c r="K3707" s="1" t="s">
        <v>2520</v>
      </c>
      <c r="L3707" s="1" t="s">
        <v>1804</v>
      </c>
      <c r="M3707" s="2">
        <v>1</v>
      </c>
      <c r="N3707" s="443">
        <f t="shared" si="345"/>
        <v>3.2064128256513023E-2</v>
      </c>
      <c r="O3707">
        <f t="shared" si="346"/>
        <v>0</v>
      </c>
      <c r="P3707">
        <f t="shared" si="347"/>
        <v>1148</v>
      </c>
    </row>
    <row r="3708" spans="1:16" x14ac:dyDescent="0.25">
      <c r="A3708" t="str">
        <f t="shared" si="342"/>
        <v>0499</v>
      </c>
      <c r="B3708" t="str">
        <f t="shared" si="343"/>
        <v>0325</v>
      </c>
      <c r="C3708" t="str">
        <f t="shared" si="344"/>
        <v>04990325</v>
      </c>
      <c r="D3708" s="1" t="s">
        <v>2812</v>
      </c>
      <c r="E3708" s="1" t="s">
        <v>2813</v>
      </c>
      <c r="F3708" s="1" t="s">
        <v>1799</v>
      </c>
      <c r="G3708" s="1" t="s">
        <v>1819</v>
      </c>
      <c r="H3708" s="1" t="s">
        <v>2518</v>
      </c>
      <c r="I3708" s="1" t="s">
        <v>2519</v>
      </c>
      <c r="J3708" s="1" t="s">
        <v>2518</v>
      </c>
      <c r="K3708" s="1" t="s">
        <v>2520</v>
      </c>
      <c r="L3708" s="1" t="s">
        <v>1804</v>
      </c>
      <c r="M3708" s="2">
        <v>5</v>
      </c>
      <c r="N3708" s="443">
        <f t="shared" si="345"/>
        <v>3.2064128256513023E-2</v>
      </c>
      <c r="O3708">
        <f t="shared" si="346"/>
        <v>0</v>
      </c>
      <c r="P3708">
        <f t="shared" si="347"/>
        <v>1148</v>
      </c>
    </row>
    <row r="3709" spans="1:16" x14ac:dyDescent="0.25">
      <c r="A3709" t="str">
        <f t="shared" si="342"/>
        <v>0499</v>
      </c>
      <c r="B3709" t="str">
        <f t="shared" si="343"/>
        <v>0325</v>
      </c>
      <c r="C3709" t="str">
        <f t="shared" si="344"/>
        <v>04990325</v>
      </c>
      <c r="D3709" s="1" t="s">
        <v>2812</v>
      </c>
      <c r="E3709" s="1" t="s">
        <v>2813</v>
      </c>
      <c r="F3709" s="1" t="s">
        <v>1799</v>
      </c>
      <c r="G3709" s="1" t="s">
        <v>1820</v>
      </c>
      <c r="H3709" s="1" t="s">
        <v>2518</v>
      </c>
      <c r="I3709" s="1" t="s">
        <v>2519</v>
      </c>
      <c r="J3709" s="1" t="s">
        <v>2518</v>
      </c>
      <c r="K3709" s="1" t="s">
        <v>2520</v>
      </c>
      <c r="L3709" s="1" t="s">
        <v>1804</v>
      </c>
      <c r="M3709" s="2">
        <v>4</v>
      </c>
      <c r="N3709" s="443">
        <f t="shared" si="345"/>
        <v>3.2064128256513023E-2</v>
      </c>
      <c r="O3709">
        <f t="shared" si="346"/>
        <v>0</v>
      </c>
      <c r="P3709">
        <f t="shared" si="347"/>
        <v>1148</v>
      </c>
    </row>
    <row r="3710" spans="1:16" x14ac:dyDescent="0.25">
      <c r="A3710" t="str">
        <f t="shared" si="342"/>
        <v>0499</v>
      </c>
      <c r="B3710" t="str">
        <f t="shared" si="343"/>
        <v>0325</v>
      </c>
      <c r="C3710" t="str">
        <f t="shared" si="344"/>
        <v>04990325</v>
      </c>
      <c r="D3710" s="1" t="s">
        <v>2812</v>
      </c>
      <c r="E3710" s="1" t="s">
        <v>2813</v>
      </c>
      <c r="F3710" s="1" t="s">
        <v>1799</v>
      </c>
      <c r="G3710" s="1" t="s">
        <v>1821</v>
      </c>
      <c r="H3710" s="1" t="s">
        <v>2518</v>
      </c>
      <c r="I3710" s="1" t="s">
        <v>2519</v>
      </c>
      <c r="J3710" s="1" t="s">
        <v>2518</v>
      </c>
      <c r="K3710" s="1" t="s">
        <v>2520</v>
      </c>
      <c r="L3710" s="1" t="s">
        <v>1804</v>
      </c>
      <c r="M3710" s="2">
        <v>4</v>
      </c>
      <c r="N3710" s="443">
        <f t="shared" si="345"/>
        <v>3.2064128256513023E-2</v>
      </c>
      <c r="O3710">
        <f t="shared" si="346"/>
        <v>0</v>
      </c>
      <c r="P3710">
        <f t="shared" si="347"/>
        <v>1148</v>
      </c>
    </row>
    <row r="3711" spans="1:16" x14ac:dyDescent="0.25">
      <c r="A3711" t="str">
        <f t="shared" si="342"/>
        <v>0499</v>
      </c>
      <c r="B3711" t="str">
        <f t="shared" si="343"/>
        <v>0332</v>
      </c>
      <c r="C3711" t="str">
        <f t="shared" si="344"/>
        <v>04990332</v>
      </c>
      <c r="D3711" s="1" t="s">
        <v>2812</v>
      </c>
      <c r="E3711" s="1" t="s">
        <v>2813</v>
      </c>
      <c r="F3711" s="1" t="s">
        <v>1799</v>
      </c>
      <c r="G3711" s="1" t="s">
        <v>1809</v>
      </c>
      <c r="H3711" s="1" t="s">
        <v>2367</v>
      </c>
      <c r="I3711" s="1" t="s">
        <v>2368</v>
      </c>
      <c r="J3711" s="1" t="s">
        <v>2367</v>
      </c>
      <c r="K3711" s="1" t="s">
        <v>2369</v>
      </c>
      <c r="L3711" s="1" t="s">
        <v>1804</v>
      </c>
      <c r="M3711" s="2">
        <v>7</v>
      </c>
      <c r="N3711" s="443">
        <f t="shared" si="345"/>
        <v>7.2144288577154311E-2</v>
      </c>
      <c r="O3711">
        <f t="shared" si="346"/>
        <v>0</v>
      </c>
      <c r="P3711">
        <f t="shared" si="347"/>
        <v>1148</v>
      </c>
    </row>
    <row r="3712" spans="1:16" x14ac:dyDescent="0.25">
      <c r="A3712" t="str">
        <f t="shared" si="342"/>
        <v>0499</v>
      </c>
      <c r="B3712" t="str">
        <f t="shared" si="343"/>
        <v>0332</v>
      </c>
      <c r="C3712" t="str">
        <f t="shared" si="344"/>
        <v>04990332</v>
      </c>
      <c r="D3712" s="1" t="s">
        <v>2812</v>
      </c>
      <c r="E3712" s="1" t="s">
        <v>2813</v>
      </c>
      <c r="F3712" s="1" t="s">
        <v>1799</v>
      </c>
      <c r="G3712" s="1" t="s">
        <v>1810</v>
      </c>
      <c r="H3712" s="1" t="s">
        <v>2367</v>
      </c>
      <c r="I3712" s="1" t="s">
        <v>2368</v>
      </c>
      <c r="J3712" s="1" t="s">
        <v>2367</v>
      </c>
      <c r="K3712" s="1" t="s">
        <v>2369</v>
      </c>
      <c r="L3712" s="1" t="s">
        <v>1804</v>
      </c>
      <c r="M3712" s="2">
        <v>11</v>
      </c>
      <c r="N3712" s="443">
        <f t="shared" si="345"/>
        <v>7.2144288577154311E-2</v>
      </c>
      <c r="O3712">
        <f t="shared" si="346"/>
        <v>0</v>
      </c>
      <c r="P3712">
        <f t="shared" si="347"/>
        <v>1148</v>
      </c>
    </row>
    <row r="3713" spans="1:16" x14ac:dyDescent="0.25">
      <c r="A3713" t="str">
        <f t="shared" si="342"/>
        <v>0499</v>
      </c>
      <c r="B3713" t="str">
        <f t="shared" si="343"/>
        <v>0332</v>
      </c>
      <c r="C3713" t="str">
        <f t="shared" si="344"/>
        <v>04990332</v>
      </c>
      <c r="D3713" s="1" t="s">
        <v>2812</v>
      </c>
      <c r="E3713" s="1" t="s">
        <v>2813</v>
      </c>
      <c r="F3713" s="1" t="s">
        <v>1799</v>
      </c>
      <c r="G3713" s="1" t="s">
        <v>1811</v>
      </c>
      <c r="H3713" s="1" t="s">
        <v>2367</v>
      </c>
      <c r="I3713" s="1" t="s">
        <v>2368</v>
      </c>
      <c r="J3713" s="1" t="s">
        <v>2367</v>
      </c>
      <c r="K3713" s="1" t="s">
        <v>2369</v>
      </c>
      <c r="L3713" s="1" t="s">
        <v>1804</v>
      </c>
      <c r="M3713" s="2">
        <v>17</v>
      </c>
      <c r="N3713" s="443">
        <f t="shared" si="345"/>
        <v>7.2144288577154311E-2</v>
      </c>
      <c r="O3713">
        <f t="shared" si="346"/>
        <v>0</v>
      </c>
      <c r="P3713">
        <f t="shared" si="347"/>
        <v>1148</v>
      </c>
    </row>
    <row r="3714" spans="1:16" x14ac:dyDescent="0.25">
      <c r="A3714" t="str">
        <f t="shared" ref="A3714:A3777" si="348">TEXT(LEFT(E3714,4),"0000")</f>
        <v>0499</v>
      </c>
      <c r="B3714" t="str">
        <f t="shared" ref="B3714:B3777" si="349">LEFT(K3714,4)</f>
        <v>0332</v>
      </c>
      <c r="C3714" t="str">
        <f t="shared" ref="C3714:C3777" si="350">A3714&amp;B3714</f>
        <v>04990332</v>
      </c>
      <c r="D3714" s="1" t="s">
        <v>2812</v>
      </c>
      <c r="E3714" s="1" t="s">
        <v>2813</v>
      </c>
      <c r="F3714" s="1" t="s">
        <v>1799</v>
      </c>
      <c r="G3714" s="1" t="s">
        <v>1815</v>
      </c>
      <c r="H3714" s="1" t="s">
        <v>2367</v>
      </c>
      <c r="I3714" s="1" t="s">
        <v>2368</v>
      </c>
      <c r="J3714" s="1" t="s">
        <v>2367</v>
      </c>
      <c r="K3714" s="1" t="s">
        <v>2369</v>
      </c>
      <c r="L3714" s="1" t="s">
        <v>1804</v>
      </c>
      <c r="M3714" s="2">
        <v>9</v>
      </c>
      <c r="N3714" s="443">
        <f t="shared" ref="N3714:N3777" si="351">VLOOKUP(C3714,DistPercent,3,FALSE)</f>
        <v>7.2144288577154311E-2</v>
      </c>
      <c r="O3714">
        <f t="shared" ref="O3714:O3777" si="352">IFERROR(VALUE(VLOOKUP(C3714,SubCaps,5,FALSE)),0)</f>
        <v>0</v>
      </c>
      <c r="P3714">
        <f t="shared" ref="P3714:P3777" si="353">VLOOKUP(A3714,MaxEnro,8,FALSE)</f>
        <v>1148</v>
      </c>
    </row>
    <row r="3715" spans="1:16" x14ac:dyDescent="0.25">
      <c r="A3715" t="str">
        <f t="shared" si="348"/>
        <v>0499</v>
      </c>
      <c r="B3715" t="str">
        <f t="shared" si="349"/>
        <v>0332</v>
      </c>
      <c r="C3715" t="str">
        <f t="shared" si="350"/>
        <v>04990332</v>
      </c>
      <c r="D3715" s="1" t="s">
        <v>2812</v>
      </c>
      <c r="E3715" s="1" t="s">
        <v>2813</v>
      </c>
      <c r="F3715" s="1" t="s">
        <v>1799</v>
      </c>
      <c r="G3715" s="1" t="s">
        <v>1819</v>
      </c>
      <c r="H3715" s="1" t="s">
        <v>2367</v>
      </c>
      <c r="I3715" s="1" t="s">
        <v>2368</v>
      </c>
      <c r="J3715" s="1" t="s">
        <v>2367</v>
      </c>
      <c r="K3715" s="1" t="s">
        <v>2369</v>
      </c>
      <c r="L3715" s="1" t="s">
        <v>1804</v>
      </c>
      <c r="M3715" s="2">
        <v>8</v>
      </c>
      <c r="N3715" s="443">
        <f t="shared" si="351"/>
        <v>7.2144288577154311E-2</v>
      </c>
      <c r="O3715">
        <f t="shared" si="352"/>
        <v>0</v>
      </c>
      <c r="P3715">
        <f t="shared" si="353"/>
        <v>1148</v>
      </c>
    </row>
    <row r="3716" spans="1:16" x14ac:dyDescent="0.25">
      <c r="A3716" t="str">
        <f t="shared" si="348"/>
        <v>0499</v>
      </c>
      <c r="B3716" t="str">
        <f t="shared" si="349"/>
        <v>0332</v>
      </c>
      <c r="C3716" t="str">
        <f t="shared" si="350"/>
        <v>04990332</v>
      </c>
      <c r="D3716" s="1" t="s">
        <v>2812</v>
      </c>
      <c r="E3716" s="1" t="s">
        <v>2813</v>
      </c>
      <c r="F3716" s="1" t="s">
        <v>1799</v>
      </c>
      <c r="G3716" s="1" t="s">
        <v>1820</v>
      </c>
      <c r="H3716" s="1" t="s">
        <v>2367</v>
      </c>
      <c r="I3716" s="1" t="s">
        <v>2368</v>
      </c>
      <c r="J3716" s="1" t="s">
        <v>2367</v>
      </c>
      <c r="K3716" s="1" t="s">
        <v>2369</v>
      </c>
      <c r="L3716" s="1" t="s">
        <v>1804</v>
      </c>
      <c r="M3716" s="2">
        <v>13</v>
      </c>
      <c r="N3716" s="443">
        <f t="shared" si="351"/>
        <v>7.2144288577154311E-2</v>
      </c>
      <c r="O3716">
        <f t="shared" si="352"/>
        <v>0</v>
      </c>
      <c r="P3716">
        <f t="shared" si="353"/>
        <v>1148</v>
      </c>
    </row>
    <row r="3717" spans="1:16" x14ac:dyDescent="0.25">
      <c r="A3717" t="str">
        <f t="shared" si="348"/>
        <v>0499</v>
      </c>
      <c r="B3717" t="str">
        <f t="shared" si="349"/>
        <v>0332</v>
      </c>
      <c r="C3717" t="str">
        <f t="shared" si="350"/>
        <v>04990332</v>
      </c>
      <c r="D3717" s="1" t="s">
        <v>2812</v>
      </c>
      <c r="E3717" s="1" t="s">
        <v>2813</v>
      </c>
      <c r="F3717" s="1" t="s">
        <v>1799</v>
      </c>
      <c r="G3717" s="1" t="s">
        <v>1821</v>
      </c>
      <c r="H3717" s="1" t="s">
        <v>2367</v>
      </c>
      <c r="I3717" s="1" t="s">
        <v>2368</v>
      </c>
      <c r="J3717" s="1" t="s">
        <v>2367</v>
      </c>
      <c r="K3717" s="1" t="s">
        <v>2369</v>
      </c>
      <c r="L3717" s="1" t="s">
        <v>1804</v>
      </c>
      <c r="M3717" s="2">
        <v>7</v>
      </c>
      <c r="N3717" s="443">
        <f t="shared" si="351"/>
        <v>7.2144288577154311E-2</v>
      </c>
      <c r="O3717">
        <f t="shared" si="352"/>
        <v>0</v>
      </c>
      <c r="P3717">
        <f t="shared" si="353"/>
        <v>1148</v>
      </c>
    </row>
    <row r="3718" spans="1:16" x14ac:dyDescent="0.25">
      <c r="A3718" t="str">
        <f t="shared" si="348"/>
        <v>0499</v>
      </c>
      <c r="B3718" t="str">
        <f t="shared" si="349"/>
        <v>0683</v>
      </c>
      <c r="C3718" t="str">
        <f t="shared" si="350"/>
        <v>04990683</v>
      </c>
      <c r="D3718" s="1" t="s">
        <v>2812</v>
      </c>
      <c r="E3718" s="1" t="s">
        <v>2813</v>
      </c>
      <c r="F3718" s="1" t="s">
        <v>1799</v>
      </c>
      <c r="G3718" s="1" t="s">
        <v>1810</v>
      </c>
      <c r="H3718" s="1" t="s">
        <v>2493</v>
      </c>
      <c r="I3718" s="1" t="s">
        <v>2494</v>
      </c>
      <c r="J3718" s="1" t="s">
        <v>2511</v>
      </c>
      <c r="K3718" s="1" t="s">
        <v>2512</v>
      </c>
      <c r="L3718" s="1" t="s">
        <v>1804</v>
      </c>
      <c r="M3718" s="2">
        <v>1</v>
      </c>
      <c r="N3718" s="443">
        <f t="shared" si="351"/>
        <v>1.002004008016032E-3</v>
      </c>
      <c r="O3718">
        <f t="shared" si="352"/>
        <v>0</v>
      </c>
      <c r="P3718">
        <f t="shared" si="353"/>
        <v>1148</v>
      </c>
    </row>
    <row r="3719" spans="1:16" x14ac:dyDescent="0.25">
      <c r="A3719" t="str">
        <f t="shared" si="348"/>
        <v>0499</v>
      </c>
      <c r="B3719" t="str">
        <f t="shared" si="349"/>
        <v>0750</v>
      </c>
      <c r="C3719" t="str">
        <f t="shared" si="350"/>
        <v>04990750</v>
      </c>
      <c r="D3719" s="1" t="s">
        <v>2812</v>
      </c>
      <c r="E3719" s="1" t="s">
        <v>2813</v>
      </c>
      <c r="F3719" s="1" t="s">
        <v>1799</v>
      </c>
      <c r="G3719" s="1" t="s">
        <v>1820</v>
      </c>
      <c r="H3719" s="1" t="s">
        <v>1960</v>
      </c>
      <c r="I3719" s="1" t="s">
        <v>1961</v>
      </c>
      <c r="J3719" s="1" t="s">
        <v>1958</v>
      </c>
      <c r="K3719" s="1" t="s">
        <v>1959</v>
      </c>
      <c r="L3719" s="1" t="s">
        <v>1804</v>
      </c>
      <c r="M3719" s="2">
        <v>1</v>
      </c>
      <c r="N3719" s="443">
        <f t="shared" si="351"/>
        <v>1.002004008016032E-3</v>
      </c>
      <c r="O3719">
        <f t="shared" si="352"/>
        <v>0</v>
      </c>
      <c r="P3719">
        <f t="shared" si="353"/>
        <v>1148</v>
      </c>
    </row>
    <row r="3720" spans="1:16" x14ac:dyDescent="0.25">
      <c r="A3720" t="str">
        <f t="shared" si="348"/>
        <v>3502</v>
      </c>
      <c r="B3720" t="str">
        <f t="shared" si="349"/>
        <v>0061</v>
      </c>
      <c r="C3720" t="str">
        <f t="shared" si="350"/>
        <v>35020061</v>
      </c>
      <c r="D3720" s="1" t="s">
        <v>2814</v>
      </c>
      <c r="E3720" s="1" t="s">
        <v>2815</v>
      </c>
      <c r="F3720" s="1" t="s">
        <v>1799</v>
      </c>
      <c r="G3720" s="1" t="s">
        <v>1815</v>
      </c>
      <c r="H3720" s="1" t="s">
        <v>2343</v>
      </c>
      <c r="I3720" s="1" t="s">
        <v>2344</v>
      </c>
      <c r="J3720" s="1" t="s">
        <v>2343</v>
      </c>
      <c r="K3720" s="1" t="s">
        <v>2345</v>
      </c>
      <c r="L3720" s="1" t="s">
        <v>1804</v>
      </c>
      <c r="M3720" s="2">
        <v>1</v>
      </c>
      <c r="N3720" s="443">
        <f t="shared" si="351"/>
        <v>1.5384615384615385E-2</v>
      </c>
      <c r="O3720">
        <f t="shared" si="352"/>
        <v>0</v>
      </c>
      <c r="P3720">
        <f t="shared" si="353"/>
        <v>560</v>
      </c>
    </row>
    <row r="3721" spans="1:16" x14ac:dyDescent="0.25">
      <c r="A3721" t="str">
        <f t="shared" si="348"/>
        <v>3502</v>
      </c>
      <c r="B3721" t="str">
        <f t="shared" si="349"/>
        <v>0061</v>
      </c>
      <c r="C3721" t="str">
        <f t="shared" si="350"/>
        <v>35020061</v>
      </c>
      <c r="D3721" s="1" t="s">
        <v>2814</v>
      </c>
      <c r="E3721" s="1" t="s">
        <v>2815</v>
      </c>
      <c r="F3721" s="1" t="s">
        <v>1799</v>
      </c>
      <c r="G3721" s="1" t="s">
        <v>1819</v>
      </c>
      <c r="H3721" s="1" t="s">
        <v>2343</v>
      </c>
      <c r="I3721" s="1" t="s">
        <v>2344</v>
      </c>
      <c r="J3721" s="1" t="s">
        <v>2343</v>
      </c>
      <c r="K3721" s="1" t="s">
        <v>2345</v>
      </c>
      <c r="L3721" s="1" t="s">
        <v>1804</v>
      </c>
      <c r="M3721" s="2">
        <v>2</v>
      </c>
      <c r="N3721" s="443">
        <f t="shared" si="351"/>
        <v>1.5384615384615385E-2</v>
      </c>
      <c r="O3721">
        <f t="shared" si="352"/>
        <v>0</v>
      </c>
      <c r="P3721">
        <f t="shared" si="353"/>
        <v>560</v>
      </c>
    </row>
    <row r="3722" spans="1:16" x14ac:dyDescent="0.25">
      <c r="A3722" t="str">
        <f t="shared" si="348"/>
        <v>3502</v>
      </c>
      <c r="B3722" t="str">
        <f t="shared" si="349"/>
        <v>0061</v>
      </c>
      <c r="C3722" t="str">
        <f t="shared" si="350"/>
        <v>35020061</v>
      </c>
      <c r="D3722" s="1" t="s">
        <v>2814</v>
      </c>
      <c r="E3722" s="1" t="s">
        <v>2815</v>
      </c>
      <c r="F3722" s="1" t="s">
        <v>1799</v>
      </c>
      <c r="G3722" s="1" t="s">
        <v>1820</v>
      </c>
      <c r="H3722" s="1" t="s">
        <v>2343</v>
      </c>
      <c r="I3722" s="1" t="s">
        <v>2344</v>
      </c>
      <c r="J3722" s="1" t="s">
        <v>2343</v>
      </c>
      <c r="K3722" s="1" t="s">
        <v>2345</v>
      </c>
      <c r="L3722" s="1" t="s">
        <v>1804</v>
      </c>
      <c r="M3722" s="2">
        <v>3</v>
      </c>
      <c r="N3722" s="443">
        <f t="shared" si="351"/>
        <v>1.5384615384615385E-2</v>
      </c>
      <c r="O3722">
        <f t="shared" si="352"/>
        <v>0</v>
      </c>
      <c r="P3722">
        <f t="shared" si="353"/>
        <v>560</v>
      </c>
    </row>
    <row r="3723" spans="1:16" x14ac:dyDescent="0.25">
      <c r="A3723" t="str">
        <f t="shared" si="348"/>
        <v>3502</v>
      </c>
      <c r="B3723" t="str">
        <f t="shared" si="349"/>
        <v>0137</v>
      </c>
      <c r="C3723" t="str">
        <f t="shared" si="350"/>
        <v>35020137</v>
      </c>
      <c r="D3723" s="1" t="s">
        <v>2814</v>
      </c>
      <c r="E3723" s="1" t="s">
        <v>2815</v>
      </c>
      <c r="F3723" s="1" t="s">
        <v>1799</v>
      </c>
      <c r="G3723" s="1" t="s">
        <v>1810</v>
      </c>
      <c r="H3723" s="1" t="s">
        <v>2352</v>
      </c>
      <c r="I3723" s="1" t="s">
        <v>2353</v>
      </c>
      <c r="J3723" s="1" t="s">
        <v>2352</v>
      </c>
      <c r="K3723" s="1" t="s">
        <v>2354</v>
      </c>
      <c r="L3723" s="1" t="s">
        <v>1804</v>
      </c>
      <c r="M3723" s="2">
        <v>7</v>
      </c>
      <c r="N3723" s="443">
        <f t="shared" si="351"/>
        <v>4.6153846153846156E-2</v>
      </c>
      <c r="O3723">
        <f t="shared" si="352"/>
        <v>0</v>
      </c>
      <c r="P3723">
        <f t="shared" si="353"/>
        <v>560</v>
      </c>
    </row>
    <row r="3724" spans="1:16" x14ac:dyDescent="0.25">
      <c r="A3724" t="str">
        <f t="shared" si="348"/>
        <v>3502</v>
      </c>
      <c r="B3724" t="str">
        <f t="shared" si="349"/>
        <v>0137</v>
      </c>
      <c r="C3724" t="str">
        <f t="shared" si="350"/>
        <v>35020137</v>
      </c>
      <c r="D3724" s="1" t="s">
        <v>2814</v>
      </c>
      <c r="E3724" s="1" t="s">
        <v>2815</v>
      </c>
      <c r="F3724" s="1" t="s">
        <v>1799</v>
      </c>
      <c r="G3724" s="1" t="s">
        <v>1815</v>
      </c>
      <c r="H3724" s="1" t="s">
        <v>2352</v>
      </c>
      <c r="I3724" s="1" t="s">
        <v>2353</v>
      </c>
      <c r="J3724" s="1" t="s">
        <v>2352</v>
      </c>
      <c r="K3724" s="1" t="s">
        <v>2354</v>
      </c>
      <c r="L3724" s="1" t="s">
        <v>1804</v>
      </c>
      <c r="M3724" s="2">
        <v>9</v>
      </c>
      <c r="N3724" s="443">
        <f t="shared" si="351"/>
        <v>4.6153846153846156E-2</v>
      </c>
      <c r="O3724">
        <f t="shared" si="352"/>
        <v>0</v>
      </c>
      <c r="P3724">
        <f t="shared" si="353"/>
        <v>560</v>
      </c>
    </row>
    <row r="3725" spans="1:16" x14ac:dyDescent="0.25">
      <c r="A3725" t="str">
        <f t="shared" si="348"/>
        <v>3502</v>
      </c>
      <c r="B3725" t="str">
        <f t="shared" si="349"/>
        <v>0137</v>
      </c>
      <c r="C3725" t="str">
        <f t="shared" si="350"/>
        <v>35020137</v>
      </c>
      <c r="D3725" s="1" t="s">
        <v>2814</v>
      </c>
      <c r="E3725" s="1" t="s">
        <v>2815</v>
      </c>
      <c r="F3725" s="1" t="s">
        <v>1799</v>
      </c>
      <c r="G3725" s="1" t="s">
        <v>1821</v>
      </c>
      <c r="H3725" s="1" t="s">
        <v>2352</v>
      </c>
      <c r="I3725" s="1" t="s">
        <v>2353</v>
      </c>
      <c r="J3725" s="1" t="s">
        <v>2352</v>
      </c>
      <c r="K3725" s="1" t="s">
        <v>2354</v>
      </c>
      <c r="L3725" s="1" t="s">
        <v>1804</v>
      </c>
      <c r="M3725" s="2">
        <v>2</v>
      </c>
      <c r="N3725" s="443">
        <f t="shared" si="351"/>
        <v>4.6153846153846156E-2</v>
      </c>
      <c r="O3725">
        <f t="shared" si="352"/>
        <v>0</v>
      </c>
      <c r="P3725">
        <f t="shared" si="353"/>
        <v>560</v>
      </c>
    </row>
    <row r="3726" spans="1:16" x14ac:dyDescent="0.25">
      <c r="A3726" t="str">
        <f t="shared" si="348"/>
        <v>3502</v>
      </c>
      <c r="B3726" t="str">
        <f t="shared" si="349"/>
        <v>0281</v>
      </c>
      <c r="C3726" t="str">
        <f t="shared" si="350"/>
        <v>35020281</v>
      </c>
      <c r="D3726" s="1" t="s">
        <v>2814</v>
      </c>
      <c r="E3726" s="1" t="s">
        <v>2815</v>
      </c>
      <c r="F3726" s="1" t="s">
        <v>1799</v>
      </c>
      <c r="G3726" s="1" t="s">
        <v>1809</v>
      </c>
      <c r="H3726" s="1" t="s">
        <v>2364</v>
      </c>
      <c r="I3726" s="1" t="s">
        <v>2365</v>
      </c>
      <c r="J3726" s="1" t="s">
        <v>2364</v>
      </c>
      <c r="K3726" s="1" t="s">
        <v>2366</v>
      </c>
      <c r="L3726" s="1" t="s">
        <v>1804</v>
      </c>
      <c r="M3726" s="2">
        <v>55</v>
      </c>
      <c r="N3726" s="443">
        <f t="shared" si="351"/>
        <v>0.9358974358974359</v>
      </c>
      <c r="O3726">
        <f t="shared" si="352"/>
        <v>0</v>
      </c>
      <c r="P3726">
        <f t="shared" si="353"/>
        <v>560</v>
      </c>
    </row>
    <row r="3727" spans="1:16" x14ac:dyDescent="0.25">
      <c r="A3727" t="str">
        <f t="shared" si="348"/>
        <v>3502</v>
      </c>
      <c r="B3727" t="str">
        <f t="shared" si="349"/>
        <v>0281</v>
      </c>
      <c r="C3727" t="str">
        <f t="shared" si="350"/>
        <v>35020281</v>
      </c>
      <c r="D3727" s="1" t="s">
        <v>2814</v>
      </c>
      <c r="E3727" s="1" t="s">
        <v>2815</v>
      </c>
      <c r="F3727" s="1" t="s">
        <v>1799</v>
      </c>
      <c r="G3727" s="1" t="s">
        <v>1810</v>
      </c>
      <c r="H3727" s="1" t="s">
        <v>2364</v>
      </c>
      <c r="I3727" s="1" t="s">
        <v>2365</v>
      </c>
      <c r="J3727" s="1" t="s">
        <v>2364</v>
      </c>
      <c r="K3727" s="1" t="s">
        <v>2366</v>
      </c>
      <c r="L3727" s="1" t="s">
        <v>1804</v>
      </c>
      <c r="M3727" s="2">
        <v>44</v>
      </c>
      <c r="N3727" s="443">
        <f t="shared" si="351"/>
        <v>0.9358974358974359</v>
      </c>
      <c r="O3727">
        <f t="shared" si="352"/>
        <v>0</v>
      </c>
      <c r="P3727">
        <f t="shared" si="353"/>
        <v>560</v>
      </c>
    </row>
    <row r="3728" spans="1:16" x14ac:dyDescent="0.25">
      <c r="A3728" t="str">
        <f t="shared" si="348"/>
        <v>3502</v>
      </c>
      <c r="B3728" t="str">
        <f t="shared" si="349"/>
        <v>0281</v>
      </c>
      <c r="C3728" t="str">
        <f t="shared" si="350"/>
        <v>35020281</v>
      </c>
      <c r="D3728" s="1" t="s">
        <v>2814</v>
      </c>
      <c r="E3728" s="1" t="s">
        <v>2815</v>
      </c>
      <c r="F3728" s="1" t="s">
        <v>1799</v>
      </c>
      <c r="G3728" s="1" t="s">
        <v>1811</v>
      </c>
      <c r="H3728" s="1" t="s">
        <v>2364</v>
      </c>
      <c r="I3728" s="1" t="s">
        <v>2365</v>
      </c>
      <c r="J3728" s="1" t="s">
        <v>2364</v>
      </c>
      <c r="K3728" s="1" t="s">
        <v>2366</v>
      </c>
      <c r="L3728" s="1" t="s">
        <v>1804</v>
      </c>
      <c r="M3728" s="2">
        <v>67</v>
      </c>
      <c r="N3728" s="443">
        <f t="shared" si="351"/>
        <v>0.9358974358974359</v>
      </c>
      <c r="O3728">
        <f t="shared" si="352"/>
        <v>0</v>
      </c>
      <c r="P3728">
        <f t="shared" si="353"/>
        <v>560</v>
      </c>
    </row>
    <row r="3729" spans="1:16" x14ac:dyDescent="0.25">
      <c r="A3729" t="str">
        <f t="shared" si="348"/>
        <v>3502</v>
      </c>
      <c r="B3729" t="str">
        <f t="shared" si="349"/>
        <v>0281</v>
      </c>
      <c r="C3729" t="str">
        <f t="shared" si="350"/>
        <v>35020281</v>
      </c>
      <c r="D3729" s="1" t="s">
        <v>2814</v>
      </c>
      <c r="E3729" s="1" t="s">
        <v>2815</v>
      </c>
      <c r="F3729" s="1" t="s">
        <v>1799</v>
      </c>
      <c r="G3729" s="1" t="s">
        <v>1815</v>
      </c>
      <c r="H3729" s="1" t="s">
        <v>2364</v>
      </c>
      <c r="I3729" s="1" t="s">
        <v>2365</v>
      </c>
      <c r="J3729" s="1" t="s">
        <v>2364</v>
      </c>
      <c r="K3729" s="1" t="s">
        <v>2366</v>
      </c>
      <c r="L3729" s="1" t="s">
        <v>1804</v>
      </c>
      <c r="M3729" s="2">
        <v>48</v>
      </c>
      <c r="N3729" s="443">
        <f t="shared" si="351"/>
        <v>0.9358974358974359</v>
      </c>
      <c r="O3729">
        <f t="shared" si="352"/>
        <v>0</v>
      </c>
      <c r="P3729">
        <f t="shared" si="353"/>
        <v>560</v>
      </c>
    </row>
    <row r="3730" spans="1:16" x14ac:dyDescent="0.25">
      <c r="A3730" t="str">
        <f t="shared" si="348"/>
        <v>3502</v>
      </c>
      <c r="B3730" t="str">
        <f t="shared" si="349"/>
        <v>0281</v>
      </c>
      <c r="C3730" t="str">
        <f t="shared" si="350"/>
        <v>35020281</v>
      </c>
      <c r="D3730" s="1" t="s">
        <v>2814</v>
      </c>
      <c r="E3730" s="1" t="s">
        <v>2815</v>
      </c>
      <c r="F3730" s="1" t="s">
        <v>1799</v>
      </c>
      <c r="G3730" s="1" t="s">
        <v>1819</v>
      </c>
      <c r="H3730" s="1" t="s">
        <v>2364</v>
      </c>
      <c r="I3730" s="1" t="s">
        <v>2365</v>
      </c>
      <c r="J3730" s="1" t="s">
        <v>2364</v>
      </c>
      <c r="K3730" s="1" t="s">
        <v>2366</v>
      </c>
      <c r="L3730" s="1" t="s">
        <v>1804</v>
      </c>
      <c r="M3730" s="2">
        <v>52</v>
      </c>
      <c r="N3730" s="443">
        <f t="shared" si="351"/>
        <v>0.9358974358974359</v>
      </c>
      <c r="O3730">
        <f t="shared" si="352"/>
        <v>0</v>
      </c>
      <c r="P3730">
        <f t="shared" si="353"/>
        <v>560</v>
      </c>
    </row>
    <row r="3731" spans="1:16" x14ac:dyDescent="0.25">
      <c r="A3731" t="str">
        <f t="shared" si="348"/>
        <v>3502</v>
      </c>
      <c r="B3731" t="str">
        <f t="shared" si="349"/>
        <v>0281</v>
      </c>
      <c r="C3731" t="str">
        <f t="shared" si="350"/>
        <v>35020281</v>
      </c>
      <c r="D3731" s="1" t="s">
        <v>2814</v>
      </c>
      <c r="E3731" s="1" t="s">
        <v>2815</v>
      </c>
      <c r="F3731" s="1" t="s">
        <v>1799</v>
      </c>
      <c r="G3731" s="1" t="s">
        <v>1820</v>
      </c>
      <c r="H3731" s="1" t="s">
        <v>2364</v>
      </c>
      <c r="I3731" s="1" t="s">
        <v>2365</v>
      </c>
      <c r="J3731" s="1" t="s">
        <v>2364</v>
      </c>
      <c r="K3731" s="1" t="s">
        <v>2366</v>
      </c>
      <c r="L3731" s="1" t="s">
        <v>1804</v>
      </c>
      <c r="M3731" s="2">
        <v>52</v>
      </c>
      <c r="N3731" s="443">
        <f t="shared" si="351"/>
        <v>0.9358974358974359</v>
      </c>
      <c r="O3731">
        <f t="shared" si="352"/>
        <v>0</v>
      </c>
      <c r="P3731">
        <f t="shared" si="353"/>
        <v>560</v>
      </c>
    </row>
    <row r="3732" spans="1:16" x14ac:dyDescent="0.25">
      <c r="A3732" t="str">
        <f t="shared" si="348"/>
        <v>3502</v>
      </c>
      <c r="B3732" t="str">
        <f t="shared" si="349"/>
        <v>0281</v>
      </c>
      <c r="C3732" t="str">
        <f t="shared" si="350"/>
        <v>35020281</v>
      </c>
      <c r="D3732" s="1" t="s">
        <v>2814</v>
      </c>
      <c r="E3732" s="1" t="s">
        <v>2815</v>
      </c>
      <c r="F3732" s="1" t="s">
        <v>1799</v>
      </c>
      <c r="G3732" s="1" t="s">
        <v>1821</v>
      </c>
      <c r="H3732" s="1" t="s">
        <v>2364</v>
      </c>
      <c r="I3732" s="1" t="s">
        <v>2365</v>
      </c>
      <c r="J3732" s="1" t="s">
        <v>2364</v>
      </c>
      <c r="K3732" s="1" t="s">
        <v>2366</v>
      </c>
      <c r="L3732" s="1" t="s">
        <v>1804</v>
      </c>
      <c r="M3732" s="2">
        <v>47</v>
      </c>
      <c r="N3732" s="443">
        <f t="shared" si="351"/>
        <v>0.9358974358974359</v>
      </c>
      <c r="O3732">
        <f t="shared" si="352"/>
        <v>0</v>
      </c>
      <c r="P3732">
        <f t="shared" si="353"/>
        <v>560</v>
      </c>
    </row>
    <row r="3733" spans="1:16" x14ac:dyDescent="0.25">
      <c r="A3733" t="str">
        <f t="shared" si="348"/>
        <v>3502</v>
      </c>
      <c r="B3733" t="str">
        <f t="shared" si="349"/>
        <v>0332</v>
      </c>
      <c r="C3733" t="str">
        <f t="shared" si="350"/>
        <v>35020332</v>
      </c>
      <c r="D3733" s="1" t="s">
        <v>2814</v>
      </c>
      <c r="E3733" s="1" t="s">
        <v>2815</v>
      </c>
      <c r="F3733" s="1" t="s">
        <v>1799</v>
      </c>
      <c r="G3733" s="1" t="s">
        <v>1821</v>
      </c>
      <c r="H3733" s="1" t="s">
        <v>2367</v>
      </c>
      <c r="I3733" s="1" t="s">
        <v>2368</v>
      </c>
      <c r="J3733" s="1" t="s">
        <v>2367</v>
      </c>
      <c r="K3733" s="1" t="s">
        <v>2369</v>
      </c>
      <c r="L3733" s="1" t="s">
        <v>1804</v>
      </c>
      <c r="M3733" s="2">
        <v>1</v>
      </c>
      <c r="N3733" s="443">
        <f t="shared" si="351"/>
        <v>2.5641025641025641E-3</v>
      </c>
      <c r="O3733">
        <f t="shared" si="352"/>
        <v>0</v>
      </c>
      <c r="P3733">
        <f t="shared" si="353"/>
        <v>560</v>
      </c>
    </row>
    <row r="3734" spans="1:16" x14ac:dyDescent="0.25">
      <c r="A3734" t="str">
        <f t="shared" si="348"/>
        <v>3503</v>
      </c>
      <c r="B3734" t="str">
        <f t="shared" si="349"/>
        <v>0160</v>
      </c>
      <c r="C3734" t="str">
        <f t="shared" si="350"/>
        <v>35030160</v>
      </c>
      <c r="D3734" s="1" t="s">
        <v>2816</v>
      </c>
      <c r="E3734" s="1" t="s">
        <v>2817</v>
      </c>
      <c r="F3734" s="1" t="s">
        <v>1799</v>
      </c>
      <c r="G3734" s="1" t="s">
        <v>1800</v>
      </c>
      <c r="H3734" s="1" t="s">
        <v>1840</v>
      </c>
      <c r="I3734" s="1" t="s">
        <v>1841</v>
      </c>
      <c r="J3734" s="1" t="s">
        <v>1840</v>
      </c>
      <c r="K3734" s="1" t="s">
        <v>1842</v>
      </c>
      <c r="L3734" s="1" t="s">
        <v>1804</v>
      </c>
      <c r="M3734" s="2">
        <v>90</v>
      </c>
      <c r="N3734" s="443">
        <f t="shared" si="351"/>
        <v>1</v>
      </c>
      <c r="O3734">
        <f t="shared" si="352"/>
        <v>0</v>
      </c>
      <c r="P3734">
        <f t="shared" si="353"/>
        <v>1200</v>
      </c>
    </row>
    <row r="3735" spans="1:16" x14ac:dyDescent="0.25">
      <c r="A3735" t="str">
        <f t="shared" si="348"/>
        <v>3503</v>
      </c>
      <c r="B3735" t="str">
        <f t="shared" si="349"/>
        <v>0160</v>
      </c>
      <c r="C3735" t="str">
        <f t="shared" si="350"/>
        <v>35030160</v>
      </c>
      <c r="D3735" s="1" t="s">
        <v>2816</v>
      </c>
      <c r="E3735" s="1" t="s">
        <v>2817</v>
      </c>
      <c r="F3735" s="1" t="s">
        <v>1799</v>
      </c>
      <c r="G3735" s="1" t="s">
        <v>1805</v>
      </c>
      <c r="H3735" s="1" t="s">
        <v>1840</v>
      </c>
      <c r="I3735" s="1" t="s">
        <v>1841</v>
      </c>
      <c r="J3735" s="1" t="s">
        <v>1840</v>
      </c>
      <c r="K3735" s="1" t="s">
        <v>1842</v>
      </c>
      <c r="L3735" s="1" t="s">
        <v>1804</v>
      </c>
      <c r="M3735" s="2">
        <v>110</v>
      </c>
      <c r="N3735" s="443">
        <f t="shared" si="351"/>
        <v>1</v>
      </c>
      <c r="O3735">
        <f t="shared" si="352"/>
        <v>0</v>
      </c>
      <c r="P3735">
        <f t="shared" si="353"/>
        <v>1200</v>
      </c>
    </row>
    <row r="3736" spans="1:16" x14ac:dyDescent="0.25">
      <c r="A3736" t="str">
        <f t="shared" si="348"/>
        <v>3503</v>
      </c>
      <c r="B3736" t="str">
        <f t="shared" si="349"/>
        <v>0160</v>
      </c>
      <c r="C3736" t="str">
        <f t="shared" si="350"/>
        <v>35030160</v>
      </c>
      <c r="D3736" s="1" t="s">
        <v>2816</v>
      </c>
      <c r="E3736" s="1" t="s">
        <v>2817</v>
      </c>
      <c r="F3736" s="1" t="s">
        <v>1799</v>
      </c>
      <c r="G3736" s="1" t="s">
        <v>1806</v>
      </c>
      <c r="H3736" s="1" t="s">
        <v>1840</v>
      </c>
      <c r="I3736" s="1" t="s">
        <v>1841</v>
      </c>
      <c r="J3736" s="1" t="s">
        <v>1840</v>
      </c>
      <c r="K3736" s="1" t="s">
        <v>1842</v>
      </c>
      <c r="L3736" s="1" t="s">
        <v>1804</v>
      </c>
      <c r="M3736" s="2">
        <v>113</v>
      </c>
      <c r="N3736" s="443">
        <f t="shared" si="351"/>
        <v>1</v>
      </c>
      <c r="O3736">
        <f t="shared" si="352"/>
        <v>0</v>
      </c>
      <c r="P3736">
        <f t="shared" si="353"/>
        <v>1200</v>
      </c>
    </row>
    <row r="3737" spans="1:16" x14ac:dyDescent="0.25">
      <c r="A3737" t="str">
        <f t="shared" si="348"/>
        <v>3503</v>
      </c>
      <c r="B3737" t="str">
        <f t="shared" si="349"/>
        <v>0160</v>
      </c>
      <c r="C3737" t="str">
        <f t="shared" si="350"/>
        <v>35030160</v>
      </c>
      <c r="D3737" s="1" t="s">
        <v>2816</v>
      </c>
      <c r="E3737" s="1" t="s">
        <v>2817</v>
      </c>
      <c r="F3737" s="1" t="s">
        <v>1799</v>
      </c>
      <c r="G3737" s="1" t="s">
        <v>1807</v>
      </c>
      <c r="H3737" s="1" t="s">
        <v>1840</v>
      </c>
      <c r="I3737" s="1" t="s">
        <v>1841</v>
      </c>
      <c r="J3737" s="1" t="s">
        <v>1840</v>
      </c>
      <c r="K3737" s="1" t="s">
        <v>1842</v>
      </c>
      <c r="L3737" s="1" t="s">
        <v>1804</v>
      </c>
      <c r="M3737" s="2">
        <v>90</v>
      </c>
      <c r="N3737" s="443">
        <f t="shared" si="351"/>
        <v>1</v>
      </c>
      <c r="O3737">
        <f t="shared" si="352"/>
        <v>0</v>
      </c>
      <c r="P3737">
        <f t="shared" si="353"/>
        <v>1200</v>
      </c>
    </row>
    <row r="3738" spans="1:16" x14ac:dyDescent="0.25">
      <c r="A3738" t="str">
        <f t="shared" si="348"/>
        <v>3503</v>
      </c>
      <c r="B3738" t="str">
        <f t="shared" si="349"/>
        <v>0160</v>
      </c>
      <c r="C3738" t="str">
        <f t="shared" si="350"/>
        <v>35030160</v>
      </c>
      <c r="D3738" s="1" t="s">
        <v>2816</v>
      </c>
      <c r="E3738" s="1" t="s">
        <v>2817</v>
      </c>
      <c r="F3738" s="1" t="s">
        <v>1799</v>
      </c>
      <c r="G3738" s="1" t="s">
        <v>1808</v>
      </c>
      <c r="H3738" s="1" t="s">
        <v>1840</v>
      </c>
      <c r="I3738" s="1" t="s">
        <v>1841</v>
      </c>
      <c r="J3738" s="1" t="s">
        <v>1840</v>
      </c>
      <c r="K3738" s="1" t="s">
        <v>1842</v>
      </c>
      <c r="L3738" s="1" t="s">
        <v>1804</v>
      </c>
      <c r="M3738" s="2">
        <v>95</v>
      </c>
      <c r="N3738" s="443">
        <f t="shared" si="351"/>
        <v>1</v>
      </c>
      <c r="O3738">
        <f t="shared" si="352"/>
        <v>0</v>
      </c>
      <c r="P3738">
        <f t="shared" si="353"/>
        <v>1200</v>
      </c>
    </row>
    <row r="3739" spans="1:16" x14ac:dyDescent="0.25">
      <c r="A3739" t="str">
        <f t="shared" si="348"/>
        <v>3503</v>
      </c>
      <c r="B3739" t="str">
        <f t="shared" si="349"/>
        <v>0160</v>
      </c>
      <c r="C3739" t="str">
        <f t="shared" si="350"/>
        <v>35030160</v>
      </c>
      <c r="D3739" s="1" t="s">
        <v>2816</v>
      </c>
      <c r="E3739" s="1" t="s">
        <v>2817</v>
      </c>
      <c r="F3739" s="1" t="s">
        <v>1799</v>
      </c>
      <c r="G3739" s="1" t="s">
        <v>1809</v>
      </c>
      <c r="H3739" s="1" t="s">
        <v>1840</v>
      </c>
      <c r="I3739" s="1" t="s">
        <v>1841</v>
      </c>
      <c r="J3739" s="1" t="s">
        <v>1840</v>
      </c>
      <c r="K3739" s="1" t="s">
        <v>1842</v>
      </c>
      <c r="L3739" s="1" t="s">
        <v>1804</v>
      </c>
      <c r="M3739" s="2">
        <v>110</v>
      </c>
      <c r="N3739" s="443">
        <f t="shared" si="351"/>
        <v>1</v>
      </c>
      <c r="O3739">
        <f t="shared" si="352"/>
        <v>0</v>
      </c>
      <c r="P3739">
        <f t="shared" si="353"/>
        <v>1200</v>
      </c>
    </row>
    <row r="3740" spans="1:16" x14ac:dyDescent="0.25">
      <c r="A3740" t="str">
        <f t="shared" si="348"/>
        <v>3503</v>
      </c>
      <c r="B3740" t="str">
        <f t="shared" si="349"/>
        <v>0160</v>
      </c>
      <c r="C3740" t="str">
        <f t="shared" si="350"/>
        <v>35030160</v>
      </c>
      <c r="D3740" s="1" t="s">
        <v>2816</v>
      </c>
      <c r="E3740" s="1" t="s">
        <v>2817</v>
      </c>
      <c r="F3740" s="1" t="s">
        <v>1799</v>
      </c>
      <c r="G3740" s="1" t="s">
        <v>1810</v>
      </c>
      <c r="H3740" s="1" t="s">
        <v>1840</v>
      </c>
      <c r="I3740" s="1" t="s">
        <v>1841</v>
      </c>
      <c r="J3740" s="1" t="s">
        <v>1840</v>
      </c>
      <c r="K3740" s="1" t="s">
        <v>1842</v>
      </c>
      <c r="L3740" s="1" t="s">
        <v>1804</v>
      </c>
      <c r="M3740" s="2">
        <v>110</v>
      </c>
      <c r="N3740" s="443">
        <f t="shared" si="351"/>
        <v>1</v>
      </c>
      <c r="O3740">
        <f t="shared" si="352"/>
        <v>0</v>
      </c>
      <c r="P3740">
        <f t="shared" si="353"/>
        <v>1200</v>
      </c>
    </row>
    <row r="3741" spans="1:16" x14ac:dyDescent="0.25">
      <c r="A3741" t="str">
        <f t="shared" si="348"/>
        <v>3503</v>
      </c>
      <c r="B3741" t="str">
        <f t="shared" si="349"/>
        <v>0160</v>
      </c>
      <c r="C3741" t="str">
        <f t="shared" si="350"/>
        <v>35030160</v>
      </c>
      <c r="D3741" s="1" t="s">
        <v>2816</v>
      </c>
      <c r="E3741" s="1" t="s">
        <v>2817</v>
      </c>
      <c r="F3741" s="1" t="s">
        <v>1799</v>
      </c>
      <c r="G3741" s="1" t="s">
        <v>1811</v>
      </c>
      <c r="H3741" s="1" t="s">
        <v>1840</v>
      </c>
      <c r="I3741" s="1" t="s">
        <v>1841</v>
      </c>
      <c r="J3741" s="1" t="s">
        <v>1840</v>
      </c>
      <c r="K3741" s="1" t="s">
        <v>1842</v>
      </c>
      <c r="L3741" s="1" t="s">
        <v>1804</v>
      </c>
      <c r="M3741" s="2">
        <v>110</v>
      </c>
      <c r="N3741" s="443">
        <f t="shared" si="351"/>
        <v>1</v>
      </c>
      <c r="O3741">
        <f t="shared" si="352"/>
        <v>0</v>
      </c>
      <c r="P3741">
        <f t="shared" si="353"/>
        <v>1200</v>
      </c>
    </row>
    <row r="3742" spans="1:16" x14ac:dyDescent="0.25">
      <c r="A3742" t="str">
        <f t="shared" si="348"/>
        <v>3503</v>
      </c>
      <c r="B3742" t="str">
        <f t="shared" si="349"/>
        <v>0160</v>
      </c>
      <c r="C3742" t="str">
        <f t="shared" si="350"/>
        <v>35030160</v>
      </c>
      <c r="D3742" s="1" t="s">
        <v>2816</v>
      </c>
      <c r="E3742" s="1" t="s">
        <v>2817</v>
      </c>
      <c r="F3742" s="1" t="s">
        <v>1799</v>
      </c>
      <c r="G3742" s="1" t="s">
        <v>1815</v>
      </c>
      <c r="H3742" s="1" t="s">
        <v>1840</v>
      </c>
      <c r="I3742" s="1" t="s">
        <v>1841</v>
      </c>
      <c r="J3742" s="1" t="s">
        <v>1840</v>
      </c>
      <c r="K3742" s="1" t="s">
        <v>1842</v>
      </c>
      <c r="L3742" s="1" t="s">
        <v>1804</v>
      </c>
      <c r="M3742" s="2">
        <v>90</v>
      </c>
      <c r="N3742" s="443">
        <f t="shared" si="351"/>
        <v>1</v>
      </c>
      <c r="O3742">
        <f t="shared" si="352"/>
        <v>0</v>
      </c>
      <c r="P3742">
        <f t="shared" si="353"/>
        <v>1200</v>
      </c>
    </row>
    <row r="3743" spans="1:16" x14ac:dyDescent="0.25">
      <c r="A3743" t="str">
        <f t="shared" si="348"/>
        <v>3503</v>
      </c>
      <c r="B3743" t="str">
        <f t="shared" si="349"/>
        <v>0160</v>
      </c>
      <c r="C3743" t="str">
        <f t="shared" si="350"/>
        <v>35030160</v>
      </c>
      <c r="D3743" s="1" t="s">
        <v>2816</v>
      </c>
      <c r="E3743" s="1" t="s">
        <v>2817</v>
      </c>
      <c r="F3743" s="1" t="s">
        <v>1799</v>
      </c>
      <c r="G3743" s="1" t="s">
        <v>1819</v>
      </c>
      <c r="H3743" s="1" t="s">
        <v>1840</v>
      </c>
      <c r="I3743" s="1" t="s">
        <v>1841</v>
      </c>
      <c r="J3743" s="1" t="s">
        <v>1840</v>
      </c>
      <c r="K3743" s="1" t="s">
        <v>1842</v>
      </c>
      <c r="L3743" s="1" t="s">
        <v>1804</v>
      </c>
      <c r="M3743" s="2">
        <v>90</v>
      </c>
      <c r="N3743" s="443">
        <f t="shared" si="351"/>
        <v>1</v>
      </c>
      <c r="O3743">
        <f t="shared" si="352"/>
        <v>0</v>
      </c>
      <c r="P3743">
        <f t="shared" si="353"/>
        <v>1200</v>
      </c>
    </row>
    <row r="3744" spans="1:16" x14ac:dyDescent="0.25">
      <c r="A3744" t="str">
        <f t="shared" si="348"/>
        <v>3503</v>
      </c>
      <c r="B3744" t="str">
        <f t="shared" si="349"/>
        <v>0160</v>
      </c>
      <c r="C3744" t="str">
        <f t="shared" si="350"/>
        <v>35030160</v>
      </c>
      <c r="D3744" s="1" t="s">
        <v>2816</v>
      </c>
      <c r="E3744" s="1" t="s">
        <v>2817</v>
      </c>
      <c r="F3744" s="1" t="s">
        <v>1799</v>
      </c>
      <c r="G3744" s="1" t="s">
        <v>1820</v>
      </c>
      <c r="H3744" s="1" t="s">
        <v>1840</v>
      </c>
      <c r="I3744" s="1" t="s">
        <v>1841</v>
      </c>
      <c r="J3744" s="1" t="s">
        <v>1840</v>
      </c>
      <c r="K3744" s="1" t="s">
        <v>1842</v>
      </c>
      <c r="L3744" s="1" t="s">
        <v>1804</v>
      </c>
      <c r="M3744" s="2">
        <v>70</v>
      </c>
      <c r="N3744" s="443">
        <f t="shared" si="351"/>
        <v>1</v>
      </c>
      <c r="O3744">
        <f t="shared" si="352"/>
        <v>0</v>
      </c>
      <c r="P3744">
        <f t="shared" si="353"/>
        <v>1200</v>
      </c>
    </row>
    <row r="3745" spans="1:16" x14ac:dyDescent="0.25">
      <c r="A3745" t="str">
        <f t="shared" si="348"/>
        <v>3503</v>
      </c>
      <c r="B3745" t="str">
        <f t="shared" si="349"/>
        <v>0160</v>
      </c>
      <c r="C3745" t="str">
        <f t="shared" si="350"/>
        <v>35030160</v>
      </c>
      <c r="D3745" s="1" t="s">
        <v>2816</v>
      </c>
      <c r="E3745" s="1" t="s">
        <v>2817</v>
      </c>
      <c r="F3745" s="1" t="s">
        <v>1799</v>
      </c>
      <c r="G3745" s="1" t="s">
        <v>1821</v>
      </c>
      <c r="H3745" s="1" t="s">
        <v>1840</v>
      </c>
      <c r="I3745" s="1" t="s">
        <v>1841</v>
      </c>
      <c r="J3745" s="1" t="s">
        <v>1840</v>
      </c>
      <c r="K3745" s="1" t="s">
        <v>1842</v>
      </c>
      <c r="L3745" s="1" t="s">
        <v>1804</v>
      </c>
      <c r="M3745" s="2">
        <v>50</v>
      </c>
      <c r="N3745" s="443">
        <f t="shared" si="351"/>
        <v>1</v>
      </c>
      <c r="O3745">
        <f t="shared" si="352"/>
        <v>0</v>
      </c>
      <c r="P3745">
        <f t="shared" si="353"/>
        <v>1200</v>
      </c>
    </row>
    <row r="3746" spans="1:16" x14ac:dyDescent="0.25">
      <c r="A3746" t="str">
        <f t="shared" si="348"/>
        <v>3503</v>
      </c>
      <c r="B3746" t="str">
        <f t="shared" si="349"/>
        <v>0160</v>
      </c>
      <c r="C3746" t="str">
        <f t="shared" si="350"/>
        <v>35030160</v>
      </c>
      <c r="D3746" s="1" t="s">
        <v>2816</v>
      </c>
      <c r="E3746" s="1" t="s">
        <v>2817</v>
      </c>
      <c r="F3746" s="1" t="s">
        <v>1799</v>
      </c>
      <c r="G3746" s="1" t="s">
        <v>1812</v>
      </c>
      <c r="H3746" s="1" t="s">
        <v>1840</v>
      </c>
      <c r="I3746" s="1" t="s">
        <v>1841</v>
      </c>
      <c r="J3746" s="1" t="s">
        <v>1840</v>
      </c>
      <c r="K3746" s="1" t="s">
        <v>1842</v>
      </c>
      <c r="L3746" s="1" t="s">
        <v>1804</v>
      </c>
      <c r="M3746" s="2">
        <v>72</v>
      </c>
      <c r="N3746" s="443">
        <f t="shared" si="351"/>
        <v>1</v>
      </c>
      <c r="O3746">
        <f t="shared" si="352"/>
        <v>0</v>
      </c>
      <c r="P3746">
        <f t="shared" si="353"/>
        <v>1200</v>
      </c>
    </row>
    <row r="3747" spans="1:16" x14ac:dyDescent="0.25">
      <c r="A3747" t="str">
        <f t="shared" si="348"/>
        <v>3506</v>
      </c>
      <c r="B3747" t="str">
        <f t="shared" si="349"/>
        <v>0007</v>
      </c>
      <c r="C3747" t="str">
        <f t="shared" si="350"/>
        <v>35060007</v>
      </c>
      <c r="D3747" s="1" t="s">
        <v>2818</v>
      </c>
      <c r="E3747" s="1" t="s">
        <v>2819</v>
      </c>
      <c r="F3747" s="1" t="s">
        <v>1799</v>
      </c>
      <c r="G3747" s="1" t="s">
        <v>1819</v>
      </c>
      <c r="H3747" s="1" t="s">
        <v>2658</v>
      </c>
      <c r="I3747" s="1" t="s">
        <v>2659</v>
      </c>
      <c r="J3747" s="1" t="s">
        <v>2658</v>
      </c>
      <c r="K3747" s="1" t="s">
        <v>2660</v>
      </c>
      <c r="L3747" s="1" t="s">
        <v>1804</v>
      </c>
      <c r="M3747" s="2">
        <v>1</v>
      </c>
      <c r="N3747" s="443">
        <f t="shared" si="351"/>
        <v>1.5360983102918587E-3</v>
      </c>
      <c r="O3747">
        <f t="shared" si="352"/>
        <v>0</v>
      </c>
      <c r="P3747">
        <f t="shared" si="353"/>
        <v>858</v>
      </c>
    </row>
    <row r="3748" spans="1:16" x14ac:dyDescent="0.25">
      <c r="A3748" t="str">
        <f t="shared" si="348"/>
        <v>3506</v>
      </c>
      <c r="B3748" t="str">
        <f t="shared" si="349"/>
        <v>0030</v>
      </c>
      <c r="C3748" t="str">
        <f t="shared" si="350"/>
        <v>35060030</v>
      </c>
      <c r="D3748" s="1" t="s">
        <v>2818</v>
      </c>
      <c r="E3748" s="1" t="s">
        <v>2819</v>
      </c>
      <c r="F3748" s="1" t="s">
        <v>1799</v>
      </c>
      <c r="G3748" s="1" t="s">
        <v>1800</v>
      </c>
      <c r="H3748" s="1" t="s">
        <v>2024</v>
      </c>
      <c r="I3748" s="1" t="s">
        <v>2025</v>
      </c>
      <c r="J3748" s="1" t="s">
        <v>2024</v>
      </c>
      <c r="K3748" s="1" t="s">
        <v>2026</v>
      </c>
      <c r="L3748" s="1" t="s">
        <v>1804</v>
      </c>
      <c r="M3748" s="2">
        <v>1</v>
      </c>
      <c r="N3748" s="443">
        <f t="shared" si="351"/>
        <v>9.2165898617511521E-3</v>
      </c>
      <c r="O3748">
        <f t="shared" si="352"/>
        <v>0</v>
      </c>
      <c r="P3748">
        <f t="shared" si="353"/>
        <v>858</v>
      </c>
    </row>
    <row r="3749" spans="1:16" x14ac:dyDescent="0.25">
      <c r="A3749" t="str">
        <f t="shared" si="348"/>
        <v>3506</v>
      </c>
      <c r="B3749" t="str">
        <f t="shared" si="349"/>
        <v>0030</v>
      </c>
      <c r="C3749" t="str">
        <f t="shared" si="350"/>
        <v>35060030</v>
      </c>
      <c r="D3749" s="1" t="s">
        <v>2818</v>
      </c>
      <c r="E3749" s="1" t="s">
        <v>2819</v>
      </c>
      <c r="F3749" s="1" t="s">
        <v>1799</v>
      </c>
      <c r="G3749" s="1" t="s">
        <v>1806</v>
      </c>
      <c r="H3749" s="1" t="s">
        <v>2024</v>
      </c>
      <c r="I3749" s="1" t="s">
        <v>2025</v>
      </c>
      <c r="J3749" s="1" t="s">
        <v>2024</v>
      </c>
      <c r="K3749" s="1" t="s">
        <v>2026</v>
      </c>
      <c r="L3749" s="1" t="s">
        <v>1804</v>
      </c>
      <c r="M3749" s="2">
        <v>1</v>
      </c>
      <c r="N3749" s="443">
        <f t="shared" si="351"/>
        <v>9.2165898617511521E-3</v>
      </c>
      <c r="O3749">
        <f t="shared" si="352"/>
        <v>0</v>
      </c>
      <c r="P3749">
        <f t="shared" si="353"/>
        <v>858</v>
      </c>
    </row>
    <row r="3750" spans="1:16" x14ac:dyDescent="0.25">
      <c r="A3750" t="str">
        <f t="shared" si="348"/>
        <v>3506</v>
      </c>
      <c r="B3750" t="str">
        <f t="shared" si="349"/>
        <v>0030</v>
      </c>
      <c r="C3750" t="str">
        <f t="shared" si="350"/>
        <v>35060030</v>
      </c>
      <c r="D3750" s="1" t="s">
        <v>2818</v>
      </c>
      <c r="E3750" s="1" t="s">
        <v>2819</v>
      </c>
      <c r="F3750" s="1" t="s">
        <v>1799</v>
      </c>
      <c r="G3750" s="1" t="s">
        <v>1807</v>
      </c>
      <c r="H3750" s="1" t="s">
        <v>2024</v>
      </c>
      <c r="I3750" s="1" t="s">
        <v>2025</v>
      </c>
      <c r="J3750" s="1" t="s">
        <v>2024</v>
      </c>
      <c r="K3750" s="1" t="s">
        <v>2026</v>
      </c>
      <c r="L3750" s="1" t="s">
        <v>1804</v>
      </c>
      <c r="M3750" s="2">
        <v>3</v>
      </c>
      <c r="N3750" s="443">
        <f t="shared" si="351"/>
        <v>9.2165898617511521E-3</v>
      </c>
      <c r="O3750">
        <f t="shared" si="352"/>
        <v>0</v>
      </c>
      <c r="P3750">
        <f t="shared" si="353"/>
        <v>858</v>
      </c>
    </row>
    <row r="3751" spans="1:16" x14ac:dyDescent="0.25">
      <c r="A3751" t="str">
        <f t="shared" si="348"/>
        <v>3506</v>
      </c>
      <c r="B3751" t="str">
        <f t="shared" si="349"/>
        <v>0030</v>
      </c>
      <c r="C3751" t="str">
        <f t="shared" si="350"/>
        <v>35060030</v>
      </c>
      <c r="D3751" s="1" t="s">
        <v>2818</v>
      </c>
      <c r="E3751" s="1" t="s">
        <v>2819</v>
      </c>
      <c r="F3751" s="1" t="s">
        <v>1799</v>
      </c>
      <c r="G3751" s="1" t="s">
        <v>1811</v>
      </c>
      <c r="H3751" s="1" t="s">
        <v>2024</v>
      </c>
      <c r="I3751" s="1" t="s">
        <v>2025</v>
      </c>
      <c r="J3751" s="1" t="s">
        <v>2024</v>
      </c>
      <c r="K3751" s="1" t="s">
        <v>2026</v>
      </c>
      <c r="L3751" s="1" t="s">
        <v>1804</v>
      </c>
      <c r="M3751" s="2">
        <v>1</v>
      </c>
      <c r="N3751" s="443">
        <f t="shared" si="351"/>
        <v>9.2165898617511521E-3</v>
      </c>
      <c r="O3751">
        <f t="shared" si="352"/>
        <v>0</v>
      </c>
      <c r="P3751">
        <f t="shared" si="353"/>
        <v>858</v>
      </c>
    </row>
    <row r="3752" spans="1:16" x14ac:dyDescent="0.25">
      <c r="A3752" t="str">
        <f t="shared" si="348"/>
        <v>3506</v>
      </c>
      <c r="B3752" t="str">
        <f t="shared" si="349"/>
        <v>0035</v>
      </c>
      <c r="C3752" t="str">
        <f t="shared" si="350"/>
        <v>35060035</v>
      </c>
      <c r="D3752" s="1" t="s">
        <v>2818</v>
      </c>
      <c r="E3752" s="1" t="s">
        <v>2819</v>
      </c>
      <c r="F3752" s="1" t="s">
        <v>1799</v>
      </c>
      <c r="G3752" s="1" t="s">
        <v>1805</v>
      </c>
      <c r="H3752" s="1" t="s">
        <v>1816</v>
      </c>
      <c r="I3752" s="1" t="s">
        <v>1817</v>
      </c>
      <c r="J3752" s="1" t="s">
        <v>1816</v>
      </c>
      <c r="K3752" s="1" t="s">
        <v>1818</v>
      </c>
      <c r="L3752" s="1" t="s">
        <v>1804</v>
      </c>
      <c r="M3752" s="2">
        <v>1</v>
      </c>
      <c r="N3752" s="443">
        <f t="shared" si="351"/>
        <v>4.608294930875576E-3</v>
      </c>
      <c r="O3752">
        <f t="shared" si="352"/>
        <v>0</v>
      </c>
      <c r="P3752">
        <f t="shared" si="353"/>
        <v>858</v>
      </c>
    </row>
    <row r="3753" spans="1:16" x14ac:dyDescent="0.25">
      <c r="A3753" t="str">
        <f t="shared" si="348"/>
        <v>3506</v>
      </c>
      <c r="B3753" t="str">
        <f t="shared" si="349"/>
        <v>0035</v>
      </c>
      <c r="C3753" t="str">
        <f t="shared" si="350"/>
        <v>35060035</v>
      </c>
      <c r="D3753" s="1" t="s">
        <v>2818</v>
      </c>
      <c r="E3753" s="1" t="s">
        <v>2819</v>
      </c>
      <c r="F3753" s="1" t="s">
        <v>1799</v>
      </c>
      <c r="G3753" s="1" t="s">
        <v>1810</v>
      </c>
      <c r="H3753" s="1" t="s">
        <v>1816</v>
      </c>
      <c r="I3753" s="1" t="s">
        <v>1817</v>
      </c>
      <c r="J3753" s="1" t="s">
        <v>1816</v>
      </c>
      <c r="K3753" s="1" t="s">
        <v>1818</v>
      </c>
      <c r="L3753" s="1" t="s">
        <v>1804</v>
      </c>
      <c r="M3753" s="2">
        <v>1</v>
      </c>
      <c r="N3753" s="443">
        <f t="shared" si="351"/>
        <v>4.608294930875576E-3</v>
      </c>
      <c r="O3753">
        <f t="shared" si="352"/>
        <v>0</v>
      </c>
      <c r="P3753">
        <f t="shared" si="353"/>
        <v>858</v>
      </c>
    </row>
    <row r="3754" spans="1:16" x14ac:dyDescent="0.25">
      <c r="A3754" t="str">
        <f t="shared" si="348"/>
        <v>3506</v>
      </c>
      <c r="B3754" t="str">
        <f t="shared" si="349"/>
        <v>0035</v>
      </c>
      <c r="C3754" t="str">
        <f t="shared" si="350"/>
        <v>35060035</v>
      </c>
      <c r="D3754" s="1" t="s">
        <v>2818</v>
      </c>
      <c r="E3754" s="1" t="s">
        <v>2819</v>
      </c>
      <c r="F3754" s="1" t="s">
        <v>1799</v>
      </c>
      <c r="G3754" s="1" t="s">
        <v>1819</v>
      </c>
      <c r="H3754" s="1" t="s">
        <v>1816</v>
      </c>
      <c r="I3754" s="1" t="s">
        <v>1817</v>
      </c>
      <c r="J3754" s="1" t="s">
        <v>1816</v>
      </c>
      <c r="K3754" s="1" t="s">
        <v>1818</v>
      </c>
      <c r="L3754" s="1" t="s">
        <v>1804</v>
      </c>
      <c r="M3754" s="2">
        <v>1</v>
      </c>
      <c r="N3754" s="443">
        <f t="shared" si="351"/>
        <v>4.608294930875576E-3</v>
      </c>
      <c r="O3754">
        <f t="shared" si="352"/>
        <v>0</v>
      </c>
      <c r="P3754">
        <f t="shared" si="353"/>
        <v>858</v>
      </c>
    </row>
    <row r="3755" spans="1:16" x14ac:dyDescent="0.25">
      <c r="A3755" t="str">
        <f t="shared" si="348"/>
        <v>3506</v>
      </c>
      <c r="B3755" t="str">
        <f t="shared" si="349"/>
        <v>0056</v>
      </c>
      <c r="C3755" t="str">
        <f t="shared" si="350"/>
        <v>35060056</v>
      </c>
      <c r="D3755" s="1" t="s">
        <v>2818</v>
      </c>
      <c r="E3755" s="1" t="s">
        <v>2819</v>
      </c>
      <c r="F3755" s="1" t="s">
        <v>1799</v>
      </c>
      <c r="G3755" s="1" t="s">
        <v>1821</v>
      </c>
      <c r="H3755" s="1" t="s">
        <v>2103</v>
      </c>
      <c r="I3755" s="1" t="s">
        <v>2104</v>
      </c>
      <c r="J3755" s="1" t="s">
        <v>2103</v>
      </c>
      <c r="K3755" s="1" t="s">
        <v>2105</v>
      </c>
      <c r="L3755" s="1" t="s">
        <v>1804</v>
      </c>
      <c r="M3755" s="2">
        <v>1</v>
      </c>
      <c r="N3755" s="443">
        <f t="shared" si="351"/>
        <v>1.5360983102918587E-3</v>
      </c>
      <c r="O3755">
        <f t="shared" si="352"/>
        <v>0</v>
      </c>
      <c r="P3755">
        <f t="shared" si="353"/>
        <v>858</v>
      </c>
    </row>
    <row r="3756" spans="1:16" x14ac:dyDescent="0.25">
      <c r="A3756" t="str">
        <f t="shared" si="348"/>
        <v>3506</v>
      </c>
      <c r="B3756" t="str">
        <f t="shared" si="349"/>
        <v>0057</v>
      </c>
      <c r="C3756" t="str">
        <f t="shared" si="350"/>
        <v>35060057</v>
      </c>
      <c r="D3756" s="1" t="s">
        <v>2818</v>
      </c>
      <c r="E3756" s="1" t="s">
        <v>2819</v>
      </c>
      <c r="F3756" s="1" t="s">
        <v>1799</v>
      </c>
      <c r="G3756" s="1" t="s">
        <v>1806</v>
      </c>
      <c r="H3756" s="1" t="s">
        <v>1831</v>
      </c>
      <c r="I3756" s="1" t="s">
        <v>1832</v>
      </c>
      <c r="J3756" s="1" t="s">
        <v>1831</v>
      </c>
      <c r="K3756" s="1" t="s">
        <v>1833</v>
      </c>
      <c r="L3756" s="1" t="s">
        <v>1804</v>
      </c>
      <c r="M3756" s="2">
        <v>1</v>
      </c>
      <c r="N3756" s="443">
        <f t="shared" si="351"/>
        <v>6.1443932411674347E-3</v>
      </c>
      <c r="O3756">
        <f t="shared" si="352"/>
        <v>0</v>
      </c>
      <c r="P3756">
        <f t="shared" si="353"/>
        <v>858</v>
      </c>
    </row>
    <row r="3757" spans="1:16" x14ac:dyDescent="0.25">
      <c r="A3757" t="str">
        <f t="shared" si="348"/>
        <v>3506</v>
      </c>
      <c r="B3757" t="str">
        <f t="shared" si="349"/>
        <v>0057</v>
      </c>
      <c r="C3757" t="str">
        <f t="shared" si="350"/>
        <v>35060057</v>
      </c>
      <c r="D3757" s="1" t="s">
        <v>2818</v>
      </c>
      <c r="E3757" s="1" t="s">
        <v>2819</v>
      </c>
      <c r="F3757" s="1" t="s">
        <v>1799</v>
      </c>
      <c r="G3757" s="1" t="s">
        <v>1819</v>
      </c>
      <c r="H3757" s="1" t="s">
        <v>1831</v>
      </c>
      <c r="I3757" s="1" t="s">
        <v>1832</v>
      </c>
      <c r="J3757" s="1" t="s">
        <v>1831</v>
      </c>
      <c r="K3757" s="1" t="s">
        <v>1833</v>
      </c>
      <c r="L3757" s="1" t="s">
        <v>1804</v>
      </c>
      <c r="M3757" s="2">
        <v>2</v>
      </c>
      <c r="N3757" s="443">
        <f t="shared" si="351"/>
        <v>6.1443932411674347E-3</v>
      </c>
      <c r="O3757">
        <f t="shared" si="352"/>
        <v>0</v>
      </c>
      <c r="P3757">
        <f t="shared" si="353"/>
        <v>858</v>
      </c>
    </row>
    <row r="3758" spans="1:16" x14ac:dyDescent="0.25">
      <c r="A3758" t="str">
        <f t="shared" si="348"/>
        <v>3506</v>
      </c>
      <c r="B3758" t="str">
        <f t="shared" si="349"/>
        <v>0057</v>
      </c>
      <c r="C3758" t="str">
        <f t="shared" si="350"/>
        <v>35060057</v>
      </c>
      <c r="D3758" s="1" t="s">
        <v>2818</v>
      </c>
      <c r="E3758" s="1" t="s">
        <v>2819</v>
      </c>
      <c r="F3758" s="1" t="s">
        <v>1799</v>
      </c>
      <c r="G3758" s="1" t="s">
        <v>1820</v>
      </c>
      <c r="H3758" s="1" t="s">
        <v>1831</v>
      </c>
      <c r="I3758" s="1" t="s">
        <v>1832</v>
      </c>
      <c r="J3758" s="1" t="s">
        <v>1831</v>
      </c>
      <c r="K3758" s="1" t="s">
        <v>1833</v>
      </c>
      <c r="L3758" s="1" t="s">
        <v>1804</v>
      </c>
      <c r="M3758" s="2">
        <v>1</v>
      </c>
      <c r="N3758" s="443">
        <f t="shared" si="351"/>
        <v>6.1443932411674347E-3</v>
      </c>
      <c r="O3758">
        <f t="shared" si="352"/>
        <v>0</v>
      </c>
      <c r="P3758">
        <f t="shared" si="353"/>
        <v>858</v>
      </c>
    </row>
    <row r="3759" spans="1:16" x14ac:dyDescent="0.25">
      <c r="A3759" t="str">
        <f t="shared" si="348"/>
        <v>3506</v>
      </c>
      <c r="B3759" t="str">
        <f t="shared" si="349"/>
        <v>0071</v>
      </c>
      <c r="C3759" t="str">
        <f t="shared" si="350"/>
        <v>35060071</v>
      </c>
      <c r="D3759" s="1" t="s">
        <v>2818</v>
      </c>
      <c r="E3759" s="1" t="s">
        <v>2819</v>
      </c>
      <c r="F3759" s="1" t="s">
        <v>1799</v>
      </c>
      <c r="G3759" s="1" t="s">
        <v>1806</v>
      </c>
      <c r="H3759" s="1" t="s">
        <v>2161</v>
      </c>
      <c r="I3759" s="1" t="s">
        <v>2162</v>
      </c>
      <c r="J3759" s="1" t="s">
        <v>2161</v>
      </c>
      <c r="K3759" s="1" t="s">
        <v>2163</v>
      </c>
      <c r="L3759" s="1" t="s">
        <v>1804</v>
      </c>
      <c r="M3759" s="2">
        <v>1</v>
      </c>
      <c r="N3759" s="443">
        <f t="shared" si="351"/>
        <v>1.2288786482334869E-2</v>
      </c>
      <c r="O3759">
        <f t="shared" si="352"/>
        <v>0</v>
      </c>
      <c r="P3759">
        <f t="shared" si="353"/>
        <v>858</v>
      </c>
    </row>
    <row r="3760" spans="1:16" x14ac:dyDescent="0.25">
      <c r="A3760" t="str">
        <f t="shared" si="348"/>
        <v>3506</v>
      </c>
      <c r="B3760" t="str">
        <f t="shared" si="349"/>
        <v>0071</v>
      </c>
      <c r="C3760" t="str">
        <f t="shared" si="350"/>
        <v>35060071</v>
      </c>
      <c r="D3760" s="1" t="s">
        <v>2818</v>
      </c>
      <c r="E3760" s="1" t="s">
        <v>2819</v>
      </c>
      <c r="F3760" s="1" t="s">
        <v>1799</v>
      </c>
      <c r="G3760" s="1" t="s">
        <v>1810</v>
      </c>
      <c r="H3760" s="1" t="s">
        <v>2161</v>
      </c>
      <c r="I3760" s="1" t="s">
        <v>2162</v>
      </c>
      <c r="J3760" s="1" t="s">
        <v>2161</v>
      </c>
      <c r="K3760" s="1" t="s">
        <v>2163</v>
      </c>
      <c r="L3760" s="1" t="s">
        <v>1804</v>
      </c>
      <c r="M3760" s="2">
        <v>1</v>
      </c>
      <c r="N3760" s="443">
        <f t="shared" si="351"/>
        <v>1.2288786482334869E-2</v>
      </c>
      <c r="O3760">
        <f t="shared" si="352"/>
        <v>0</v>
      </c>
      <c r="P3760">
        <f t="shared" si="353"/>
        <v>858</v>
      </c>
    </row>
    <row r="3761" spans="1:16" x14ac:dyDescent="0.25">
      <c r="A3761" t="str">
        <f t="shared" si="348"/>
        <v>3506</v>
      </c>
      <c r="B3761" t="str">
        <f t="shared" si="349"/>
        <v>0071</v>
      </c>
      <c r="C3761" t="str">
        <f t="shared" si="350"/>
        <v>35060071</v>
      </c>
      <c r="D3761" s="1" t="s">
        <v>2818</v>
      </c>
      <c r="E3761" s="1" t="s">
        <v>2819</v>
      </c>
      <c r="F3761" s="1" t="s">
        <v>1799</v>
      </c>
      <c r="G3761" s="1" t="s">
        <v>1811</v>
      </c>
      <c r="H3761" s="1" t="s">
        <v>2161</v>
      </c>
      <c r="I3761" s="1" t="s">
        <v>2162</v>
      </c>
      <c r="J3761" s="1" t="s">
        <v>2161</v>
      </c>
      <c r="K3761" s="1" t="s">
        <v>2163</v>
      </c>
      <c r="L3761" s="1" t="s">
        <v>1804</v>
      </c>
      <c r="M3761" s="2">
        <v>4</v>
      </c>
      <c r="N3761" s="443">
        <f t="shared" si="351"/>
        <v>1.2288786482334869E-2</v>
      </c>
      <c r="O3761">
        <f t="shared" si="352"/>
        <v>0</v>
      </c>
      <c r="P3761">
        <f t="shared" si="353"/>
        <v>858</v>
      </c>
    </row>
    <row r="3762" spans="1:16" x14ac:dyDescent="0.25">
      <c r="A3762" t="str">
        <f t="shared" si="348"/>
        <v>3506</v>
      </c>
      <c r="B3762" t="str">
        <f t="shared" si="349"/>
        <v>0071</v>
      </c>
      <c r="C3762" t="str">
        <f t="shared" si="350"/>
        <v>35060071</v>
      </c>
      <c r="D3762" s="1" t="s">
        <v>2818</v>
      </c>
      <c r="E3762" s="1" t="s">
        <v>2819</v>
      </c>
      <c r="F3762" s="1" t="s">
        <v>1799</v>
      </c>
      <c r="G3762" s="1" t="s">
        <v>1815</v>
      </c>
      <c r="H3762" s="1" t="s">
        <v>2161</v>
      </c>
      <c r="I3762" s="1" t="s">
        <v>2162</v>
      </c>
      <c r="J3762" s="1" t="s">
        <v>2161</v>
      </c>
      <c r="K3762" s="1" t="s">
        <v>2163</v>
      </c>
      <c r="L3762" s="1" t="s">
        <v>1804</v>
      </c>
      <c r="M3762" s="2">
        <v>1</v>
      </c>
      <c r="N3762" s="443">
        <f t="shared" si="351"/>
        <v>1.2288786482334869E-2</v>
      </c>
      <c r="O3762">
        <f t="shared" si="352"/>
        <v>0</v>
      </c>
      <c r="P3762">
        <f t="shared" si="353"/>
        <v>858</v>
      </c>
    </row>
    <row r="3763" spans="1:16" x14ac:dyDescent="0.25">
      <c r="A3763" t="str">
        <f t="shared" si="348"/>
        <v>3506</v>
      </c>
      <c r="B3763" t="str">
        <f t="shared" si="349"/>
        <v>0071</v>
      </c>
      <c r="C3763" t="str">
        <f t="shared" si="350"/>
        <v>35060071</v>
      </c>
      <c r="D3763" s="1" t="s">
        <v>2818</v>
      </c>
      <c r="E3763" s="1" t="s">
        <v>2819</v>
      </c>
      <c r="F3763" s="1" t="s">
        <v>1799</v>
      </c>
      <c r="G3763" s="1" t="s">
        <v>1819</v>
      </c>
      <c r="H3763" s="1" t="s">
        <v>2161</v>
      </c>
      <c r="I3763" s="1" t="s">
        <v>2162</v>
      </c>
      <c r="J3763" s="1" t="s">
        <v>2161</v>
      </c>
      <c r="K3763" s="1" t="s">
        <v>2163</v>
      </c>
      <c r="L3763" s="1" t="s">
        <v>1804</v>
      </c>
      <c r="M3763" s="2">
        <v>1</v>
      </c>
      <c r="N3763" s="443">
        <f t="shared" si="351"/>
        <v>1.2288786482334869E-2</v>
      </c>
      <c r="O3763">
        <f t="shared" si="352"/>
        <v>0</v>
      </c>
      <c r="P3763">
        <f t="shared" si="353"/>
        <v>858</v>
      </c>
    </row>
    <row r="3764" spans="1:16" x14ac:dyDescent="0.25">
      <c r="A3764" t="str">
        <f t="shared" si="348"/>
        <v>3506</v>
      </c>
      <c r="B3764" t="str">
        <f t="shared" si="349"/>
        <v>0093</v>
      </c>
      <c r="C3764" t="str">
        <f t="shared" si="350"/>
        <v>35060093</v>
      </c>
      <c r="D3764" s="1" t="s">
        <v>2818</v>
      </c>
      <c r="E3764" s="1" t="s">
        <v>2819</v>
      </c>
      <c r="F3764" s="1" t="s">
        <v>1799</v>
      </c>
      <c r="G3764" s="1" t="s">
        <v>1805</v>
      </c>
      <c r="H3764" s="1" t="s">
        <v>1834</v>
      </c>
      <c r="I3764" s="1" t="s">
        <v>1835</v>
      </c>
      <c r="J3764" s="1" t="s">
        <v>1834</v>
      </c>
      <c r="K3764" s="1" t="s">
        <v>1836</v>
      </c>
      <c r="L3764" s="1" t="s">
        <v>1804</v>
      </c>
      <c r="M3764" s="2">
        <v>2</v>
      </c>
      <c r="N3764" s="443">
        <f t="shared" si="351"/>
        <v>2.6113671274961597E-2</v>
      </c>
      <c r="O3764">
        <f t="shared" si="352"/>
        <v>0</v>
      </c>
      <c r="P3764">
        <f t="shared" si="353"/>
        <v>858</v>
      </c>
    </row>
    <row r="3765" spans="1:16" x14ac:dyDescent="0.25">
      <c r="A3765" t="str">
        <f t="shared" si="348"/>
        <v>3506</v>
      </c>
      <c r="B3765" t="str">
        <f t="shared" si="349"/>
        <v>0093</v>
      </c>
      <c r="C3765" t="str">
        <f t="shared" si="350"/>
        <v>35060093</v>
      </c>
      <c r="D3765" s="1" t="s">
        <v>2818</v>
      </c>
      <c r="E3765" s="1" t="s">
        <v>2819</v>
      </c>
      <c r="F3765" s="1" t="s">
        <v>1799</v>
      </c>
      <c r="G3765" s="1" t="s">
        <v>1807</v>
      </c>
      <c r="H3765" s="1" t="s">
        <v>1834</v>
      </c>
      <c r="I3765" s="1" t="s">
        <v>1835</v>
      </c>
      <c r="J3765" s="1" t="s">
        <v>1834</v>
      </c>
      <c r="K3765" s="1" t="s">
        <v>1836</v>
      </c>
      <c r="L3765" s="1" t="s">
        <v>1804</v>
      </c>
      <c r="M3765" s="2">
        <v>2</v>
      </c>
      <c r="N3765" s="443">
        <f t="shared" si="351"/>
        <v>2.6113671274961597E-2</v>
      </c>
      <c r="O3765">
        <f t="shared" si="352"/>
        <v>0</v>
      </c>
      <c r="P3765">
        <f t="shared" si="353"/>
        <v>858</v>
      </c>
    </row>
    <row r="3766" spans="1:16" x14ac:dyDescent="0.25">
      <c r="A3766" t="str">
        <f t="shared" si="348"/>
        <v>3506</v>
      </c>
      <c r="B3766" t="str">
        <f t="shared" si="349"/>
        <v>0093</v>
      </c>
      <c r="C3766" t="str">
        <f t="shared" si="350"/>
        <v>35060093</v>
      </c>
      <c r="D3766" s="1" t="s">
        <v>2818</v>
      </c>
      <c r="E3766" s="1" t="s">
        <v>2819</v>
      </c>
      <c r="F3766" s="1" t="s">
        <v>1799</v>
      </c>
      <c r="G3766" s="1" t="s">
        <v>1810</v>
      </c>
      <c r="H3766" s="1" t="s">
        <v>1834</v>
      </c>
      <c r="I3766" s="1" t="s">
        <v>1835</v>
      </c>
      <c r="J3766" s="1" t="s">
        <v>1834</v>
      </c>
      <c r="K3766" s="1" t="s">
        <v>1836</v>
      </c>
      <c r="L3766" s="1" t="s">
        <v>1804</v>
      </c>
      <c r="M3766" s="2">
        <v>3</v>
      </c>
      <c r="N3766" s="443">
        <f t="shared" si="351"/>
        <v>2.6113671274961597E-2</v>
      </c>
      <c r="O3766">
        <f t="shared" si="352"/>
        <v>0</v>
      </c>
      <c r="P3766">
        <f t="shared" si="353"/>
        <v>858</v>
      </c>
    </row>
    <row r="3767" spans="1:16" x14ac:dyDescent="0.25">
      <c r="A3767" t="str">
        <f t="shared" si="348"/>
        <v>3506</v>
      </c>
      <c r="B3767" t="str">
        <f t="shared" si="349"/>
        <v>0093</v>
      </c>
      <c r="C3767" t="str">
        <f t="shared" si="350"/>
        <v>35060093</v>
      </c>
      <c r="D3767" s="1" t="s">
        <v>2818</v>
      </c>
      <c r="E3767" s="1" t="s">
        <v>2819</v>
      </c>
      <c r="F3767" s="1" t="s">
        <v>1799</v>
      </c>
      <c r="G3767" s="1" t="s">
        <v>1811</v>
      </c>
      <c r="H3767" s="1" t="s">
        <v>1834</v>
      </c>
      <c r="I3767" s="1" t="s">
        <v>1835</v>
      </c>
      <c r="J3767" s="1" t="s">
        <v>1834</v>
      </c>
      <c r="K3767" s="1" t="s">
        <v>1836</v>
      </c>
      <c r="L3767" s="1" t="s">
        <v>1804</v>
      </c>
      <c r="M3767" s="2">
        <v>1</v>
      </c>
      <c r="N3767" s="443">
        <f t="shared" si="351"/>
        <v>2.6113671274961597E-2</v>
      </c>
      <c r="O3767">
        <f t="shared" si="352"/>
        <v>0</v>
      </c>
      <c r="P3767">
        <f t="shared" si="353"/>
        <v>858</v>
      </c>
    </row>
    <row r="3768" spans="1:16" x14ac:dyDescent="0.25">
      <c r="A3768" t="str">
        <f t="shared" si="348"/>
        <v>3506</v>
      </c>
      <c r="B3768" t="str">
        <f t="shared" si="349"/>
        <v>0093</v>
      </c>
      <c r="C3768" t="str">
        <f t="shared" si="350"/>
        <v>35060093</v>
      </c>
      <c r="D3768" s="1" t="s">
        <v>2818</v>
      </c>
      <c r="E3768" s="1" t="s">
        <v>2819</v>
      </c>
      <c r="F3768" s="1" t="s">
        <v>1799</v>
      </c>
      <c r="G3768" s="1" t="s">
        <v>1815</v>
      </c>
      <c r="H3768" s="1" t="s">
        <v>1834</v>
      </c>
      <c r="I3768" s="1" t="s">
        <v>1835</v>
      </c>
      <c r="J3768" s="1" t="s">
        <v>1834</v>
      </c>
      <c r="K3768" s="1" t="s">
        <v>1836</v>
      </c>
      <c r="L3768" s="1" t="s">
        <v>1804</v>
      </c>
      <c r="M3768" s="2">
        <v>2</v>
      </c>
      <c r="N3768" s="443">
        <f t="shared" si="351"/>
        <v>2.6113671274961597E-2</v>
      </c>
      <c r="O3768">
        <f t="shared" si="352"/>
        <v>0</v>
      </c>
      <c r="P3768">
        <f t="shared" si="353"/>
        <v>858</v>
      </c>
    </row>
    <row r="3769" spans="1:16" x14ac:dyDescent="0.25">
      <c r="A3769" t="str">
        <f t="shared" si="348"/>
        <v>3506</v>
      </c>
      <c r="B3769" t="str">
        <f t="shared" si="349"/>
        <v>0093</v>
      </c>
      <c r="C3769" t="str">
        <f t="shared" si="350"/>
        <v>35060093</v>
      </c>
      <c r="D3769" s="1" t="s">
        <v>2818</v>
      </c>
      <c r="E3769" s="1" t="s">
        <v>2819</v>
      </c>
      <c r="F3769" s="1" t="s">
        <v>1799</v>
      </c>
      <c r="G3769" s="1" t="s">
        <v>1819</v>
      </c>
      <c r="H3769" s="1" t="s">
        <v>1834</v>
      </c>
      <c r="I3769" s="1" t="s">
        <v>1835</v>
      </c>
      <c r="J3769" s="1" t="s">
        <v>1834</v>
      </c>
      <c r="K3769" s="1" t="s">
        <v>1836</v>
      </c>
      <c r="L3769" s="1" t="s">
        <v>1804</v>
      </c>
      <c r="M3769" s="2">
        <v>3</v>
      </c>
      <c r="N3769" s="443">
        <f t="shared" si="351"/>
        <v>2.6113671274961597E-2</v>
      </c>
      <c r="O3769">
        <f t="shared" si="352"/>
        <v>0</v>
      </c>
      <c r="P3769">
        <f t="shared" si="353"/>
        <v>858</v>
      </c>
    </row>
    <row r="3770" spans="1:16" x14ac:dyDescent="0.25">
      <c r="A3770" t="str">
        <f t="shared" si="348"/>
        <v>3506</v>
      </c>
      <c r="B3770" t="str">
        <f t="shared" si="349"/>
        <v>0093</v>
      </c>
      <c r="C3770" t="str">
        <f t="shared" si="350"/>
        <v>35060093</v>
      </c>
      <c r="D3770" s="1" t="s">
        <v>2818</v>
      </c>
      <c r="E3770" s="1" t="s">
        <v>2819</v>
      </c>
      <c r="F3770" s="1" t="s">
        <v>1799</v>
      </c>
      <c r="G3770" s="1" t="s">
        <v>1820</v>
      </c>
      <c r="H3770" s="1" t="s">
        <v>1834</v>
      </c>
      <c r="I3770" s="1" t="s">
        <v>1835</v>
      </c>
      <c r="J3770" s="1" t="s">
        <v>1834</v>
      </c>
      <c r="K3770" s="1" t="s">
        <v>1836</v>
      </c>
      <c r="L3770" s="1" t="s">
        <v>1804</v>
      </c>
      <c r="M3770" s="2">
        <v>4</v>
      </c>
      <c r="N3770" s="443">
        <f t="shared" si="351"/>
        <v>2.6113671274961597E-2</v>
      </c>
      <c r="O3770">
        <f t="shared" si="352"/>
        <v>0</v>
      </c>
      <c r="P3770">
        <f t="shared" si="353"/>
        <v>858</v>
      </c>
    </row>
    <row r="3771" spans="1:16" x14ac:dyDescent="0.25">
      <c r="A3771" t="str">
        <f t="shared" si="348"/>
        <v>3506</v>
      </c>
      <c r="B3771" t="str">
        <f t="shared" si="349"/>
        <v>0163</v>
      </c>
      <c r="C3771" t="str">
        <f t="shared" si="350"/>
        <v>35060163</v>
      </c>
      <c r="D3771" s="1" t="s">
        <v>2818</v>
      </c>
      <c r="E3771" s="1" t="s">
        <v>2819</v>
      </c>
      <c r="F3771" s="1" t="s">
        <v>1799</v>
      </c>
      <c r="G3771" s="1" t="s">
        <v>1800</v>
      </c>
      <c r="H3771" s="1" t="s">
        <v>1843</v>
      </c>
      <c r="I3771" s="1" t="s">
        <v>1844</v>
      </c>
      <c r="J3771" s="1" t="s">
        <v>1843</v>
      </c>
      <c r="K3771" s="1" t="s">
        <v>1845</v>
      </c>
      <c r="L3771" s="1" t="s">
        <v>1804</v>
      </c>
      <c r="M3771" s="2">
        <v>29</v>
      </c>
      <c r="N3771" s="443">
        <f t="shared" si="351"/>
        <v>0.40399385560675882</v>
      </c>
      <c r="O3771">
        <f t="shared" si="352"/>
        <v>0</v>
      </c>
      <c r="P3771">
        <f t="shared" si="353"/>
        <v>858</v>
      </c>
    </row>
    <row r="3772" spans="1:16" x14ac:dyDescent="0.25">
      <c r="A3772" t="str">
        <f t="shared" si="348"/>
        <v>3506</v>
      </c>
      <c r="B3772" t="str">
        <f t="shared" si="349"/>
        <v>0163</v>
      </c>
      <c r="C3772" t="str">
        <f t="shared" si="350"/>
        <v>35060163</v>
      </c>
      <c r="D3772" s="1" t="s">
        <v>2818</v>
      </c>
      <c r="E3772" s="1" t="s">
        <v>2819</v>
      </c>
      <c r="F3772" s="1" t="s">
        <v>1799</v>
      </c>
      <c r="G3772" s="1" t="s">
        <v>1805</v>
      </c>
      <c r="H3772" s="1" t="s">
        <v>1843</v>
      </c>
      <c r="I3772" s="1" t="s">
        <v>1844</v>
      </c>
      <c r="J3772" s="1" t="s">
        <v>1843</v>
      </c>
      <c r="K3772" s="1" t="s">
        <v>1845</v>
      </c>
      <c r="L3772" s="1" t="s">
        <v>1804</v>
      </c>
      <c r="M3772" s="2">
        <v>16</v>
      </c>
      <c r="N3772" s="443">
        <f t="shared" si="351"/>
        <v>0.40399385560675882</v>
      </c>
      <c r="O3772">
        <f t="shared" si="352"/>
        <v>0</v>
      </c>
      <c r="P3772">
        <f t="shared" si="353"/>
        <v>858</v>
      </c>
    </row>
    <row r="3773" spans="1:16" x14ac:dyDescent="0.25">
      <c r="A3773" t="str">
        <f t="shared" si="348"/>
        <v>3506</v>
      </c>
      <c r="B3773" t="str">
        <f t="shared" si="349"/>
        <v>0163</v>
      </c>
      <c r="C3773" t="str">
        <f t="shared" si="350"/>
        <v>35060163</v>
      </c>
      <c r="D3773" s="1" t="s">
        <v>2818</v>
      </c>
      <c r="E3773" s="1" t="s">
        <v>2819</v>
      </c>
      <c r="F3773" s="1" t="s">
        <v>1799</v>
      </c>
      <c r="G3773" s="1" t="s">
        <v>1806</v>
      </c>
      <c r="H3773" s="1" t="s">
        <v>1843</v>
      </c>
      <c r="I3773" s="1" t="s">
        <v>1844</v>
      </c>
      <c r="J3773" s="1" t="s">
        <v>1843</v>
      </c>
      <c r="K3773" s="1" t="s">
        <v>1845</v>
      </c>
      <c r="L3773" s="1" t="s">
        <v>1804</v>
      </c>
      <c r="M3773" s="2">
        <v>18</v>
      </c>
      <c r="N3773" s="443">
        <f t="shared" si="351"/>
        <v>0.40399385560675882</v>
      </c>
      <c r="O3773">
        <f t="shared" si="352"/>
        <v>0</v>
      </c>
      <c r="P3773">
        <f t="shared" si="353"/>
        <v>858</v>
      </c>
    </row>
    <row r="3774" spans="1:16" x14ac:dyDescent="0.25">
      <c r="A3774" t="str">
        <f t="shared" si="348"/>
        <v>3506</v>
      </c>
      <c r="B3774" t="str">
        <f t="shared" si="349"/>
        <v>0163</v>
      </c>
      <c r="C3774" t="str">
        <f t="shared" si="350"/>
        <v>35060163</v>
      </c>
      <c r="D3774" s="1" t="s">
        <v>2818</v>
      </c>
      <c r="E3774" s="1" t="s">
        <v>2819</v>
      </c>
      <c r="F3774" s="1" t="s">
        <v>1799</v>
      </c>
      <c r="G3774" s="1" t="s">
        <v>1807</v>
      </c>
      <c r="H3774" s="1" t="s">
        <v>1843</v>
      </c>
      <c r="I3774" s="1" t="s">
        <v>1844</v>
      </c>
      <c r="J3774" s="1" t="s">
        <v>1843</v>
      </c>
      <c r="K3774" s="1" t="s">
        <v>1845</v>
      </c>
      <c r="L3774" s="1" t="s">
        <v>1804</v>
      </c>
      <c r="M3774" s="2">
        <v>19</v>
      </c>
      <c r="N3774" s="443">
        <f t="shared" si="351"/>
        <v>0.40399385560675882</v>
      </c>
      <c r="O3774">
        <f t="shared" si="352"/>
        <v>0</v>
      </c>
      <c r="P3774">
        <f t="shared" si="353"/>
        <v>858</v>
      </c>
    </row>
    <row r="3775" spans="1:16" x14ac:dyDescent="0.25">
      <c r="A3775" t="str">
        <f t="shared" si="348"/>
        <v>3506</v>
      </c>
      <c r="B3775" t="str">
        <f t="shared" si="349"/>
        <v>0163</v>
      </c>
      <c r="C3775" t="str">
        <f t="shared" si="350"/>
        <v>35060163</v>
      </c>
      <c r="D3775" s="1" t="s">
        <v>2818</v>
      </c>
      <c r="E3775" s="1" t="s">
        <v>2819</v>
      </c>
      <c r="F3775" s="1" t="s">
        <v>1799</v>
      </c>
      <c r="G3775" s="1" t="s">
        <v>1810</v>
      </c>
      <c r="H3775" s="1" t="s">
        <v>1843</v>
      </c>
      <c r="I3775" s="1" t="s">
        <v>1844</v>
      </c>
      <c r="J3775" s="1" t="s">
        <v>1843</v>
      </c>
      <c r="K3775" s="1" t="s">
        <v>1845</v>
      </c>
      <c r="L3775" s="1" t="s">
        <v>1804</v>
      </c>
      <c r="M3775" s="2">
        <v>37</v>
      </c>
      <c r="N3775" s="443">
        <f t="shared" si="351"/>
        <v>0.40399385560675882</v>
      </c>
      <c r="O3775">
        <f t="shared" si="352"/>
        <v>0</v>
      </c>
      <c r="P3775">
        <f t="shared" si="353"/>
        <v>858</v>
      </c>
    </row>
    <row r="3776" spans="1:16" x14ac:dyDescent="0.25">
      <c r="A3776" t="str">
        <f t="shared" si="348"/>
        <v>3506</v>
      </c>
      <c r="B3776" t="str">
        <f t="shared" si="349"/>
        <v>0163</v>
      </c>
      <c r="C3776" t="str">
        <f t="shared" si="350"/>
        <v>35060163</v>
      </c>
      <c r="D3776" s="1" t="s">
        <v>2818</v>
      </c>
      <c r="E3776" s="1" t="s">
        <v>2819</v>
      </c>
      <c r="F3776" s="1" t="s">
        <v>1799</v>
      </c>
      <c r="G3776" s="1" t="s">
        <v>1811</v>
      </c>
      <c r="H3776" s="1" t="s">
        <v>1843</v>
      </c>
      <c r="I3776" s="1" t="s">
        <v>1844</v>
      </c>
      <c r="J3776" s="1" t="s">
        <v>1843</v>
      </c>
      <c r="K3776" s="1" t="s">
        <v>1845</v>
      </c>
      <c r="L3776" s="1" t="s">
        <v>1804</v>
      </c>
      <c r="M3776" s="2">
        <v>28</v>
      </c>
      <c r="N3776" s="443">
        <f t="shared" si="351"/>
        <v>0.40399385560675882</v>
      </c>
      <c r="O3776">
        <f t="shared" si="352"/>
        <v>0</v>
      </c>
      <c r="P3776">
        <f t="shared" si="353"/>
        <v>858</v>
      </c>
    </row>
    <row r="3777" spans="1:16" x14ac:dyDescent="0.25">
      <c r="A3777" t="str">
        <f t="shared" si="348"/>
        <v>3506</v>
      </c>
      <c r="B3777" t="str">
        <f t="shared" si="349"/>
        <v>0163</v>
      </c>
      <c r="C3777" t="str">
        <f t="shared" si="350"/>
        <v>35060163</v>
      </c>
      <c r="D3777" s="1" t="s">
        <v>2818</v>
      </c>
      <c r="E3777" s="1" t="s">
        <v>2819</v>
      </c>
      <c r="F3777" s="1" t="s">
        <v>1799</v>
      </c>
      <c r="G3777" s="1" t="s">
        <v>1815</v>
      </c>
      <c r="H3777" s="1" t="s">
        <v>1843</v>
      </c>
      <c r="I3777" s="1" t="s">
        <v>1844</v>
      </c>
      <c r="J3777" s="1" t="s">
        <v>1843</v>
      </c>
      <c r="K3777" s="1" t="s">
        <v>1845</v>
      </c>
      <c r="L3777" s="1" t="s">
        <v>1804</v>
      </c>
      <c r="M3777" s="2">
        <v>22</v>
      </c>
      <c r="N3777" s="443">
        <f t="shared" si="351"/>
        <v>0.40399385560675882</v>
      </c>
      <c r="O3777">
        <f t="shared" si="352"/>
        <v>0</v>
      </c>
      <c r="P3777">
        <f t="shared" si="353"/>
        <v>858</v>
      </c>
    </row>
    <row r="3778" spans="1:16" x14ac:dyDescent="0.25">
      <c r="A3778" t="str">
        <f t="shared" ref="A3778:A3841" si="354">TEXT(LEFT(E3778,4),"0000")</f>
        <v>3506</v>
      </c>
      <c r="B3778" t="str">
        <f t="shared" ref="B3778:B3841" si="355">LEFT(K3778,4)</f>
        <v>0163</v>
      </c>
      <c r="C3778" t="str">
        <f t="shared" ref="C3778:C3841" si="356">A3778&amp;B3778</f>
        <v>35060163</v>
      </c>
      <c r="D3778" s="1" t="s">
        <v>2818</v>
      </c>
      <c r="E3778" s="1" t="s">
        <v>2819</v>
      </c>
      <c r="F3778" s="1" t="s">
        <v>1799</v>
      </c>
      <c r="G3778" s="1" t="s">
        <v>1819</v>
      </c>
      <c r="H3778" s="1" t="s">
        <v>1843</v>
      </c>
      <c r="I3778" s="1" t="s">
        <v>1844</v>
      </c>
      <c r="J3778" s="1" t="s">
        <v>1843</v>
      </c>
      <c r="K3778" s="1" t="s">
        <v>1845</v>
      </c>
      <c r="L3778" s="1" t="s">
        <v>1804</v>
      </c>
      <c r="M3778" s="2">
        <v>22</v>
      </c>
      <c r="N3778" s="443">
        <f t="shared" ref="N3778:N3841" si="357">VLOOKUP(C3778,DistPercent,3,FALSE)</f>
        <v>0.40399385560675882</v>
      </c>
      <c r="O3778">
        <f t="shared" ref="O3778:O3841" si="358">IFERROR(VALUE(VLOOKUP(C3778,SubCaps,5,FALSE)),0)</f>
        <v>0</v>
      </c>
      <c r="P3778">
        <f t="shared" ref="P3778:P3841" si="359">VLOOKUP(A3778,MaxEnro,8,FALSE)</f>
        <v>858</v>
      </c>
    </row>
    <row r="3779" spans="1:16" x14ac:dyDescent="0.25">
      <c r="A3779" t="str">
        <f t="shared" si="354"/>
        <v>3506</v>
      </c>
      <c r="B3779" t="str">
        <f t="shared" si="355"/>
        <v>0163</v>
      </c>
      <c r="C3779" t="str">
        <f t="shared" si="356"/>
        <v>35060163</v>
      </c>
      <c r="D3779" s="1" t="s">
        <v>2818</v>
      </c>
      <c r="E3779" s="1" t="s">
        <v>2819</v>
      </c>
      <c r="F3779" s="1" t="s">
        <v>1799</v>
      </c>
      <c r="G3779" s="1" t="s">
        <v>1820</v>
      </c>
      <c r="H3779" s="1" t="s">
        <v>1843</v>
      </c>
      <c r="I3779" s="1" t="s">
        <v>1844</v>
      </c>
      <c r="J3779" s="1" t="s">
        <v>1843</v>
      </c>
      <c r="K3779" s="1" t="s">
        <v>1845</v>
      </c>
      <c r="L3779" s="1" t="s">
        <v>1804</v>
      </c>
      <c r="M3779" s="2">
        <v>22</v>
      </c>
      <c r="N3779" s="443">
        <f t="shared" si="357"/>
        <v>0.40399385560675882</v>
      </c>
      <c r="O3779">
        <f t="shared" si="358"/>
        <v>0</v>
      </c>
      <c r="P3779">
        <f t="shared" si="359"/>
        <v>858</v>
      </c>
    </row>
    <row r="3780" spans="1:16" x14ac:dyDescent="0.25">
      <c r="A3780" t="str">
        <f t="shared" si="354"/>
        <v>3506</v>
      </c>
      <c r="B3780" t="str">
        <f t="shared" si="355"/>
        <v>0163</v>
      </c>
      <c r="C3780" t="str">
        <f t="shared" si="356"/>
        <v>35060163</v>
      </c>
      <c r="D3780" s="1" t="s">
        <v>2818</v>
      </c>
      <c r="E3780" s="1" t="s">
        <v>2819</v>
      </c>
      <c r="F3780" s="1" t="s">
        <v>1799</v>
      </c>
      <c r="G3780" s="1" t="s">
        <v>1821</v>
      </c>
      <c r="H3780" s="1" t="s">
        <v>1843</v>
      </c>
      <c r="I3780" s="1" t="s">
        <v>1844</v>
      </c>
      <c r="J3780" s="1" t="s">
        <v>1843</v>
      </c>
      <c r="K3780" s="1" t="s">
        <v>1845</v>
      </c>
      <c r="L3780" s="1" t="s">
        <v>1804</v>
      </c>
      <c r="M3780" s="2">
        <v>21</v>
      </c>
      <c r="N3780" s="443">
        <f t="shared" si="357"/>
        <v>0.40399385560675882</v>
      </c>
      <c r="O3780">
        <f t="shared" si="358"/>
        <v>0</v>
      </c>
      <c r="P3780">
        <f t="shared" si="359"/>
        <v>858</v>
      </c>
    </row>
    <row r="3781" spans="1:16" x14ac:dyDescent="0.25">
      <c r="A3781" t="str">
        <f t="shared" si="354"/>
        <v>3506</v>
      </c>
      <c r="B3781" t="str">
        <f t="shared" si="355"/>
        <v>0163</v>
      </c>
      <c r="C3781" t="str">
        <f t="shared" si="356"/>
        <v>35060163</v>
      </c>
      <c r="D3781" s="1" t="s">
        <v>2818</v>
      </c>
      <c r="E3781" s="1" t="s">
        <v>2819</v>
      </c>
      <c r="F3781" s="1" t="s">
        <v>1799</v>
      </c>
      <c r="G3781" s="1" t="s">
        <v>1812</v>
      </c>
      <c r="H3781" s="1" t="s">
        <v>1843</v>
      </c>
      <c r="I3781" s="1" t="s">
        <v>1844</v>
      </c>
      <c r="J3781" s="1" t="s">
        <v>1843</v>
      </c>
      <c r="K3781" s="1" t="s">
        <v>1845</v>
      </c>
      <c r="L3781" s="1" t="s">
        <v>1804</v>
      </c>
      <c r="M3781" s="2">
        <v>29</v>
      </c>
      <c r="N3781" s="443">
        <f t="shared" si="357"/>
        <v>0.40399385560675882</v>
      </c>
      <c r="O3781">
        <f t="shared" si="358"/>
        <v>0</v>
      </c>
      <c r="P3781">
        <f t="shared" si="359"/>
        <v>858</v>
      </c>
    </row>
    <row r="3782" spans="1:16" x14ac:dyDescent="0.25">
      <c r="A3782" t="str">
        <f t="shared" si="354"/>
        <v>3506</v>
      </c>
      <c r="B3782" t="str">
        <f t="shared" si="355"/>
        <v>0164</v>
      </c>
      <c r="C3782" t="str">
        <f t="shared" si="356"/>
        <v>35060164</v>
      </c>
      <c r="D3782" s="1" t="s">
        <v>2818</v>
      </c>
      <c r="E3782" s="1" t="s">
        <v>2819</v>
      </c>
      <c r="F3782" s="1" t="s">
        <v>1799</v>
      </c>
      <c r="G3782" s="1" t="s">
        <v>1810</v>
      </c>
      <c r="H3782" s="1" t="s">
        <v>2578</v>
      </c>
      <c r="I3782" s="1" t="s">
        <v>2579</v>
      </c>
      <c r="J3782" s="1" t="s">
        <v>2578</v>
      </c>
      <c r="K3782" s="1" t="s">
        <v>2580</v>
      </c>
      <c r="L3782" s="1" t="s">
        <v>1804</v>
      </c>
      <c r="M3782" s="2">
        <v>3</v>
      </c>
      <c r="N3782" s="443">
        <f t="shared" si="357"/>
        <v>6.1443932411674347E-3</v>
      </c>
      <c r="O3782">
        <f t="shared" si="358"/>
        <v>0</v>
      </c>
      <c r="P3782">
        <f t="shared" si="359"/>
        <v>858</v>
      </c>
    </row>
    <row r="3783" spans="1:16" x14ac:dyDescent="0.25">
      <c r="A3783" t="str">
        <f t="shared" si="354"/>
        <v>3506</v>
      </c>
      <c r="B3783" t="str">
        <f t="shared" si="355"/>
        <v>0164</v>
      </c>
      <c r="C3783" t="str">
        <f t="shared" si="356"/>
        <v>35060164</v>
      </c>
      <c r="D3783" s="1" t="s">
        <v>2818</v>
      </c>
      <c r="E3783" s="1" t="s">
        <v>2819</v>
      </c>
      <c r="F3783" s="1" t="s">
        <v>1799</v>
      </c>
      <c r="G3783" s="1" t="s">
        <v>1815</v>
      </c>
      <c r="H3783" s="1" t="s">
        <v>2578</v>
      </c>
      <c r="I3783" s="1" t="s">
        <v>2579</v>
      </c>
      <c r="J3783" s="1" t="s">
        <v>2578</v>
      </c>
      <c r="K3783" s="1" t="s">
        <v>2580</v>
      </c>
      <c r="L3783" s="1" t="s">
        <v>1804</v>
      </c>
      <c r="M3783" s="2">
        <v>1</v>
      </c>
      <c r="N3783" s="443">
        <f t="shared" si="357"/>
        <v>6.1443932411674347E-3</v>
      </c>
      <c r="O3783">
        <f t="shared" si="358"/>
        <v>0</v>
      </c>
      <c r="P3783">
        <f t="shared" si="359"/>
        <v>858</v>
      </c>
    </row>
    <row r="3784" spans="1:16" x14ac:dyDescent="0.25">
      <c r="A3784" t="str">
        <f t="shared" si="354"/>
        <v>3506</v>
      </c>
      <c r="B3784" t="str">
        <f t="shared" si="355"/>
        <v>0165</v>
      </c>
      <c r="C3784" t="str">
        <f t="shared" si="356"/>
        <v>35060165</v>
      </c>
      <c r="D3784" s="1" t="s">
        <v>2818</v>
      </c>
      <c r="E3784" s="1" t="s">
        <v>2819</v>
      </c>
      <c r="F3784" s="1" t="s">
        <v>1799</v>
      </c>
      <c r="G3784" s="1" t="s">
        <v>1800</v>
      </c>
      <c r="H3784" s="1" t="s">
        <v>1846</v>
      </c>
      <c r="I3784" s="1" t="s">
        <v>1847</v>
      </c>
      <c r="J3784" s="1" t="s">
        <v>1846</v>
      </c>
      <c r="K3784" s="1" t="s">
        <v>1848</v>
      </c>
      <c r="L3784" s="1" t="s">
        <v>1804</v>
      </c>
      <c r="M3784" s="2">
        <v>1</v>
      </c>
      <c r="N3784" s="443">
        <f t="shared" si="357"/>
        <v>7.9877112135176648E-2</v>
      </c>
      <c r="O3784">
        <f t="shared" si="358"/>
        <v>0</v>
      </c>
      <c r="P3784">
        <f t="shared" si="359"/>
        <v>858</v>
      </c>
    </row>
    <row r="3785" spans="1:16" x14ac:dyDescent="0.25">
      <c r="A3785" t="str">
        <f t="shared" si="354"/>
        <v>3506</v>
      </c>
      <c r="B3785" t="str">
        <f t="shared" si="355"/>
        <v>0165</v>
      </c>
      <c r="C3785" t="str">
        <f t="shared" si="356"/>
        <v>35060165</v>
      </c>
      <c r="D3785" s="1" t="s">
        <v>2818</v>
      </c>
      <c r="E3785" s="1" t="s">
        <v>2819</v>
      </c>
      <c r="F3785" s="1" t="s">
        <v>1799</v>
      </c>
      <c r="G3785" s="1" t="s">
        <v>1805</v>
      </c>
      <c r="H3785" s="1" t="s">
        <v>1846</v>
      </c>
      <c r="I3785" s="1" t="s">
        <v>1847</v>
      </c>
      <c r="J3785" s="1" t="s">
        <v>1846</v>
      </c>
      <c r="K3785" s="1" t="s">
        <v>1848</v>
      </c>
      <c r="L3785" s="1" t="s">
        <v>1804</v>
      </c>
      <c r="M3785" s="2">
        <v>5</v>
      </c>
      <c r="N3785" s="443">
        <f t="shared" si="357"/>
        <v>7.9877112135176648E-2</v>
      </c>
      <c r="O3785">
        <f t="shared" si="358"/>
        <v>0</v>
      </c>
      <c r="P3785">
        <f t="shared" si="359"/>
        <v>858</v>
      </c>
    </row>
    <row r="3786" spans="1:16" x14ac:dyDescent="0.25">
      <c r="A3786" t="str">
        <f t="shared" si="354"/>
        <v>3506</v>
      </c>
      <c r="B3786" t="str">
        <f t="shared" si="355"/>
        <v>0165</v>
      </c>
      <c r="C3786" t="str">
        <f t="shared" si="356"/>
        <v>35060165</v>
      </c>
      <c r="D3786" s="1" t="s">
        <v>2818</v>
      </c>
      <c r="E3786" s="1" t="s">
        <v>2819</v>
      </c>
      <c r="F3786" s="1" t="s">
        <v>1799</v>
      </c>
      <c r="G3786" s="1" t="s">
        <v>1806</v>
      </c>
      <c r="H3786" s="1" t="s">
        <v>1846</v>
      </c>
      <c r="I3786" s="1" t="s">
        <v>1847</v>
      </c>
      <c r="J3786" s="1" t="s">
        <v>1846</v>
      </c>
      <c r="K3786" s="1" t="s">
        <v>1848</v>
      </c>
      <c r="L3786" s="1" t="s">
        <v>1804</v>
      </c>
      <c r="M3786" s="2">
        <v>2</v>
      </c>
      <c r="N3786" s="443">
        <f t="shared" si="357"/>
        <v>7.9877112135176648E-2</v>
      </c>
      <c r="O3786">
        <f t="shared" si="358"/>
        <v>0</v>
      </c>
      <c r="P3786">
        <f t="shared" si="359"/>
        <v>858</v>
      </c>
    </row>
    <row r="3787" spans="1:16" x14ac:dyDescent="0.25">
      <c r="A3787" t="str">
        <f t="shared" si="354"/>
        <v>3506</v>
      </c>
      <c r="B3787" t="str">
        <f t="shared" si="355"/>
        <v>0165</v>
      </c>
      <c r="C3787" t="str">
        <f t="shared" si="356"/>
        <v>35060165</v>
      </c>
      <c r="D3787" s="1" t="s">
        <v>2818</v>
      </c>
      <c r="E3787" s="1" t="s">
        <v>2819</v>
      </c>
      <c r="F3787" s="1" t="s">
        <v>1799</v>
      </c>
      <c r="G3787" s="1" t="s">
        <v>1807</v>
      </c>
      <c r="H3787" s="1" t="s">
        <v>1846</v>
      </c>
      <c r="I3787" s="1" t="s">
        <v>1847</v>
      </c>
      <c r="J3787" s="1" t="s">
        <v>1846</v>
      </c>
      <c r="K3787" s="1" t="s">
        <v>1848</v>
      </c>
      <c r="L3787" s="1" t="s">
        <v>1804</v>
      </c>
      <c r="M3787" s="2">
        <v>4</v>
      </c>
      <c r="N3787" s="443">
        <f t="shared" si="357"/>
        <v>7.9877112135176648E-2</v>
      </c>
      <c r="O3787">
        <f t="shared" si="358"/>
        <v>0</v>
      </c>
      <c r="P3787">
        <f t="shared" si="359"/>
        <v>858</v>
      </c>
    </row>
    <row r="3788" spans="1:16" x14ac:dyDescent="0.25">
      <c r="A3788" t="str">
        <f t="shared" si="354"/>
        <v>3506</v>
      </c>
      <c r="B3788" t="str">
        <f t="shared" si="355"/>
        <v>0165</v>
      </c>
      <c r="C3788" t="str">
        <f t="shared" si="356"/>
        <v>35060165</v>
      </c>
      <c r="D3788" s="1" t="s">
        <v>2818</v>
      </c>
      <c r="E3788" s="1" t="s">
        <v>2819</v>
      </c>
      <c r="F3788" s="1" t="s">
        <v>1799</v>
      </c>
      <c r="G3788" s="1" t="s">
        <v>1810</v>
      </c>
      <c r="H3788" s="1" t="s">
        <v>1846</v>
      </c>
      <c r="I3788" s="1" t="s">
        <v>1847</v>
      </c>
      <c r="J3788" s="1" t="s">
        <v>1846</v>
      </c>
      <c r="K3788" s="1" t="s">
        <v>1848</v>
      </c>
      <c r="L3788" s="1" t="s">
        <v>1804</v>
      </c>
      <c r="M3788" s="2">
        <v>8</v>
      </c>
      <c r="N3788" s="443">
        <f t="shared" si="357"/>
        <v>7.9877112135176648E-2</v>
      </c>
      <c r="O3788">
        <f t="shared" si="358"/>
        <v>0</v>
      </c>
      <c r="P3788">
        <f t="shared" si="359"/>
        <v>858</v>
      </c>
    </row>
    <row r="3789" spans="1:16" x14ac:dyDescent="0.25">
      <c r="A3789" t="str">
        <f t="shared" si="354"/>
        <v>3506</v>
      </c>
      <c r="B3789" t="str">
        <f t="shared" si="355"/>
        <v>0165</v>
      </c>
      <c r="C3789" t="str">
        <f t="shared" si="356"/>
        <v>35060165</v>
      </c>
      <c r="D3789" s="1" t="s">
        <v>2818</v>
      </c>
      <c r="E3789" s="1" t="s">
        <v>2819</v>
      </c>
      <c r="F3789" s="1" t="s">
        <v>1799</v>
      </c>
      <c r="G3789" s="1" t="s">
        <v>1811</v>
      </c>
      <c r="H3789" s="1" t="s">
        <v>1846</v>
      </c>
      <c r="I3789" s="1" t="s">
        <v>1847</v>
      </c>
      <c r="J3789" s="1" t="s">
        <v>1846</v>
      </c>
      <c r="K3789" s="1" t="s">
        <v>1848</v>
      </c>
      <c r="L3789" s="1" t="s">
        <v>1804</v>
      </c>
      <c r="M3789" s="2">
        <v>11</v>
      </c>
      <c r="N3789" s="443">
        <f t="shared" si="357"/>
        <v>7.9877112135176648E-2</v>
      </c>
      <c r="O3789">
        <f t="shared" si="358"/>
        <v>0</v>
      </c>
      <c r="P3789">
        <f t="shared" si="359"/>
        <v>858</v>
      </c>
    </row>
    <row r="3790" spans="1:16" x14ac:dyDescent="0.25">
      <c r="A3790" t="str">
        <f t="shared" si="354"/>
        <v>3506</v>
      </c>
      <c r="B3790" t="str">
        <f t="shared" si="355"/>
        <v>0165</v>
      </c>
      <c r="C3790" t="str">
        <f t="shared" si="356"/>
        <v>35060165</v>
      </c>
      <c r="D3790" s="1" t="s">
        <v>2818</v>
      </c>
      <c r="E3790" s="1" t="s">
        <v>2819</v>
      </c>
      <c r="F3790" s="1" t="s">
        <v>1799</v>
      </c>
      <c r="G3790" s="1" t="s">
        <v>1815</v>
      </c>
      <c r="H3790" s="1" t="s">
        <v>1846</v>
      </c>
      <c r="I3790" s="1" t="s">
        <v>1847</v>
      </c>
      <c r="J3790" s="1" t="s">
        <v>1846</v>
      </c>
      <c r="K3790" s="1" t="s">
        <v>1848</v>
      </c>
      <c r="L3790" s="1" t="s">
        <v>1804</v>
      </c>
      <c r="M3790" s="2">
        <v>6</v>
      </c>
      <c r="N3790" s="443">
        <f t="shared" si="357"/>
        <v>7.9877112135176648E-2</v>
      </c>
      <c r="O3790">
        <f t="shared" si="358"/>
        <v>0</v>
      </c>
      <c r="P3790">
        <f t="shared" si="359"/>
        <v>858</v>
      </c>
    </row>
    <row r="3791" spans="1:16" x14ac:dyDescent="0.25">
      <c r="A3791" t="str">
        <f t="shared" si="354"/>
        <v>3506</v>
      </c>
      <c r="B3791" t="str">
        <f t="shared" si="355"/>
        <v>0165</v>
      </c>
      <c r="C3791" t="str">
        <f t="shared" si="356"/>
        <v>35060165</v>
      </c>
      <c r="D3791" s="1" t="s">
        <v>2818</v>
      </c>
      <c r="E3791" s="1" t="s">
        <v>2819</v>
      </c>
      <c r="F3791" s="1" t="s">
        <v>1799</v>
      </c>
      <c r="G3791" s="1" t="s">
        <v>1819</v>
      </c>
      <c r="H3791" s="1" t="s">
        <v>1846</v>
      </c>
      <c r="I3791" s="1" t="s">
        <v>1847</v>
      </c>
      <c r="J3791" s="1" t="s">
        <v>1846</v>
      </c>
      <c r="K3791" s="1" t="s">
        <v>1848</v>
      </c>
      <c r="L3791" s="1" t="s">
        <v>1804</v>
      </c>
      <c r="M3791" s="2">
        <v>7</v>
      </c>
      <c r="N3791" s="443">
        <f t="shared" si="357"/>
        <v>7.9877112135176648E-2</v>
      </c>
      <c r="O3791">
        <f t="shared" si="358"/>
        <v>0</v>
      </c>
      <c r="P3791">
        <f t="shared" si="359"/>
        <v>858</v>
      </c>
    </row>
    <row r="3792" spans="1:16" x14ac:dyDescent="0.25">
      <c r="A3792" t="str">
        <f t="shared" si="354"/>
        <v>3506</v>
      </c>
      <c r="B3792" t="str">
        <f t="shared" si="355"/>
        <v>0165</v>
      </c>
      <c r="C3792" t="str">
        <f t="shared" si="356"/>
        <v>35060165</v>
      </c>
      <c r="D3792" s="1" t="s">
        <v>2818</v>
      </c>
      <c r="E3792" s="1" t="s">
        <v>2819</v>
      </c>
      <c r="F3792" s="1" t="s">
        <v>1799</v>
      </c>
      <c r="G3792" s="1" t="s">
        <v>1820</v>
      </c>
      <c r="H3792" s="1" t="s">
        <v>1846</v>
      </c>
      <c r="I3792" s="1" t="s">
        <v>1847</v>
      </c>
      <c r="J3792" s="1" t="s">
        <v>1846</v>
      </c>
      <c r="K3792" s="1" t="s">
        <v>1848</v>
      </c>
      <c r="L3792" s="1" t="s">
        <v>1804</v>
      </c>
      <c r="M3792" s="2">
        <v>7</v>
      </c>
      <c r="N3792" s="443">
        <f t="shared" si="357"/>
        <v>7.9877112135176648E-2</v>
      </c>
      <c r="O3792">
        <f t="shared" si="358"/>
        <v>0</v>
      </c>
      <c r="P3792">
        <f t="shared" si="359"/>
        <v>858</v>
      </c>
    </row>
    <row r="3793" spans="1:16" x14ac:dyDescent="0.25">
      <c r="A3793" t="str">
        <f t="shared" si="354"/>
        <v>3506</v>
      </c>
      <c r="B3793" t="str">
        <f t="shared" si="355"/>
        <v>0165</v>
      </c>
      <c r="C3793" t="str">
        <f t="shared" si="356"/>
        <v>35060165</v>
      </c>
      <c r="D3793" s="1" t="s">
        <v>2818</v>
      </c>
      <c r="E3793" s="1" t="s">
        <v>2819</v>
      </c>
      <c r="F3793" s="1" t="s">
        <v>1799</v>
      </c>
      <c r="G3793" s="1" t="s">
        <v>1812</v>
      </c>
      <c r="H3793" s="1" t="s">
        <v>1846</v>
      </c>
      <c r="I3793" s="1" t="s">
        <v>1847</v>
      </c>
      <c r="J3793" s="1" t="s">
        <v>1846</v>
      </c>
      <c r="K3793" s="1" t="s">
        <v>1848</v>
      </c>
      <c r="L3793" s="1" t="s">
        <v>1804</v>
      </c>
      <c r="M3793" s="2">
        <v>1</v>
      </c>
      <c r="N3793" s="443">
        <f t="shared" si="357"/>
        <v>7.9877112135176648E-2</v>
      </c>
      <c r="O3793">
        <f t="shared" si="358"/>
        <v>0</v>
      </c>
      <c r="P3793">
        <f t="shared" si="359"/>
        <v>858</v>
      </c>
    </row>
    <row r="3794" spans="1:16" x14ac:dyDescent="0.25">
      <c r="A3794" t="str">
        <f t="shared" si="354"/>
        <v>3506</v>
      </c>
      <c r="B3794" t="str">
        <f t="shared" si="355"/>
        <v>0176</v>
      </c>
      <c r="C3794" t="str">
        <f t="shared" si="356"/>
        <v>35060176</v>
      </c>
      <c r="D3794" s="1" t="s">
        <v>2818</v>
      </c>
      <c r="E3794" s="1" t="s">
        <v>2819</v>
      </c>
      <c r="F3794" s="1" t="s">
        <v>1799</v>
      </c>
      <c r="G3794" s="1" t="s">
        <v>1810</v>
      </c>
      <c r="H3794" s="1" t="s">
        <v>1849</v>
      </c>
      <c r="I3794" s="1" t="s">
        <v>1850</v>
      </c>
      <c r="J3794" s="1" t="s">
        <v>1849</v>
      </c>
      <c r="K3794" s="1" t="s">
        <v>1851</v>
      </c>
      <c r="L3794" s="1" t="s">
        <v>1804</v>
      </c>
      <c r="M3794" s="2">
        <v>1</v>
      </c>
      <c r="N3794" s="443">
        <f t="shared" si="357"/>
        <v>1.0752688172043012E-2</v>
      </c>
      <c r="O3794">
        <f t="shared" si="358"/>
        <v>0</v>
      </c>
      <c r="P3794">
        <f t="shared" si="359"/>
        <v>858</v>
      </c>
    </row>
    <row r="3795" spans="1:16" x14ac:dyDescent="0.25">
      <c r="A3795" t="str">
        <f t="shared" si="354"/>
        <v>3506</v>
      </c>
      <c r="B3795" t="str">
        <f t="shared" si="355"/>
        <v>0176</v>
      </c>
      <c r="C3795" t="str">
        <f t="shared" si="356"/>
        <v>35060176</v>
      </c>
      <c r="D3795" s="1" t="s">
        <v>2818</v>
      </c>
      <c r="E3795" s="1" t="s">
        <v>2819</v>
      </c>
      <c r="F3795" s="1" t="s">
        <v>1799</v>
      </c>
      <c r="G3795" s="1" t="s">
        <v>1811</v>
      </c>
      <c r="H3795" s="1" t="s">
        <v>1849</v>
      </c>
      <c r="I3795" s="1" t="s">
        <v>1850</v>
      </c>
      <c r="J3795" s="1" t="s">
        <v>1849</v>
      </c>
      <c r="K3795" s="1" t="s">
        <v>1851</v>
      </c>
      <c r="L3795" s="1" t="s">
        <v>1804</v>
      </c>
      <c r="M3795" s="2">
        <v>1</v>
      </c>
      <c r="N3795" s="443">
        <f t="shared" si="357"/>
        <v>1.0752688172043012E-2</v>
      </c>
      <c r="O3795">
        <f t="shared" si="358"/>
        <v>0</v>
      </c>
      <c r="P3795">
        <f t="shared" si="359"/>
        <v>858</v>
      </c>
    </row>
    <row r="3796" spans="1:16" x14ac:dyDescent="0.25">
      <c r="A3796" t="str">
        <f t="shared" si="354"/>
        <v>3506</v>
      </c>
      <c r="B3796" t="str">
        <f t="shared" si="355"/>
        <v>0176</v>
      </c>
      <c r="C3796" t="str">
        <f t="shared" si="356"/>
        <v>35060176</v>
      </c>
      <c r="D3796" s="1" t="s">
        <v>2818</v>
      </c>
      <c r="E3796" s="1" t="s">
        <v>2819</v>
      </c>
      <c r="F3796" s="1" t="s">
        <v>1799</v>
      </c>
      <c r="G3796" s="1" t="s">
        <v>1815</v>
      </c>
      <c r="H3796" s="1" t="s">
        <v>1849</v>
      </c>
      <c r="I3796" s="1" t="s">
        <v>1850</v>
      </c>
      <c r="J3796" s="1" t="s">
        <v>1849</v>
      </c>
      <c r="K3796" s="1" t="s">
        <v>1851</v>
      </c>
      <c r="L3796" s="1" t="s">
        <v>1804</v>
      </c>
      <c r="M3796" s="2">
        <v>2</v>
      </c>
      <c r="N3796" s="443">
        <f t="shared" si="357"/>
        <v>1.0752688172043012E-2</v>
      </c>
      <c r="O3796">
        <f t="shared" si="358"/>
        <v>0</v>
      </c>
      <c r="P3796">
        <f t="shared" si="359"/>
        <v>858</v>
      </c>
    </row>
    <row r="3797" spans="1:16" x14ac:dyDescent="0.25">
      <c r="A3797" t="str">
        <f t="shared" si="354"/>
        <v>3506</v>
      </c>
      <c r="B3797" t="str">
        <f t="shared" si="355"/>
        <v>0176</v>
      </c>
      <c r="C3797" t="str">
        <f t="shared" si="356"/>
        <v>35060176</v>
      </c>
      <c r="D3797" s="1" t="s">
        <v>2818</v>
      </c>
      <c r="E3797" s="1" t="s">
        <v>2819</v>
      </c>
      <c r="F3797" s="1" t="s">
        <v>1799</v>
      </c>
      <c r="G3797" s="1" t="s">
        <v>1819</v>
      </c>
      <c r="H3797" s="1" t="s">
        <v>1849</v>
      </c>
      <c r="I3797" s="1" t="s">
        <v>1850</v>
      </c>
      <c r="J3797" s="1" t="s">
        <v>1849</v>
      </c>
      <c r="K3797" s="1" t="s">
        <v>1851</v>
      </c>
      <c r="L3797" s="1" t="s">
        <v>1804</v>
      </c>
      <c r="M3797" s="2">
        <v>1</v>
      </c>
      <c r="N3797" s="443">
        <f t="shared" si="357"/>
        <v>1.0752688172043012E-2</v>
      </c>
      <c r="O3797">
        <f t="shared" si="358"/>
        <v>0</v>
      </c>
      <c r="P3797">
        <f t="shared" si="359"/>
        <v>858</v>
      </c>
    </row>
    <row r="3798" spans="1:16" x14ac:dyDescent="0.25">
      <c r="A3798" t="str">
        <f t="shared" si="354"/>
        <v>3506</v>
      </c>
      <c r="B3798" t="str">
        <f t="shared" si="355"/>
        <v>0176</v>
      </c>
      <c r="C3798" t="str">
        <f t="shared" si="356"/>
        <v>35060176</v>
      </c>
      <c r="D3798" s="1" t="s">
        <v>2818</v>
      </c>
      <c r="E3798" s="1" t="s">
        <v>2819</v>
      </c>
      <c r="F3798" s="1" t="s">
        <v>1799</v>
      </c>
      <c r="G3798" s="1" t="s">
        <v>1820</v>
      </c>
      <c r="H3798" s="1" t="s">
        <v>1849</v>
      </c>
      <c r="I3798" s="1" t="s">
        <v>1850</v>
      </c>
      <c r="J3798" s="1" t="s">
        <v>1849</v>
      </c>
      <c r="K3798" s="1" t="s">
        <v>1851</v>
      </c>
      <c r="L3798" s="1" t="s">
        <v>1804</v>
      </c>
      <c r="M3798" s="2">
        <v>2</v>
      </c>
      <c r="N3798" s="443">
        <f t="shared" si="357"/>
        <v>1.0752688172043012E-2</v>
      </c>
      <c r="O3798">
        <f t="shared" si="358"/>
        <v>0</v>
      </c>
      <c r="P3798">
        <f t="shared" si="359"/>
        <v>858</v>
      </c>
    </row>
    <row r="3799" spans="1:16" x14ac:dyDescent="0.25">
      <c r="A3799" t="str">
        <f t="shared" si="354"/>
        <v>3506</v>
      </c>
      <c r="B3799" t="str">
        <f t="shared" si="355"/>
        <v>0178</v>
      </c>
      <c r="C3799" t="str">
        <f t="shared" si="356"/>
        <v>35060178</v>
      </c>
      <c r="D3799" s="1" t="s">
        <v>2818</v>
      </c>
      <c r="E3799" s="1" t="s">
        <v>2819</v>
      </c>
      <c r="F3799" s="1" t="s">
        <v>1799</v>
      </c>
      <c r="G3799" s="1" t="s">
        <v>1800</v>
      </c>
      <c r="H3799" s="1" t="s">
        <v>2581</v>
      </c>
      <c r="I3799" s="1" t="s">
        <v>2582</v>
      </c>
      <c r="J3799" s="1" t="s">
        <v>2581</v>
      </c>
      <c r="K3799" s="1" t="s">
        <v>2583</v>
      </c>
      <c r="L3799" s="1" t="s">
        <v>1804</v>
      </c>
      <c r="M3799" s="2">
        <v>1</v>
      </c>
      <c r="N3799" s="443">
        <f t="shared" si="357"/>
        <v>6.1443932411674347E-3</v>
      </c>
      <c r="O3799">
        <f t="shared" si="358"/>
        <v>0</v>
      </c>
      <c r="P3799">
        <f t="shared" si="359"/>
        <v>858</v>
      </c>
    </row>
    <row r="3800" spans="1:16" x14ac:dyDescent="0.25">
      <c r="A3800" t="str">
        <f t="shared" si="354"/>
        <v>3506</v>
      </c>
      <c r="B3800" t="str">
        <f t="shared" si="355"/>
        <v>0178</v>
      </c>
      <c r="C3800" t="str">
        <f t="shared" si="356"/>
        <v>35060178</v>
      </c>
      <c r="D3800" s="1" t="s">
        <v>2818</v>
      </c>
      <c r="E3800" s="1" t="s">
        <v>2819</v>
      </c>
      <c r="F3800" s="1" t="s">
        <v>1799</v>
      </c>
      <c r="G3800" s="1" t="s">
        <v>1805</v>
      </c>
      <c r="H3800" s="1" t="s">
        <v>2581</v>
      </c>
      <c r="I3800" s="1" t="s">
        <v>2582</v>
      </c>
      <c r="J3800" s="1" t="s">
        <v>2581</v>
      </c>
      <c r="K3800" s="1" t="s">
        <v>2583</v>
      </c>
      <c r="L3800" s="1" t="s">
        <v>1804</v>
      </c>
      <c r="M3800" s="2">
        <v>1</v>
      </c>
      <c r="N3800" s="443">
        <f t="shared" si="357"/>
        <v>6.1443932411674347E-3</v>
      </c>
      <c r="O3800">
        <f t="shared" si="358"/>
        <v>0</v>
      </c>
      <c r="P3800">
        <f t="shared" si="359"/>
        <v>858</v>
      </c>
    </row>
    <row r="3801" spans="1:16" x14ac:dyDescent="0.25">
      <c r="A3801" t="str">
        <f t="shared" si="354"/>
        <v>3506</v>
      </c>
      <c r="B3801" t="str">
        <f t="shared" si="355"/>
        <v>0178</v>
      </c>
      <c r="C3801" t="str">
        <f t="shared" si="356"/>
        <v>35060178</v>
      </c>
      <c r="D3801" s="1" t="s">
        <v>2818</v>
      </c>
      <c r="E3801" s="1" t="s">
        <v>2819</v>
      </c>
      <c r="F3801" s="1" t="s">
        <v>1799</v>
      </c>
      <c r="G3801" s="1" t="s">
        <v>1811</v>
      </c>
      <c r="H3801" s="1" t="s">
        <v>2581</v>
      </c>
      <c r="I3801" s="1" t="s">
        <v>2582</v>
      </c>
      <c r="J3801" s="1" t="s">
        <v>2581</v>
      </c>
      <c r="K3801" s="1" t="s">
        <v>2583</v>
      </c>
      <c r="L3801" s="1" t="s">
        <v>1804</v>
      </c>
      <c r="M3801" s="2">
        <v>1</v>
      </c>
      <c r="N3801" s="443">
        <f t="shared" si="357"/>
        <v>6.1443932411674347E-3</v>
      </c>
      <c r="O3801">
        <f t="shared" si="358"/>
        <v>0</v>
      </c>
      <c r="P3801">
        <f t="shared" si="359"/>
        <v>858</v>
      </c>
    </row>
    <row r="3802" spans="1:16" x14ac:dyDescent="0.25">
      <c r="A3802" t="str">
        <f t="shared" si="354"/>
        <v>3506</v>
      </c>
      <c r="B3802" t="str">
        <f t="shared" si="355"/>
        <v>0178</v>
      </c>
      <c r="C3802" t="str">
        <f t="shared" si="356"/>
        <v>35060178</v>
      </c>
      <c r="D3802" s="1" t="s">
        <v>2818</v>
      </c>
      <c r="E3802" s="1" t="s">
        <v>2819</v>
      </c>
      <c r="F3802" s="1" t="s">
        <v>1799</v>
      </c>
      <c r="G3802" s="1" t="s">
        <v>1820</v>
      </c>
      <c r="H3802" s="1" t="s">
        <v>2581</v>
      </c>
      <c r="I3802" s="1" t="s">
        <v>2582</v>
      </c>
      <c r="J3802" s="1" t="s">
        <v>2581</v>
      </c>
      <c r="K3802" s="1" t="s">
        <v>2583</v>
      </c>
      <c r="L3802" s="1" t="s">
        <v>1804</v>
      </c>
      <c r="M3802" s="2">
        <v>1</v>
      </c>
      <c r="N3802" s="443">
        <f t="shared" si="357"/>
        <v>6.1443932411674347E-3</v>
      </c>
      <c r="O3802">
        <f t="shared" si="358"/>
        <v>0</v>
      </c>
      <c r="P3802">
        <f t="shared" si="359"/>
        <v>858</v>
      </c>
    </row>
    <row r="3803" spans="1:16" x14ac:dyDescent="0.25">
      <c r="A3803" t="str">
        <f t="shared" si="354"/>
        <v>3506</v>
      </c>
      <c r="B3803" t="str">
        <f t="shared" si="355"/>
        <v>0181</v>
      </c>
      <c r="C3803" t="str">
        <f t="shared" si="356"/>
        <v>35060181</v>
      </c>
      <c r="D3803" s="1" t="s">
        <v>2818</v>
      </c>
      <c r="E3803" s="1" t="s">
        <v>2819</v>
      </c>
      <c r="F3803" s="1" t="s">
        <v>1799</v>
      </c>
      <c r="G3803" s="1" t="s">
        <v>1806</v>
      </c>
      <c r="H3803" s="1" t="s">
        <v>2118</v>
      </c>
      <c r="I3803" s="1" t="s">
        <v>2119</v>
      </c>
      <c r="J3803" s="1" t="s">
        <v>2118</v>
      </c>
      <c r="K3803" s="1" t="s">
        <v>2120</v>
      </c>
      <c r="L3803" s="1" t="s">
        <v>1804</v>
      </c>
      <c r="M3803" s="2">
        <v>1</v>
      </c>
      <c r="N3803" s="443">
        <f t="shared" si="357"/>
        <v>7.6804915514592934E-3</v>
      </c>
      <c r="O3803">
        <f t="shared" si="358"/>
        <v>0</v>
      </c>
      <c r="P3803">
        <f t="shared" si="359"/>
        <v>858</v>
      </c>
    </row>
    <row r="3804" spans="1:16" x14ac:dyDescent="0.25">
      <c r="A3804" t="str">
        <f t="shared" si="354"/>
        <v>3506</v>
      </c>
      <c r="B3804" t="str">
        <f t="shared" si="355"/>
        <v>0181</v>
      </c>
      <c r="C3804" t="str">
        <f t="shared" si="356"/>
        <v>35060181</v>
      </c>
      <c r="D3804" s="1" t="s">
        <v>2818</v>
      </c>
      <c r="E3804" s="1" t="s">
        <v>2819</v>
      </c>
      <c r="F3804" s="1" t="s">
        <v>1799</v>
      </c>
      <c r="G3804" s="1" t="s">
        <v>1807</v>
      </c>
      <c r="H3804" s="1" t="s">
        <v>2118</v>
      </c>
      <c r="I3804" s="1" t="s">
        <v>2119</v>
      </c>
      <c r="J3804" s="1" t="s">
        <v>2118</v>
      </c>
      <c r="K3804" s="1" t="s">
        <v>2120</v>
      </c>
      <c r="L3804" s="1" t="s">
        <v>1804</v>
      </c>
      <c r="M3804" s="2">
        <v>1</v>
      </c>
      <c r="N3804" s="443">
        <f t="shared" si="357"/>
        <v>7.6804915514592934E-3</v>
      </c>
      <c r="O3804">
        <f t="shared" si="358"/>
        <v>0</v>
      </c>
      <c r="P3804">
        <f t="shared" si="359"/>
        <v>858</v>
      </c>
    </row>
    <row r="3805" spans="1:16" x14ac:dyDescent="0.25">
      <c r="A3805" t="str">
        <f t="shared" si="354"/>
        <v>3506</v>
      </c>
      <c r="B3805" t="str">
        <f t="shared" si="355"/>
        <v>0181</v>
      </c>
      <c r="C3805" t="str">
        <f t="shared" si="356"/>
        <v>35060181</v>
      </c>
      <c r="D3805" s="1" t="s">
        <v>2818</v>
      </c>
      <c r="E3805" s="1" t="s">
        <v>2819</v>
      </c>
      <c r="F3805" s="1" t="s">
        <v>1799</v>
      </c>
      <c r="G3805" s="1" t="s">
        <v>1821</v>
      </c>
      <c r="H3805" s="1" t="s">
        <v>2118</v>
      </c>
      <c r="I3805" s="1" t="s">
        <v>2119</v>
      </c>
      <c r="J3805" s="1" t="s">
        <v>2118</v>
      </c>
      <c r="K3805" s="1" t="s">
        <v>2120</v>
      </c>
      <c r="L3805" s="1" t="s">
        <v>1804</v>
      </c>
      <c r="M3805" s="2">
        <v>1</v>
      </c>
      <c r="N3805" s="443">
        <f t="shared" si="357"/>
        <v>7.6804915514592934E-3</v>
      </c>
      <c r="O3805">
        <f t="shared" si="358"/>
        <v>0</v>
      </c>
      <c r="P3805">
        <f t="shared" si="359"/>
        <v>858</v>
      </c>
    </row>
    <row r="3806" spans="1:16" x14ac:dyDescent="0.25">
      <c r="A3806" t="str">
        <f t="shared" si="354"/>
        <v>3506</v>
      </c>
      <c r="B3806" t="str">
        <f t="shared" si="355"/>
        <v>0181</v>
      </c>
      <c r="C3806" t="str">
        <f t="shared" si="356"/>
        <v>35060181</v>
      </c>
      <c r="D3806" s="1" t="s">
        <v>2818</v>
      </c>
      <c r="E3806" s="1" t="s">
        <v>2819</v>
      </c>
      <c r="F3806" s="1" t="s">
        <v>1799</v>
      </c>
      <c r="G3806" s="1" t="s">
        <v>1812</v>
      </c>
      <c r="H3806" s="1" t="s">
        <v>2118</v>
      </c>
      <c r="I3806" s="1" t="s">
        <v>2119</v>
      </c>
      <c r="J3806" s="1" t="s">
        <v>2118</v>
      </c>
      <c r="K3806" s="1" t="s">
        <v>2120</v>
      </c>
      <c r="L3806" s="1" t="s">
        <v>1804</v>
      </c>
      <c r="M3806" s="2">
        <v>2</v>
      </c>
      <c r="N3806" s="443">
        <f t="shared" si="357"/>
        <v>7.6804915514592934E-3</v>
      </c>
      <c r="O3806">
        <f t="shared" si="358"/>
        <v>0</v>
      </c>
      <c r="P3806">
        <f t="shared" si="359"/>
        <v>858</v>
      </c>
    </row>
    <row r="3807" spans="1:16" x14ac:dyDescent="0.25">
      <c r="A3807" t="str">
        <f t="shared" si="354"/>
        <v>3506</v>
      </c>
      <c r="B3807" t="str">
        <f t="shared" si="355"/>
        <v>0229</v>
      </c>
      <c r="C3807" t="str">
        <f t="shared" si="356"/>
        <v>35060229</v>
      </c>
      <c r="D3807" s="1" t="s">
        <v>2818</v>
      </c>
      <c r="E3807" s="1" t="s">
        <v>2819</v>
      </c>
      <c r="F3807" s="1" t="s">
        <v>1799</v>
      </c>
      <c r="G3807" s="1" t="s">
        <v>1800</v>
      </c>
      <c r="H3807" s="1" t="s">
        <v>1852</v>
      </c>
      <c r="I3807" s="1" t="s">
        <v>1853</v>
      </c>
      <c r="J3807" s="1" t="s">
        <v>1852</v>
      </c>
      <c r="K3807" s="1" t="s">
        <v>1854</v>
      </c>
      <c r="L3807" s="1" t="s">
        <v>1804</v>
      </c>
      <c r="M3807" s="2">
        <v>16</v>
      </c>
      <c r="N3807" s="443">
        <f t="shared" si="357"/>
        <v>0.14132104454685099</v>
      </c>
      <c r="O3807">
        <f t="shared" si="358"/>
        <v>0</v>
      </c>
      <c r="P3807">
        <f t="shared" si="359"/>
        <v>858</v>
      </c>
    </row>
    <row r="3808" spans="1:16" x14ac:dyDescent="0.25">
      <c r="A3808" t="str">
        <f t="shared" si="354"/>
        <v>3506</v>
      </c>
      <c r="B3808" t="str">
        <f t="shared" si="355"/>
        <v>0229</v>
      </c>
      <c r="C3808" t="str">
        <f t="shared" si="356"/>
        <v>35060229</v>
      </c>
      <c r="D3808" s="1" t="s">
        <v>2818</v>
      </c>
      <c r="E3808" s="1" t="s">
        <v>2819</v>
      </c>
      <c r="F3808" s="1" t="s">
        <v>1799</v>
      </c>
      <c r="G3808" s="1" t="s">
        <v>1805</v>
      </c>
      <c r="H3808" s="1" t="s">
        <v>1852</v>
      </c>
      <c r="I3808" s="1" t="s">
        <v>1853</v>
      </c>
      <c r="J3808" s="1" t="s">
        <v>1852</v>
      </c>
      <c r="K3808" s="1" t="s">
        <v>1854</v>
      </c>
      <c r="L3808" s="1" t="s">
        <v>1804</v>
      </c>
      <c r="M3808" s="2">
        <v>11</v>
      </c>
      <c r="N3808" s="443">
        <f t="shared" si="357"/>
        <v>0.14132104454685099</v>
      </c>
      <c r="O3808">
        <f t="shared" si="358"/>
        <v>0</v>
      </c>
      <c r="P3808">
        <f t="shared" si="359"/>
        <v>858</v>
      </c>
    </row>
    <row r="3809" spans="1:16" x14ac:dyDescent="0.25">
      <c r="A3809" t="str">
        <f t="shared" si="354"/>
        <v>3506</v>
      </c>
      <c r="B3809" t="str">
        <f t="shared" si="355"/>
        <v>0229</v>
      </c>
      <c r="C3809" t="str">
        <f t="shared" si="356"/>
        <v>35060229</v>
      </c>
      <c r="D3809" s="1" t="s">
        <v>2818</v>
      </c>
      <c r="E3809" s="1" t="s">
        <v>2819</v>
      </c>
      <c r="F3809" s="1" t="s">
        <v>1799</v>
      </c>
      <c r="G3809" s="1" t="s">
        <v>1806</v>
      </c>
      <c r="H3809" s="1" t="s">
        <v>1852</v>
      </c>
      <c r="I3809" s="1" t="s">
        <v>1853</v>
      </c>
      <c r="J3809" s="1" t="s">
        <v>1852</v>
      </c>
      <c r="K3809" s="1" t="s">
        <v>1854</v>
      </c>
      <c r="L3809" s="1" t="s">
        <v>1804</v>
      </c>
      <c r="M3809" s="2">
        <v>13</v>
      </c>
      <c r="N3809" s="443">
        <f t="shared" si="357"/>
        <v>0.14132104454685099</v>
      </c>
      <c r="O3809">
        <f t="shared" si="358"/>
        <v>0</v>
      </c>
      <c r="P3809">
        <f t="shared" si="359"/>
        <v>858</v>
      </c>
    </row>
    <row r="3810" spans="1:16" x14ac:dyDescent="0.25">
      <c r="A3810" t="str">
        <f t="shared" si="354"/>
        <v>3506</v>
      </c>
      <c r="B3810" t="str">
        <f t="shared" si="355"/>
        <v>0229</v>
      </c>
      <c r="C3810" t="str">
        <f t="shared" si="356"/>
        <v>35060229</v>
      </c>
      <c r="D3810" s="1" t="s">
        <v>2818</v>
      </c>
      <c r="E3810" s="1" t="s">
        <v>2819</v>
      </c>
      <c r="F3810" s="1" t="s">
        <v>1799</v>
      </c>
      <c r="G3810" s="1" t="s">
        <v>1807</v>
      </c>
      <c r="H3810" s="1" t="s">
        <v>1852</v>
      </c>
      <c r="I3810" s="1" t="s">
        <v>1853</v>
      </c>
      <c r="J3810" s="1" t="s">
        <v>1852</v>
      </c>
      <c r="K3810" s="1" t="s">
        <v>1854</v>
      </c>
      <c r="L3810" s="1" t="s">
        <v>1804</v>
      </c>
      <c r="M3810" s="2">
        <v>7</v>
      </c>
      <c r="N3810" s="443">
        <f t="shared" si="357"/>
        <v>0.14132104454685099</v>
      </c>
      <c r="O3810">
        <f t="shared" si="358"/>
        <v>0</v>
      </c>
      <c r="P3810">
        <f t="shared" si="359"/>
        <v>858</v>
      </c>
    </row>
    <row r="3811" spans="1:16" x14ac:dyDescent="0.25">
      <c r="A3811" t="str">
        <f t="shared" si="354"/>
        <v>3506</v>
      </c>
      <c r="B3811" t="str">
        <f t="shared" si="355"/>
        <v>0229</v>
      </c>
      <c r="C3811" t="str">
        <f t="shared" si="356"/>
        <v>35060229</v>
      </c>
      <c r="D3811" s="1" t="s">
        <v>2818</v>
      </c>
      <c r="E3811" s="1" t="s">
        <v>2819</v>
      </c>
      <c r="F3811" s="1" t="s">
        <v>1799</v>
      </c>
      <c r="G3811" s="1" t="s">
        <v>1810</v>
      </c>
      <c r="H3811" s="1" t="s">
        <v>1852</v>
      </c>
      <c r="I3811" s="1" t="s">
        <v>1853</v>
      </c>
      <c r="J3811" s="1" t="s">
        <v>1852</v>
      </c>
      <c r="K3811" s="1" t="s">
        <v>1854</v>
      </c>
      <c r="L3811" s="1" t="s">
        <v>1804</v>
      </c>
      <c r="M3811" s="2">
        <v>7</v>
      </c>
      <c r="N3811" s="443">
        <f t="shared" si="357"/>
        <v>0.14132104454685099</v>
      </c>
      <c r="O3811">
        <f t="shared" si="358"/>
        <v>0</v>
      </c>
      <c r="P3811">
        <f t="shared" si="359"/>
        <v>858</v>
      </c>
    </row>
    <row r="3812" spans="1:16" x14ac:dyDescent="0.25">
      <c r="A3812" t="str">
        <f t="shared" si="354"/>
        <v>3506</v>
      </c>
      <c r="B3812" t="str">
        <f t="shared" si="355"/>
        <v>0229</v>
      </c>
      <c r="C3812" t="str">
        <f t="shared" si="356"/>
        <v>35060229</v>
      </c>
      <c r="D3812" s="1" t="s">
        <v>2818</v>
      </c>
      <c r="E3812" s="1" t="s">
        <v>2819</v>
      </c>
      <c r="F3812" s="1" t="s">
        <v>1799</v>
      </c>
      <c r="G3812" s="1" t="s">
        <v>1811</v>
      </c>
      <c r="H3812" s="1" t="s">
        <v>1852</v>
      </c>
      <c r="I3812" s="1" t="s">
        <v>1853</v>
      </c>
      <c r="J3812" s="1" t="s">
        <v>1852</v>
      </c>
      <c r="K3812" s="1" t="s">
        <v>1854</v>
      </c>
      <c r="L3812" s="1" t="s">
        <v>1804</v>
      </c>
      <c r="M3812" s="2">
        <v>5</v>
      </c>
      <c r="N3812" s="443">
        <f t="shared" si="357"/>
        <v>0.14132104454685099</v>
      </c>
      <c r="O3812">
        <f t="shared" si="358"/>
        <v>0</v>
      </c>
      <c r="P3812">
        <f t="shared" si="359"/>
        <v>858</v>
      </c>
    </row>
    <row r="3813" spans="1:16" x14ac:dyDescent="0.25">
      <c r="A3813" t="str">
        <f t="shared" si="354"/>
        <v>3506</v>
      </c>
      <c r="B3813" t="str">
        <f t="shared" si="355"/>
        <v>0229</v>
      </c>
      <c r="C3813" t="str">
        <f t="shared" si="356"/>
        <v>35060229</v>
      </c>
      <c r="D3813" s="1" t="s">
        <v>2818</v>
      </c>
      <c r="E3813" s="1" t="s">
        <v>2819</v>
      </c>
      <c r="F3813" s="1" t="s">
        <v>1799</v>
      </c>
      <c r="G3813" s="1" t="s">
        <v>1815</v>
      </c>
      <c r="H3813" s="1" t="s">
        <v>1852</v>
      </c>
      <c r="I3813" s="1" t="s">
        <v>1853</v>
      </c>
      <c r="J3813" s="1" t="s">
        <v>1852</v>
      </c>
      <c r="K3813" s="1" t="s">
        <v>1854</v>
      </c>
      <c r="L3813" s="1" t="s">
        <v>1804</v>
      </c>
      <c r="M3813" s="2">
        <v>9</v>
      </c>
      <c r="N3813" s="443">
        <f t="shared" si="357"/>
        <v>0.14132104454685099</v>
      </c>
      <c r="O3813">
        <f t="shared" si="358"/>
        <v>0</v>
      </c>
      <c r="P3813">
        <f t="shared" si="359"/>
        <v>858</v>
      </c>
    </row>
    <row r="3814" spans="1:16" x14ac:dyDescent="0.25">
      <c r="A3814" t="str">
        <f t="shared" si="354"/>
        <v>3506</v>
      </c>
      <c r="B3814" t="str">
        <f t="shared" si="355"/>
        <v>0229</v>
      </c>
      <c r="C3814" t="str">
        <f t="shared" si="356"/>
        <v>35060229</v>
      </c>
      <c r="D3814" s="1" t="s">
        <v>2818</v>
      </c>
      <c r="E3814" s="1" t="s">
        <v>2819</v>
      </c>
      <c r="F3814" s="1" t="s">
        <v>1799</v>
      </c>
      <c r="G3814" s="1" t="s">
        <v>1819</v>
      </c>
      <c r="H3814" s="1" t="s">
        <v>1852</v>
      </c>
      <c r="I3814" s="1" t="s">
        <v>1853</v>
      </c>
      <c r="J3814" s="1" t="s">
        <v>1852</v>
      </c>
      <c r="K3814" s="1" t="s">
        <v>1854</v>
      </c>
      <c r="L3814" s="1" t="s">
        <v>1804</v>
      </c>
      <c r="M3814" s="2">
        <v>6</v>
      </c>
      <c r="N3814" s="443">
        <f t="shared" si="357"/>
        <v>0.14132104454685099</v>
      </c>
      <c r="O3814">
        <f t="shared" si="358"/>
        <v>0</v>
      </c>
      <c r="P3814">
        <f t="shared" si="359"/>
        <v>858</v>
      </c>
    </row>
    <row r="3815" spans="1:16" x14ac:dyDescent="0.25">
      <c r="A3815" t="str">
        <f t="shared" si="354"/>
        <v>3506</v>
      </c>
      <c r="B3815" t="str">
        <f t="shared" si="355"/>
        <v>0229</v>
      </c>
      <c r="C3815" t="str">
        <f t="shared" si="356"/>
        <v>35060229</v>
      </c>
      <c r="D3815" s="1" t="s">
        <v>2818</v>
      </c>
      <c r="E3815" s="1" t="s">
        <v>2819</v>
      </c>
      <c r="F3815" s="1" t="s">
        <v>1799</v>
      </c>
      <c r="G3815" s="1" t="s">
        <v>1820</v>
      </c>
      <c r="H3815" s="1" t="s">
        <v>1852</v>
      </c>
      <c r="I3815" s="1" t="s">
        <v>1853</v>
      </c>
      <c r="J3815" s="1" t="s">
        <v>1852</v>
      </c>
      <c r="K3815" s="1" t="s">
        <v>1854</v>
      </c>
      <c r="L3815" s="1" t="s">
        <v>1804</v>
      </c>
      <c r="M3815" s="2">
        <v>4</v>
      </c>
      <c r="N3815" s="443">
        <f t="shared" si="357"/>
        <v>0.14132104454685099</v>
      </c>
      <c r="O3815">
        <f t="shared" si="358"/>
        <v>0</v>
      </c>
      <c r="P3815">
        <f t="shared" si="359"/>
        <v>858</v>
      </c>
    </row>
    <row r="3816" spans="1:16" x14ac:dyDescent="0.25">
      <c r="A3816" t="str">
        <f t="shared" si="354"/>
        <v>3506</v>
      </c>
      <c r="B3816" t="str">
        <f t="shared" si="355"/>
        <v>0229</v>
      </c>
      <c r="C3816" t="str">
        <f t="shared" si="356"/>
        <v>35060229</v>
      </c>
      <c r="D3816" s="1" t="s">
        <v>2818</v>
      </c>
      <c r="E3816" s="1" t="s">
        <v>2819</v>
      </c>
      <c r="F3816" s="1" t="s">
        <v>1799</v>
      </c>
      <c r="G3816" s="1" t="s">
        <v>1821</v>
      </c>
      <c r="H3816" s="1" t="s">
        <v>1852</v>
      </c>
      <c r="I3816" s="1" t="s">
        <v>1853</v>
      </c>
      <c r="J3816" s="1" t="s">
        <v>1852</v>
      </c>
      <c r="K3816" s="1" t="s">
        <v>1854</v>
      </c>
      <c r="L3816" s="1" t="s">
        <v>1804</v>
      </c>
      <c r="M3816" s="2">
        <v>3</v>
      </c>
      <c r="N3816" s="443">
        <f t="shared" si="357"/>
        <v>0.14132104454685099</v>
      </c>
      <c r="O3816">
        <f t="shared" si="358"/>
        <v>0</v>
      </c>
      <c r="P3816">
        <f t="shared" si="359"/>
        <v>858</v>
      </c>
    </row>
    <row r="3817" spans="1:16" x14ac:dyDescent="0.25">
      <c r="A3817" t="str">
        <f t="shared" si="354"/>
        <v>3506</v>
      </c>
      <c r="B3817" t="str">
        <f t="shared" si="355"/>
        <v>0229</v>
      </c>
      <c r="C3817" t="str">
        <f t="shared" si="356"/>
        <v>35060229</v>
      </c>
      <c r="D3817" s="1" t="s">
        <v>2818</v>
      </c>
      <c r="E3817" s="1" t="s">
        <v>2819</v>
      </c>
      <c r="F3817" s="1" t="s">
        <v>1799</v>
      </c>
      <c r="G3817" s="1" t="s">
        <v>1812</v>
      </c>
      <c r="H3817" s="1" t="s">
        <v>1852</v>
      </c>
      <c r="I3817" s="1" t="s">
        <v>1853</v>
      </c>
      <c r="J3817" s="1" t="s">
        <v>1852</v>
      </c>
      <c r="K3817" s="1" t="s">
        <v>1854</v>
      </c>
      <c r="L3817" s="1" t="s">
        <v>1804</v>
      </c>
      <c r="M3817" s="2">
        <v>11</v>
      </c>
      <c r="N3817" s="443">
        <f t="shared" si="357"/>
        <v>0.14132104454685099</v>
      </c>
      <c r="O3817">
        <f t="shared" si="358"/>
        <v>0</v>
      </c>
      <c r="P3817">
        <f t="shared" si="359"/>
        <v>858</v>
      </c>
    </row>
    <row r="3818" spans="1:16" x14ac:dyDescent="0.25">
      <c r="A3818" t="str">
        <f t="shared" si="354"/>
        <v>3506</v>
      </c>
      <c r="B3818" t="str">
        <f t="shared" si="355"/>
        <v>0244</v>
      </c>
      <c r="C3818" t="str">
        <f t="shared" si="356"/>
        <v>35060244</v>
      </c>
      <c r="D3818" s="1" t="s">
        <v>2818</v>
      </c>
      <c r="E3818" s="1" t="s">
        <v>2819</v>
      </c>
      <c r="F3818" s="1" t="s">
        <v>1799</v>
      </c>
      <c r="G3818" s="1" t="s">
        <v>1821</v>
      </c>
      <c r="H3818" s="1" t="s">
        <v>1855</v>
      </c>
      <c r="I3818" s="1" t="s">
        <v>1856</v>
      </c>
      <c r="J3818" s="1" t="s">
        <v>1855</v>
      </c>
      <c r="K3818" s="1" t="s">
        <v>1857</v>
      </c>
      <c r="L3818" s="1" t="s">
        <v>1804</v>
      </c>
      <c r="M3818" s="2">
        <v>1</v>
      </c>
      <c r="N3818" s="443">
        <f t="shared" si="357"/>
        <v>1.5360983102918587E-3</v>
      </c>
      <c r="O3818">
        <f t="shared" si="358"/>
        <v>0</v>
      </c>
      <c r="P3818">
        <f t="shared" si="359"/>
        <v>858</v>
      </c>
    </row>
    <row r="3819" spans="1:16" x14ac:dyDescent="0.25">
      <c r="A3819" t="str">
        <f t="shared" si="354"/>
        <v>3506</v>
      </c>
      <c r="B3819" t="str">
        <f t="shared" si="355"/>
        <v>0246</v>
      </c>
      <c r="C3819" t="str">
        <f t="shared" si="356"/>
        <v>35060246</v>
      </c>
      <c r="D3819" s="1" t="s">
        <v>2818</v>
      </c>
      <c r="E3819" s="1" t="s">
        <v>2819</v>
      </c>
      <c r="F3819" s="1" t="s">
        <v>1799</v>
      </c>
      <c r="G3819" s="1" t="s">
        <v>1811</v>
      </c>
      <c r="H3819" s="1" t="s">
        <v>2167</v>
      </c>
      <c r="I3819" s="1" t="s">
        <v>2168</v>
      </c>
      <c r="J3819" s="1" t="s">
        <v>2167</v>
      </c>
      <c r="K3819" s="1" t="s">
        <v>2169</v>
      </c>
      <c r="L3819" s="1" t="s">
        <v>1804</v>
      </c>
      <c r="M3819" s="2">
        <v>1</v>
      </c>
      <c r="N3819" s="443">
        <f t="shared" si="357"/>
        <v>3.0721966205837174E-3</v>
      </c>
      <c r="O3819">
        <f t="shared" si="358"/>
        <v>0</v>
      </c>
      <c r="P3819">
        <f t="shared" si="359"/>
        <v>858</v>
      </c>
    </row>
    <row r="3820" spans="1:16" x14ac:dyDescent="0.25">
      <c r="A3820" t="str">
        <f t="shared" si="354"/>
        <v>3506</v>
      </c>
      <c r="B3820" t="str">
        <f t="shared" si="355"/>
        <v>0246</v>
      </c>
      <c r="C3820" t="str">
        <f t="shared" si="356"/>
        <v>35060246</v>
      </c>
      <c r="D3820" s="1" t="s">
        <v>2818</v>
      </c>
      <c r="E3820" s="1" t="s">
        <v>2819</v>
      </c>
      <c r="F3820" s="1" t="s">
        <v>1799</v>
      </c>
      <c r="G3820" s="1" t="s">
        <v>1820</v>
      </c>
      <c r="H3820" s="1" t="s">
        <v>2167</v>
      </c>
      <c r="I3820" s="1" t="s">
        <v>2168</v>
      </c>
      <c r="J3820" s="1" t="s">
        <v>2167</v>
      </c>
      <c r="K3820" s="1" t="s">
        <v>2169</v>
      </c>
      <c r="L3820" s="1" t="s">
        <v>1804</v>
      </c>
      <c r="M3820" s="2">
        <v>1</v>
      </c>
      <c r="N3820" s="443">
        <f t="shared" si="357"/>
        <v>3.0721966205837174E-3</v>
      </c>
      <c r="O3820">
        <f t="shared" si="358"/>
        <v>0</v>
      </c>
      <c r="P3820">
        <f t="shared" si="359"/>
        <v>858</v>
      </c>
    </row>
    <row r="3821" spans="1:16" x14ac:dyDescent="0.25">
      <c r="A3821" t="str">
        <f t="shared" si="354"/>
        <v>3506</v>
      </c>
      <c r="B3821" t="str">
        <f t="shared" si="355"/>
        <v>0248</v>
      </c>
      <c r="C3821" t="str">
        <f t="shared" si="356"/>
        <v>35060248</v>
      </c>
      <c r="D3821" s="1" t="s">
        <v>2818</v>
      </c>
      <c r="E3821" s="1" t="s">
        <v>2819</v>
      </c>
      <c r="F3821" s="1" t="s">
        <v>1799</v>
      </c>
      <c r="G3821" s="1" t="s">
        <v>1805</v>
      </c>
      <c r="H3821" s="1" t="s">
        <v>1858</v>
      </c>
      <c r="I3821" s="1" t="s">
        <v>1859</v>
      </c>
      <c r="J3821" s="1" t="s">
        <v>1858</v>
      </c>
      <c r="K3821" s="1" t="s">
        <v>1860</v>
      </c>
      <c r="L3821" s="1" t="s">
        <v>1804</v>
      </c>
      <c r="M3821" s="2">
        <v>1</v>
      </c>
      <c r="N3821" s="443">
        <f t="shared" si="357"/>
        <v>3.9938556067588324E-2</v>
      </c>
      <c r="O3821">
        <f t="shared" si="358"/>
        <v>0</v>
      </c>
      <c r="P3821">
        <f t="shared" si="359"/>
        <v>858</v>
      </c>
    </row>
    <row r="3822" spans="1:16" x14ac:dyDescent="0.25">
      <c r="A3822" t="str">
        <f t="shared" si="354"/>
        <v>3506</v>
      </c>
      <c r="B3822" t="str">
        <f t="shared" si="355"/>
        <v>0248</v>
      </c>
      <c r="C3822" t="str">
        <f t="shared" si="356"/>
        <v>35060248</v>
      </c>
      <c r="D3822" s="1" t="s">
        <v>2818</v>
      </c>
      <c r="E3822" s="1" t="s">
        <v>2819</v>
      </c>
      <c r="F3822" s="1" t="s">
        <v>1799</v>
      </c>
      <c r="G3822" s="1" t="s">
        <v>1806</v>
      </c>
      <c r="H3822" s="1" t="s">
        <v>1858</v>
      </c>
      <c r="I3822" s="1" t="s">
        <v>1859</v>
      </c>
      <c r="J3822" s="1" t="s">
        <v>1858</v>
      </c>
      <c r="K3822" s="1" t="s">
        <v>1860</v>
      </c>
      <c r="L3822" s="1" t="s">
        <v>1804</v>
      </c>
      <c r="M3822" s="2">
        <v>1</v>
      </c>
      <c r="N3822" s="443">
        <f t="shared" si="357"/>
        <v>3.9938556067588324E-2</v>
      </c>
      <c r="O3822">
        <f t="shared" si="358"/>
        <v>0</v>
      </c>
      <c r="P3822">
        <f t="shared" si="359"/>
        <v>858</v>
      </c>
    </row>
    <row r="3823" spans="1:16" x14ac:dyDescent="0.25">
      <c r="A3823" t="str">
        <f t="shared" si="354"/>
        <v>3506</v>
      </c>
      <c r="B3823" t="str">
        <f t="shared" si="355"/>
        <v>0248</v>
      </c>
      <c r="C3823" t="str">
        <f t="shared" si="356"/>
        <v>35060248</v>
      </c>
      <c r="D3823" s="1" t="s">
        <v>2818</v>
      </c>
      <c r="E3823" s="1" t="s">
        <v>2819</v>
      </c>
      <c r="F3823" s="1" t="s">
        <v>1799</v>
      </c>
      <c r="G3823" s="1" t="s">
        <v>1810</v>
      </c>
      <c r="H3823" s="1" t="s">
        <v>1858</v>
      </c>
      <c r="I3823" s="1" t="s">
        <v>1859</v>
      </c>
      <c r="J3823" s="1" t="s">
        <v>1858</v>
      </c>
      <c r="K3823" s="1" t="s">
        <v>1860</v>
      </c>
      <c r="L3823" s="1" t="s">
        <v>1804</v>
      </c>
      <c r="M3823" s="2">
        <v>2</v>
      </c>
      <c r="N3823" s="443">
        <f t="shared" si="357"/>
        <v>3.9938556067588324E-2</v>
      </c>
      <c r="O3823">
        <f t="shared" si="358"/>
        <v>0</v>
      </c>
      <c r="P3823">
        <f t="shared" si="359"/>
        <v>858</v>
      </c>
    </row>
    <row r="3824" spans="1:16" x14ac:dyDescent="0.25">
      <c r="A3824" t="str">
        <f t="shared" si="354"/>
        <v>3506</v>
      </c>
      <c r="B3824" t="str">
        <f t="shared" si="355"/>
        <v>0248</v>
      </c>
      <c r="C3824" t="str">
        <f t="shared" si="356"/>
        <v>35060248</v>
      </c>
      <c r="D3824" s="1" t="s">
        <v>2818</v>
      </c>
      <c r="E3824" s="1" t="s">
        <v>2819</v>
      </c>
      <c r="F3824" s="1" t="s">
        <v>1799</v>
      </c>
      <c r="G3824" s="1" t="s">
        <v>1811</v>
      </c>
      <c r="H3824" s="1" t="s">
        <v>1858</v>
      </c>
      <c r="I3824" s="1" t="s">
        <v>1859</v>
      </c>
      <c r="J3824" s="1" t="s">
        <v>1858</v>
      </c>
      <c r="K3824" s="1" t="s">
        <v>1860</v>
      </c>
      <c r="L3824" s="1" t="s">
        <v>1804</v>
      </c>
      <c r="M3824" s="2">
        <v>5</v>
      </c>
      <c r="N3824" s="443">
        <f t="shared" si="357"/>
        <v>3.9938556067588324E-2</v>
      </c>
      <c r="O3824">
        <f t="shared" si="358"/>
        <v>0</v>
      </c>
      <c r="P3824">
        <f t="shared" si="359"/>
        <v>858</v>
      </c>
    </row>
    <row r="3825" spans="1:16" x14ac:dyDescent="0.25">
      <c r="A3825" t="str">
        <f t="shared" si="354"/>
        <v>3506</v>
      </c>
      <c r="B3825" t="str">
        <f t="shared" si="355"/>
        <v>0248</v>
      </c>
      <c r="C3825" t="str">
        <f t="shared" si="356"/>
        <v>35060248</v>
      </c>
      <c r="D3825" s="1" t="s">
        <v>2818</v>
      </c>
      <c r="E3825" s="1" t="s">
        <v>2819</v>
      </c>
      <c r="F3825" s="1" t="s">
        <v>1799</v>
      </c>
      <c r="G3825" s="1" t="s">
        <v>1815</v>
      </c>
      <c r="H3825" s="1" t="s">
        <v>1858</v>
      </c>
      <c r="I3825" s="1" t="s">
        <v>1859</v>
      </c>
      <c r="J3825" s="1" t="s">
        <v>1858</v>
      </c>
      <c r="K3825" s="1" t="s">
        <v>1860</v>
      </c>
      <c r="L3825" s="1" t="s">
        <v>1804</v>
      </c>
      <c r="M3825" s="2">
        <v>6</v>
      </c>
      <c r="N3825" s="443">
        <f t="shared" si="357"/>
        <v>3.9938556067588324E-2</v>
      </c>
      <c r="O3825">
        <f t="shared" si="358"/>
        <v>0</v>
      </c>
      <c r="P3825">
        <f t="shared" si="359"/>
        <v>858</v>
      </c>
    </row>
    <row r="3826" spans="1:16" x14ac:dyDescent="0.25">
      <c r="A3826" t="str">
        <f t="shared" si="354"/>
        <v>3506</v>
      </c>
      <c r="B3826" t="str">
        <f t="shared" si="355"/>
        <v>0248</v>
      </c>
      <c r="C3826" t="str">
        <f t="shared" si="356"/>
        <v>35060248</v>
      </c>
      <c r="D3826" s="1" t="s">
        <v>2818</v>
      </c>
      <c r="E3826" s="1" t="s">
        <v>2819</v>
      </c>
      <c r="F3826" s="1" t="s">
        <v>1799</v>
      </c>
      <c r="G3826" s="1" t="s">
        <v>1819</v>
      </c>
      <c r="H3826" s="1" t="s">
        <v>1858</v>
      </c>
      <c r="I3826" s="1" t="s">
        <v>1859</v>
      </c>
      <c r="J3826" s="1" t="s">
        <v>1858</v>
      </c>
      <c r="K3826" s="1" t="s">
        <v>1860</v>
      </c>
      <c r="L3826" s="1" t="s">
        <v>1804</v>
      </c>
      <c r="M3826" s="2">
        <v>5</v>
      </c>
      <c r="N3826" s="443">
        <f t="shared" si="357"/>
        <v>3.9938556067588324E-2</v>
      </c>
      <c r="O3826">
        <f t="shared" si="358"/>
        <v>0</v>
      </c>
      <c r="P3826">
        <f t="shared" si="359"/>
        <v>858</v>
      </c>
    </row>
    <row r="3827" spans="1:16" x14ac:dyDescent="0.25">
      <c r="A3827" t="str">
        <f t="shared" si="354"/>
        <v>3506</v>
      </c>
      <c r="B3827" t="str">
        <f t="shared" si="355"/>
        <v>0248</v>
      </c>
      <c r="C3827" t="str">
        <f t="shared" si="356"/>
        <v>35060248</v>
      </c>
      <c r="D3827" s="1" t="s">
        <v>2818</v>
      </c>
      <c r="E3827" s="1" t="s">
        <v>2819</v>
      </c>
      <c r="F3827" s="1" t="s">
        <v>1799</v>
      </c>
      <c r="G3827" s="1" t="s">
        <v>1820</v>
      </c>
      <c r="H3827" s="1" t="s">
        <v>1858</v>
      </c>
      <c r="I3827" s="1" t="s">
        <v>1859</v>
      </c>
      <c r="J3827" s="1" t="s">
        <v>1858</v>
      </c>
      <c r="K3827" s="1" t="s">
        <v>1860</v>
      </c>
      <c r="L3827" s="1" t="s">
        <v>1804</v>
      </c>
      <c r="M3827" s="2">
        <v>5</v>
      </c>
      <c r="N3827" s="443">
        <f t="shared" si="357"/>
        <v>3.9938556067588324E-2</v>
      </c>
      <c r="O3827">
        <f t="shared" si="358"/>
        <v>0</v>
      </c>
      <c r="P3827">
        <f t="shared" si="359"/>
        <v>858</v>
      </c>
    </row>
    <row r="3828" spans="1:16" x14ac:dyDescent="0.25">
      <c r="A3828" t="str">
        <f t="shared" si="354"/>
        <v>3506</v>
      </c>
      <c r="B3828" t="str">
        <f t="shared" si="355"/>
        <v>0248</v>
      </c>
      <c r="C3828" t="str">
        <f t="shared" si="356"/>
        <v>35060248</v>
      </c>
      <c r="D3828" s="1" t="s">
        <v>2818</v>
      </c>
      <c r="E3828" s="1" t="s">
        <v>2819</v>
      </c>
      <c r="F3828" s="1" t="s">
        <v>1799</v>
      </c>
      <c r="G3828" s="1" t="s">
        <v>1821</v>
      </c>
      <c r="H3828" s="1" t="s">
        <v>1858</v>
      </c>
      <c r="I3828" s="1" t="s">
        <v>1859</v>
      </c>
      <c r="J3828" s="1" t="s">
        <v>1858</v>
      </c>
      <c r="K3828" s="1" t="s">
        <v>1860</v>
      </c>
      <c r="L3828" s="1" t="s">
        <v>1804</v>
      </c>
      <c r="M3828" s="2">
        <v>1</v>
      </c>
      <c r="N3828" s="443">
        <f t="shared" si="357"/>
        <v>3.9938556067588324E-2</v>
      </c>
      <c r="O3828">
        <f t="shared" si="358"/>
        <v>0</v>
      </c>
      <c r="P3828">
        <f t="shared" si="359"/>
        <v>858</v>
      </c>
    </row>
    <row r="3829" spans="1:16" x14ac:dyDescent="0.25">
      <c r="A3829" t="str">
        <f t="shared" si="354"/>
        <v>3506</v>
      </c>
      <c r="B3829" t="str">
        <f t="shared" si="355"/>
        <v>0258</v>
      </c>
      <c r="C3829" t="str">
        <f t="shared" si="356"/>
        <v>35060258</v>
      </c>
      <c r="D3829" s="1" t="s">
        <v>2818</v>
      </c>
      <c r="E3829" s="1" t="s">
        <v>2819</v>
      </c>
      <c r="F3829" s="1" t="s">
        <v>1799</v>
      </c>
      <c r="G3829" s="1" t="s">
        <v>1805</v>
      </c>
      <c r="H3829" s="1" t="s">
        <v>2147</v>
      </c>
      <c r="I3829" s="1" t="s">
        <v>2148</v>
      </c>
      <c r="J3829" s="1" t="s">
        <v>2147</v>
      </c>
      <c r="K3829" s="1" t="s">
        <v>2149</v>
      </c>
      <c r="L3829" s="1" t="s">
        <v>1804</v>
      </c>
      <c r="M3829" s="2">
        <v>1</v>
      </c>
      <c r="N3829" s="443">
        <f t="shared" si="357"/>
        <v>1.2288786482334869E-2</v>
      </c>
      <c r="O3829">
        <f t="shared" si="358"/>
        <v>8</v>
      </c>
      <c r="P3829">
        <f t="shared" si="359"/>
        <v>858</v>
      </c>
    </row>
    <row r="3830" spans="1:16" x14ac:dyDescent="0.25">
      <c r="A3830" t="str">
        <f t="shared" si="354"/>
        <v>3506</v>
      </c>
      <c r="B3830" t="str">
        <f t="shared" si="355"/>
        <v>0258</v>
      </c>
      <c r="C3830" t="str">
        <f t="shared" si="356"/>
        <v>35060258</v>
      </c>
      <c r="D3830" s="1" t="s">
        <v>2818</v>
      </c>
      <c r="E3830" s="1" t="s">
        <v>2819</v>
      </c>
      <c r="F3830" s="1" t="s">
        <v>1799</v>
      </c>
      <c r="G3830" s="1" t="s">
        <v>1807</v>
      </c>
      <c r="H3830" s="1" t="s">
        <v>2147</v>
      </c>
      <c r="I3830" s="1" t="s">
        <v>2148</v>
      </c>
      <c r="J3830" s="1" t="s">
        <v>2147</v>
      </c>
      <c r="K3830" s="1" t="s">
        <v>2149</v>
      </c>
      <c r="L3830" s="1" t="s">
        <v>1804</v>
      </c>
      <c r="M3830" s="2">
        <v>1</v>
      </c>
      <c r="N3830" s="443">
        <f t="shared" si="357"/>
        <v>1.2288786482334869E-2</v>
      </c>
      <c r="O3830">
        <f t="shared" si="358"/>
        <v>8</v>
      </c>
      <c r="P3830">
        <f t="shared" si="359"/>
        <v>858</v>
      </c>
    </row>
    <row r="3831" spans="1:16" x14ac:dyDescent="0.25">
      <c r="A3831" t="str">
        <f t="shared" si="354"/>
        <v>3506</v>
      </c>
      <c r="B3831" t="str">
        <f t="shared" si="355"/>
        <v>0258</v>
      </c>
      <c r="C3831" t="str">
        <f t="shared" si="356"/>
        <v>35060258</v>
      </c>
      <c r="D3831" s="1" t="s">
        <v>2818</v>
      </c>
      <c r="E3831" s="1" t="s">
        <v>2819</v>
      </c>
      <c r="F3831" s="1" t="s">
        <v>1799</v>
      </c>
      <c r="G3831" s="1" t="s">
        <v>1810</v>
      </c>
      <c r="H3831" s="1" t="s">
        <v>2147</v>
      </c>
      <c r="I3831" s="1" t="s">
        <v>2148</v>
      </c>
      <c r="J3831" s="1" t="s">
        <v>2147</v>
      </c>
      <c r="K3831" s="1" t="s">
        <v>2149</v>
      </c>
      <c r="L3831" s="1" t="s">
        <v>1804</v>
      </c>
      <c r="M3831" s="2">
        <v>1</v>
      </c>
      <c r="N3831" s="443">
        <f t="shared" si="357"/>
        <v>1.2288786482334869E-2</v>
      </c>
      <c r="O3831">
        <f t="shared" si="358"/>
        <v>8</v>
      </c>
      <c r="P3831">
        <f t="shared" si="359"/>
        <v>858</v>
      </c>
    </row>
    <row r="3832" spans="1:16" x14ac:dyDescent="0.25">
      <c r="A3832" t="str">
        <f t="shared" si="354"/>
        <v>3506</v>
      </c>
      <c r="B3832" t="str">
        <f t="shared" si="355"/>
        <v>0258</v>
      </c>
      <c r="C3832" t="str">
        <f t="shared" si="356"/>
        <v>35060258</v>
      </c>
      <c r="D3832" s="1" t="s">
        <v>2818</v>
      </c>
      <c r="E3832" s="1" t="s">
        <v>2819</v>
      </c>
      <c r="F3832" s="1" t="s">
        <v>1799</v>
      </c>
      <c r="G3832" s="1" t="s">
        <v>1815</v>
      </c>
      <c r="H3832" s="1" t="s">
        <v>2147</v>
      </c>
      <c r="I3832" s="1" t="s">
        <v>2148</v>
      </c>
      <c r="J3832" s="1" t="s">
        <v>2147</v>
      </c>
      <c r="K3832" s="1" t="s">
        <v>2149</v>
      </c>
      <c r="L3832" s="1" t="s">
        <v>1804</v>
      </c>
      <c r="M3832" s="2">
        <v>2</v>
      </c>
      <c r="N3832" s="443">
        <f t="shared" si="357"/>
        <v>1.2288786482334869E-2</v>
      </c>
      <c r="O3832">
        <f t="shared" si="358"/>
        <v>8</v>
      </c>
      <c r="P3832">
        <f t="shared" si="359"/>
        <v>858</v>
      </c>
    </row>
    <row r="3833" spans="1:16" x14ac:dyDescent="0.25">
      <c r="A3833" t="str">
        <f t="shared" si="354"/>
        <v>3506</v>
      </c>
      <c r="B3833" t="str">
        <f t="shared" si="355"/>
        <v>0258</v>
      </c>
      <c r="C3833" t="str">
        <f t="shared" si="356"/>
        <v>35060258</v>
      </c>
      <c r="D3833" s="1" t="s">
        <v>2818</v>
      </c>
      <c r="E3833" s="1" t="s">
        <v>2819</v>
      </c>
      <c r="F3833" s="1" t="s">
        <v>1799</v>
      </c>
      <c r="G3833" s="1" t="s">
        <v>1819</v>
      </c>
      <c r="H3833" s="1" t="s">
        <v>2147</v>
      </c>
      <c r="I3833" s="1" t="s">
        <v>2148</v>
      </c>
      <c r="J3833" s="1" t="s">
        <v>2147</v>
      </c>
      <c r="K3833" s="1" t="s">
        <v>2149</v>
      </c>
      <c r="L3833" s="1" t="s">
        <v>1804</v>
      </c>
      <c r="M3833" s="2">
        <v>2</v>
      </c>
      <c r="N3833" s="443">
        <f t="shared" si="357"/>
        <v>1.2288786482334869E-2</v>
      </c>
      <c r="O3833">
        <f t="shared" si="358"/>
        <v>8</v>
      </c>
      <c r="P3833">
        <f t="shared" si="359"/>
        <v>858</v>
      </c>
    </row>
    <row r="3834" spans="1:16" x14ac:dyDescent="0.25">
      <c r="A3834" t="str">
        <f t="shared" si="354"/>
        <v>3506</v>
      </c>
      <c r="B3834" t="str">
        <f t="shared" si="355"/>
        <v>0258</v>
      </c>
      <c r="C3834" t="str">
        <f t="shared" si="356"/>
        <v>35060258</v>
      </c>
      <c r="D3834" s="1" t="s">
        <v>2818</v>
      </c>
      <c r="E3834" s="1" t="s">
        <v>2819</v>
      </c>
      <c r="F3834" s="1" t="s">
        <v>1799</v>
      </c>
      <c r="G3834" s="1" t="s">
        <v>1812</v>
      </c>
      <c r="H3834" s="1" t="s">
        <v>2147</v>
      </c>
      <c r="I3834" s="1" t="s">
        <v>2148</v>
      </c>
      <c r="J3834" s="1" t="s">
        <v>2147</v>
      </c>
      <c r="K3834" s="1" t="s">
        <v>2149</v>
      </c>
      <c r="L3834" s="1" t="s">
        <v>1804</v>
      </c>
      <c r="M3834" s="2">
        <v>1</v>
      </c>
      <c r="N3834" s="443">
        <f t="shared" si="357"/>
        <v>1.2288786482334869E-2</v>
      </c>
      <c r="O3834">
        <f t="shared" si="358"/>
        <v>8</v>
      </c>
      <c r="P3834">
        <f t="shared" si="359"/>
        <v>858</v>
      </c>
    </row>
    <row r="3835" spans="1:16" x14ac:dyDescent="0.25">
      <c r="A3835" t="str">
        <f t="shared" si="354"/>
        <v>3506</v>
      </c>
      <c r="B3835" t="str">
        <f t="shared" si="355"/>
        <v>0262</v>
      </c>
      <c r="C3835" t="str">
        <f t="shared" si="356"/>
        <v>35060262</v>
      </c>
      <c r="D3835" s="1" t="s">
        <v>2818</v>
      </c>
      <c r="E3835" s="1" t="s">
        <v>2819</v>
      </c>
      <c r="F3835" s="1" t="s">
        <v>1799</v>
      </c>
      <c r="G3835" s="1" t="s">
        <v>1800</v>
      </c>
      <c r="H3835" s="1" t="s">
        <v>1861</v>
      </c>
      <c r="I3835" s="1" t="s">
        <v>1862</v>
      </c>
      <c r="J3835" s="1" t="s">
        <v>1861</v>
      </c>
      <c r="K3835" s="1" t="s">
        <v>1863</v>
      </c>
      <c r="L3835" s="1" t="s">
        <v>1804</v>
      </c>
      <c r="M3835" s="2">
        <v>1</v>
      </c>
      <c r="N3835" s="443">
        <f t="shared" si="357"/>
        <v>0.19969278033794163</v>
      </c>
      <c r="O3835">
        <f t="shared" si="358"/>
        <v>130</v>
      </c>
      <c r="P3835">
        <f t="shared" si="359"/>
        <v>858</v>
      </c>
    </row>
    <row r="3836" spans="1:16" x14ac:dyDescent="0.25">
      <c r="A3836" t="str">
        <f t="shared" si="354"/>
        <v>3506</v>
      </c>
      <c r="B3836" t="str">
        <f t="shared" si="355"/>
        <v>0262</v>
      </c>
      <c r="C3836" t="str">
        <f t="shared" si="356"/>
        <v>35060262</v>
      </c>
      <c r="D3836" s="1" t="s">
        <v>2818</v>
      </c>
      <c r="E3836" s="1" t="s">
        <v>2819</v>
      </c>
      <c r="F3836" s="1" t="s">
        <v>1799</v>
      </c>
      <c r="G3836" s="1" t="s">
        <v>1805</v>
      </c>
      <c r="H3836" s="1" t="s">
        <v>1861</v>
      </c>
      <c r="I3836" s="1" t="s">
        <v>1862</v>
      </c>
      <c r="J3836" s="1" t="s">
        <v>1861</v>
      </c>
      <c r="K3836" s="1" t="s">
        <v>1863</v>
      </c>
      <c r="L3836" s="1" t="s">
        <v>1804</v>
      </c>
      <c r="M3836" s="2">
        <v>12</v>
      </c>
      <c r="N3836" s="443">
        <f t="shared" si="357"/>
        <v>0.19969278033794163</v>
      </c>
      <c r="O3836">
        <f t="shared" si="358"/>
        <v>130</v>
      </c>
      <c r="P3836">
        <f t="shared" si="359"/>
        <v>858</v>
      </c>
    </row>
    <row r="3837" spans="1:16" x14ac:dyDescent="0.25">
      <c r="A3837" t="str">
        <f t="shared" si="354"/>
        <v>3506</v>
      </c>
      <c r="B3837" t="str">
        <f t="shared" si="355"/>
        <v>0262</v>
      </c>
      <c r="C3837" t="str">
        <f t="shared" si="356"/>
        <v>35060262</v>
      </c>
      <c r="D3837" s="1" t="s">
        <v>2818</v>
      </c>
      <c r="E3837" s="1" t="s">
        <v>2819</v>
      </c>
      <c r="F3837" s="1" t="s">
        <v>1799</v>
      </c>
      <c r="G3837" s="1" t="s">
        <v>1806</v>
      </c>
      <c r="H3837" s="1" t="s">
        <v>1861</v>
      </c>
      <c r="I3837" s="1" t="s">
        <v>1862</v>
      </c>
      <c r="J3837" s="1" t="s">
        <v>1861</v>
      </c>
      <c r="K3837" s="1" t="s">
        <v>1863</v>
      </c>
      <c r="L3837" s="1" t="s">
        <v>1804</v>
      </c>
      <c r="M3837" s="2">
        <v>11</v>
      </c>
      <c r="N3837" s="443">
        <f t="shared" si="357"/>
        <v>0.19969278033794163</v>
      </c>
      <c r="O3837">
        <f t="shared" si="358"/>
        <v>130</v>
      </c>
      <c r="P3837">
        <f t="shared" si="359"/>
        <v>858</v>
      </c>
    </row>
    <row r="3838" spans="1:16" x14ac:dyDescent="0.25">
      <c r="A3838" t="str">
        <f t="shared" si="354"/>
        <v>3506</v>
      </c>
      <c r="B3838" t="str">
        <f t="shared" si="355"/>
        <v>0262</v>
      </c>
      <c r="C3838" t="str">
        <f t="shared" si="356"/>
        <v>35060262</v>
      </c>
      <c r="D3838" s="1" t="s">
        <v>2818</v>
      </c>
      <c r="E3838" s="1" t="s">
        <v>2819</v>
      </c>
      <c r="F3838" s="1" t="s">
        <v>1799</v>
      </c>
      <c r="G3838" s="1" t="s">
        <v>1807</v>
      </c>
      <c r="H3838" s="1" t="s">
        <v>1861</v>
      </c>
      <c r="I3838" s="1" t="s">
        <v>1862</v>
      </c>
      <c r="J3838" s="1" t="s">
        <v>1861</v>
      </c>
      <c r="K3838" s="1" t="s">
        <v>1863</v>
      </c>
      <c r="L3838" s="1" t="s">
        <v>1804</v>
      </c>
      <c r="M3838" s="2">
        <v>13</v>
      </c>
      <c r="N3838" s="443">
        <f t="shared" si="357"/>
        <v>0.19969278033794163</v>
      </c>
      <c r="O3838">
        <f t="shared" si="358"/>
        <v>130</v>
      </c>
      <c r="P3838">
        <f t="shared" si="359"/>
        <v>858</v>
      </c>
    </row>
    <row r="3839" spans="1:16" x14ac:dyDescent="0.25">
      <c r="A3839" t="str">
        <f t="shared" si="354"/>
        <v>3506</v>
      </c>
      <c r="B3839" t="str">
        <f t="shared" si="355"/>
        <v>0262</v>
      </c>
      <c r="C3839" t="str">
        <f t="shared" si="356"/>
        <v>35060262</v>
      </c>
      <c r="D3839" s="1" t="s">
        <v>2818</v>
      </c>
      <c r="E3839" s="1" t="s">
        <v>2819</v>
      </c>
      <c r="F3839" s="1" t="s">
        <v>1799</v>
      </c>
      <c r="G3839" s="1" t="s">
        <v>1810</v>
      </c>
      <c r="H3839" s="1" t="s">
        <v>1861</v>
      </c>
      <c r="I3839" s="1" t="s">
        <v>1862</v>
      </c>
      <c r="J3839" s="1" t="s">
        <v>1861</v>
      </c>
      <c r="K3839" s="1" t="s">
        <v>1863</v>
      </c>
      <c r="L3839" s="1" t="s">
        <v>1804</v>
      </c>
      <c r="M3839" s="2">
        <v>7</v>
      </c>
      <c r="N3839" s="443">
        <f t="shared" si="357"/>
        <v>0.19969278033794163</v>
      </c>
      <c r="O3839">
        <f t="shared" si="358"/>
        <v>130</v>
      </c>
      <c r="P3839">
        <f t="shared" si="359"/>
        <v>858</v>
      </c>
    </row>
    <row r="3840" spans="1:16" x14ac:dyDescent="0.25">
      <c r="A3840" t="str">
        <f t="shared" si="354"/>
        <v>3506</v>
      </c>
      <c r="B3840" t="str">
        <f t="shared" si="355"/>
        <v>0262</v>
      </c>
      <c r="C3840" t="str">
        <f t="shared" si="356"/>
        <v>35060262</v>
      </c>
      <c r="D3840" s="1" t="s">
        <v>2818</v>
      </c>
      <c r="E3840" s="1" t="s">
        <v>2819</v>
      </c>
      <c r="F3840" s="1" t="s">
        <v>1799</v>
      </c>
      <c r="G3840" s="1" t="s">
        <v>1811</v>
      </c>
      <c r="H3840" s="1" t="s">
        <v>1861</v>
      </c>
      <c r="I3840" s="1" t="s">
        <v>1862</v>
      </c>
      <c r="J3840" s="1" t="s">
        <v>1861</v>
      </c>
      <c r="K3840" s="1" t="s">
        <v>1863</v>
      </c>
      <c r="L3840" s="1" t="s">
        <v>1804</v>
      </c>
      <c r="M3840" s="2">
        <v>14</v>
      </c>
      <c r="N3840" s="443">
        <f t="shared" si="357"/>
        <v>0.19969278033794163</v>
      </c>
      <c r="O3840">
        <f t="shared" si="358"/>
        <v>130</v>
      </c>
      <c r="P3840">
        <f t="shared" si="359"/>
        <v>858</v>
      </c>
    </row>
    <row r="3841" spans="1:16" x14ac:dyDescent="0.25">
      <c r="A3841" t="str">
        <f t="shared" si="354"/>
        <v>3506</v>
      </c>
      <c r="B3841" t="str">
        <f t="shared" si="355"/>
        <v>0262</v>
      </c>
      <c r="C3841" t="str">
        <f t="shared" si="356"/>
        <v>35060262</v>
      </c>
      <c r="D3841" s="1" t="s">
        <v>2818</v>
      </c>
      <c r="E3841" s="1" t="s">
        <v>2819</v>
      </c>
      <c r="F3841" s="1" t="s">
        <v>1799</v>
      </c>
      <c r="G3841" s="1" t="s">
        <v>1815</v>
      </c>
      <c r="H3841" s="1" t="s">
        <v>1861</v>
      </c>
      <c r="I3841" s="1" t="s">
        <v>1862</v>
      </c>
      <c r="J3841" s="1" t="s">
        <v>1861</v>
      </c>
      <c r="K3841" s="1" t="s">
        <v>1863</v>
      </c>
      <c r="L3841" s="1" t="s">
        <v>1804</v>
      </c>
      <c r="M3841" s="2">
        <v>20</v>
      </c>
      <c r="N3841" s="443">
        <f t="shared" si="357"/>
        <v>0.19969278033794163</v>
      </c>
      <c r="O3841">
        <f t="shared" si="358"/>
        <v>130</v>
      </c>
      <c r="P3841">
        <f t="shared" si="359"/>
        <v>858</v>
      </c>
    </row>
    <row r="3842" spans="1:16" x14ac:dyDescent="0.25">
      <c r="A3842" t="str">
        <f t="shared" ref="A3842:A3905" si="360">TEXT(LEFT(E3842,4),"0000")</f>
        <v>3506</v>
      </c>
      <c r="B3842" t="str">
        <f t="shared" ref="B3842:B3905" si="361">LEFT(K3842,4)</f>
        <v>0262</v>
      </c>
      <c r="C3842" t="str">
        <f t="shared" ref="C3842:C3905" si="362">A3842&amp;B3842</f>
        <v>35060262</v>
      </c>
      <c r="D3842" s="1" t="s">
        <v>2818</v>
      </c>
      <c r="E3842" s="1" t="s">
        <v>2819</v>
      </c>
      <c r="F3842" s="1" t="s">
        <v>1799</v>
      </c>
      <c r="G3842" s="1" t="s">
        <v>1819</v>
      </c>
      <c r="H3842" s="1" t="s">
        <v>1861</v>
      </c>
      <c r="I3842" s="1" t="s">
        <v>1862</v>
      </c>
      <c r="J3842" s="1" t="s">
        <v>1861</v>
      </c>
      <c r="K3842" s="1" t="s">
        <v>1863</v>
      </c>
      <c r="L3842" s="1" t="s">
        <v>1804</v>
      </c>
      <c r="M3842" s="2">
        <v>15</v>
      </c>
      <c r="N3842" s="443">
        <f t="shared" ref="N3842:N3905" si="363">VLOOKUP(C3842,DistPercent,3,FALSE)</f>
        <v>0.19969278033794163</v>
      </c>
      <c r="O3842">
        <f t="shared" ref="O3842:O3905" si="364">IFERROR(VALUE(VLOOKUP(C3842,SubCaps,5,FALSE)),0)</f>
        <v>130</v>
      </c>
      <c r="P3842">
        <f t="shared" ref="P3842:P3905" si="365">VLOOKUP(A3842,MaxEnro,8,FALSE)</f>
        <v>858</v>
      </c>
    </row>
    <row r="3843" spans="1:16" x14ac:dyDescent="0.25">
      <c r="A3843" t="str">
        <f t="shared" si="360"/>
        <v>3506</v>
      </c>
      <c r="B3843" t="str">
        <f t="shared" si="361"/>
        <v>0262</v>
      </c>
      <c r="C3843" t="str">
        <f t="shared" si="362"/>
        <v>35060262</v>
      </c>
      <c r="D3843" s="1" t="s">
        <v>2818</v>
      </c>
      <c r="E3843" s="1" t="s">
        <v>2819</v>
      </c>
      <c r="F3843" s="1" t="s">
        <v>1799</v>
      </c>
      <c r="G3843" s="1" t="s">
        <v>1820</v>
      </c>
      <c r="H3843" s="1" t="s">
        <v>1861</v>
      </c>
      <c r="I3843" s="1" t="s">
        <v>1862</v>
      </c>
      <c r="J3843" s="1" t="s">
        <v>1861</v>
      </c>
      <c r="K3843" s="1" t="s">
        <v>1863</v>
      </c>
      <c r="L3843" s="1" t="s">
        <v>1804</v>
      </c>
      <c r="M3843" s="2">
        <v>15</v>
      </c>
      <c r="N3843" s="443">
        <f t="shared" si="363"/>
        <v>0.19969278033794163</v>
      </c>
      <c r="O3843">
        <f t="shared" si="364"/>
        <v>130</v>
      </c>
      <c r="P3843">
        <f t="shared" si="365"/>
        <v>858</v>
      </c>
    </row>
    <row r="3844" spans="1:16" x14ac:dyDescent="0.25">
      <c r="A3844" t="str">
        <f t="shared" si="360"/>
        <v>3506</v>
      </c>
      <c r="B3844" t="str">
        <f t="shared" si="361"/>
        <v>0262</v>
      </c>
      <c r="C3844" t="str">
        <f t="shared" si="362"/>
        <v>35060262</v>
      </c>
      <c r="D3844" s="1" t="s">
        <v>2818</v>
      </c>
      <c r="E3844" s="1" t="s">
        <v>2819</v>
      </c>
      <c r="F3844" s="1" t="s">
        <v>1799</v>
      </c>
      <c r="G3844" s="1" t="s">
        <v>1821</v>
      </c>
      <c r="H3844" s="1" t="s">
        <v>1861</v>
      </c>
      <c r="I3844" s="1" t="s">
        <v>1862</v>
      </c>
      <c r="J3844" s="1" t="s">
        <v>1861</v>
      </c>
      <c r="K3844" s="1" t="s">
        <v>1863</v>
      </c>
      <c r="L3844" s="1" t="s">
        <v>1804</v>
      </c>
      <c r="M3844" s="2">
        <v>16</v>
      </c>
      <c r="N3844" s="443">
        <f t="shared" si="363"/>
        <v>0.19969278033794163</v>
      </c>
      <c r="O3844">
        <f t="shared" si="364"/>
        <v>130</v>
      </c>
      <c r="P3844">
        <f t="shared" si="365"/>
        <v>858</v>
      </c>
    </row>
    <row r="3845" spans="1:16" x14ac:dyDescent="0.25">
      <c r="A3845" t="str">
        <f t="shared" si="360"/>
        <v>3506</v>
      </c>
      <c r="B3845" t="str">
        <f t="shared" si="361"/>
        <v>0262</v>
      </c>
      <c r="C3845" t="str">
        <f t="shared" si="362"/>
        <v>35060262</v>
      </c>
      <c r="D3845" s="1" t="s">
        <v>2818</v>
      </c>
      <c r="E3845" s="1" t="s">
        <v>2819</v>
      </c>
      <c r="F3845" s="1" t="s">
        <v>1799</v>
      </c>
      <c r="G3845" s="1" t="s">
        <v>1812</v>
      </c>
      <c r="H3845" s="1" t="s">
        <v>1861</v>
      </c>
      <c r="I3845" s="1" t="s">
        <v>1862</v>
      </c>
      <c r="J3845" s="1" t="s">
        <v>1861</v>
      </c>
      <c r="K3845" s="1" t="s">
        <v>1863</v>
      </c>
      <c r="L3845" s="1" t="s">
        <v>1804</v>
      </c>
      <c r="M3845" s="2">
        <v>6</v>
      </c>
      <c r="N3845" s="443">
        <f t="shared" si="363"/>
        <v>0.19969278033794163</v>
      </c>
      <c r="O3845">
        <f t="shared" si="364"/>
        <v>130</v>
      </c>
      <c r="P3845">
        <f t="shared" si="365"/>
        <v>858</v>
      </c>
    </row>
    <row r="3846" spans="1:16" x14ac:dyDescent="0.25">
      <c r="A3846" t="str">
        <f t="shared" si="360"/>
        <v>3506</v>
      </c>
      <c r="B3846" t="str">
        <f t="shared" si="361"/>
        <v>0274</v>
      </c>
      <c r="C3846" t="str">
        <f t="shared" si="362"/>
        <v>35060274</v>
      </c>
      <c r="D3846" s="1" t="s">
        <v>2818</v>
      </c>
      <c r="E3846" s="1" t="s">
        <v>2819</v>
      </c>
      <c r="F3846" s="1" t="s">
        <v>1799</v>
      </c>
      <c r="G3846" s="1" t="s">
        <v>1810</v>
      </c>
      <c r="H3846" s="1" t="s">
        <v>1888</v>
      </c>
      <c r="I3846" s="1" t="s">
        <v>1889</v>
      </c>
      <c r="J3846" s="1" t="s">
        <v>1888</v>
      </c>
      <c r="K3846" s="1" t="s">
        <v>1890</v>
      </c>
      <c r="L3846" s="1" t="s">
        <v>1804</v>
      </c>
      <c r="M3846" s="2">
        <v>1</v>
      </c>
      <c r="N3846" s="443">
        <f t="shared" si="363"/>
        <v>1.5360983102918587E-3</v>
      </c>
      <c r="O3846">
        <f t="shared" si="364"/>
        <v>0</v>
      </c>
      <c r="P3846">
        <f t="shared" si="365"/>
        <v>858</v>
      </c>
    </row>
    <row r="3847" spans="1:16" x14ac:dyDescent="0.25">
      <c r="A3847" t="str">
        <f t="shared" si="360"/>
        <v>3506</v>
      </c>
      <c r="B3847" t="str">
        <f t="shared" si="361"/>
        <v>0284</v>
      </c>
      <c r="C3847" t="str">
        <f t="shared" si="362"/>
        <v>35060284</v>
      </c>
      <c r="D3847" s="1" t="s">
        <v>2818</v>
      </c>
      <c r="E3847" s="1" t="s">
        <v>2819</v>
      </c>
      <c r="F3847" s="1" t="s">
        <v>1799</v>
      </c>
      <c r="G3847" s="1" t="s">
        <v>1810</v>
      </c>
      <c r="H3847" s="1" t="s">
        <v>2127</v>
      </c>
      <c r="I3847" s="1" t="s">
        <v>2128</v>
      </c>
      <c r="J3847" s="1" t="s">
        <v>2127</v>
      </c>
      <c r="K3847" s="1" t="s">
        <v>2129</v>
      </c>
      <c r="L3847" s="1" t="s">
        <v>1804</v>
      </c>
      <c r="M3847" s="2">
        <v>1</v>
      </c>
      <c r="N3847" s="443">
        <f t="shared" si="363"/>
        <v>3.0721966205837174E-3</v>
      </c>
      <c r="O3847">
        <f t="shared" si="364"/>
        <v>0</v>
      </c>
      <c r="P3847">
        <f t="shared" si="365"/>
        <v>858</v>
      </c>
    </row>
    <row r="3848" spans="1:16" x14ac:dyDescent="0.25">
      <c r="A3848" t="str">
        <f t="shared" si="360"/>
        <v>3506</v>
      </c>
      <c r="B3848" t="str">
        <f t="shared" si="361"/>
        <v>0284</v>
      </c>
      <c r="C3848" t="str">
        <f t="shared" si="362"/>
        <v>35060284</v>
      </c>
      <c r="D3848" s="1" t="s">
        <v>2818</v>
      </c>
      <c r="E3848" s="1" t="s">
        <v>2819</v>
      </c>
      <c r="F3848" s="1" t="s">
        <v>1799</v>
      </c>
      <c r="G3848" s="1" t="s">
        <v>1820</v>
      </c>
      <c r="H3848" s="1" t="s">
        <v>2127</v>
      </c>
      <c r="I3848" s="1" t="s">
        <v>2128</v>
      </c>
      <c r="J3848" s="1" t="s">
        <v>2127</v>
      </c>
      <c r="K3848" s="1" t="s">
        <v>2129</v>
      </c>
      <c r="L3848" s="1" t="s">
        <v>1804</v>
      </c>
      <c r="M3848" s="2">
        <v>1</v>
      </c>
      <c r="N3848" s="443">
        <f t="shared" si="363"/>
        <v>3.0721966205837174E-3</v>
      </c>
      <c r="O3848">
        <f t="shared" si="364"/>
        <v>0</v>
      </c>
      <c r="P3848">
        <f t="shared" si="365"/>
        <v>858</v>
      </c>
    </row>
    <row r="3849" spans="1:16" x14ac:dyDescent="0.25">
      <c r="A3849" t="str">
        <f t="shared" si="360"/>
        <v>3506</v>
      </c>
      <c r="B3849" t="str">
        <f t="shared" si="361"/>
        <v>0291</v>
      </c>
      <c r="C3849" t="str">
        <f t="shared" si="362"/>
        <v>35060291</v>
      </c>
      <c r="D3849" s="1" t="s">
        <v>2818</v>
      </c>
      <c r="E3849" s="1" t="s">
        <v>2819</v>
      </c>
      <c r="F3849" s="1" t="s">
        <v>1799</v>
      </c>
      <c r="G3849" s="1" t="s">
        <v>1815</v>
      </c>
      <c r="H3849" s="1" t="s">
        <v>2170</v>
      </c>
      <c r="I3849" s="1" t="s">
        <v>2171</v>
      </c>
      <c r="J3849" s="1" t="s">
        <v>2170</v>
      </c>
      <c r="K3849" s="1" t="s">
        <v>2172</v>
      </c>
      <c r="L3849" s="1" t="s">
        <v>1804</v>
      </c>
      <c r="M3849" s="2">
        <v>1</v>
      </c>
      <c r="N3849" s="443">
        <f t="shared" si="363"/>
        <v>3.0721966205837174E-3</v>
      </c>
      <c r="O3849">
        <f t="shared" si="364"/>
        <v>0</v>
      </c>
      <c r="P3849">
        <f t="shared" si="365"/>
        <v>858</v>
      </c>
    </row>
    <row r="3850" spans="1:16" x14ac:dyDescent="0.25">
      <c r="A3850" t="str">
        <f t="shared" si="360"/>
        <v>3506</v>
      </c>
      <c r="B3850" t="str">
        <f t="shared" si="361"/>
        <v>0291</v>
      </c>
      <c r="C3850" t="str">
        <f t="shared" si="362"/>
        <v>35060291</v>
      </c>
      <c r="D3850" s="1" t="s">
        <v>2818</v>
      </c>
      <c r="E3850" s="1" t="s">
        <v>2819</v>
      </c>
      <c r="F3850" s="1" t="s">
        <v>1799</v>
      </c>
      <c r="G3850" s="1" t="s">
        <v>1820</v>
      </c>
      <c r="H3850" s="1" t="s">
        <v>2170</v>
      </c>
      <c r="I3850" s="1" t="s">
        <v>2171</v>
      </c>
      <c r="J3850" s="1" t="s">
        <v>2170</v>
      </c>
      <c r="K3850" s="1" t="s">
        <v>2172</v>
      </c>
      <c r="L3850" s="1" t="s">
        <v>1804</v>
      </c>
      <c r="M3850" s="2">
        <v>1</v>
      </c>
      <c r="N3850" s="443">
        <f t="shared" si="363"/>
        <v>3.0721966205837174E-3</v>
      </c>
      <c r="O3850">
        <f t="shared" si="364"/>
        <v>0</v>
      </c>
      <c r="P3850">
        <f t="shared" si="365"/>
        <v>858</v>
      </c>
    </row>
    <row r="3851" spans="1:16" x14ac:dyDescent="0.25">
      <c r="A3851" t="str">
        <f t="shared" si="360"/>
        <v>3506</v>
      </c>
      <c r="B3851" t="str">
        <f t="shared" si="361"/>
        <v>0295</v>
      </c>
      <c r="C3851" t="str">
        <f t="shared" si="362"/>
        <v>35060295</v>
      </c>
      <c r="D3851" s="1" t="s">
        <v>2818</v>
      </c>
      <c r="E3851" s="1" t="s">
        <v>2819</v>
      </c>
      <c r="F3851" s="1" t="s">
        <v>1799</v>
      </c>
      <c r="G3851" s="1" t="s">
        <v>1800</v>
      </c>
      <c r="H3851" s="1" t="s">
        <v>2130</v>
      </c>
      <c r="I3851" s="1" t="s">
        <v>2131</v>
      </c>
      <c r="J3851" s="1" t="s">
        <v>2130</v>
      </c>
      <c r="K3851" s="1" t="s">
        <v>2132</v>
      </c>
      <c r="L3851" s="1" t="s">
        <v>1804</v>
      </c>
      <c r="M3851" s="2">
        <v>1</v>
      </c>
      <c r="N3851" s="443">
        <f t="shared" si="363"/>
        <v>4.608294930875576E-3</v>
      </c>
      <c r="O3851">
        <f t="shared" si="364"/>
        <v>0</v>
      </c>
      <c r="P3851">
        <f t="shared" si="365"/>
        <v>858</v>
      </c>
    </row>
    <row r="3852" spans="1:16" x14ac:dyDescent="0.25">
      <c r="A3852" t="str">
        <f t="shared" si="360"/>
        <v>3506</v>
      </c>
      <c r="B3852" t="str">
        <f t="shared" si="361"/>
        <v>0295</v>
      </c>
      <c r="C3852" t="str">
        <f t="shared" si="362"/>
        <v>35060295</v>
      </c>
      <c r="D3852" s="1" t="s">
        <v>2818</v>
      </c>
      <c r="E3852" s="1" t="s">
        <v>2819</v>
      </c>
      <c r="F3852" s="1" t="s">
        <v>1799</v>
      </c>
      <c r="G3852" s="1" t="s">
        <v>1811</v>
      </c>
      <c r="H3852" s="1" t="s">
        <v>2130</v>
      </c>
      <c r="I3852" s="1" t="s">
        <v>2131</v>
      </c>
      <c r="J3852" s="1" t="s">
        <v>2130</v>
      </c>
      <c r="K3852" s="1" t="s">
        <v>2132</v>
      </c>
      <c r="L3852" s="1" t="s">
        <v>1804</v>
      </c>
      <c r="M3852" s="2">
        <v>1</v>
      </c>
      <c r="N3852" s="443">
        <f t="shared" si="363"/>
        <v>4.608294930875576E-3</v>
      </c>
      <c r="O3852">
        <f t="shared" si="364"/>
        <v>0</v>
      </c>
      <c r="P3852">
        <f t="shared" si="365"/>
        <v>858</v>
      </c>
    </row>
    <row r="3853" spans="1:16" x14ac:dyDescent="0.25">
      <c r="A3853" t="str">
        <f t="shared" si="360"/>
        <v>3506</v>
      </c>
      <c r="B3853" t="str">
        <f t="shared" si="361"/>
        <v>0295</v>
      </c>
      <c r="C3853" t="str">
        <f t="shared" si="362"/>
        <v>35060295</v>
      </c>
      <c r="D3853" s="1" t="s">
        <v>2818</v>
      </c>
      <c r="E3853" s="1" t="s">
        <v>2819</v>
      </c>
      <c r="F3853" s="1" t="s">
        <v>1799</v>
      </c>
      <c r="G3853" s="1" t="s">
        <v>1819</v>
      </c>
      <c r="H3853" s="1" t="s">
        <v>2130</v>
      </c>
      <c r="I3853" s="1" t="s">
        <v>2131</v>
      </c>
      <c r="J3853" s="1" t="s">
        <v>2130</v>
      </c>
      <c r="K3853" s="1" t="s">
        <v>2132</v>
      </c>
      <c r="L3853" s="1" t="s">
        <v>1804</v>
      </c>
      <c r="M3853" s="2">
        <v>1</v>
      </c>
      <c r="N3853" s="443">
        <f t="shared" si="363"/>
        <v>4.608294930875576E-3</v>
      </c>
      <c r="O3853">
        <f t="shared" si="364"/>
        <v>0</v>
      </c>
      <c r="P3853">
        <f t="shared" si="365"/>
        <v>858</v>
      </c>
    </row>
    <row r="3854" spans="1:16" x14ac:dyDescent="0.25">
      <c r="A3854" t="str">
        <f t="shared" si="360"/>
        <v>3506</v>
      </c>
      <c r="B3854" t="str">
        <f t="shared" si="361"/>
        <v>0305</v>
      </c>
      <c r="C3854" t="str">
        <f t="shared" si="362"/>
        <v>35060305</v>
      </c>
      <c r="D3854" s="1" t="s">
        <v>2818</v>
      </c>
      <c r="E3854" s="1" t="s">
        <v>2819</v>
      </c>
      <c r="F3854" s="1" t="s">
        <v>1799</v>
      </c>
      <c r="G3854" s="1" t="s">
        <v>1810</v>
      </c>
      <c r="H3854" s="1" t="s">
        <v>2133</v>
      </c>
      <c r="I3854" s="1" t="s">
        <v>2134</v>
      </c>
      <c r="J3854" s="1" t="s">
        <v>2133</v>
      </c>
      <c r="K3854" s="1" t="s">
        <v>2135</v>
      </c>
      <c r="L3854" s="1" t="s">
        <v>1804</v>
      </c>
      <c r="M3854" s="2">
        <v>2</v>
      </c>
      <c r="N3854" s="443">
        <f t="shared" si="363"/>
        <v>4.608294930875576E-3</v>
      </c>
      <c r="O3854">
        <f t="shared" si="364"/>
        <v>0</v>
      </c>
      <c r="P3854">
        <f t="shared" si="365"/>
        <v>858</v>
      </c>
    </row>
    <row r="3855" spans="1:16" x14ac:dyDescent="0.25">
      <c r="A3855" t="str">
        <f t="shared" si="360"/>
        <v>3506</v>
      </c>
      <c r="B3855" t="str">
        <f t="shared" si="361"/>
        <v>0305</v>
      </c>
      <c r="C3855" t="str">
        <f t="shared" si="362"/>
        <v>35060305</v>
      </c>
      <c r="D3855" s="1" t="s">
        <v>2818</v>
      </c>
      <c r="E3855" s="1" t="s">
        <v>2819</v>
      </c>
      <c r="F3855" s="1" t="s">
        <v>1799</v>
      </c>
      <c r="G3855" s="1" t="s">
        <v>1820</v>
      </c>
      <c r="H3855" s="1" t="s">
        <v>2133</v>
      </c>
      <c r="I3855" s="1" t="s">
        <v>2134</v>
      </c>
      <c r="J3855" s="1" t="s">
        <v>2133</v>
      </c>
      <c r="K3855" s="1" t="s">
        <v>2135</v>
      </c>
      <c r="L3855" s="1" t="s">
        <v>1804</v>
      </c>
      <c r="M3855" s="2">
        <v>1</v>
      </c>
      <c r="N3855" s="443">
        <f t="shared" si="363"/>
        <v>4.608294930875576E-3</v>
      </c>
      <c r="O3855">
        <f t="shared" si="364"/>
        <v>0</v>
      </c>
      <c r="P3855">
        <f t="shared" si="365"/>
        <v>858</v>
      </c>
    </row>
    <row r="3856" spans="1:16" x14ac:dyDescent="0.25">
      <c r="A3856" t="str">
        <f t="shared" si="360"/>
        <v>3506</v>
      </c>
      <c r="B3856" t="str">
        <f t="shared" si="361"/>
        <v>0347</v>
      </c>
      <c r="C3856" t="str">
        <f t="shared" si="362"/>
        <v>35060347</v>
      </c>
      <c r="D3856" s="1" t="s">
        <v>2818</v>
      </c>
      <c r="E3856" s="1" t="s">
        <v>2819</v>
      </c>
      <c r="F3856" s="1" t="s">
        <v>1799</v>
      </c>
      <c r="G3856" s="1" t="s">
        <v>1806</v>
      </c>
      <c r="H3856" s="1" t="s">
        <v>583</v>
      </c>
      <c r="I3856" s="1" t="s">
        <v>2136</v>
      </c>
      <c r="J3856" s="1" t="s">
        <v>583</v>
      </c>
      <c r="K3856" s="1" t="s">
        <v>2137</v>
      </c>
      <c r="L3856" s="1" t="s">
        <v>1804</v>
      </c>
      <c r="M3856" s="2">
        <v>1</v>
      </c>
      <c r="N3856" s="443">
        <f t="shared" si="363"/>
        <v>7.6804915514592934E-3</v>
      </c>
      <c r="O3856">
        <f t="shared" si="364"/>
        <v>0</v>
      </c>
      <c r="P3856">
        <f t="shared" si="365"/>
        <v>858</v>
      </c>
    </row>
    <row r="3857" spans="1:16" x14ac:dyDescent="0.25">
      <c r="A3857" t="str">
        <f t="shared" si="360"/>
        <v>3506</v>
      </c>
      <c r="B3857" t="str">
        <f t="shared" si="361"/>
        <v>0347</v>
      </c>
      <c r="C3857" t="str">
        <f t="shared" si="362"/>
        <v>35060347</v>
      </c>
      <c r="D3857" s="1" t="s">
        <v>2818</v>
      </c>
      <c r="E3857" s="1" t="s">
        <v>2819</v>
      </c>
      <c r="F3857" s="1" t="s">
        <v>1799</v>
      </c>
      <c r="G3857" s="1" t="s">
        <v>1811</v>
      </c>
      <c r="H3857" s="1" t="s">
        <v>583</v>
      </c>
      <c r="I3857" s="1" t="s">
        <v>2136</v>
      </c>
      <c r="J3857" s="1" t="s">
        <v>583</v>
      </c>
      <c r="K3857" s="1" t="s">
        <v>2137</v>
      </c>
      <c r="L3857" s="1" t="s">
        <v>1804</v>
      </c>
      <c r="M3857" s="2">
        <v>1</v>
      </c>
      <c r="N3857" s="443">
        <f t="shared" si="363"/>
        <v>7.6804915514592934E-3</v>
      </c>
      <c r="O3857">
        <f t="shared" si="364"/>
        <v>0</v>
      </c>
      <c r="P3857">
        <f t="shared" si="365"/>
        <v>858</v>
      </c>
    </row>
    <row r="3858" spans="1:16" x14ac:dyDescent="0.25">
      <c r="A3858" t="str">
        <f t="shared" si="360"/>
        <v>3506</v>
      </c>
      <c r="B3858" t="str">
        <f t="shared" si="361"/>
        <v>0347</v>
      </c>
      <c r="C3858" t="str">
        <f t="shared" si="362"/>
        <v>35060347</v>
      </c>
      <c r="D3858" s="1" t="s">
        <v>2818</v>
      </c>
      <c r="E3858" s="1" t="s">
        <v>2819</v>
      </c>
      <c r="F3858" s="1" t="s">
        <v>1799</v>
      </c>
      <c r="G3858" s="1" t="s">
        <v>1815</v>
      </c>
      <c r="H3858" s="1" t="s">
        <v>583</v>
      </c>
      <c r="I3858" s="1" t="s">
        <v>2136</v>
      </c>
      <c r="J3858" s="1" t="s">
        <v>583</v>
      </c>
      <c r="K3858" s="1" t="s">
        <v>2137</v>
      </c>
      <c r="L3858" s="1" t="s">
        <v>1804</v>
      </c>
      <c r="M3858" s="2">
        <v>1</v>
      </c>
      <c r="N3858" s="443">
        <f t="shared" si="363"/>
        <v>7.6804915514592934E-3</v>
      </c>
      <c r="O3858">
        <f t="shared" si="364"/>
        <v>0</v>
      </c>
      <c r="P3858">
        <f t="shared" si="365"/>
        <v>858</v>
      </c>
    </row>
    <row r="3859" spans="1:16" x14ac:dyDescent="0.25">
      <c r="A3859" t="str">
        <f t="shared" si="360"/>
        <v>3506</v>
      </c>
      <c r="B3859" t="str">
        <f t="shared" si="361"/>
        <v>0347</v>
      </c>
      <c r="C3859" t="str">
        <f t="shared" si="362"/>
        <v>35060347</v>
      </c>
      <c r="D3859" s="1" t="s">
        <v>2818</v>
      </c>
      <c r="E3859" s="1" t="s">
        <v>2819</v>
      </c>
      <c r="F3859" s="1" t="s">
        <v>1799</v>
      </c>
      <c r="G3859" s="1" t="s">
        <v>1819</v>
      </c>
      <c r="H3859" s="1" t="s">
        <v>583</v>
      </c>
      <c r="I3859" s="1" t="s">
        <v>2136</v>
      </c>
      <c r="J3859" s="1" t="s">
        <v>583</v>
      </c>
      <c r="K3859" s="1" t="s">
        <v>2137</v>
      </c>
      <c r="L3859" s="1" t="s">
        <v>1804</v>
      </c>
      <c r="M3859" s="2">
        <v>1</v>
      </c>
      <c r="N3859" s="443">
        <f t="shared" si="363"/>
        <v>7.6804915514592934E-3</v>
      </c>
      <c r="O3859">
        <f t="shared" si="364"/>
        <v>0</v>
      </c>
      <c r="P3859">
        <f t="shared" si="365"/>
        <v>858</v>
      </c>
    </row>
    <row r="3860" spans="1:16" x14ac:dyDescent="0.25">
      <c r="A3860" t="str">
        <f t="shared" si="360"/>
        <v>3506</v>
      </c>
      <c r="B3860" t="str">
        <f t="shared" si="361"/>
        <v>0347</v>
      </c>
      <c r="C3860" t="str">
        <f t="shared" si="362"/>
        <v>35060347</v>
      </c>
      <c r="D3860" s="1" t="s">
        <v>2818</v>
      </c>
      <c r="E3860" s="1" t="s">
        <v>2819</v>
      </c>
      <c r="F3860" s="1" t="s">
        <v>1799</v>
      </c>
      <c r="G3860" s="1" t="s">
        <v>1821</v>
      </c>
      <c r="H3860" s="1" t="s">
        <v>583</v>
      </c>
      <c r="I3860" s="1" t="s">
        <v>2136</v>
      </c>
      <c r="J3860" s="1" t="s">
        <v>583</v>
      </c>
      <c r="K3860" s="1" t="s">
        <v>2137</v>
      </c>
      <c r="L3860" s="1" t="s">
        <v>1804</v>
      </c>
      <c r="M3860" s="2">
        <v>1</v>
      </c>
      <c r="N3860" s="443">
        <f t="shared" si="363"/>
        <v>7.6804915514592934E-3</v>
      </c>
      <c r="O3860">
        <f t="shared" si="364"/>
        <v>0</v>
      </c>
      <c r="P3860">
        <f t="shared" si="365"/>
        <v>858</v>
      </c>
    </row>
    <row r="3861" spans="1:16" x14ac:dyDescent="0.25">
      <c r="A3861" t="str">
        <f t="shared" si="360"/>
        <v>3506</v>
      </c>
      <c r="B3861" t="str">
        <f t="shared" si="361"/>
        <v>0705</v>
      </c>
      <c r="C3861" t="str">
        <f t="shared" si="362"/>
        <v>35060705</v>
      </c>
      <c r="D3861" s="1" t="s">
        <v>2818</v>
      </c>
      <c r="E3861" s="1" t="s">
        <v>2819</v>
      </c>
      <c r="F3861" s="1" t="s">
        <v>1799</v>
      </c>
      <c r="G3861" s="1" t="s">
        <v>1820</v>
      </c>
      <c r="H3861" s="1" t="s">
        <v>2121</v>
      </c>
      <c r="I3861" s="1" t="s">
        <v>2122</v>
      </c>
      <c r="J3861" s="1" t="s">
        <v>2587</v>
      </c>
      <c r="K3861" s="1" t="s">
        <v>2588</v>
      </c>
      <c r="L3861" s="1" t="s">
        <v>1804</v>
      </c>
      <c r="M3861" s="2">
        <v>1</v>
      </c>
      <c r="N3861" s="443">
        <f t="shared" si="363"/>
        <v>1.5360983102918587E-3</v>
      </c>
      <c r="O3861">
        <f t="shared" si="364"/>
        <v>0</v>
      </c>
      <c r="P3861">
        <f t="shared" si="365"/>
        <v>858</v>
      </c>
    </row>
    <row r="3862" spans="1:16" x14ac:dyDescent="0.25">
      <c r="A3862" t="str">
        <f t="shared" si="360"/>
        <v>3508</v>
      </c>
      <c r="B3862" t="str">
        <f t="shared" si="361"/>
        <v>0061</v>
      </c>
      <c r="C3862" t="str">
        <f t="shared" si="362"/>
        <v>35080061</v>
      </c>
      <c r="D3862" s="1" t="s">
        <v>2820</v>
      </c>
      <c r="E3862" s="1" t="s">
        <v>2821</v>
      </c>
      <c r="F3862" s="1" t="s">
        <v>1799</v>
      </c>
      <c r="G3862" s="1" t="s">
        <v>1815</v>
      </c>
      <c r="H3862" s="1" t="s">
        <v>2343</v>
      </c>
      <c r="I3862" s="1" t="s">
        <v>2344</v>
      </c>
      <c r="J3862" s="1" t="s">
        <v>2343</v>
      </c>
      <c r="K3862" s="1" t="s">
        <v>2345</v>
      </c>
      <c r="L3862" s="1" t="s">
        <v>1804</v>
      </c>
      <c r="M3862" s="2">
        <v>2</v>
      </c>
      <c r="N3862" s="443">
        <f t="shared" si="363"/>
        <v>1.4999999999999999E-2</v>
      </c>
      <c r="O3862">
        <f t="shared" si="364"/>
        <v>0</v>
      </c>
      <c r="P3862">
        <f t="shared" si="365"/>
        <v>250</v>
      </c>
    </row>
    <row r="3863" spans="1:16" x14ac:dyDescent="0.25">
      <c r="A3863" t="str">
        <f t="shared" si="360"/>
        <v>3508</v>
      </c>
      <c r="B3863" t="str">
        <f t="shared" si="361"/>
        <v>0061</v>
      </c>
      <c r="C3863" t="str">
        <f t="shared" si="362"/>
        <v>35080061</v>
      </c>
      <c r="D3863" s="1" t="s">
        <v>2820</v>
      </c>
      <c r="E3863" s="1" t="s">
        <v>2821</v>
      </c>
      <c r="F3863" s="1" t="s">
        <v>1799</v>
      </c>
      <c r="G3863" s="1" t="s">
        <v>1819</v>
      </c>
      <c r="H3863" s="1" t="s">
        <v>2343</v>
      </c>
      <c r="I3863" s="1" t="s">
        <v>2344</v>
      </c>
      <c r="J3863" s="1" t="s">
        <v>2343</v>
      </c>
      <c r="K3863" s="1" t="s">
        <v>2345</v>
      </c>
      <c r="L3863" s="1" t="s">
        <v>1804</v>
      </c>
      <c r="M3863" s="2">
        <v>0</v>
      </c>
      <c r="N3863" s="443">
        <f t="shared" si="363"/>
        <v>1.4999999999999999E-2</v>
      </c>
      <c r="O3863">
        <f t="shared" si="364"/>
        <v>0</v>
      </c>
      <c r="P3863">
        <f t="shared" si="365"/>
        <v>250</v>
      </c>
    </row>
    <row r="3864" spans="1:16" x14ac:dyDescent="0.25">
      <c r="A3864" t="str">
        <f t="shared" si="360"/>
        <v>3508</v>
      </c>
      <c r="B3864" t="str">
        <f t="shared" si="361"/>
        <v>0061</v>
      </c>
      <c r="C3864" t="str">
        <f t="shared" si="362"/>
        <v>35080061</v>
      </c>
      <c r="D3864" s="1" t="s">
        <v>2820</v>
      </c>
      <c r="E3864" s="1" t="s">
        <v>2821</v>
      </c>
      <c r="F3864" s="1" t="s">
        <v>1799</v>
      </c>
      <c r="G3864" s="1" t="s">
        <v>1820</v>
      </c>
      <c r="H3864" s="1" t="s">
        <v>2343</v>
      </c>
      <c r="I3864" s="1" t="s">
        <v>2344</v>
      </c>
      <c r="J3864" s="1" t="s">
        <v>2343</v>
      </c>
      <c r="K3864" s="1" t="s">
        <v>2345</v>
      </c>
      <c r="L3864" s="1" t="s">
        <v>1804</v>
      </c>
      <c r="M3864" s="2">
        <v>1</v>
      </c>
      <c r="N3864" s="443">
        <f t="shared" si="363"/>
        <v>1.4999999999999999E-2</v>
      </c>
      <c r="O3864">
        <f t="shared" si="364"/>
        <v>0</v>
      </c>
      <c r="P3864">
        <f t="shared" si="365"/>
        <v>250</v>
      </c>
    </row>
    <row r="3865" spans="1:16" x14ac:dyDescent="0.25">
      <c r="A3865" t="str">
        <f t="shared" si="360"/>
        <v>3508</v>
      </c>
      <c r="B3865" t="str">
        <f t="shared" si="361"/>
        <v>0061</v>
      </c>
      <c r="C3865" t="str">
        <f t="shared" si="362"/>
        <v>35080061</v>
      </c>
      <c r="D3865" s="1" t="s">
        <v>2820</v>
      </c>
      <c r="E3865" s="1" t="s">
        <v>2821</v>
      </c>
      <c r="F3865" s="1" t="s">
        <v>1799</v>
      </c>
      <c r="G3865" s="1" t="s">
        <v>1821</v>
      </c>
      <c r="H3865" s="1" t="s">
        <v>2343</v>
      </c>
      <c r="I3865" s="1" t="s">
        <v>2344</v>
      </c>
      <c r="J3865" s="1" t="s">
        <v>2343</v>
      </c>
      <c r="K3865" s="1" t="s">
        <v>2345</v>
      </c>
      <c r="L3865" s="1" t="s">
        <v>1804</v>
      </c>
      <c r="M3865" s="2">
        <v>0</v>
      </c>
      <c r="N3865" s="443">
        <f t="shared" si="363"/>
        <v>1.4999999999999999E-2</v>
      </c>
      <c r="O3865">
        <f t="shared" si="364"/>
        <v>0</v>
      </c>
      <c r="P3865">
        <f t="shared" si="365"/>
        <v>250</v>
      </c>
    </row>
    <row r="3866" spans="1:16" x14ac:dyDescent="0.25">
      <c r="A3866" t="str">
        <f t="shared" si="360"/>
        <v>3508</v>
      </c>
      <c r="B3866" t="str">
        <f t="shared" si="361"/>
        <v>0137</v>
      </c>
      <c r="C3866" t="str">
        <f t="shared" si="362"/>
        <v>35080137</v>
      </c>
      <c r="D3866" s="1" t="s">
        <v>2820</v>
      </c>
      <c r="E3866" s="1" t="s">
        <v>2821</v>
      </c>
      <c r="F3866" s="1" t="s">
        <v>1799</v>
      </c>
      <c r="G3866" s="1" t="s">
        <v>1815</v>
      </c>
      <c r="H3866" s="1" t="s">
        <v>2352</v>
      </c>
      <c r="I3866" s="1" t="s">
        <v>2353</v>
      </c>
      <c r="J3866" s="1" t="s">
        <v>2352</v>
      </c>
      <c r="K3866" s="1" t="s">
        <v>2354</v>
      </c>
      <c r="L3866" s="1" t="s">
        <v>1804</v>
      </c>
      <c r="M3866" s="2">
        <v>3</v>
      </c>
      <c r="N3866" s="443">
        <f t="shared" si="363"/>
        <v>0.02</v>
      </c>
      <c r="O3866">
        <f t="shared" si="364"/>
        <v>0</v>
      </c>
      <c r="P3866">
        <f t="shared" si="365"/>
        <v>250</v>
      </c>
    </row>
    <row r="3867" spans="1:16" x14ac:dyDescent="0.25">
      <c r="A3867" t="str">
        <f t="shared" si="360"/>
        <v>3508</v>
      </c>
      <c r="B3867" t="str">
        <f t="shared" si="361"/>
        <v>0137</v>
      </c>
      <c r="C3867" t="str">
        <f t="shared" si="362"/>
        <v>35080137</v>
      </c>
      <c r="D3867" s="1" t="s">
        <v>2820</v>
      </c>
      <c r="E3867" s="1" t="s">
        <v>2821</v>
      </c>
      <c r="F3867" s="1" t="s">
        <v>1799</v>
      </c>
      <c r="G3867" s="1" t="s">
        <v>1819</v>
      </c>
      <c r="H3867" s="1" t="s">
        <v>2352</v>
      </c>
      <c r="I3867" s="1" t="s">
        <v>2353</v>
      </c>
      <c r="J3867" s="1" t="s">
        <v>2352</v>
      </c>
      <c r="K3867" s="1" t="s">
        <v>2354</v>
      </c>
      <c r="L3867" s="1" t="s">
        <v>1804</v>
      </c>
      <c r="M3867" s="2">
        <v>0</v>
      </c>
      <c r="N3867" s="443">
        <f t="shared" si="363"/>
        <v>0.02</v>
      </c>
      <c r="O3867">
        <f t="shared" si="364"/>
        <v>0</v>
      </c>
      <c r="P3867">
        <f t="shared" si="365"/>
        <v>250</v>
      </c>
    </row>
    <row r="3868" spans="1:16" x14ac:dyDescent="0.25">
      <c r="A3868" t="str">
        <f t="shared" si="360"/>
        <v>3508</v>
      </c>
      <c r="B3868" t="str">
        <f t="shared" si="361"/>
        <v>0137</v>
      </c>
      <c r="C3868" t="str">
        <f t="shared" si="362"/>
        <v>35080137</v>
      </c>
      <c r="D3868" s="1" t="s">
        <v>2820</v>
      </c>
      <c r="E3868" s="1" t="s">
        <v>2821</v>
      </c>
      <c r="F3868" s="1" t="s">
        <v>1799</v>
      </c>
      <c r="G3868" s="1" t="s">
        <v>1820</v>
      </c>
      <c r="H3868" s="1" t="s">
        <v>2352</v>
      </c>
      <c r="I3868" s="1" t="s">
        <v>2353</v>
      </c>
      <c r="J3868" s="1" t="s">
        <v>2352</v>
      </c>
      <c r="K3868" s="1" t="s">
        <v>2354</v>
      </c>
      <c r="L3868" s="1" t="s">
        <v>1804</v>
      </c>
      <c r="M3868" s="2">
        <v>1</v>
      </c>
      <c r="N3868" s="443">
        <f t="shared" si="363"/>
        <v>0.02</v>
      </c>
      <c r="O3868">
        <f t="shared" si="364"/>
        <v>0</v>
      </c>
      <c r="P3868">
        <f t="shared" si="365"/>
        <v>250</v>
      </c>
    </row>
    <row r="3869" spans="1:16" x14ac:dyDescent="0.25">
      <c r="A3869" t="str">
        <f t="shared" si="360"/>
        <v>3508</v>
      </c>
      <c r="B3869" t="str">
        <f t="shared" si="361"/>
        <v>0137</v>
      </c>
      <c r="C3869" t="str">
        <f t="shared" si="362"/>
        <v>35080137</v>
      </c>
      <c r="D3869" s="1" t="s">
        <v>2820</v>
      </c>
      <c r="E3869" s="1" t="s">
        <v>2821</v>
      </c>
      <c r="F3869" s="1" t="s">
        <v>1799</v>
      </c>
      <c r="G3869" s="1" t="s">
        <v>1821</v>
      </c>
      <c r="H3869" s="1" t="s">
        <v>2352</v>
      </c>
      <c r="I3869" s="1" t="s">
        <v>2353</v>
      </c>
      <c r="J3869" s="1" t="s">
        <v>2352</v>
      </c>
      <c r="K3869" s="1" t="s">
        <v>2354</v>
      </c>
      <c r="L3869" s="1" t="s">
        <v>1804</v>
      </c>
      <c r="M3869" s="2">
        <v>0</v>
      </c>
      <c r="N3869" s="443">
        <f t="shared" si="363"/>
        <v>0.02</v>
      </c>
      <c r="O3869">
        <f t="shared" si="364"/>
        <v>0</v>
      </c>
      <c r="P3869">
        <f t="shared" si="365"/>
        <v>250</v>
      </c>
    </row>
    <row r="3870" spans="1:16" x14ac:dyDescent="0.25">
      <c r="A3870" t="str">
        <f t="shared" si="360"/>
        <v>3508</v>
      </c>
      <c r="B3870" t="str">
        <f t="shared" si="361"/>
        <v>0161</v>
      </c>
      <c r="C3870" t="str">
        <f t="shared" si="362"/>
        <v>35080161</v>
      </c>
      <c r="D3870" s="1" t="s">
        <v>2820</v>
      </c>
      <c r="E3870" s="1" t="s">
        <v>2821</v>
      </c>
      <c r="F3870" s="1" t="s">
        <v>1799</v>
      </c>
      <c r="G3870" s="1" t="s">
        <v>1815</v>
      </c>
      <c r="H3870" s="1" t="s">
        <v>2358</v>
      </c>
      <c r="I3870" s="1" t="s">
        <v>2359</v>
      </c>
      <c r="J3870" s="1" t="s">
        <v>2358</v>
      </c>
      <c r="K3870" s="1" t="s">
        <v>2360</v>
      </c>
      <c r="L3870" s="1" t="s">
        <v>1804</v>
      </c>
      <c r="M3870" s="2">
        <v>1</v>
      </c>
      <c r="N3870" s="443">
        <f t="shared" si="363"/>
        <v>5.0000000000000001E-3</v>
      </c>
      <c r="O3870">
        <f t="shared" si="364"/>
        <v>0</v>
      </c>
      <c r="P3870">
        <f t="shared" si="365"/>
        <v>250</v>
      </c>
    </row>
    <row r="3871" spans="1:16" x14ac:dyDescent="0.25">
      <c r="A3871" t="str">
        <f t="shared" si="360"/>
        <v>3508</v>
      </c>
      <c r="B3871" t="str">
        <f t="shared" si="361"/>
        <v>0161</v>
      </c>
      <c r="C3871" t="str">
        <f t="shared" si="362"/>
        <v>35080161</v>
      </c>
      <c r="D3871" s="1" t="s">
        <v>2820</v>
      </c>
      <c r="E3871" s="1" t="s">
        <v>2821</v>
      </c>
      <c r="F3871" s="1" t="s">
        <v>1799</v>
      </c>
      <c r="G3871" s="1" t="s">
        <v>1819</v>
      </c>
      <c r="H3871" s="1" t="s">
        <v>2358</v>
      </c>
      <c r="I3871" s="1" t="s">
        <v>2359</v>
      </c>
      <c r="J3871" s="1" t="s">
        <v>2358</v>
      </c>
      <c r="K3871" s="1" t="s">
        <v>2360</v>
      </c>
      <c r="L3871" s="1" t="s">
        <v>1804</v>
      </c>
      <c r="M3871" s="2">
        <v>0</v>
      </c>
      <c r="N3871" s="443">
        <f t="shared" si="363"/>
        <v>5.0000000000000001E-3</v>
      </c>
      <c r="O3871">
        <f t="shared" si="364"/>
        <v>0</v>
      </c>
      <c r="P3871">
        <f t="shared" si="365"/>
        <v>250</v>
      </c>
    </row>
    <row r="3872" spans="1:16" x14ac:dyDescent="0.25">
      <c r="A3872" t="str">
        <f t="shared" si="360"/>
        <v>3508</v>
      </c>
      <c r="B3872" t="str">
        <f t="shared" si="361"/>
        <v>0161</v>
      </c>
      <c r="C3872" t="str">
        <f t="shared" si="362"/>
        <v>35080161</v>
      </c>
      <c r="D3872" s="1" t="s">
        <v>2820</v>
      </c>
      <c r="E3872" s="1" t="s">
        <v>2821</v>
      </c>
      <c r="F3872" s="1" t="s">
        <v>1799</v>
      </c>
      <c r="G3872" s="1" t="s">
        <v>1820</v>
      </c>
      <c r="H3872" s="1" t="s">
        <v>2358</v>
      </c>
      <c r="I3872" s="1" t="s">
        <v>2359</v>
      </c>
      <c r="J3872" s="1" t="s">
        <v>2358</v>
      </c>
      <c r="K3872" s="1" t="s">
        <v>2360</v>
      </c>
      <c r="L3872" s="1" t="s">
        <v>1804</v>
      </c>
      <c r="M3872" s="2">
        <v>0</v>
      </c>
      <c r="N3872" s="443">
        <f t="shared" si="363"/>
        <v>5.0000000000000001E-3</v>
      </c>
      <c r="O3872">
        <f t="shared" si="364"/>
        <v>0</v>
      </c>
      <c r="P3872">
        <f t="shared" si="365"/>
        <v>250</v>
      </c>
    </row>
    <row r="3873" spans="1:16" x14ac:dyDescent="0.25">
      <c r="A3873" t="str">
        <f t="shared" si="360"/>
        <v>3508</v>
      </c>
      <c r="B3873" t="str">
        <f t="shared" si="361"/>
        <v>0161</v>
      </c>
      <c r="C3873" t="str">
        <f t="shared" si="362"/>
        <v>35080161</v>
      </c>
      <c r="D3873" s="1" t="s">
        <v>2820</v>
      </c>
      <c r="E3873" s="1" t="s">
        <v>2821</v>
      </c>
      <c r="F3873" s="1" t="s">
        <v>1799</v>
      </c>
      <c r="G3873" s="1" t="s">
        <v>1821</v>
      </c>
      <c r="H3873" s="1" t="s">
        <v>2358</v>
      </c>
      <c r="I3873" s="1" t="s">
        <v>2359</v>
      </c>
      <c r="J3873" s="1" t="s">
        <v>2358</v>
      </c>
      <c r="K3873" s="1" t="s">
        <v>2360</v>
      </c>
      <c r="L3873" s="1" t="s">
        <v>1804</v>
      </c>
      <c r="M3873" s="2">
        <v>0</v>
      </c>
      <c r="N3873" s="443">
        <f t="shared" si="363"/>
        <v>5.0000000000000001E-3</v>
      </c>
      <c r="O3873">
        <f t="shared" si="364"/>
        <v>0</v>
      </c>
      <c r="P3873">
        <f t="shared" si="365"/>
        <v>250</v>
      </c>
    </row>
    <row r="3874" spans="1:16" x14ac:dyDescent="0.25">
      <c r="A3874" t="str">
        <f t="shared" si="360"/>
        <v>3508</v>
      </c>
      <c r="B3874" t="str">
        <f t="shared" si="361"/>
        <v>0281</v>
      </c>
      <c r="C3874" t="str">
        <f t="shared" si="362"/>
        <v>35080281</v>
      </c>
      <c r="D3874" s="1" t="s">
        <v>2820</v>
      </c>
      <c r="E3874" s="1" t="s">
        <v>2821</v>
      </c>
      <c r="F3874" s="1" t="s">
        <v>1799</v>
      </c>
      <c r="G3874" s="1" t="s">
        <v>1815</v>
      </c>
      <c r="H3874" s="1" t="s">
        <v>2364</v>
      </c>
      <c r="I3874" s="1" t="s">
        <v>2365</v>
      </c>
      <c r="J3874" s="1" t="s">
        <v>2364</v>
      </c>
      <c r="K3874" s="1" t="s">
        <v>2366</v>
      </c>
      <c r="L3874" s="1" t="s">
        <v>1804</v>
      </c>
      <c r="M3874" s="2">
        <v>125</v>
      </c>
      <c r="N3874" s="443">
        <f t="shared" si="363"/>
        <v>0.96</v>
      </c>
      <c r="O3874">
        <f t="shared" si="364"/>
        <v>0</v>
      </c>
      <c r="P3874">
        <f t="shared" si="365"/>
        <v>250</v>
      </c>
    </row>
    <row r="3875" spans="1:16" x14ac:dyDescent="0.25">
      <c r="A3875" t="str">
        <f t="shared" si="360"/>
        <v>3508</v>
      </c>
      <c r="B3875" t="str">
        <f t="shared" si="361"/>
        <v>0281</v>
      </c>
      <c r="C3875" t="str">
        <f t="shared" si="362"/>
        <v>35080281</v>
      </c>
      <c r="D3875" s="1" t="s">
        <v>2820</v>
      </c>
      <c r="E3875" s="1" t="s">
        <v>2821</v>
      </c>
      <c r="F3875" s="1" t="s">
        <v>1799</v>
      </c>
      <c r="G3875" s="1" t="s">
        <v>1819</v>
      </c>
      <c r="H3875" s="1" t="s">
        <v>2364</v>
      </c>
      <c r="I3875" s="1" t="s">
        <v>2365</v>
      </c>
      <c r="J3875" s="1" t="s">
        <v>2364</v>
      </c>
      <c r="K3875" s="1" t="s">
        <v>2366</v>
      </c>
      <c r="L3875" s="1" t="s">
        <v>1804</v>
      </c>
      <c r="M3875" s="2">
        <v>5</v>
      </c>
      <c r="N3875" s="443">
        <f t="shared" si="363"/>
        <v>0.96</v>
      </c>
      <c r="O3875">
        <f t="shared" si="364"/>
        <v>0</v>
      </c>
      <c r="P3875">
        <f t="shared" si="365"/>
        <v>250</v>
      </c>
    </row>
    <row r="3876" spans="1:16" x14ac:dyDescent="0.25">
      <c r="A3876" t="str">
        <f t="shared" si="360"/>
        <v>3508</v>
      </c>
      <c r="B3876" t="str">
        <f t="shared" si="361"/>
        <v>0281</v>
      </c>
      <c r="C3876" t="str">
        <f t="shared" si="362"/>
        <v>35080281</v>
      </c>
      <c r="D3876" s="1" t="s">
        <v>2820</v>
      </c>
      <c r="E3876" s="1" t="s">
        <v>2821</v>
      </c>
      <c r="F3876" s="1" t="s">
        <v>1799</v>
      </c>
      <c r="G3876" s="1" t="s">
        <v>1820</v>
      </c>
      <c r="H3876" s="1" t="s">
        <v>2364</v>
      </c>
      <c r="I3876" s="1" t="s">
        <v>2365</v>
      </c>
      <c r="J3876" s="1" t="s">
        <v>2364</v>
      </c>
      <c r="K3876" s="1" t="s">
        <v>2366</v>
      </c>
      <c r="L3876" s="1" t="s">
        <v>1804</v>
      </c>
      <c r="M3876" s="2">
        <v>46</v>
      </c>
      <c r="N3876" s="443">
        <f t="shared" si="363"/>
        <v>0.96</v>
      </c>
      <c r="O3876">
        <f t="shared" si="364"/>
        <v>0</v>
      </c>
      <c r="P3876">
        <f t="shared" si="365"/>
        <v>250</v>
      </c>
    </row>
    <row r="3877" spans="1:16" x14ac:dyDescent="0.25">
      <c r="A3877" t="str">
        <f t="shared" si="360"/>
        <v>3508</v>
      </c>
      <c r="B3877" t="str">
        <f t="shared" si="361"/>
        <v>0281</v>
      </c>
      <c r="C3877" t="str">
        <f t="shared" si="362"/>
        <v>35080281</v>
      </c>
      <c r="D3877" s="1" t="s">
        <v>2820</v>
      </c>
      <c r="E3877" s="1" t="s">
        <v>2821</v>
      </c>
      <c r="F3877" s="1" t="s">
        <v>1799</v>
      </c>
      <c r="G3877" s="1" t="s">
        <v>1821</v>
      </c>
      <c r="H3877" s="1" t="s">
        <v>2364</v>
      </c>
      <c r="I3877" s="1" t="s">
        <v>2365</v>
      </c>
      <c r="J3877" s="1" t="s">
        <v>2364</v>
      </c>
      <c r="K3877" s="1" t="s">
        <v>2366</v>
      </c>
      <c r="L3877" s="1" t="s">
        <v>1804</v>
      </c>
      <c r="M3877" s="2">
        <v>16</v>
      </c>
      <c r="N3877" s="443">
        <f t="shared" si="363"/>
        <v>0.96</v>
      </c>
      <c r="O3877">
        <f t="shared" si="364"/>
        <v>0</v>
      </c>
      <c r="P3877">
        <f t="shared" si="365"/>
        <v>250</v>
      </c>
    </row>
    <row r="3878" spans="1:16" x14ac:dyDescent="0.25">
      <c r="A3878" t="str">
        <f t="shared" si="360"/>
        <v>3509</v>
      </c>
      <c r="B3878" t="str">
        <f t="shared" si="361"/>
        <v>0095</v>
      </c>
      <c r="C3878" t="str">
        <f t="shared" si="362"/>
        <v>35090095</v>
      </c>
      <c r="D3878" s="1" t="s">
        <v>2822</v>
      </c>
      <c r="E3878" s="1" t="s">
        <v>2823</v>
      </c>
      <c r="F3878" s="1" t="s">
        <v>1799</v>
      </c>
      <c r="G3878" s="1" t="s">
        <v>1809</v>
      </c>
      <c r="H3878" s="1" t="s">
        <v>1876</v>
      </c>
      <c r="I3878" s="1" t="s">
        <v>1877</v>
      </c>
      <c r="J3878" s="1" t="s">
        <v>1876</v>
      </c>
      <c r="K3878" s="1" t="s">
        <v>1878</v>
      </c>
      <c r="L3878" s="1" t="s">
        <v>1804</v>
      </c>
      <c r="M3878" s="2">
        <v>104</v>
      </c>
      <c r="N3878" s="443">
        <f t="shared" si="363"/>
        <v>0.97889610389610393</v>
      </c>
      <c r="O3878">
        <f t="shared" si="364"/>
        <v>0</v>
      </c>
      <c r="P3878">
        <f t="shared" si="365"/>
        <v>644</v>
      </c>
    </row>
    <row r="3879" spans="1:16" x14ac:dyDescent="0.25">
      <c r="A3879" t="str">
        <f t="shared" si="360"/>
        <v>3509</v>
      </c>
      <c r="B3879" t="str">
        <f t="shared" si="361"/>
        <v>0095</v>
      </c>
      <c r="C3879" t="str">
        <f t="shared" si="362"/>
        <v>35090095</v>
      </c>
      <c r="D3879" s="1" t="s">
        <v>2822</v>
      </c>
      <c r="E3879" s="1" t="s">
        <v>2823</v>
      </c>
      <c r="F3879" s="1" t="s">
        <v>1799</v>
      </c>
      <c r="G3879" s="1" t="s">
        <v>1810</v>
      </c>
      <c r="H3879" s="1" t="s">
        <v>1876</v>
      </c>
      <c r="I3879" s="1" t="s">
        <v>1877</v>
      </c>
      <c r="J3879" s="1" t="s">
        <v>1876</v>
      </c>
      <c r="K3879" s="1" t="s">
        <v>1878</v>
      </c>
      <c r="L3879" s="1" t="s">
        <v>1804</v>
      </c>
      <c r="M3879" s="2">
        <v>103</v>
      </c>
      <c r="N3879" s="443">
        <f t="shared" si="363"/>
        <v>0.97889610389610393</v>
      </c>
      <c r="O3879">
        <f t="shared" si="364"/>
        <v>0</v>
      </c>
      <c r="P3879">
        <f t="shared" si="365"/>
        <v>644</v>
      </c>
    </row>
    <row r="3880" spans="1:16" x14ac:dyDescent="0.25">
      <c r="A3880" t="str">
        <f t="shared" si="360"/>
        <v>3509</v>
      </c>
      <c r="B3880" t="str">
        <f t="shared" si="361"/>
        <v>0095</v>
      </c>
      <c r="C3880" t="str">
        <f t="shared" si="362"/>
        <v>35090095</v>
      </c>
      <c r="D3880" s="1" t="s">
        <v>2822</v>
      </c>
      <c r="E3880" s="1" t="s">
        <v>2823</v>
      </c>
      <c r="F3880" s="1" t="s">
        <v>1799</v>
      </c>
      <c r="G3880" s="1" t="s">
        <v>1811</v>
      </c>
      <c r="H3880" s="1" t="s">
        <v>1876</v>
      </c>
      <c r="I3880" s="1" t="s">
        <v>1877</v>
      </c>
      <c r="J3880" s="1" t="s">
        <v>1876</v>
      </c>
      <c r="K3880" s="1" t="s">
        <v>1878</v>
      </c>
      <c r="L3880" s="1" t="s">
        <v>1804</v>
      </c>
      <c r="M3880" s="2">
        <v>101</v>
      </c>
      <c r="N3880" s="443">
        <f t="shared" si="363"/>
        <v>0.97889610389610393</v>
      </c>
      <c r="O3880">
        <f t="shared" si="364"/>
        <v>0</v>
      </c>
      <c r="P3880">
        <f t="shared" si="365"/>
        <v>644</v>
      </c>
    </row>
    <row r="3881" spans="1:16" x14ac:dyDescent="0.25">
      <c r="A3881" t="str">
        <f t="shared" si="360"/>
        <v>3509</v>
      </c>
      <c r="B3881" t="str">
        <f t="shared" si="361"/>
        <v>0095</v>
      </c>
      <c r="C3881" t="str">
        <f t="shared" si="362"/>
        <v>35090095</v>
      </c>
      <c r="D3881" s="1" t="s">
        <v>2822</v>
      </c>
      <c r="E3881" s="1" t="s">
        <v>2823</v>
      </c>
      <c r="F3881" s="1" t="s">
        <v>1799</v>
      </c>
      <c r="G3881" s="1" t="s">
        <v>1815</v>
      </c>
      <c r="H3881" s="1" t="s">
        <v>1876</v>
      </c>
      <c r="I3881" s="1" t="s">
        <v>1877</v>
      </c>
      <c r="J3881" s="1" t="s">
        <v>1876</v>
      </c>
      <c r="K3881" s="1" t="s">
        <v>1878</v>
      </c>
      <c r="L3881" s="1" t="s">
        <v>1804</v>
      </c>
      <c r="M3881" s="2">
        <v>92</v>
      </c>
      <c r="N3881" s="443">
        <f t="shared" si="363"/>
        <v>0.97889610389610393</v>
      </c>
      <c r="O3881">
        <f t="shared" si="364"/>
        <v>0</v>
      </c>
      <c r="P3881">
        <f t="shared" si="365"/>
        <v>644</v>
      </c>
    </row>
    <row r="3882" spans="1:16" x14ac:dyDescent="0.25">
      <c r="A3882" t="str">
        <f t="shared" si="360"/>
        <v>3509</v>
      </c>
      <c r="B3882" t="str">
        <f t="shared" si="361"/>
        <v>0095</v>
      </c>
      <c r="C3882" t="str">
        <f t="shared" si="362"/>
        <v>35090095</v>
      </c>
      <c r="D3882" s="1" t="s">
        <v>2822</v>
      </c>
      <c r="E3882" s="1" t="s">
        <v>2823</v>
      </c>
      <c r="F3882" s="1" t="s">
        <v>1799</v>
      </c>
      <c r="G3882" s="1" t="s">
        <v>1819</v>
      </c>
      <c r="H3882" s="1" t="s">
        <v>1876</v>
      </c>
      <c r="I3882" s="1" t="s">
        <v>1877</v>
      </c>
      <c r="J3882" s="1" t="s">
        <v>1876</v>
      </c>
      <c r="K3882" s="1" t="s">
        <v>1878</v>
      </c>
      <c r="L3882" s="1" t="s">
        <v>1804</v>
      </c>
      <c r="M3882" s="2">
        <v>84</v>
      </c>
      <c r="N3882" s="443">
        <f t="shared" si="363"/>
        <v>0.97889610389610393</v>
      </c>
      <c r="O3882">
        <f t="shared" si="364"/>
        <v>0</v>
      </c>
      <c r="P3882">
        <f t="shared" si="365"/>
        <v>644</v>
      </c>
    </row>
    <row r="3883" spans="1:16" x14ac:dyDescent="0.25">
      <c r="A3883" t="str">
        <f t="shared" si="360"/>
        <v>3509</v>
      </c>
      <c r="B3883" t="str">
        <f t="shared" si="361"/>
        <v>0095</v>
      </c>
      <c r="C3883" t="str">
        <f t="shared" si="362"/>
        <v>35090095</v>
      </c>
      <c r="D3883" s="1" t="s">
        <v>2822</v>
      </c>
      <c r="E3883" s="1" t="s">
        <v>2823</v>
      </c>
      <c r="F3883" s="1" t="s">
        <v>1799</v>
      </c>
      <c r="G3883" s="1" t="s">
        <v>1820</v>
      </c>
      <c r="H3883" s="1" t="s">
        <v>1876</v>
      </c>
      <c r="I3883" s="1" t="s">
        <v>1877</v>
      </c>
      <c r="J3883" s="1" t="s">
        <v>1876</v>
      </c>
      <c r="K3883" s="1" t="s">
        <v>1878</v>
      </c>
      <c r="L3883" s="1" t="s">
        <v>1804</v>
      </c>
      <c r="M3883" s="2">
        <v>75</v>
      </c>
      <c r="N3883" s="443">
        <f t="shared" si="363"/>
        <v>0.97889610389610393</v>
      </c>
      <c r="O3883">
        <f t="shared" si="364"/>
        <v>0</v>
      </c>
      <c r="P3883">
        <f t="shared" si="365"/>
        <v>644</v>
      </c>
    </row>
    <row r="3884" spans="1:16" x14ac:dyDescent="0.25">
      <c r="A3884" t="str">
        <f t="shared" si="360"/>
        <v>3509</v>
      </c>
      <c r="B3884" t="str">
        <f t="shared" si="361"/>
        <v>0095</v>
      </c>
      <c r="C3884" t="str">
        <f t="shared" si="362"/>
        <v>35090095</v>
      </c>
      <c r="D3884" s="1" t="s">
        <v>2822</v>
      </c>
      <c r="E3884" s="1" t="s">
        <v>2823</v>
      </c>
      <c r="F3884" s="1" t="s">
        <v>1799</v>
      </c>
      <c r="G3884" s="1" t="s">
        <v>1821</v>
      </c>
      <c r="H3884" s="1" t="s">
        <v>1876</v>
      </c>
      <c r="I3884" s="1" t="s">
        <v>1877</v>
      </c>
      <c r="J3884" s="1" t="s">
        <v>1876</v>
      </c>
      <c r="K3884" s="1" t="s">
        <v>1878</v>
      </c>
      <c r="L3884" s="1" t="s">
        <v>1804</v>
      </c>
      <c r="M3884" s="2">
        <v>44</v>
      </c>
      <c r="N3884" s="443">
        <f t="shared" si="363"/>
        <v>0.97889610389610393</v>
      </c>
      <c r="O3884">
        <f t="shared" si="364"/>
        <v>0</v>
      </c>
      <c r="P3884">
        <f t="shared" si="365"/>
        <v>644</v>
      </c>
    </row>
    <row r="3885" spans="1:16" x14ac:dyDescent="0.25">
      <c r="A3885" t="str">
        <f t="shared" si="360"/>
        <v>3509</v>
      </c>
      <c r="B3885" t="str">
        <f t="shared" si="361"/>
        <v>0201</v>
      </c>
      <c r="C3885" t="str">
        <f t="shared" si="362"/>
        <v>35090201</v>
      </c>
      <c r="D3885" s="1" t="s">
        <v>2822</v>
      </c>
      <c r="E3885" s="1" t="s">
        <v>2823</v>
      </c>
      <c r="F3885" s="1" t="s">
        <v>1799</v>
      </c>
      <c r="G3885" s="1" t="s">
        <v>1811</v>
      </c>
      <c r="H3885" s="1" t="s">
        <v>1801</v>
      </c>
      <c r="I3885" s="1" t="s">
        <v>1802</v>
      </c>
      <c r="J3885" s="1" t="s">
        <v>1801</v>
      </c>
      <c r="K3885" s="1" t="s">
        <v>1803</v>
      </c>
      <c r="L3885" s="1" t="s">
        <v>1804</v>
      </c>
      <c r="M3885" s="2">
        <v>2</v>
      </c>
      <c r="N3885" s="443">
        <f t="shared" si="363"/>
        <v>9.74025974025974E-3</v>
      </c>
      <c r="O3885">
        <f t="shared" si="364"/>
        <v>0</v>
      </c>
      <c r="P3885">
        <f t="shared" si="365"/>
        <v>644</v>
      </c>
    </row>
    <row r="3886" spans="1:16" x14ac:dyDescent="0.25">
      <c r="A3886" t="str">
        <f t="shared" si="360"/>
        <v>3509</v>
      </c>
      <c r="B3886" t="str">
        <f t="shared" si="361"/>
        <v>0201</v>
      </c>
      <c r="C3886" t="str">
        <f t="shared" si="362"/>
        <v>35090201</v>
      </c>
      <c r="D3886" s="1" t="s">
        <v>2822</v>
      </c>
      <c r="E3886" s="1" t="s">
        <v>2823</v>
      </c>
      <c r="F3886" s="1" t="s">
        <v>1799</v>
      </c>
      <c r="G3886" s="1" t="s">
        <v>1815</v>
      </c>
      <c r="H3886" s="1" t="s">
        <v>1801</v>
      </c>
      <c r="I3886" s="1" t="s">
        <v>1802</v>
      </c>
      <c r="J3886" s="1" t="s">
        <v>1801</v>
      </c>
      <c r="K3886" s="1" t="s">
        <v>1803</v>
      </c>
      <c r="L3886" s="1" t="s">
        <v>1804</v>
      </c>
      <c r="M3886" s="2">
        <v>1</v>
      </c>
      <c r="N3886" s="443">
        <f t="shared" si="363"/>
        <v>9.74025974025974E-3</v>
      </c>
      <c r="O3886">
        <f t="shared" si="364"/>
        <v>0</v>
      </c>
      <c r="P3886">
        <f t="shared" si="365"/>
        <v>644</v>
      </c>
    </row>
    <row r="3887" spans="1:16" x14ac:dyDescent="0.25">
      <c r="A3887" t="str">
        <f t="shared" si="360"/>
        <v>3509</v>
      </c>
      <c r="B3887" t="str">
        <f t="shared" si="361"/>
        <v>0201</v>
      </c>
      <c r="C3887" t="str">
        <f t="shared" si="362"/>
        <v>35090201</v>
      </c>
      <c r="D3887" s="1" t="s">
        <v>2822</v>
      </c>
      <c r="E3887" s="1" t="s">
        <v>2823</v>
      </c>
      <c r="F3887" s="1" t="s">
        <v>1799</v>
      </c>
      <c r="G3887" s="1" t="s">
        <v>1819</v>
      </c>
      <c r="H3887" s="1" t="s">
        <v>1801</v>
      </c>
      <c r="I3887" s="1" t="s">
        <v>1802</v>
      </c>
      <c r="J3887" s="1" t="s">
        <v>1801</v>
      </c>
      <c r="K3887" s="1" t="s">
        <v>1803</v>
      </c>
      <c r="L3887" s="1" t="s">
        <v>1804</v>
      </c>
      <c r="M3887" s="2">
        <v>3</v>
      </c>
      <c r="N3887" s="443">
        <f t="shared" si="363"/>
        <v>9.74025974025974E-3</v>
      </c>
      <c r="O3887">
        <f t="shared" si="364"/>
        <v>0</v>
      </c>
      <c r="P3887">
        <f t="shared" si="365"/>
        <v>644</v>
      </c>
    </row>
    <row r="3888" spans="1:16" x14ac:dyDescent="0.25">
      <c r="A3888" t="str">
        <f t="shared" si="360"/>
        <v>3509</v>
      </c>
      <c r="B3888" t="str">
        <f t="shared" si="361"/>
        <v>0292</v>
      </c>
      <c r="C3888" t="str">
        <f t="shared" si="362"/>
        <v>35090292</v>
      </c>
      <c r="D3888" s="1" t="s">
        <v>2822</v>
      </c>
      <c r="E3888" s="1" t="s">
        <v>2823</v>
      </c>
      <c r="F3888" s="1" t="s">
        <v>1799</v>
      </c>
      <c r="G3888" s="1" t="s">
        <v>1819</v>
      </c>
      <c r="H3888" s="1" t="s">
        <v>2774</v>
      </c>
      <c r="I3888" s="1" t="s">
        <v>2775</v>
      </c>
      <c r="J3888" s="1" t="s">
        <v>2774</v>
      </c>
      <c r="K3888" s="1" t="s">
        <v>2776</v>
      </c>
      <c r="L3888" s="1" t="s">
        <v>1804</v>
      </c>
      <c r="M3888" s="2">
        <v>1</v>
      </c>
      <c r="N3888" s="443">
        <f t="shared" si="363"/>
        <v>3.246753246753247E-3</v>
      </c>
      <c r="O3888">
        <f t="shared" si="364"/>
        <v>0</v>
      </c>
      <c r="P3888">
        <f t="shared" si="365"/>
        <v>644</v>
      </c>
    </row>
    <row r="3889" spans="1:16" x14ac:dyDescent="0.25">
      <c r="A3889" t="str">
        <f t="shared" si="360"/>
        <v>3509</v>
      </c>
      <c r="B3889" t="str">
        <f t="shared" si="361"/>
        <v>0292</v>
      </c>
      <c r="C3889" t="str">
        <f t="shared" si="362"/>
        <v>35090292</v>
      </c>
      <c r="D3889" s="1" t="s">
        <v>2822</v>
      </c>
      <c r="E3889" s="1" t="s">
        <v>2823</v>
      </c>
      <c r="F3889" s="1" t="s">
        <v>1799</v>
      </c>
      <c r="G3889" s="1" t="s">
        <v>1820</v>
      </c>
      <c r="H3889" s="1" t="s">
        <v>2774</v>
      </c>
      <c r="I3889" s="1" t="s">
        <v>2775</v>
      </c>
      <c r="J3889" s="1" t="s">
        <v>2774</v>
      </c>
      <c r="K3889" s="1" t="s">
        <v>2776</v>
      </c>
      <c r="L3889" s="1" t="s">
        <v>1804</v>
      </c>
      <c r="M3889" s="2">
        <v>1</v>
      </c>
      <c r="N3889" s="443">
        <f t="shared" si="363"/>
        <v>3.246753246753247E-3</v>
      </c>
      <c r="O3889">
        <f t="shared" si="364"/>
        <v>0</v>
      </c>
      <c r="P3889">
        <f t="shared" si="365"/>
        <v>644</v>
      </c>
    </row>
    <row r="3890" spans="1:16" x14ac:dyDescent="0.25">
      <c r="A3890" t="str">
        <f t="shared" si="360"/>
        <v>3509</v>
      </c>
      <c r="B3890" t="str">
        <f t="shared" si="361"/>
        <v>0293</v>
      </c>
      <c r="C3890" t="str">
        <f t="shared" si="362"/>
        <v>35090293</v>
      </c>
      <c r="D3890" s="1" t="s">
        <v>2822</v>
      </c>
      <c r="E3890" s="1" t="s">
        <v>2823</v>
      </c>
      <c r="F3890" s="1" t="s">
        <v>1799</v>
      </c>
      <c r="G3890" s="1" t="s">
        <v>1820</v>
      </c>
      <c r="H3890" s="1" t="s">
        <v>1894</v>
      </c>
      <c r="I3890" s="1" t="s">
        <v>1895</v>
      </c>
      <c r="J3890" s="1" t="s">
        <v>1894</v>
      </c>
      <c r="K3890" s="1" t="s">
        <v>1896</v>
      </c>
      <c r="L3890" s="1" t="s">
        <v>1804</v>
      </c>
      <c r="M3890" s="2">
        <v>1</v>
      </c>
      <c r="N3890" s="443">
        <f t="shared" si="363"/>
        <v>1.6233766233766235E-3</v>
      </c>
      <c r="O3890">
        <f t="shared" si="364"/>
        <v>0</v>
      </c>
      <c r="P3890">
        <f t="shared" si="365"/>
        <v>644</v>
      </c>
    </row>
    <row r="3891" spans="1:16" x14ac:dyDescent="0.25">
      <c r="A3891" t="str">
        <f t="shared" si="360"/>
        <v>3509</v>
      </c>
      <c r="B3891" t="str">
        <f t="shared" si="361"/>
        <v>0331</v>
      </c>
      <c r="C3891" t="str">
        <f t="shared" si="362"/>
        <v>35090331</v>
      </c>
      <c r="D3891" s="1" t="s">
        <v>2822</v>
      </c>
      <c r="E3891" s="1" t="s">
        <v>2823</v>
      </c>
      <c r="F3891" s="1" t="s">
        <v>1799</v>
      </c>
      <c r="G3891" s="1" t="s">
        <v>1810</v>
      </c>
      <c r="H3891" s="1" t="s">
        <v>2777</v>
      </c>
      <c r="I3891" s="1" t="s">
        <v>2778</v>
      </c>
      <c r="J3891" s="1" t="s">
        <v>2777</v>
      </c>
      <c r="K3891" s="1" t="s">
        <v>2779</v>
      </c>
      <c r="L3891" s="1" t="s">
        <v>1804</v>
      </c>
      <c r="M3891" s="2">
        <v>1</v>
      </c>
      <c r="N3891" s="443">
        <f t="shared" si="363"/>
        <v>6.4935064935064939E-3</v>
      </c>
      <c r="O3891">
        <f t="shared" si="364"/>
        <v>0</v>
      </c>
      <c r="P3891">
        <f t="shared" si="365"/>
        <v>644</v>
      </c>
    </row>
    <row r="3892" spans="1:16" x14ac:dyDescent="0.25">
      <c r="A3892" t="str">
        <f t="shared" si="360"/>
        <v>3509</v>
      </c>
      <c r="B3892" t="str">
        <f t="shared" si="361"/>
        <v>0331</v>
      </c>
      <c r="C3892" t="str">
        <f t="shared" si="362"/>
        <v>35090331</v>
      </c>
      <c r="D3892" s="1" t="s">
        <v>2822</v>
      </c>
      <c r="E3892" s="1" t="s">
        <v>2823</v>
      </c>
      <c r="F3892" s="1" t="s">
        <v>1799</v>
      </c>
      <c r="G3892" s="1" t="s">
        <v>1811</v>
      </c>
      <c r="H3892" s="1" t="s">
        <v>2777</v>
      </c>
      <c r="I3892" s="1" t="s">
        <v>2778</v>
      </c>
      <c r="J3892" s="1" t="s">
        <v>2777</v>
      </c>
      <c r="K3892" s="1" t="s">
        <v>2779</v>
      </c>
      <c r="L3892" s="1" t="s">
        <v>1804</v>
      </c>
      <c r="M3892" s="2">
        <v>1</v>
      </c>
      <c r="N3892" s="443">
        <f t="shared" si="363"/>
        <v>6.4935064935064939E-3</v>
      </c>
      <c r="O3892">
        <f t="shared" si="364"/>
        <v>0</v>
      </c>
      <c r="P3892">
        <f t="shared" si="365"/>
        <v>644</v>
      </c>
    </row>
    <row r="3893" spans="1:16" x14ac:dyDescent="0.25">
      <c r="A3893" t="str">
        <f t="shared" si="360"/>
        <v>3509</v>
      </c>
      <c r="B3893" t="str">
        <f t="shared" si="361"/>
        <v>0331</v>
      </c>
      <c r="C3893" t="str">
        <f t="shared" si="362"/>
        <v>35090331</v>
      </c>
      <c r="D3893" s="1" t="s">
        <v>2822</v>
      </c>
      <c r="E3893" s="1" t="s">
        <v>2823</v>
      </c>
      <c r="F3893" s="1" t="s">
        <v>1799</v>
      </c>
      <c r="G3893" s="1" t="s">
        <v>1815</v>
      </c>
      <c r="H3893" s="1" t="s">
        <v>2777</v>
      </c>
      <c r="I3893" s="1" t="s">
        <v>2778</v>
      </c>
      <c r="J3893" s="1" t="s">
        <v>2777</v>
      </c>
      <c r="K3893" s="1" t="s">
        <v>2779</v>
      </c>
      <c r="L3893" s="1" t="s">
        <v>1804</v>
      </c>
      <c r="M3893" s="2">
        <v>2</v>
      </c>
      <c r="N3893" s="443">
        <f t="shared" si="363"/>
        <v>6.4935064935064939E-3</v>
      </c>
      <c r="O3893">
        <f t="shared" si="364"/>
        <v>0</v>
      </c>
      <c r="P3893">
        <f t="shared" si="365"/>
        <v>644</v>
      </c>
    </row>
    <row r="3894" spans="1:16" x14ac:dyDescent="0.25">
      <c r="A3894" t="str">
        <f t="shared" si="360"/>
        <v>3510</v>
      </c>
      <c r="B3894" t="str">
        <f t="shared" si="361"/>
        <v>0005</v>
      </c>
      <c r="C3894" t="str">
        <f t="shared" si="362"/>
        <v>35100005</v>
      </c>
      <c r="D3894" s="1" t="s">
        <v>2824</v>
      </c>
      <c r="E3894" s="1" t="s">
        <v>2825</v>
      </c>
      <c r="F3894" s="1" t="s">
        <v>1799</v>
      </c>
      <c r="G3894" s="1" t="s">
        <v>1809</v>
      </c>
      <c r="H3894" s="1" t="s">
        <v>2337</v>
      </c>
      <c r="I3894" s="1" t="s">
        <v>2338</v>
      </c>
      <c r="J3894" s="1" t="s">
        <v>2337</v>
      </c>
      <c r="K3894" s="1" t="s">
        <v>2339</v>
      </c>
      <c r="L3894" s="1" t="s">
        <v>1804</v>
      </c>
      <c r="M3894" s="2">
        <v>1</v>
      </c>
      <c r="N3894" s="443">
        <f t="shared" si="363"/>
        <v>2.05761316872428E-3</v>
      </c>
      <c r="O3894">
        <f t="shared" si="364"/>
        <v>0</v>
      </c>
      <c r="P3894">
        <f t="shared" si="365"/>
        <v>486</v>
      </c>
    </row>
    <row r="3895" spans="1:16" x14ac:dyDescent="0.25">
      <c r="A3895" t="str">
        <f t="shared" si="360"/>
        <v>3510</v>
      </c>
      <c r="B3895" t="str">
        <f t="shared" si="361"/>
        <v>0061</v>
      </c>
      <c r="C3895" t="str">
        <f t="shared" si="362"/>
        <v>35100061</v>
      </c>
      <c r="D3895" s="1" t="s">
        <v>2824</v>
      </c>
      <c r="E3895" s="1" t="s">
        <v>2825</v>
      </c>
      <c r="F3895" s="1" t="s">
        <v>1799</v>
      </c>
      <c r="G3895" s="1" t="s">
        <v>1805</v>
      </c>
      <c r="H3895" s="1" t="s">
        <v>2343</v>
      </c>
      <c r="I3895" s="1" t="s">
        <v>2344</v>
      </c>
      <c r="J3895" s="1" t="s">
        <v>2343</v>
      </c>
      <c r="K3895" s="1" t="s">
        <v>2345</v>
      </c>
      <c r="L3895" s="1" t="s">
        <v>1804</v>
      </c>
      <c r="M3895" s="2">
        <v>1</v>
      </c>
      <c r="N3895" s="443">
        <f t="shared" si="363"/>
        <v>1.0288065843621399E-2</v>
      </c>
      <c r="O3895">
        <f t="shared" si="364"/>
        <v>0</v>
      </c>
      <c r="P3895">
        <f t="shared" si="365"/>
        <v>486</v>
      </c>
    </row>
    <row r="3896" spans="1:16" x14ac:dyDescent="0.25">
      <c r="A3896" t="str">
        <f t="shared" si="360"/>
        <v>3510</v>
      </c>
      <c r="B3896" t="str">
        <f t="shared" si="361"/>
        <v>0061</v>
      </c>
      <c r="C3896" t="str">
        <f t="shared" si="362"/>
        <v>35100061</v>
      </c>
      <c r="D3896" s="1" t="s">
        <v>2824</v>
      </c>
      <c r="E3896" s="1" t="s">
        <v>2825</v>
      </c>
      <c r="F3896" s="1" t="s">
        <v>1799</v>
      </c>
      <c r="G3896" s="1" t="s">
        <v>1807</v>
      </c>
      <c r="H3896" s="1" t="s">
        <v>2343</v>
      </c>
      <c r="I3896" s="1" t="s">
        <v>2344</v>
      </c>
      <c r="J3896" s="1" t="s">
        <v>2343</v>
      </c>
      <c r="K3896" s="1" t="s">
        <v>2345</v>
      </c>
      <c r="L3896" s="1" t="s">
        <v>1804</v>
      </c>
      <c r="M3896" s="2">
        <v>1</v>
      </c>
      <c r="N3896" s="443">
        <f t="shared" si="363"/>
        <v>1.0288065843621399E-2</v>
      </c>
      <c r="O3896">
        <f t="shared" si="364"/>
        <v>0</v>
      </c>
      <c r="P3896">
        <f t="shared" si="365"/>
        <v>486</v>
      </c>
    </row>
    <row r="3897" spans="1:16" x14ac:dyDescent="0.25">
      <c r="A3897" t="str">
        <f t="shared" si="360"/>
        <v>3510</v>
      </c>
      <c r="B3897" t="str">
        <f t="shared" si="361"/>
        <v>0061</v>
      </c>
      <c r="C3897" t="str">
        <f t="shared" si="362"/>
        <v>35100061</v>
      </c>
      <c r="D3897" s="1" t="s">
        <v>2824</v>
      </c>
      <c r="E3897" s="1" t="s">
        <v>2825</v>
      </c>
      <c r="F3897" s="1" t="s">
        <v>1799</v>
      </c>
      <c r="G3897" s="1" t="s">
        <v>1809</v>
      </c>
      <c r="H3897" s="1" t="s">
        <v>2343</v>
      </c>
      <c r="I3897" s="1" t="s">
        <v>2344</v>
      </c>
      <c r="J3897" s="1" t="s">
        <v>2343</v>
      </c>
      <c r="K3897" s="1" t="s">
        <v>2345</v>
      </c>
      <c r="L3897" s="1" t="s">
        <v>1804</v>
      </c>
      <c r="M3897" s="2">
        <v>1</v>
      </c>
      <c r="N3897" s="443">
        <f t="shared" si="363"/>
        <v>1.0288065843621399E-2</v>
      </c>
      <c r="O3897">
        <f t="shared" si="364"/>
        <v>0</v>
      </c>
      <c r="P3897">
        <f t="shared" si="365"/>
        <v>486</v>
      </c>
    </row>
    <row r="3898" spans="1:16" x14ac:dyDescent="0.25">
      <c r="A3898" t="str">
        <f t="shared" si="360"/>
        <v>3510</v>
      </c>
      <c r="B3898" t="str">
        <f t="shared" si="361"/>
        <v>0061</v>
      </c>
      <c r="C3898" t="str">
        <f t="shared" si="362"/>
        <v>35100061</v>
      </c>
      <c r="D3898" s="1" t="s">
        <v>2824</v>
      </c>
      <c r="E3898" s="1" t="s">
        <v>2825</v>
      </c>
      <c r="F3898" s="1" t="s">
        <v>1799</v>
      </c>
      <c r="G3898" s="1" t="s">
        <v>1810</v>
      </c>
      <c r="H3898" s="1" t="s">
        <v>2343</v>
      </c>
      <c r="I3898" s="1" t="s">
        <v>2344</v>
      </c>
      <c r="J3898" s="1" t="s">
        <v>2343</v>
      </c>
      <c r="K3898" s="1" t="s">
        <v>2345</v>
      </c>
      <c r="L3898" s="1" t="s">
        <v>1804</v>
      </c>
      <c r="M3898" s="2">
        <v>1</v>
      </c>
      <c r="N3898" s="443">
        <f t="shared" si="363"/>
        <v>1.0288065843621399E-2</v>
      </c>
      <c r="O3898">
        <f t="shared" si="364"/>
        <v>0</v>
      </c>
      <c r="P3898">
        <f t="shared" si="365"/>
        <v>486</v>
      </c>
    </row>
    <row r="3899" spans="1:16" x14ac:dyDescent="0.25">
      <c r="A3899" t="str">
        <f t="shared" si="360"/>
        <v>3510</v>
      </c>
      <c r="B3899" t="str">
        <f t="shared" si="361"/>
        <v>0061</v>
      </c>
      <c r="C3899" t="str">
        <f t="shared" si="362"/>
        <v>35100061</v>
      </c>
      <c r="D3899" s="1" t="s">
        <v>2824</v>
      </c>
      <c r="E3899" s="1" t="s">
        <v>2825</v>
      </c>
      <c r="F3899" s="1" t="s">
        <v>1799</v>
      </c>
      <c r="G3899" s="1" t="s">
        <v>1811</v>
      </c>
      <c r="H3899" s="1" t="s">
        <v>2343</v>
      </c>
      <c r="I3899" s="1" t="s">
        <v>2344</v>
      </c>
      <c r="J3899" s="1" t="s">
        <v>2343</v>
      </c>
      <c r="K3899" s="1" t="s">
        <v>2345</v>
      </c>
      <c r="L3899" s="1" t="s">
        <v>1804</v>
      </c>
      <c r="M3899" s="2">
        <v>1</v>
      </c>
      <c r="N3899" s="443">
        <f t="shared" si="363"/>
        <v>1.0288065843621399E-2</v>
      </c>
      <c r="O3899">
        <f t="shared" si="364"/>
        <v>0</v>
      </c>
      <c r="P3899">
        <f t="shared" si="365"/>
        <v>486</v>
      </c>
    </row>
    <row r="3900" spans="1:16" x14ac:dyDescent="0.25">
      <c r="A3900" t="str">
        <f t="shared" si="360"/>
        <v>3510</v>
      </c>
      <c r="B3900" t="str">
        <f t="shared" si="361"/>
        <v>0137</v>
      </c>
      <c r="C3900" t="str">
        <f t="shared" si="362"/>
        <v>35100137</v>
      </c>
      <c r="D3900" s="1" t="s">
        <v>2824</v>
      </c>
      <c r="E3900" s="1" t="s">
        <v>2825</v>
      </c>
      <c r="F3900" s="1" t="s">
        <v>1799</v>
      </c>
      <c r="G3900" s="1" t="s">
        <v>1806</v>
      </c>
      <c r="H3900" s="1" t="s">
        <v>2352</v>
      </c>
      <c r="I3900" s="1" t="s">
        <v>2353</v>
      </c>
      <c r="J3900" s="1" t="s">
        <v>2352</v>
      </c>
      <c r="K3900" s="1" t="s">
        <v>2354</v>
      </c>
      <c r="L3900" s="1" t="s">
        <v>1804</v>
      </c>
      <c r="M3900" s="2">
        <v>1</v>
      </c>
      <c r="N3900" s="443">
        <f t="shared" si="363"/>
        <v>2.05761316872428E-3</v>
      </c>
      <c r="O3900">
        <f t="shared" si="364"/>
        <v>0</v>
      </c>
      <c r="P3900">
        <f t="shared" si="365"/>
        <v>486</v>
      </c>
    </row>
    <row r="3901" spans="1:16" x14ac:dyDescent="0.25">
      <c r="A3901" t="str">
        <f t="shared" si="360"/>
        <v>3510</v>
      </c>
      <c r="B3901" t="str">
        <f t="shared" si="361"/>
        <v>0278</v>
      </c>
      <c r="C3901" t="str">
        <f t="shared" si="362"/>
        <v>35100278</v>
      </c>
      <c r="D3901" s="1" t="s">
        <v>2824</v>
      </c>
      <c r="E3901" s="1" t="s">
        <v>2825</v>
      </c>
      <c r="F3901" s="1" t="s">
        <v>1799</v>
      </c>
      <c r="G3901" s="1" t="s">
        <v>1800</v>
      </c>
      <c r="H3901" s="1" t="s">
        <v>2496</v>
      </c>
      <c r="I3901" s="1" t="s">
        <v>2497</v>
      </c>
      <c r="J3901" s="1" t="s">
        <v>2496</v>
      </c>
      <c r="K3901" s="1" t="s">
        <v>2498</v>
      </c>
      <c r="L3901" s="1" t="s">
        <v>1804</v>
      </c>
      <c r="M3901" s="2">
        <v>1</v>
      </c>
      <c r="N3901" s="443">
        <f t="shared" si="363"/>
        <v>4.11522633744856E-3</v>
      </c>
      <c r="O3901">
        <f t="shared" si="364"/>
        <v>0</v>
      </c>
      <c r="P3901">
        <f t="shared" si="365"/>
        <v>486</v>
      </c>
    </row>
    <row r="3902" spans="1:16" x14ac:dyDescent="0.25">
      <c r="A3902" t="str">
        <f t="shared" si="360"/>
        <v>3510</v>
      </c>
      <c r="B3902" t="str">
        <f t="shared" si="361"/>
        <v>0278</v>
      </c>
      <c r="C3902" t="str">
        <f t="shared" si="362"/>
        <v>35100278</v>
      </c>
      <c r="D3902" s="1" t="s">
        <v>2824</v>
      </c>
      <c r="E3902" s="1" t="s">
        <v>2825</v>
      </c>
      <c r="F3902" s="1" t="s">
        <v>1799</v>
      </c>
      <c r="G3902" s="1" t="s">
        <v>1807</v>
      </c>
      <c r="H3902" s="1" t="s">
        <v>2496</v>
      </c>
      <c r="I3902" s="1" t="s">
        <v>2497</v>
      </c>
      <c r="J3902" s="1" t="s">
        <v>2496</v>
      </c>
      <c r="K3902" s="1" t="s">
        <v>2498</v>
      </c>
      <c r="L3902" s="1" t="s">
        <v>1804</v>
      </c>
      <c r="M3902" s="2">
        <v>1</v>
      </c>
      <c r="N3902" s="443">
        <f t="shared" si="363"/>
        <v>4.11522633744856E-3</v>
      </c>
      <c r="O3902">
        <f t="shared" si="364"/>
        <v>0</v>
      </c>
      <c r="P3902">
        <f t="shared" si="365"/>
        <v>486</v>
      </c>
    </row>
    <row r="3903" spans="1:16" x14ac:dyDescent="0.25">
      <c r="A3903" t="str">
        <f t="shared" si="360"/>
        <v>3510</v>
      </c>
      <c r="B3903" t="str">
        <f t="shared" si="361"/>
        <v>0281</v>
      </c>
      <c r="C3903" t="str">
        <f t="shared" si="362"/>
        <v>35100281</v>
      </c>
      <c r="D3903" s="1" t="s">
        <v>2824</v>
      </c>
      <c r="E3903" s="1" t="s">
        <v>2825</v>
      </c>
      <c r="F3903" s="1" t="s">
        <v>1799</v>
      </c>
      <c r="G3903" s="1" t="s">
        <v>1800</v>
      </c>
      <c r="H3903" s="1" t="s">
        <v>2364</v>
      </c>
      <c r="I3903" s="1" t="s">
        <v>2365</v>
      </c>
      <c r="J3903" s="1" t="s">
        <v>2364</v>
      </c>
      <c r="K3903" s="1" t="s">
        <v>2366</v>
      </c>
      <c r="L3903" s="1" t="s">
        <v>1804</v>
      </c>
      <c r="M3903" s="2">
        <v>51</v>
      </c>
      <c r="N3903" s="443">
        <f t="shared" si="363"/>
        <v>0.9711934156378601</v>
      </c>
      <c r="O3903">
        <f t="shared" si="364"/>
        <v>0</v>
      </c>
      <c r="P3903">
        <f t="shared" si="365"/>
        <v>486</v>
      </c>
    </row>
    <row r="3904" spans="1:16" x14ac:dyDescent="0.25">
      <c r="A3904" t="str">
        <f t="shared" si="360"/>
        <v>3510</v>
      </c>
      <c r="B3904" t="str">
        <f t="shared" si="361"/>
        <v>0281</v>
      </c>
      <c r="C3904" t="str">
        <f t="shared" si="362"/>
        <v>35100281</v>
      </c>
      <c r="D3904" s="1" t="s">
        <v>2824</v>
      </c>
      <c r="E3904" s="1" t="s">
        <v>2825</v>
      </c>
      <c r="F3904" s="1" t="s">
        <v>1799</v>
      </c>
      <c r="G3904" s="1" t="s">
        <v>1805</v>
      </c>
      <c r="H3904" s="1" t="s">
        <v>2364</v>
      </c>
      <c r="I3904" s="1" t="s">
        <v>2365</v>
      </c>
      <c r="J3904" s="1" t="s">
        <v>2364</v>
      </c>
      <c r="K3904" s="1" t="s">
        <v>2366</v>
      </c>
      <c r="L3904" s="1" t="s">
        <v>1804</v>
      </c>
      <c r="M3904" s="2">
        <v>53</v>
      </c>
      <c r="N3904" s="443">
        <f t="shared" si="363"/>
        <v>0.9711934156378601</v>
      </c>
      <c r="O3904">
        <f t="shared" si="364"/>
        <v>0</v>
      </c>
      <c r="P3904">
        <f t="shared" si="365"/>
        <v>486</v>
      </c>
    </row>
    <row r="3905" spans="1:16" x14ac:dyDescent="0.25">
      <c r="A3905" t="str">
        <f t="shared" si="360"/>
        <v>3510</v>
      </c>
      <c r="B3905" t="str">
        <f t="shared" si="361"/>
        <v>0281</v>
      </c>
      <c r="C3905" t="str">
        <f t="shared" si="362"/>
        <v>35100281</v>
      </c>
      <c r="D3905" s="1" t="s">
        <v>2824</v>
      </c>
      <c r="E3905" s="1" t="s">
        <v>2825</v>
      </c>
      <c r="F3905" s="1" t="s">
        <v>1799</v>
      </c>
      <c r="G3905" s="1" t="s">
        <v>1806</v>
      </c>
      <c r="H3905" s="1" t="s">
        <v>2364</v>
      </c>
      <c r="I3905" s="1" t="s">
        <v>2365</v>
      </c>
      <c r="J3905" s="1" t="s">
        <v>2364</v>
      </c>
      <c r="K3905" s="1" t="s">
        <v>2366</v>
      </c>
      <c r="L3905" s="1" t="s">
        <v>1804</v>
      </c>
      <c r="M3905" s="2">
        <v>52</v>
      </c>
      <c r="N3905" s="443">
        <f t="shared" si="363"/>
        <v>0.9711934156378601</v>
      </c>
      <c r="O3905">
        <f t="shared" si="364"/>
        <v>0</v>
      </c>
      <c r="P3905">
        <f t="shared" si="365"/>
        <v>486</v>
      </c>
    </row>
    <row r="3906" spans="1:16" x14ac:dyDescent="0.25">
      <c r="A3906" t="str">
        <f t="shared" ref="A3906:A3969" si="366">TEXT(LEFT(E3906,4),"0000")</f>
        <v>3510</v>
      </c>
      <c r="B3906" t="str">
        <f t="shared" ref="B3906:B3969" si="367">LEFT(K3906,4)</f>
        <v>0281</v>
      </c>
      <c r="C3906" t="str">
        <f t="shared" ref="C3906:C3969" si="368">A3906&amp;B3906</f>
        <v>35100281</v>
      </c>
      <c r="D3906" s="1" t="s">
        <v>2824</v>
      </c>
      <c r="E3906" s="1" t="s">
        <v>2825</v>
      </c>
      <c r="F3906" s="1" t="s">
        <v>1799</v>
      </c>
      <c r="G3906" s="1" t="s">
        <v>1807</v>
      </c>
      <c r="H3906" s="1" t="s">
        <v>2364</v>
      </c>
      <c r="I3906" s="1" t="s">
        <v>2365</v>
      </c>
      <c r="J3906" s="1" t="s">
        <v>2364</v>
      </c>
      <c r="K3906" s="1" t="s">
        <v>2366</v>
      </c>
      <c r="L3906" s="1" t="s">
        <v>1804</v>
      </c>
      <c r="M3906" s="2">
        <v>53</v>
      </c>
      <c r="N3906" s="443">
        <f t="shared" ref="N3906:N3969" si="369">VLOOKUP(C3906,DistPercent,3,FALSE)</f>
        <v>0.9711934156378601</v>
      </c>
      <c r="O3906">
        <f t="shared" ref="O3906:O3969" si="370">IFERROR(VALUE(VLOOKUP(C3906,SubCaps,5,FALSE)),0)</f>
        <v>0</v>
      </c>
      <c r="P3906">
        <f t="shared" ref="P3906:P3969" si="371">VLOOKUP(A3906,MaxEnro,8,FALSE)</f>
        <v>486</v>
      </c>
    </row>
    <row r="3907" spans="1:16" x14ac:dyDescent="0.25">
      <c r="A3907" t="str">
        <f t="shared" si="366"/>
        <v>3510</v>
      </c>
      <c r="B3907" t="str">
        <f t="shared" si="367"/>
        <v>0281</v>
      </c>
      <c r="C3907" t="str">
        <f t="shared" si="368"/>
        <v>35100281</v>
      </c>
      <c r="D3907" s="1" t="s">
        <v>2824</v>
      </c>
      <c r="E3907" s="1" t="s">
        <v>2825</v>
      </c>
      <c r="F3907" s="1" t="s">
        <v>1799</v>
      </c>
      <c r="G3907" s="1" t="s">
        <v>1808</v>
      </c>
      <c r="H3907" s="1" t="s">
        <v>2364</v>
      </c>
      <c r="I3907" s="1" t="s">
        <v>2365</v>
      </c>
      <c r="J3907" s="1" t="s">
        <v>2364</v>
      </c>
      <c r="K3907" s="1" t="s">
        <v>2366</v>
      </c>
      <c r="L3907" s="1" t="s">
        <v>1804</v>
      </c>
      <c r="M3907" s="2">
        <v>54</v>
      </c>
      <c r="N3907" s="443">
        <f t="shared" si="369"/>
        <v>0.9711934156378601</v>
      </c>
      <c r="O3907">
        <f t="shared" si="370"/>
        <v>0</v>
      </c>
      <c r="P3907">
        <f t="shared" si="371"/>
        <v>486</v>
      </c>
    </row>
    <row r="3908" spans="1:16" x14ac:dyDescent="0.25">
      <c r="A3908" t="str">
        <f t="shared" si="366"/>
        <v>3510</v>
      </c>
      <c r="B3908" t="str">
        <f t="shared" si="367"/>
        <v>0281</v>
      </c>
      <c r="C3908" t="str">
        <f t="shared" si="368"/>
        <v>35100281</v>
      </c>
      <c r="D3908" s="1" t="s">
        <v>2824</v>
      </c>
      <c r="E3908" s="1" t="s">
        <v>2825</v>
      </c>
      <c r="F3908" s="1" t="s">
        <v>1799</v>
      </c>
      <c r="G3908" s="1" t="s">
        <v>1809</v>
      </c>
      <c r="H3908" s="1" t="s">
        <v>2364</v>
      </c>
      <c r="I3908" s="1" t="s">
        <v>2365</v>
      </c>
      <c r="J3908" s="1" t="s">
        <v>2364</v>
      </c>
      <c r="K3908" s="1" t="s">
        <v>2366</v>
      </c>
      <c r="L3908" s="1" t="s">
        <v>1804</v>
      </c>
      <c r="M3908" s="2">
        <v>51</v>
      </c>
      <c r="N3908" s="443">
        <f t="shared" si="369"/>
        <v>0.9711934156378601</v>
      </c>
      <c r="O3908">
        <f t="shared" si="370"/>
        <v>0</v>
      </c>
      <c r="P3908">
        <f t="shared" si="371"/>
        <v>486</v>
      </c>
    </row>
    <row r="3909" spans="1:16" x14ac:dyDescent="0.25">
      <c r="A3909" t="str">
        <f t="shared" si="366"/>
        <v>3510</v>
      </c>
      <c r="B3909" t="str">
        <f t="shared" si="367"/>
        <v>0281</v>
      </c>
      <c r="C3909" t="str">
        <f t="shared" si="368"/>
        <v>35100281</v>
      </c>
      <c r="D3909" s="1" t="s">
        <v>2824</v>
      </c>
      <c r="E3909" s="1" t="s">
        <v>2825</v>
      </c>
      <c r="F3909" s="1" t="s">
        <v>1799</v>
      </c>
      <c r="G3909" s="1" t="s">
        <v>1810</v>
      </c>
      <c r="H3909" s="1" t="s">
        <v>2364</v>
      </c>
      <c r="I3909" s="1" t="s">
        <v>2365</v>
      </c>
      <c r="J3909" s="1" t="s">
        <v>2364</v>
      </c>
      <c r="K3909" s="1" t="s">
        <v>2366</v>
      </c>
      <c r="L3909" s="1" t="s">
        <v>1804</v>
      </c>
      <c r="M3909" s="2">
        <v>53</v>
      </c>
      <c r="N3909" s="443">
        <f t="shared" si="369"/>
        <v>0.9711934156378601</v>
      </c>
      <c r="O3909">
        <f t="shared" si="370"/>
        <v>0</v>
      </c>
      <c r="P3909">
        <f t="shared" si="371"/>
        <v>486</v>
      </c>
    </row>
    <row r="3910" spans="1:16" x14ac:dyDescent="0.25">
      <c r="A3910" t="str">
        <f t="shared" si="366"/>
        <v>3510</v>
      </c>
      <c r="B3910" t="str">
        <f t="shared" si="367"/>
        <v>0281</v>
      </c>
      <c r="C3910" t="str">
        <f t="shared" si="368"/>
        <v>35100281</v>
      </c>
      <c r="D3910" s="1" t="s">
        <v>2824</v>
      </c>
      <c r="E3910" s="1" t="s">
        <v>2825</v>
      </c>
      <c r="F3910" s="1" t="s">
        <v>1799</v>
      </c>
      <c r="G3910" s="1" t="s">
        <v>1811</v>
      </c>
      <c r="H3910" s="1" t="s">
        <v>2364</v>
      </c>
      <c r="I3910" s="1" t="s">
        <v>2365</v>
      </c>
      <c r="J3910" s="1" t="s">
        <v>2364</v>
      </c>
      <c r="K3910" s="1" t="s">
        <v>2366</v>
      </c>
      <c r="L3910" s="1" t="s">
        <v>1804</v>
      </c>
      <c r="M3910" s="2">
        <v>51</v>
      </c>
      <c r="N3910" s="443">
        <f t="shared" si="369"/>
        <v>0.9711934156378601</v>
      </c>
      <c r="O3910">
        <f t="shared" si="370"/>
        <v>0</v>
      </c>
      <c r="P3910">
        <f t="shared" si="371"/>
        <v>486</v>
      </c>
    </row>
    <row r="3911" spans="1:16" x14ac:dyDescent="0.25">
      <c r="A3911" t="str">
        <f t="shared" si="366"/>
        <v>3510</v>
      </c>
      <c r="B3911" t="str">
        <f t="shared" si="367"/>
        <v>0281</v>
      </c>
      <c r="C3911" t="str">
        <f t="shared" si="368"/>
        <v>35100281</v>
      </c>
      <c r="D3911" s="1" t="s">
        <v>2824</v>
      </c>
      <c r="E3911" s="1" t="s">
        <v>2825</v>
      </c>
      <c r="F3911" s="1" t="s">
        <v>1799</v>
      </c>
      <c r="G3911" s="1" t="s">
        <v>1812</v>
      </c>
      <c r="H3911" s="1" t="s">
        <v>2364</v>
      </c>
      <c r="I3911" s="1" t="s">
        <v>2365</v>
      </c>
      <c r="J3911" s="1" t="s">
        <v>2364</v>
      </c>
      <c r="K3911" s="1" t="s">
        <v>2366</v>
      </c>
      <c r="L3911" s="1" t="s">
        <v>1804</v>
      </c>
      <c r="M3911" s="2">
        <v>54</v>
      </c>
      <c r="N3911" s="443">
        <f t="shared" si="369"/>
        <v>0.9711934156378601</v>
      </c>
      <c r="O3911">
        <f t="shared" si="370"/>
        <v>0</v>
      </c>
      <c r="P3911">
        <f t="shared" si="371"/>
        <v>486</v>
      </c>
    </row>
    <row r="3912" spans="1:16" x14ac:dyDescent="0.25">
      <c r="A3912" t="str">
        <f t="shared" si="366"/>
        <v>3510</v>
      </c>
      <c r="B3912" t="str">
        <f t="shared" si="367"/>
        <v>0332</v>
      </c>
      <c r="C3912" t="str">
        <f t="shared" si="368"/>
        <v>35100332</v>
      </c>
      <c r="D3912" s="1" t="s">
        <v>2824</v>
      </c>
      <c r="E3912" s="1" t="s">
        <v>2825</v>
      </c>
      <c r="F3912" s="1" t="s">
        <v>1799</v>
      </c>
      <c r="G3912" s="1" t="s">
        <v>1800</v>
      </c>
      <c r="H3912" s="1" t="s">
        <v>2367</v>
      </c>
      <c r="I3912" s="1" t="s">
        <v>2368</v>
      </c>
      <c r="J3912" s="1" t="s">
        <v>2367</v>
      </c>
      <c r="K3912" s="1" t="s">
        <v>2369</v>
      </c>
      <c r="L3912" s="1" t="s">
        <v>1804</v>
      </c>
      <c r="M3912" s="2">
        <v>1</v>
      </c>
      <c r="N3912" s="443">
        <f t="shared" si="369"/>
        <v>8.23045267489712E-3</v>
      </c>
      <c r="O3912">
        <f t="shared" si="370"/>
        <v>0</v>
      </c>
      <c r="P3912">
        <f t="shared" si="371"/>
        <v>486</v>
      </c>
    </row>
    <row r="3913" spans="1:16" x14ac:dyDescent="0.25">
      <c r="A3913" t="str">
        <f t="shared" si="366"/>
        <v>3510</v>
      </c>
      <c r="B3913" t="str">
        <f t="shared" si="367"/>
        <v>0332</v>
      </c>
      <c r="C3913" t="str">
        <f t="shared" si="368"/>
        <v>35100332</v>
      </c>
      <c r="D3913" s="1" t="s">
        <v>2824</v>
      </c>
      <c r="E3913" s="1" t="s">
        <v>2825</v>
      </c>
      <c r="F3913" s="1" t="s">
        <v>1799</v>
      </c>
      <c r="G3913" s="1" t="s">
        <v>1806</v>
      </c>
      <c r="H3913" s="1" t="s">
        <v>2367</v>
      </c>
      <c r="I3913" s="1" t="s">
        <v>2368</v>
      </c>
      <c r="J3913" s="1" t="s">
        <v>2367</v>
      </c>
      <c r="K3913" s="1" t="s">
        <v>2369</v>
      </c>
      <c r="L3913" s="1" t="s">
        <v>1804</v>
      </c>
      <c r="M3913" s="2">
        <v>1</v>
      </c>
      <c r="N3913" s="443">
        <f t="shared" si="369"/>
        <v>8.23045267489712E-3</v>
      </c>
      <c r="O3913">
        <f t="shared" si="370"/>
        <v>0</v>
      </c>
      <c r="P3913">
        <f t="shared" si="371"/>
        <v>486</v>
      </c>
    </row>
    <row r="3914" spans="1:16" x14ac:dyDescent="0.25">
      <c r="A3914" t="str">
        <f t="shared" si="366"/>
        <v>3510</v>
      </c>
      <c r="B3914" t="str">
        <f t="shared" si="367"/>
        <v>0332</v>
      </c>
      <c r="C3914" t="str">
        <f t="shared" si="368"/>
        <v>35100332</v>
      </c>
      <c r="D3914" s="1" t="s">
        <v>2824</v>
      </c>
      <c r="E3914" s="1" t="s">
        <v>2825</v>
      </c>
      <c r="F3914" s="1" t="s">
        <v>1799</v>
      </c>
      <c r="G3914" s="1" t="s">
        <v>1807</v>
      </c>
      <c r="H3914" s="1" t="s">
        <v>2367</v>
      </c>
      <c r="I3914" s="1" t="s">
        <v>2368</v>
      </c>
      <c r="J3914" s="1" t="s">
        <v>2367</v>
      </c>
      <c r="K3914" s="1" t="s">
        <v>2369</v>
      </c>
      <c r="L3914" s="1" t="s">
        <v>1804</v>
      </c>
      <c r="M3914" s="2">
        <v>1</v>
      </c>
      <c r="N3914" s="443">
        <f t="shared" si="369"/>
        <v>8.23045267489712E-3</v>
      </c>
      <c r="O3914">
        <f t="shared" si="370"/>
        <v>0</v>
      </c>
      <c r="P3914">
        <f t="shared" si="371"/>
        <v>486</v>
      </c>
    </row>
    <row r="3915" spans="1:16" x14ac:dyDescent="0.25">
      <c r="A3915" t="str">
        <f t="shared" si="366"/>
        <v>3510</v>
      </c>
      <c r="B3915" t="str">
        <f t="shared" si="367"/>
        <v>0332</v>
      </c>
      <c r="C3915" t="str">
        <f t="shared" si="368"/>
        <v>35100332</v>
      </c>
      <c r="D3915" s="1" t="s">
        <v>2824</v>
      </c>
      <c r="E3915" s="1" t="s">
        <v>2825</v>
      </c>
      <c r="F3915" s="1" t="s">
        <v>1799</v>
      </c>
      <c r="G3915" s="1" t="s">
        <v>1809</v>
      </c>
      <c r="H3915" s="1" t="s">
        <v>2367</v>
      </c>
      <c r="I3915" s="1" t="s">
        <v>2368</v>
      </c>
      <c r="J3915" s="1" t="s">
        <v>2367</v>
      </c>
      <c r="K3915" s="1" t="s">
        <v>2369</v>
      </c>
      <c r="L3915" s="1" t="s">
        <v>1804</v>
      </c>
      <c r="M3915" s="2">
        <v>1</v>
      </c>
      <c r="N3915" s="443">
        <f t="shared" si="369"/>
        <v>8.23045267489712E-3</v>
      </c>
      <c r="O3915">
        <f t="shared" si="370"/>
        <v>0</v>
      </c>
      <c r="P3915">
        <f t="shared" si="371"/>
        <v>486</v>
      </c>
    </row>
    <row r="3916" spans="1:16" x14ac:dyDescent="0.25">
      <c r="A3916" t="str">
        <f t="shared" si="366"/>
        <v>3510</v>
      </c>
      <c r="B3916" t="str">
        <f t="shared" si="367"/>
        <v>0672</v>
      </c>
      <c r="C3916" t="str">
        <f t="shared" si="368"/>
        <v>35100672</v>
      </c>
      <c r="D3916" s="1" t="s">
        <v>2824</v>
      </c>
      <c r="E3916" s="1" t="s">
        <v>2825</v>
      </c>
      <c r="F3916" s="1" t="s">
        <v>1799</v>
      </c>
      <c r="G3916" s="1" t="s">
        <v>1810</v>
      </c>
      <c r="H3916" s="1" t="s">
        <v>2826</v>
      </c>
      <c r="I3916" s="1" t="s">
        <v>2827</v>
      </c>
      <c r="J3916" s="1" t="s">
        <v>2374</v>
      </c>
      <c r="K3916" s="1" t="s">
        <v>2375</v>
      </c>
      <c r="L3916" s="1" t="s">
        <v>1804</v>
      </c>
      <c r="M3916" s="2">
        <v>1</v>
      </c>
      <c r="N3916" s="443">
        <f t="shared" si="369"/>
        <v>2.05761316872428E-3</v>
      </c>
      <c r="O3916">
        <f t="shared" si="370"/>
        <v>0</v>
      </c>
      <c r="P3916">
        <f t="shared" si="371"/>
        <v>486</v>
      </c>
    </row>
    <row r="3917" spans="1:16" x14ac:dyDescent="0.25">
      <c r="A3917" t="str">
        <f t="shared" si="366"/>
        <v>3513</v>
      </c>
      <c r="B3917" t="str">
        <f t="shared" si="367"/>
        <v>0016</v>
      </c>
      <c r="C3917" t="str">
        <f t="shared" si="368"/>
        <v>35130016</v>
      </c>
      <c r="D3917" s="1" t="s">
        <v>2828</v>
      </c>
      <c r="E3917" s="1" t="s">
        <v>2829</v>
      </c>
      <c r="F3917" s="1" t="s">
        <v>1799</v>
      </c>
      <c r="G3917" s="1" t="s">
        <v>1820</v>
      </c>
      <c r="H3917" s="1" t="s">
        <v>2091</v>
      </c>
      <c r="I3917" s="1" t="s">
        <v>2092</v>
      </c>
      <c r="J3917" s="1" t="s">
        <v>2091</v>
      </c>
      <c r="K3917" s="1" t="s">
        <v>2093</v>
      </c>
      <c r="L3917" s="1" t="s">
        <v>1804</v>
      </c>
      <c r="M3917" s="2">
        <v>1</v>
      </c>
      <c r="N3917" s="443">
        <f t="shared" si="369"/>
        <v>1.3605442176870747E-3</v>
      </c>
      <c r="O3917">
        <f t="shared" si="370"/>
        <v>0</v>
      </c>
      <c r="P3917">
        <f t="shared" si="371"/>
        <v>735</v>
      </c>
    </row>
    <row r="3918" spans="1:16" x14ac:dyDescent="0.25">
      <c r="A3918" t="str">
        <f t="shared" si="366"/>
        <v>3513</v>
      </c>
      <c r="B3918" t="str">
        <f t="shared" si="367"/>
        <v>0018</v>
      </c>
      <c r="C3918" t="str">
        <f t="shared" si="368"/>
        <v>35130018</v>
      </c>
      <c r="D3918" s="1" t="s">
        <v>2828</v>
      </c>
      <c r="E3918" s="1" t="s">
        <v>2829</v>
      </c>
      <c r="F3918" s="1" t="s">
        <v>1799</v>
      </c>
      <c r="G3918" s="1" t="s">
        <v>1809</v>
      </c>
      <c r="H3918" s="1" t="s">
        <v>2021</v>
      </c>
      <c r="I3918" s="1" t="s">
        <v>2022</v>
      </c>
      <c r="J3918" s="1" t="s">
        <v>2021</v>
      </c>
      <c r="K3918" s="1" t="s">
        <v>2023</v>
      </c>
      <c r="L3918" s="1" t="s">
        <v>1804</v>
      </c>
      <c r="M3918" s="2">
        <v>1</v>
      </c>
      <c r="N3918" s="443">
        <f t="shared" si="369"/>
        <v>2.7210884353741495E-3</v>
      </c>
      <c r="O3918">
        <f t="shared" si="370"/>
        <v>0</v>
      </c>
      <c r="P3918">
        <f t="shared" si="371"/>
        <v>735</v>
      </c>
    </row>
    <row r="3919" spans="1:16" x14ac:dyDescent="0.25">
      <c r="A3919" t="str">
        <f t="shared" si="366"/>
        <v>3513</v>
      </c>
      <c r="B3919" t="str">
        <f t="shared" si="367"/>
        <v>0018</v>
      </c>
      <c r="C3919" t="str">
        <f t="shared" si="368"/>
        <v>35130018</v>
      </c>
      <c r="D3919" s="1" t="s">
        <v>2828</v>
      </c>
      <c r="E3919" s="1" t="s">
        <v>2829</v>
      </c>
      <c r="F3919" s="1" t="s">
        <v>1799</v>
      </c>
      <c r="G3919" s="1" t="s">
        <v>1821</v>
      </c>
      <c r="H3919" s="1" t="s">
        <v>2021</v>
      </c>
      <c r="I3919" s="1" t="s">
        <v>2022</v>
      </c>
      <c r="J3919" s="1" t="s">
        <v>2021</v>
      </c>
      <c r="K3919" s="1" t="s">
        <v>2023</v>
      </c>
      <c r="L3919" s="1" t="s">
        <v>1804</v>
      </c>
      <c r="M3919" s="2">
        <v>1</v>
      </c>
      <c r="N3919" s="443">
        <f t="shared" si="369"/>
        <v>2.7210884353741495E-3</v>
      </c>
      <c r="O3919">
        <f t="shared" si="370"/>
        <v>0</v>
      </c>
      <c r="P3919">
        <f t="shared" si="371"/>
        <v>735</v>
      </c>
    </row>
    <row r="3920" spans="1:16" x14ac:dyDescent="0.25">
      <c r="A3920" t="str">
        <f t="shared" si="366"/>
        <v>3513</v>
      </c>
      <c r="B3920" t="str">
        <f t="shared" si="367"/>
        <v>0044</v>
      </c>
      <c r="C3920" t="str">
        <f t="shared" si="368"/>
        <v>35130044</v>
      </c>
      <c r="D3920" s="1" t="s">
        <v>2828</v>
      </c>
      <c r="E3920" s="1" t="s">
        <v>2829</v>
      </c>
      <c r="F3920" s="1" t="s">
        <v>1799</v>
      </c>
      <c r="G3920" s="1" t="s">
        <v>1809</v>
      </c>
      <c r="H3920" s="1" t="s">
        <v>1828</v>
      </c>
      <c r="I3920" s="1" t="s">
        <v>1829</v>
      </c>
      <c r="J3920" s="1" t="s">
        <v>1828</v>
      </c>
      <c r="K3920" s="1" t="s">
        <v>1830</v>
      </c>
      <c r="L3920" s="1" t="s">
        <v>1804</v>
      </c>
      <c r="M3920" s="2">
        <v>98</v>
      </c>
      <c r="N3920" s="443">
        <f t="shared" si="369"/>
        <v>0.86258503401360542</v>
      </c>
      <c r="O3920">
        <f t="shared" si="370"/>
        <v>0</v>
      </c>
      <c r="P3920">
        <f t="shared" si="371"/>
        <v>735</v>
      </c>
    </row>
    <row r="3921" spans="1:16" x14ac:dyDescent="0.25">
      <c r="A3921" t="str">
        <f t="shared" si="366"/>
        <v>3513</v>
      </c>
      <c r="B3921" t="str">
        <f t="shared" si="367"/>
        <v>0044</v>
      </c>
      <c r="C3921" t="str">
        <f t="shared" si="368"/>
        <v>35130044</v>
      </c>
      <c r="D3921" s="1" t="s">
        <v>2828</v>
      </c>
      <c r="E3921" s="1" t="s">
        <v>2829</v>
      </c>
      <c r="F3921" s="1" t="s">
        <v>1799</v>
      </c>
      <c r="G3921" s="1" t="s">
        <v>1810</v>
      </c>
      <c r="H3921" s="1" t="s">
        <v>1828</v>
      </c>
      <c r="I3921" s="1" t="s">
        <v>1829</v>
      </c>
      <c r="J3921" s="1" t="s">
        <v>1828</v>
      </c>
      <c r="K3921" s="1" t="s">
        <v>1830</v>
      </c>
      <c r="L3921" s="1" t="s">
        <v>1804</v>
      </c>
      <c r="M3921" s="2">
        <v>96</v>
      </c>
      <c r="N3921" s="443">
        <f t="shared" si="369"/>
        <v>0.86258503401360542</v>
      </c>
      <c r="O3921">
        <f t="shared" si="370"/>
        <v>0</v>
      </c>
      <c r="P3921">
        <f t="shared" si="371"/>
        <v>735</v>
      </c>
    </row>
    <row r="3922" spans="1:16" x14ac:dyDescent="0.25">
      <c r="A3922" t="str">
        <f t="shared" si="366"/>
        <v>3513</v>
      </c>
      <c r="B3922" t="str">
        <f t="shared" si="367"/>
        <v>0044</v>
      </c>
      <c r="C3922" t="str">
        <f t="shared" si="368"/>
        <v>35130044</v>
      </c>
      <c r="D3922" s="1" t="s">
        <v>2828</v>
      </c>
      <c r="E3922" s="1" t="s">
        <v>2829</v>
      </c>
      <c r="F3922" s="1" t="s">
        <v>1799</v>
      </c>
      <c r="G3922" s="1" t="s">
        <v>1811</v>
      </c>
      <c r="H3922" s="1" t="s">
        <v>1828</v>
      </c>
      <c r="I3922" s="1" t="s">
        <v>1829</v>
      </c>
      <c r="J3922" s="1" t="s">
        <v>1828</v>
      </c>
      <c r="K3922" s="1" t="s">
        <v>1830</v>
      </c>
      <c r="L3922" s="1" t="s">
        <v>1804</v>
      </c>
      <c r="M3922" s="2">
        <v>97</v>
      </c>
      <c r="N3922" s="443">
        <f t="shared" si="369"/>
        <v>0.86258503401360542</v>
      </c>
      <c r="O3922">
        <f t="shared" si="370"/>
        <v>0</v>
      </c>
      <c r="P3922">
        <f t="shared" si="371"/>
        <v>735</v>
      </c>
    </row>
    <row r="3923" spans="1:16" x14ac:dyDescent="0.25">
      <c r="A3923" t="str">
        <f t="shared" si="366"/>
        <v>3513</v>
      </c>
      <c r="B3923" t="str">
        <f t="shared" si="367"/>
        <v>0044</v>
      </c>
      <c r="C3923" t="str">
        <f t="shared" si="368"/>
        <v>35130044</v>
      </c>
      <c r="D3923" s="1" t="s">
        <v>2828</v>
      </c>
      <c r="E3923" s="1" t="s">
        <v>2829</v>
      </c>
      <c r="F3923" s="1" t="s">
        <v>1799</v>
      </c>
      <c r="G3923" s="1" t="s">
        <v>1815</v>
      </c>
      <c r="H3923" s="1" t="s">
        <v>1828</v>
      </c>
      <c r="I3923" s="1" t="s">
        <v>1829</v>
      </c>
      <c r="J3923" s="1" t="s">
        <v>1828</v>
      </c>
      <c r="K3923" s="1" t="s">
        <v>1830</v>
      </c>
      <c r="L3923" s="1" t="s">
        <v>1804</v>
      </c>
      <c r="M3923" s="2">
        <v>96</v>
      </c>
      <c r="N3923" s="443">
        <f t="shared" si="369"/>
        <v>0.86258503401360542</v>
      </c>
      <c r="O3923">
        <f t="shared" si="370"/>
        <v>0</v>
      </c>
      <c r="P3923">
        <f t="shared" si="371"/>
        <v>735</v>
      </c>
    </row>
    <row r="3924" spans="1:16" x14ac:dyDescent="0.25">
      <c r="A3924" t="str">
        <f t="shared" si="366"/>
        <v>3513</v>
      </c>
      <c r="B3924" t="str">
        <f t="shared" si="367"/>
        <v>0044</v>
      </c>
      <c r="C3924" t="str">
        <f t="shared" si="368"/>
        <v>35130044</v>
      </c>
      <c r="D3924" s="1" t="s">
        <v>2828</v>
      </c>
      <c r="E3924" s="1" t="s">
        <v>2829</v>
      </c>
      <c r="F3924" s="1" t="s">
        <v>1799</v>
      </c>
      <c r="G3924" s="1" t="s">
        <v>1819</v>
      </c>
      <c r="H3924" s="1" t="s">
        <v>1828</v>
      </c>
      <c r="I3924" s="1" t="s">
        <v>1829</v>
      </c>
      <c r="J3924" s="1" t="s">
        <v>1828</v>
      </c>
      <c r="K3924" s="1" t="s">
        <v>1830</v>
      </c>
      <c r="L3924" s="1" t="s">
        <v>1804</v>
      </c>
      <c r="M3924" s="2">
        <v>75</v>
      </c>
      <c r="N3924" s="443">
        <f t="shared" si="369"/>
        <v>0.86258503401360542</v>
      </c>
      <c r="O3924">
        <f t="shared" si="370"/>
        <v>0</v>
      </c>
      <c r="P3924">
        <f t="shared" si="371"/>
        <v>735</v>
      </c>
    </row>
    <row r="3925" spans="1:16" x14ac:dyDescent="0.25">
      <c r="A3925" t="str">
        <f t="shared" si="366"/>
        <v>3513</v>
      </c>
      <c r="B3925" t="str">
        <f t="shared" si="367"/>
        <v>0044</v>
      </c>
      <c r="C3925" t="str">
        <f t="shared" si="368"/>
        <v>35130044</v>
      </c>
      <c r="D3925" s="1" t="s">
        <v>2828</v>
      </c>
      <c r="E3925" s="1" t="s">
        <v>2829</v>
      </c>
      <c r="F3925" s="1" t="s">
        <v>1799</v>
      </c>
      <c r="G3925" s="1" t="s">
        <v>1820</v>
      </c>
      <c r="H3925" s="1" t="s">
        <v>1828</v>
      </c>
      <c r="I3925" s="1" t="s">
        <v>1829</v>
      </c>
      <c r="J3925" s="1" t="s">
        <v>1828</v>
      </c>
      <c r="K3925" s="1" t="s">
        <v>1830</v>
      </c>
      <c r="L3925" s="1" t="s">
        <v>1804</v>
      </c>
      <c r="M3925" s="2">
        <v>85</v>
      </c>
      <c r="N3925" s="443">
        <f t="shared" si="369"/>
        <v>0.86258503401360542</v>
      </c>
      <c r="O3925">
        <f t="shared" si="370"/>
        <v>0</v>
      </c>
      <c r="P3925">
        <f t="shared" si="371"/>
        <v>735</v>
      </c>
    </row>
    <row r="3926" spans="1:16" x14ac:dyDescent="0.25">
      <c r="A3926" t="str">
        <f t="shared" si="366"/>
        <v>3513</v>
      </c>
      <c r="B3926" t="str">
        <f t="shared" si="367"/>
        <v>0044</v>
      </c>
      <c r="C3926" t="str">
        <f t="shared" si="368"/>
        <v>35130044</v>
      </c>
      <c r="D3926" s="1" t="s">
        <v>2828</v>
      </c>
      <c r="E3926" s="1" t="s">
        <v>2829</v>
      </c>
      <c r="F3926" s="1" t="s">
        <v>1799</v>
      </c>
      <c r="G3926" s="1" t="s">
        <v>1821</v>
      </c>
      <c r="H3926" s="1" t="s">
        <v>1828</v>
      </c>
      <c r="I3926" s="1" t="s">
        <v>1829</v>
      </c>
      <c r="J3926" s="1" t="s">
        <v>1828</v>
      </c>
      <c r="K3926" s="1" t="s">
        <v>1830</v>
      </c>
      <c r="L3926" s="1" t="s">
        <v>1804</v>
      </c>
      <c r="M3926" s="2">
        <v>87</v>
      </c>
      <c r="N3926" s="443">
        <f t="shared" si="369"/>
        <v>0.86258503401360542</v>
      </c>
      <c r="O3926">
        <f t="shared" si="370"/>
        <v>0</v>
      </c>
      <c r="P3926">
        <f t="shared" si="371"/>
        <v>735</v>
      </c>
    </row>
    <row r="3927" spans="1:16" x14ac:dyDescent="0.25">
      <c r="A3927" t="str">
        <f t="shared" si="366"/>
        <v>3513</v>
      </c>
      <c r="B3927" t="str">
        <f t="shared" si="367"/>
        <v>0050</v>
      </c>
      <c r="C3927" t="str">
        <f t="shared" si="368"/>
        <v>35130050</v>
      </c>
      <c r="D3927" s="1" t="s">
        <v>2828</v>
      </c>
      <c r="E3927" s="1" t="s">
        <v>2829</v>
      </c>
      <c r="F3927" s="1" t="s">
        <v>1799</v>
      </c>
      <c r="G3927" s="1" t="s">
        <v>1819</v>
      </c>
      <c r="H3927" s="1" t="s">
        <v>1870</v>
      </c>
      <c r="I3927" s="1" t="s">
        <v>1871</v>
      </c>
      <c r="J3927" s="1" t="s">
        <v>1870</v>
      </c>
      <c r="K3927" s="1" t="s">
        <v>1872</v>
      </c>
      <c r="L3927" s="1" t="s">
        <v>1804</v>
      </c>
      <c r="M3927" s="2">
        <v>1</v>
      </c>
      <c r="N3927" s="443">
        <f t="shared" si="369"/>
        <v>1.3605442176870747E-3</v>
      </c>
      <c r="O3927">
        <f t="shared" si="370"/>
        <v>0</v>
      </c>
      <c r="P3927">
        <f t="shared" si="371"/>
        <v>735</v>
      </c>
    </row>
    <row r="3928" spans="1:16" x14ac:dyDescent="0.25">
      <c r="A3928" t="str">
        <f t="shared" si="366"/>
        <v>3513</v>
      </c>
      <c r="B3928" t="str">
        <f t="shared" si="367"/>
        <v>0083</v>
      </c>
      <c r="C3928" t="str">
        <f t="shared" si="368"/>
        <v>35130083</v>
      </c>
      <c r="D3928" s="1" t="s">
        <v>2828</v>
      </c>
      <c r="E3928" s="1" t="s">
        <v>2829</v>
      </c>
      <c r="F3928" s="1" t="s">
        <v>1799</v>
      </c>
      <c r="G3928" s="1" t="s">
        <v>1819</v>
      </c>
      <c r="H3928" s="1" t="s">
        <v>2573</v>
      </c>
      <c r="I3928" s="1" t="s">
        <v>2574</v>
      </c>
      <c r="J3928" s="1" t="s">
        <v>2573</v>
      </c>
      <c r="K3928" s="1" t="s">
        <v>2575</v>
      </c>
      <c r="L3928" s="1" t="s">
        <v>1804</v>
      </c>
      <c r="M3928" s="2">
        <v>1</v>
      </c>
      <c r="N3928" s="443">
        <f t="shared" si="369"/>
        <v>4.0816326530612249E-3</v>
      </c>
      <c r="O3928">
        <f t="shared" si="370"/>
        <v>0</v>
      </c>
      <c r="P3928">
        <f t="shared" si="371"/>
        <v>735</v>
      </c>
    </row>
    <row r="3929" spans="1:16" x14ac:dyDescent="0.25">
      <c r="A3929" t="str">
        <f t="shared" si="366"/>
        <v>3513</v>
      </c>
      <c r="B3929" t="str">
        <f t="shared" si="367"/>
        <v>0083</v>
      </c>
      <c r="C3929" t="str">
        <f t="shared" si="368"/>
        <v>35130083</v>
      </c>
      <c r="D3929" s="1" t="s">
        <v>2828</v>
      </c>
      <c r="E3929" s="1" t="s">
        <v>2829</v>
      </c>
      <c r="F3929" s="1" t="s">
        <v>1799</v>
      </c>
      <c r="G3929" s="1" t="s">
        <v>1820</v>
      </c>
      <c r="H3929" s="1" t="s">
        <v>2573</v>
      </c>
      <c r="I3929" s="1" t="s">
        <v>2574</v>
      </c>
      <c r="J3929" s="1" t="s">
        <v>2573</v>
      </c>
      <c r="K3929" s="1" t="s">
        <v>2575</v>
      </c>
      <c r="L3929" s="1" t="s">
        <v>1804</v>
      </c>
      <c r="M3929" s="2">
        <v>1</v>
      </c>
      <c r="N3929" s="443">
        <f t="shared" si="369"/>
        <v>4.0816326530612249E-3</v>
      </c>
      <c r="O3929">
        <f t="shared" si="370"/>
        <v>0</v>
      </c>
      <c r="P3929">
        <f t="shared" si="371"/>
        <v>735</v>
      </c>
    </row>
    <row r="3930" spans="1:16" x14ac:dyDescent="0.25">
      <c r="A3930" t="str">
        <f t="shared" si="366"/>
        <v>3513</v>
      </c>
      <c r="B3930" t="str">
        <f t="shared" si="367"/>
        <v>0083</v>
      </c>
      <c r="C3930" t="str">
        <f t="shared" si="368"/>
        <v>35130083</v>
      </c>
      <c r="D3930" s="1" t="s">
        <v>2828</v>
      </c>
      <c r="E3930" s="1" t="s">
        <v>2829</v>
      </c>
      <c r="F3930" s="1" t="s">
        <v>1799</v>
      </c>
      <c r="G3930" s="1" t="s">
        <v>1821</v>
      </c>
      <c r="H3930" s="1" t="s">
        <v>2573</v>
      </c>
      <c r="I3930" s="1" t="s">
        <v>2574</v>
      </c>
      <c r="J3930" s="1" t="s">
        <v>2573</v>
      </c>
      <c r="K3930" s="1" t="s">
        <v>2575</v>
      </c>
      <c r="L3930" s="1" t="s">
        <v>1804</v>
      </c>
      <c r="M3930" s="2">
        <v>1</v>
      </c>
      <c r="N3930" s="443">
        <f t="shared" si="369"/>
        <v>4.0816326530612249E-3</v>
      </c>
      <c r="O3930">
        <f t="shared" si="370"/>
        <v>0</v>
      </c>
      <c r="P3930">
        <f t="shared" si="371"/>
        <v>735</v>
      </c>
    </row>
    <row r="3931" spans="1:16" x14ac:dyDescent="0.25">
      <c r="A3931" t="str">
        <f t="shared" si="366"/>
        <v>3513</v>
      </c>
      <c r="B3931" t="str">
        <f t="shared" si="367"/>
        <v>0093</v>
      </c>
      <c r="C3931" t="str">
        <f t="shared" si="368"/>
        <v>35130093</v>
      </c>
      <c r="D3931" s="1" t="s">
        <v>2828</v>
      </c>
      <c r="E3931" s="1" t="s">
        <v>2829</v>
      </c>
      <c r="F3931" s="1" t="s">
        <v>1799</v>
      </c>
      <c r="G3931" s="1" t="s">
        <v>1811</v>
      </c>
      <c r="H3931" s="1" t="s">
        <v>1834</v>
      </c>
      <c r="I3931" s="1" t="s">
        <v>1835</v>
      </c>
      <c r="J3931" s="1" t="s">
        <v>1834</v>
      </c>
      <c r="K3931" s="1" t="s">
        <v>1836</v>
      </c>
      <c r="L3931" s="1" t="s">
        <v>1804</v>
      </c>
      <c r="M3931" s="2">
        <v>1</v>
      </c>
      <c r="N3931" s="443">
        <f t="shared" si="369"/>
        <v>1.3605442176870747E-3</v>
      </c>
      <c r="O3931">
        <f t="shared" si="370"/>
        <v>0</v>
      </c>
      <c r="P3931">
        <f t="shared" si="371"/>
        <v>735</v>
      </c>
    </row>
    <row r="3932" spans="1:16" x14ac:dyDescent="0.25">
      <c r="A3932" t="str">
        <f t="shared" si="366"/>
        <v>3513</v>
      </c>
      <c r="B3932" t="str">
        <f t="shared" si="367"/>
        <v>0201</v>
      </c>
      <c r="C3932" t="str">
        <f t="shared" si="368"/>
        <v>35130201</v>
      </c>
      <c r="D3932" s="1" t="s">
        <v>2828</v>
      </c>
      <c r="E3932" s="1" t="s">
        <v>2829</v>
      </c>
      <c r="F3932" s="1" t="s">
        <v>1799</v>
      </c>
      <c r="G3932" s="1" t="s">
        <v>1811</v>
      </c>
      <c r="H3932" s="1" t="s">
        <v>1801</v>
      </c>
      <c r="I3932" s="1" t="s">
        <v>1802</v>
      </c>
      <c r="J3932" s="1" t="s">
        <v>1801</v>
      </c>
      <c r="K3932" s="1" t="s">
        <v>1803</v>
      </c>
      <c r="L3932" s="1" t="s">
        <v>1804</v>
      </c>
      <c r="M3932" s="2">
        <v>1</v>
      </c>
      <c r="N3932" s="443">
        <f t="shared" si="369"/>
        <v>1.3605442176870747E-3</v>
      </c>
      <c r="O3932">
        <f t="shared" si="370"/>
        <v>0</v>
      </c>
      <c r="P3932">
        <f t="shared" si="371"/>
        <v>735</v>
      </c>
    </row>
    <row r="3933" spans="1:16" x14ac:dyDescent="0.25">
      <c r="A3933" t="str">
        <f t="shared" si="366"/>
        <v>3513</v>
      </c>
      <c r="B3933" t="str">
        <f t="shared" si="367"/>
        <v>0218</v>
      </c>
      <c r="C3933" t="str">
        <f t="shared" si="368"/>
        <v>35130218</v>
      </c>
      <c r="D3933" s="1" t="s">
        <v>2828</v>
      </c>
      <c r="E3933" s="1" t="s">
        <v>2829</v>
      </c>
      <c r="F3933" s="1" t="s">
        <v>1799</v>
      </c>
      <c r="G3933" s="1" t="s">
        <v>1811</v>
      </c>
      <c r="H3933" s="1" t="s">
        <v>2433</v>
      </c>
      <c r="I3933" s="1" t="s">
        <v>2434</v>
      </c>
      <c r="J3933" s="1" t="s">
        <v>2433</v>
      </c>
      <c r="K3933" s="1" t="s">
        <v>2435</v>
      </c>
      <c r="L3933" s="1" t="s">
        <v>1804</v>
      </c>
      <c r="M3933" s="2">
        <v>1</v>
      </c>
      <c r="N3933" s="443">
        <f t="shared" si="369"/>
        <v>1.3605442176870747E-3</v>
      </c>
      <c r="O3933">
        <f t="shared" si="370"/>
        <v>0</v>
      </c>
      <c r="P3933">
        <f t="shared" si="371"/>
        <v>735</v>
      </c>
    </row>
    <row r="3934" spans="1:16" x14ac:dyDescent="0.25">
      <c r="A3934" t="str">
        <f t="shared" si="366"/>
        <v>3513</v>
      </c>
      <c r="B3934" t="str">
        <f t="shared" si="367"/>
        <v>0243</v>
      </c>
      <c r="C3934" t="str">
        <f t="shared" si="368"/>
        <v>35130243</v>
      </c>
      <c r="D3934" s="1" t="s">
        <v>2828</v>
      </c>
      <c r="E3934" s="1" t="s">
        <v>2829</v>
      </c>
      <c r="F3934" s="1" t="s">
        <v>1799</v>
      </c>
      <c r="G3934" s="1" t="s">
        <v>1810</v>
      </c>
      <c r="H3934" s="1" t="s">
        <v>1885</v>
      </c>
      <c r="I3934" s="1" t="s">
        <v>1886</v>
      </c>
      <c r="J3934" s="1" t="s">
        <v>1885</v>
      </c>
      <c r="K3934" s="1" t="s">
        <v>1887</v>
      </c>
      <c r="L3934" s="1" t="s">
        <v>1804</v>
      </c>
      <c r="M3934" s="2">
        <v>1</v>
      </c>
      <c r="N3934" s="443">
        <f t="shared" si="369"/>
        <v>2.7210884353741495E-3</v>
      </c>
      <c r="O3934">
        <f t="shared" si="370"/>
        <v>0</v>
      </c>
      <c r="P3934">
        <f t="shared" si="371"/>
        <v>735</v>
      </c>
    </row>
    <row r="3935" spans="1:16" x14ac:dyDescent="0.25">
      <c r="A3935" t="str">
        <f t="shared" si="366"/>
        <v>3513</v>
      </c>
      <c r="B3935" t="str">
        <f t="shared" si="367"/>
        <v>0243</v>
      </c>
      <c r="C3935" t="str">
        <f t="shared" si="368"/>
        <v>35130243</v>
      </c>
      <c r="D3935" s="1" t="s">
        <v>2828</v>
      </c>
      <c r="E3935" s="1" t="s">
        <v>2829</v>
      </c>
      <c r="F3935" s="1" t="s">
        <v>1799</v>
      </c>
      <c r="G3935" s="1" t="s">
        <v>1819</v>
      </c>
      <c r="H3935" s="1" t="s">
        <v>1885</v>
      </c>
      <c r="I3935" s="1" t="s">
        <v>1886</v>
      </c>
      <c r="J3935" s="1" t="s">
        <v>1885</v>
      </c>
      <c r="K3935" s="1" t="s">
        <v>1887</v>
      </c>
      <c r="L3935" s="1" t="s">
        <v>1804</v>
      </c>
      <c r="M3935" s="2">
        <v>1</v>
      </c>
      <c r="N3935" s="443">
        <f t="shared" si="369"/>
        <v>2.7210884353741495E-3</v>
      </c>
      <c r="O3935">
        <f t="shared" si="370"/>
        <v>0</v>
      </c>
      <c r="P3935">
        <f t="shared" si="371"/>
        <v>735</v>
      </c>
    </row>
    <row r="3936" spans="1:16" x14ac:dyDescent="0.25">
      <c r="A3936" t="str">
        <f t="shared" si="366"/>
        <v>3513</v>
      </c>
      <c r="B3936" t="str">
        <f t="shared" si="367"/>
        <v>0244</v>
      </c>
      <c r="C3936" t="str">
        <f t="shared" si="368"/>
        <v>35130244</v>
      </c>
      <c r="D3936" s="1" t="s">
        <v>2828</v>
      </c>
      <c r="E3936" s="1" t="s">
        <v>2829</v>
      </c>
      <c r="F3936" s="1" t="s">
        <v>1799</v>
      </c>
      <c r="G3936" s="1" t="s">
        <v>1809</v>
      </c>
      <c r="H3936" s="1" t="s">
        <v>1855</v>
      </c>
      <c r="I3936" s="1" t="s">
        <v>1856</v>
      </c>
      <c r="J3936" s="1" t="s">
        <v>1855</v>
      </c>
      <c r="K3936" s="1" t="s">
        <v>1857</v>
      </c>
      <c r="L3936" s="1" t="s">
        <v>1804</v>
      </c>
      <c r="M3936" s="2">
        <v>1</v>
      </c>
      <c r="N3936" s="443">
        <f t="shared" si="369"/>
        <v>4.3537414965986392E-2</v>
      </c>
      <c r="O3936">
        <f t="shared" si="370"/>
        <v>0</v>
      </c>
      <c r="P3936">
        <f t="shared" si="371"/>
        <v>735</v>
      </c>
    </row>
    <row r="3937" spans="1:16" x14ac:dyDescent="0.25">
      <c r="A3937" t="str">
        <f t="shared" si="366"/>
        <v>3513</v>
      </c>
      <c r="B3937" t="str">
        <f t="shared" si="367"/>
        <v>0244</v>
      </c>
      <c r="C3937" t="str">
        <f t="shared" si="368"/>
        <v>35130244</v>
      </c>
      <c r="D3937" s="1" t="s">
        <v>2828</v>
      </c>
      <c r="E3937" s="1" t="s">
        <v>2829</v>
      </c>
      <c r="F3937" s="1" t="s">
        <v>1799</v>
      </c>
      <c r="G3937" s="1" t="s">
        <v>1810</v>
      </c>
      <c r="H3937" s="1" t="s">
        <v>1855</v>
      </c>
      <c r="I3937" s="1" t="s">
        <v>1856</v>
      </c>
      <c r="J3937" s="1" t="s">
        <v>1855</v>
      </c>
      <c r="K3937" s="1" t="s">
        <v>1857</v>
      </c>
      <c r="L3937" s="1" t="s">
        <v>1804</v>
      </c>
      <c r="M3937" s="2">
        <v>1</v>
      </c>
      <c r="N3937" s="443">
        <f t="shared" si="369"/>
        <v>4.3537414965986392E-2</v>
      </c>
      <c r="O3937">
        <f t="shared" si="370"/>
        <v>0</v>
      </c>
      <c r="P3937">
        <f t="shared" si="371"/>
        <v>735</v>
      </c>
    </row>
    <row r="3938" spans="1:16" x14ac:dyDescent="0.25">
      <c r="A3938" t="str">
        <f t="shared" si="366"/>
        <v>3513</v>
      </c>
      <c r="B3938" t="str">
        <f t="shared" si="367"/>
        <v>0244</v>
      </c>
      <c r="C3938" t="str">
        <f t="shared" si="368"/>
        <v>35130244</v>
      </c>
      <c r="D3938" s="1" t="s">
        <v>2828</v>
      </c>
      <c r="E3938" s="1" t="s">
        <v>2829</v>
      </c>
      <c r="F3938" s="1" t="s">
        <v>1799</v>
      </c>
      <c r="G3938" s="1" t="s">
        <v>1811</v>
      </c>
      <c r="H3938" s="1" t="s">
        <v>1855</v>
      </c>
      <c r="I3938" s="1" t="s">
        <v>1856</v>
      </c>
      <c r="J3938" s="1" t="s">
        <v>1855</v>
      </c>
      <c r="K3938" s="1" t="s">
        <v>1857</v>
      </c>
      <c r="L3938" s="1" t="s">
        <v>1804</v>
      </c>
      <c r="M3938" s="2">
        <v>1</v>
      </c>
      <c r="N3938" s="443">
        <f t="shared" si="369"/>
        <v>4.3537414965986392E-2</v>
      </c>
      <c r="O3938">
        <f t="shared" si="370"/>
        <v>0</v>
      </c>
      <c r="P3938">
        <f t="shared" si="371"/>
        <v>735</v>
      </c>
    </row>
    <row r="3939" spans="1:16" x14ac:dyDescent="0.25">
      <c r="A3939" t="str">
        <f t="shared" si="366"/>
        <v>3513</v>
      </c>
      <c r="B3939" t="str">
        <f t="shared" si="367"/>
        <v>0244</v>
      </c>
      <c r="C3939" t="str">
        <f t="shared" si="368"/>
        <v>35130244</v>
      </c>
      <c r="D3939" s="1" t="s">
        <v>2828</v>
      </c>
      <c r="E3939" s="1" t="s">
        <v>2829</v>
      </c>
      <c r="F3939" s="1" t="s">
        <v>1799</v>
      </c>
      <c r="G3939" s="1" t="s">
        <v>1815</v>
      </c>
      <c r="H3939" s="1" t="s">
        <v>1855</v>
      </c>
      <c r="I3939" s="1" t="s">
        <v>1856</v>
      </c>
      <c r="J3939" s="1" t="s">
        <v>1855</v>
      </c>
      <c r="K3939" s="1" t="s">
        <v>1857</v>
      </c>
      <c r="L3939" s="1" t="s">
        <v>1804</v>
      </c>
      <c r="M3939" s="2">
        <v>5</v>
      </c>
      <c r="N3939" s="443">
        <f t="shared" si="369"/>
        <v>4.3537414965986392E-2</v>
      </c>
      <c r="O3939">
        <f t="shared" si="370"/>
        <v>0</v>
      </c>
      <c r="P3939">
        <f t="shared" si="371"/>
        <v>735</v>
      </c>
    </row>
    <row r="3940" spans="1:16" x14ac:dyDescent="0.25">
      <c r="A3940" t="str">
        <f t="shared" si="366"/>
        <v>3513</v>
      </c>
      <c r="B3940" t="str">
        <f t="shared" si="367"/>
        <v>0244</v>
      </c>
      <c r="C3940" t="str">
        <f t="shared" si="368"/>
        <v>35130244</v>
      </c>
      <c r="D3940" s="1" t="s">
        <v>2828</v>
      </c>
      <c r="E3940" s="1" t="s">
        <v>2829</v>
      </c>
      <c r="F3940" s="1" t="s">
        <v>1799</v>
      </c>
      <c r="G3940" s="1" t="s">
        <v>1819</v>
      </c>
      <c r="H3940" s="1" t="s">
        <v>1855</v>
      </c>
      <c r="I3940" s="1" t="s">
        <v>1856</v>
      </c>
      <c r="J3940" s="1" t="s">
        <v>1855</v>
      </c>
      <c r="K3940" s="1" t="s">
        <v>1857</v>
      </c>
      <c r="L3940" s="1" t="s">
        <v>1804</v>
      </c>
      <c r="M3940" s="2">
        <v>10</v>
      </c>
      <c r="N3940" s="443">
        <f t="shared" si="369"/>
        <v>4.3537414965986392E-2</v>
      </c>
      <c r="O3940">
        <f t="shared" si="370"/>
        <v>0</v>
      </c>
      <c r="P3940">
        <f t="shared" si="371"/>
        <v>735</v>
      </c>
    </row>
    <row r="3941" spans="1:16" x14ac:dyDescent="0.25">
      <c r="A3941" t="str">
        <f t="shared" si="366"/>
        <v>3513</v>
      </c>
      <c r="B3941" t="str">
        <f t="shared" si="367"/>
        <v>0244</v>
      </c>
      <c r="C3941" t="str">
        <f t="shared" si="368"/>
        <v>35130244</v>
      </c>
      <c r="D3941" s="1" t="s">
        <v>2828</v>
      </c>
      <c r="E3941" s="1" t="s">
        <v>2829</v>
      </c>
      <c r="F3941" s="1" t="s">
        <v>1799</v>
      </c>
      <c r="G3941" s="1" t="s">
        <v>1820</v>
      </c>
      <c r="H3941" s="1" t="s">
        <v>1855</v>
      </c>
      <c r="I3941" s="1" t="s">
        <v>1856</v>
      </c>
      <c r="J3941" s="1" t="s">
        <v>1855</v>
      </c>
      <c r="K3941" s="1" t="s">
        <v>1857</v>
      </c>
      <c r="L3941" s="1" t="s">
        <v>1804</v>
      </c>
      <c r="M3941" s="2">
        <v>5</v>
      </c>
      <c r="N3941" s="443">
        <f t="shared" si="369"/>
        <v>4.3537414965986392E-2</v>
      </c>
      <c r="O3941">
        <f t="shared" si="370"/>
        <v>0</v>
      </c>
      <c r="P3941">
        <f t="shared" si="371"/>
        <v>735</v>
      </c>
    </row>
    <row r="3942" spans="1:16" x14ac:dyDescent="0.25">
      <c r="A3942" t="str">
        <f t="shared" si="366"/>
        <v>3513</v>
      </c>
      <c r="B3942" t="str">
        <f t="shared" si="367"/>
        <v>0244</v>
      </c>
      <c r="C3942" t="str">
        <f t="shared" si="368"/>
        <v>35130244</v>
      </c>
      <c r="D3942" s="1" t="s">
        <v>2828</v>
      </c>
      <c r="E3942" s="1" t="s">
        <v>2829</v>
      </c>
      <c r="F3942" s="1" t="s">
        <v>1799</v>
      </c>
      <c r="G3942" s="1" t="s">
        <v>1821</v>
      </c>
      <c r="H3942" s="1" t="s">
        <v>1855</v>
      </c>
      <c r="I3942" s="1" t="s">
        <v>1856</v>
      </c>
      <c r="J3942" s="1" t="s">
        <v>1855</v>
      </c>
      <c r="K3942" s="1" t="s">
        <v>1857</v>
      </c>
      <c r="L3942" s="1" t="s">
        <v>1804</v>
      </c>
      <c r="M3942" s="2">
        <v>9</v>
      </c>
      <c r="N3942" s="443">
        <f t="shared" si="369"/>
        <v>4.3537414965986392E-2</v>
      </c>
      <c r="O3942">
        <f t="shared" si="370"/>
        <v>0</v>
      </c>
      <c r="P3942">
        <f t="shared" si="371"/>
        <v>735</v>
      </c>
    </row>
    <row r="3943" spans="1:16" x14ac:dyDescent="0.25">
      <c r="A3943" t="str">
        <f t="shared" si="366"/>
        <v>3513</v>
      </c>
      <c r="B3943" t="str">
        <f t="shared" si="367"/>
        <v>0293</v>
      </c>
      <c r="C3943" t="str">
        <f t="shared" si="368"/>
        <v>35130293</v>
      </c>
      <c r="D3943" s="1" t="s">
        <v>2828</v>
      </c>
      <c r="E3943" s="1" t="s">
        <v>2829</v>
      </c>
      <c r="F3943" s="1" t="s">
        <v>1799</v>
      </c>
      <c r="G3943" s="1" t="s">
        <v>1809</v>
      </c>
      <c r="H3943" s="1" t="s">
        <v>1894</v>
      </c>
      <c r="I3943" s="1" t="s">
        <v>1895</v>
      </c>
      <c r="J3943" s="1" t="s">
        <v>1894</v>
      </c>
      <c r="K3943" s="1" t="s">
        <v>1896</v>
      </c>
      <c r="L3943" s="1" t="s">
        <v>1804</v>
      </c>
      <c r="M3943" s="2">
        <v>4</v>
      </c>
      <c r="N3943" s="443">
        <f t="shared" si="369"/>
        <v>6.3945578231292516E-2</v>
      </c>
      <c r="O3943">
        <f t="shared" si="370"/>
        <v>0</v>
      </c>
      <c r="P3943">
        <f t="shared" si="371"/>
        <v>735</v>
      </c>
    </row>
    <row r="3944" spans="1:16" x14ac:dyDescent="0.25">
      <c r="A3944" t="str">
        <f t="shared" si="366"/>
        <v>3513</v>
      </c>
      <c r="B3944" t="str">
        <f t="shared" si="367"/>
        <v>0293</v>
      </c>
      <c r="C3944" t="str">
        <f t="shared" si="368"/>
        <v>35130293</v>
      </c>
      <c r="D3944" s="1" t="s">
        <v>2828</v>
      </c>
      <c r="E3944" s="1" t="s">
        <v>2829</v>
      </c>
      <c r="F3944" s="1" t="s">
        <v>1799</v>
      </c>
      <c r="G3944" s="1" t="s">
        <v>1810</v>
      </c>
      <c r="H3944" s="1" t="s">
        <v>1894</v>
      </c>
      <c r="I3944" s="1" t="s">
        <v>1895</v>
      </c>
      <c r="J3944" s="1" t="s">
        <v>1894</v>
      </c>
      <c r="K3944" s="1" t="s">
        <v>1896</v>
      </c>
      <c r="L3944" s="1" t="s">
        <v>1804</v>
      </c>
      <c r="M3944" s="2">
        <v>6</v>
      </c>
      <c r="N3944" s="443">
        <f t="shared" si="369"/>
        <v>6.3945578231292516E-2</v>
      </c>
      <c r="O3944">
        <f t="shared" si="370"/>
        <v>0</v>
      </c>
      <c r="P3944">
        <f t="shared" si="371"/>
        <v>735</v>
      </c>
    </row>
    <row r="3945" spans="1:16" x14ac:dyDescent="0.25">
      <c r="A3945" t="str">
        <f t="shared" si="366"/>
        <v>3513</v>
      </c>
      <c r="B3945" t="str">
        <f t="shared" si="367"/>
        <v>0293</v>
      </c>
      <c r="C3945" t="str">
        <f t="shared" si="368"/>
        <v>35130293</v>
      </c>
      <c r="D3945" s="1" t="s">
        <v>2828</v>
      </c>
      <c r="E3945" s="1" t="s">
        <v>2829</v>
      </c>
      <c r="F3945" s="1" t="s">
        <v>1799</v>
      </c>
      <c r="G3945" s="1" t="s">
        <v>1811</v>
      </c>
      <c r="H3945" s="1" t="s">
        <v>1894</v>
      </c>
      <c r="I3945" s="1" t="s">
        <v>1895</v>
      </c>
      <c r="J3945" s="1" t="s">
        <v>1894</v>
      </c>
      <c r="K3945" s="1" t="s">
        <v>1896</v>
      </c>
      <c r="L3945" s="1" t="s">
        <v>1804</v>
      </c>
      <c r="M3945" s="2">
        <v>4</v>
      </c>
      <c r="N3945" s="443">
        <f t="shared" si="369"/>
        <v>6.3945578231292516E-2</v>
      </c>
      <c r="O3945">
        <f t="shared" si="370"/>
        <v>0</v>
      </c>
      <c r="P3945">
        <f t="shared" si="371"/>
        <v>735</v>
      </c>
    </row>
    <row r="3946" spans="1:16" x14ac:dyDescent="0.25">
      <c r="A3946" t="str">
        <f t="shared" si="366"/>
        <v>3513</v>
      </c>
      <c r="B3946" t="str">
        <f t="shared" si="367"/>
        <v>0293</v>
      </c>
      <c r="C3946" t="str">
        <f t="shared" si="368"/>
        <v>35130293</v>
      </c>
      <c r="D3946" s="1" t="s">
        <v>2828</v>
      </c>
      <c r="E3946" s="1" t="s">
        <v>2829</v>
      </c>
      <c r="F3946" s="1" t="s">
        <v>1799</v>
      </c>
      <c r="G3946" s="1" t="s">
        <v>1815</v>
      </c>
      <c r="H3946" s="1" t="s">
        <v>1894</v>
      </c>
      <c r="I3946" s="1" t="s">
        <v>1895</v>
      </c>
      <c r="J3946" s="1" t="s">
        <v>1894</v>
      </c>
      <c r="K3946" s="1" t="s">
        <v>1896</v>
      </c>
      <c r="L3946" s="1" t="s">
        <v>1804</v>
      </c>
      <c r="M3946" s="2">
        <v>5</v>
      </c>
      <c r="N3946" s="443">
        <f t="shared" si="369"/>
        <v>6.3945578231292516E-2</v>
      </c>
      <c r="O3946">
        <f t="shared" si="370"/>
        <v>0</v>
      </c>
      <c r="P3946">
        <f t="shared" si="371"/>
        <v>735</v>
      </c>
    </row>
    <row r="3947" spans="1:16" x14ac:dyDescent="0.25">
      <c r="A3947" t="str">
        <f t="shared" si="366"/>
        <v>3513</v>
      </c>
      <c r="B3947" t="str">
        <f t="shared" si="367"/>
        <v>0293</v>
      </c>
      <c r="C3947" t="str">
        <f t="shared" si="368"/>
        <v>35130293</v>
      </c>
      <c r="D3947" s="1" t="s">
        <v>2828</v>
      </c>
      <c r="E3947" s="1" t="s">
        <v>2829</v>
      </c>
      <c r="F3947" s="1" t="s">
        <v>1799</v>
      </c>
      <c r="G3947" s="1" t="s">
        <v>1819</v>
      </c>
      <c r="H3947" s="1" t="s">
        <v>1894</v>
      </c>
      <c r="I3947" s="1" t="s">
        <v>1895</v>
      </c>
      <c r="J3947" s="1" t="s">
        <v>1894</v>
      </c>
      <c r="K3947" s="1" t="s">
        <v>1896</v>
      </c>
      <c r="L3947" s="1" t="s">
        <v>1804</v>
      </c>
      <c r="M3947" s="2">
        <v>11</v>
      </c>
      <c r="N3947" s="443">
        <f t="shared" si="369"/>
        <v>6.3945578231292516E-2</v>
      </c>
      <c r="O3947">
        <f t="shared" si="370"/>
        <v>0</v>
      </c>
      <c r="P3947">
        <f t="shared" si="371"/>
        <v>735</v>
      </c>
    </row>
    <row r="3948" spans="1:16" x14ac:dyDescent="0.25">
      <c r="A3948" t="str">
        <f t="shared" si="366"/>
        <v>3513</v>
      </c>
      <c r="B3948" t="str">
        <f t="shared" si="367"/>
        <v>0293</v>
      </c>
      <c r="C3948" t="str">
        <f t="shared" si="368"/>
        <v>35130293</v>
      </c>
      <c r="D3948" s="1" t="s">
        <v>2828</v>
      </c>
      <c r="E3948" s="1" t="s">
        <v>2829</v>
      </c>
      <c r="F3948" s="1" t="s">
        <v>1799</v>
      </c>
      <c r="G3948" s="1" t="s">
        <v>1820</v>
      </c>
      <c r="H3948" s="1" t="s">
        <v>1894</v>
      </c>
      <c r="I3948" s="1" t="s">
        <v>1895</v>
      </c>
      <c r="J3948" s="1" t="s">
        <v>1894</v>
      </c>
      <c r="K3948" s="1" t="s">
        <v>1896</v>
      </c>
      <c r="L3948" s="1" t="s">
        <v>1804</v>
      </c>
      <c r="M3948" s="2">
        <v>6</v>
      </c>
      <c r="N3948" s="443">
        <f t="shared" si="369"/>
        <v>6.3945578231292516E-2</v>
      </c>
      <c r="O3948">
        <f t="shared" si="370"/>
        <v>0</v>
      </c>
      <c r="P3948">
        <f t="shared" si="371"/>
        <v>735</v>
      </c>
    </row>
    <row r="3949" spans="1:16" x14ac:dyDescent="0.25">
      <c r="A3949" t="str">
        <f t="shared" si="366"/>
        <v>3513</v>
      </c>
      <c r="B3949" t="str">
        <f t="shared" si="367"/>
        <v>0293</v>
      </c>
      <c r="C3949" t="str">
        <f t="shared" si="368"/>
        <v>35130293</v>
      </c>
      <c r="D3949" s="1" t="s">
        <v>2828</v>
      </c>
      <c r="E3949" s="1" t="s">
        <v>2829</v>
      </c>
      <c r="F3949" s="1" t="s">
        <v>1799</v>
      </c>
      <c r="G3949" s="1" t="s">
        <v>1821</v>
      </c>
      <c r="H3949" s="1" t="s">
        <v>1894</v>
      </c>
      <c r="I3949" s="1" t="s">
        <v>1895</v>
      </c>
      <c r="J3949" s="1" t="s">
        <v>1894</v>
      </c>
      <c r="K3949" s="1" t="s">
        <v>1896</v>
      </c>
      <c r="L3949" s="1" t="s">
        <v>1804</v>
      </c>
      <c r="M3949" s="2">
        <v>11</v>
      </c>
      <c r="N3949" s="443">
        <f t="shared" si="369"/>
        <v>6.3945578231292516E-2</v>
      </c>
      <c r="O3949">
        <f t="shared" si="370"/>
        <v>0</v>
      </c>
      <c r="P3949">
        <f t="shared" si="371"/>
        <v>735</v>
      </c>
    </row>
    <row r="3950" spans="1:16" x14ac:dyDescent="0.25">
      <c r="A3950" t="str">
        <f t="shared" si="366"/>
        <v>3513</v>
      </c>
      <c r="B3950" t="str">
        <f t="shared" si="367"/>
        <v>0323</v>
      </c>
      <c r="C3950" t="str">
        <f t="shared" si="368"/>
        <v>35130323</v>
      </c>
      <c r="D3950" s="1" t="s">
        <v>2828</v>
      </c>
      <c r="E3950" s="1" t="s">
        <v>2829</v>
      </c>
      <c r="F3950" s="1" t="s">
        <v>1799</v>
      </c>
      <c r="G3950" s="1" t="s">
        <v>1821</v>
      </c>
      <c r="H3950" s="1" t="s">
        <v>2830</v>
      </c>
      <c r="I3950" s="1" t="s">
        <v>2831</v>
      </c>
      <c r="J3950" s="1" t="s">
        <v>2830</v>
      </c>
      <c r="K3950" s="1" t="s">
        <v>2832</v>
      </c>
      <c r="L3950" s="1" t="s">
        <v>1804</v>
      </c>
      <c r="M3950" s="2">
        <v>1</v>
      </c>
      <c r="N3950" s="443">
        <f t="shared" si="369"/>
        <v>1.3605442176870747E-3</v>
      </c>
      <c r="O3950">
        <f t="shared" si="370"/>
        <v>0</v>
      </c>
      <c r="P3950">
        <f t="shared" si="371"/>
        <v>735</v>
      </c>
    </row>
    <row r="3951" spans="1:16" x14ac:dyDescent="0.25">
      <c r="A3951" t="str">
        <f t="shared" si="366"/>
        <v>3513</v>
      </c>
      <c r="B3951" t="str">
        <f t="shared" si="367"/>
        <v>0625</v>
      </c>
      <c r="C3951" t="str">
        <f t="shared" si="368"/>
        <v>35130625</v>
      </c>
      <c r="D3951" s="1" t="s">
        <v>2828</v>
      </c>
      <c r="E3951" s="1" t="s">
        <v>2829</v>
      </c>
      <c r="F3951" s="1" t="s">
        <v>1799</v>
      </c>
      <c r="G3951" s="1" t="s">
        <v>1809</v>
      </c>
      <c r="H3951" s="1" t="s">
        <v>2138</v>
      </c>
      <c r="I3951" s="1" t="s">
        <v>2139</v>
      </c>
      <c r="J3951" s="1" t="s">
        <v>2140</v>
      </c>
      <c r="K3951" s="1" t="s">
        <v>2141</v>
      </c>
      <c r="L3951" s="1" t="s">
        <v>1804</v>
      </c>
      <c r="M3951" s="2">
        <v>3</v>
      </c>
      <c r="N3951" s="443">
        <f t="shared" si="369"/>
        <v>6.8027210884353739E-3</v>
      </c>
      <c r="O3951">
        <f t="shared" si="370"/>
        <v>0</v>
      </c>
      <c r="P3951">
        <f t="shared" si="371"/>
        <v>735</v>
      </c>
    </row>
    <row r="3952" spans="1:16" x14ac:dyDescent="0.25">
      <c r="A3952" t="str">
        <f t="shared" si="366"/>
        <v>3513</v>
      </c>
      <c r="B3952" t="str">
        <f t="shared" si="367"/>
        <v>0625</v>
      </c>
      <c r="C3952" t="str">
        <f t="shared" si="368"/>
        <v>35130625</v>
      </c>
      <c r="D3952" s="1" t="s">
        <v>2828</v>
      </c>
      <c r="E3952" s="1" t="s">
        <v>2829</v>
      </c>
      <c r="F3952" s="1" t="s">
        <v>1799</v>
      </c>
      <c r="G3952" s="1" t="s">
        <v>1811</v>
      </c>
      <c r="H3952" s="1" t="s">
        <v>2138</v>
      </c>
      <c r="I3952" s="1" t="s">
        <v>2139</v>
      </c>
      <c r="J3952" s="1" t="s">
        <v>2140</v>
      </c>
      <c r="K3952" s="1" t="s">
        <v>2141</v>
      </c>
      <c r="L3952" s="1" t="s">
        <v>1804</v>
      </c>
      <c r="M3952" s="2">
        <v>1</v>
      </c>
      <c r="N3952" s="443">
        <f t="shared" si="369"/>
        <v>6.8027210884353739E-3</v>
      </c>
      <c r="O3952">
        <f t="shared" si="370"/>
        <v>0</v>
      </c>
      <c r="P3952">
        <f t="shared" si="371"/>
        <v>735</v>
      </c>
    </row>
    <row r="3953" spans="1:16" x14ac:dyDescent="0.25">
      <c r="A3953" t="str">
        <f t="shared" si="366"/>
        <v>3513</v>
      </c>
      <c r="B3953" t="str">
        <f t="shared" si="367"/>
        <v>0625</v>
      </c>
      <c r="C3953" t="str">
        <f t="shared" si="368"/>
        <v>35130625</v>
      </c>
      <c r="D3953" s="1" t="s">
        <v>2828</v>
      </c>
      <c r="E3953" s="1" t="s">
        <v>2829</v>
      </c>
      <c r="F3953" s="1" t="s">
        <v>1799</v>
      </c>
      <c r="G3953" s="1" t="s">
        <v>1815</v>
      </c>
      <c r="H3953" s="1" t="s">
        <v>2138</v>
      </c>
      <c r="I3953" s="1" t="s">
        <v>2139</v>
      </c>
      <c r="J3953" s="1" t="s">
        <v>2140</v>
      </c>
      <c r="K3953" s="1" t="s">
        <v>2141</v>
      </c>
      <c r="L3953" s="1" t="s">
        <v>1804</v>
      </c>
      <c r="M3953" s="2">
        <v>1</v>
      </c>
      <c r="N3953" s="443">
        <f t="shared" si="369"/>
        <v>6.8027210884353739E-3</v>
      </c>
      <c r="O3953">
        <f t="shared" si="370"/>
        <v>0</v>
      </c>
      <c r="P3953">
        <f t="shared" si="371"/>
        <v>735</v>
      </c>
    </row>
    <row r="3954" spans="1:16" x14ac:dyDescent="0.25">
      <c r="A3954" t="str">
        <f t="shared" si="366"/>
        <v>3513</v>
      </c>
      <c r="B3954" t="str">
        <f t="shared" si="367"/>
        <v>0780</v>
      </c>
      <c r="C3954" t="str">
        <f t="shared" si="368"/>
        <v>35130780</v>
      </c>
      <c r="D3954" s="1" t="s">
        <v>2828</v>
      </c>
      <c r="E3954" s="1" t="s">
        <v>2829</v>
      </c>
      <c r="F3954" s="1" t="s">
        <v>1799</v>
      </c>
      <c r="G3954" s="1" t="s">
        <v>1819</v>
      </c>
      <c r="H3954" s="1" t="s">
        <v>2458</v>
      </c>
      <c r="I3954" s="1" t="s">
        <v>2459</v>
      </c>
      <c r="J3954" s="1" t="s">
        <v>2460</v>
      </c>
      <c r="K3954" s="1" t="s">
        <v>2461</v>
      </c>
      <c r="L3954" s="1" t="s">
        <v>1804</v>
      </c>
      <c r="M3954" s="2">
        <v>2</v>
      </c>
      <c r="N3954" s="443">
        <f t="shared" si="369"/>
        <v>5.4421768707482989E-3</v>
      </c>
      <c r="O3954">
        <f t="shared" si="370"/>
        <v>0</v>
      </c>
      <c r="P3954">
        <f t="shared" si="371"/>
        <v>735</v>
      </c>
    </row>
    <row r="3955" spans="1:16" x14ac:dyDescent="0.25">
      <c r="A3955" t="str">
        <f t="shared" si="366"/>
        <v>3513</v>
      </c>
      <c r="B3955" t="str">
        <f t="shared" si="367"/>
        <v>0780</v>
      </c>
      <c r="C3955" t="str">
        <f t="shared" si="368"/>
        <v>35130780</v>
      </c>
      <c r="D3955" s="1" t="s">
        <v>2828</v>
      </c>
      <c r="E3955" s="1" t="s">
        <v>2829</v>
      </c>
      <c r="F3955" s="1" t="s">
        <v>1799</v>
      </c>
      <c r="G3955" s="1" t="s">
        <v>1820</v>
      </c>
      <c r="H3955" s="1" t="s">
        <v>2458</v>
      </c>
      <c r="I3955" s="1" t="s">
        <v>2459</v>
      </c>
      <c r="J3955" s="1" t="s">
        <v>2460</v>
      </c>
      <c r="K3955" s="1" t="s">
        <v>2461</v>
      </c>
      <c r="L3955" s="1" t="s">
        <v>1804</v>
      </c>
      <c r="M3955" s="2">
        <v>2</v>
      </c>
      <c r="N3955" s="443">
        <f t="shared" si="369"/>
        <v>5.4421768707482989E-3</v>
      </c>
      <c r="O3955">
        <f t="shared" si="370"/>
        <v>0</v>
      </c>
      <c r="P3955">
        <f t="shared" si="371"/>
        <v>735</v>
      </c>
    </row>
    <row r="3956" spans="1:16" x14ac:dyDescent="0.25">
      <c r="A3956" t="str">
        <f t="shared" si="366"/>
        <v>3514</v>
      </c>
      <c r="B3956" t="str">
        <f t="shared" si="367"/>
        <v>0281</v>
      </c>
      <c r="C3956" t="str">
        <f t="shared" si="368"/>
        <v>35140281</v>
      </c>
      <c r="D3956" s="1" t="s">
        <v>2833</v>
      </c>
      <c r="E3956" s="1" t="s">
        <v>2834</v>
      </c>
      <c r="F3956" s="1" t="s">
        <v>1799</v>
      </c>
      <c r="G3956" s="1" t="s">
        <v>1809</v>
      </c>
      <c r="H3956" s="1" t="s">
        <v>2364</v>
      </c>
      <c r="I3956" s="1" t="s">
        <v>2365</v>
      </c>
      <c r="J3956" s="1" t="s">
        <v>2364</v>
      </c>
      <c r="K3956" s="1" t="s">
        <v>2366</v>
      </c>
      <c r="L3956" s="1" t="s">
        <v>1804</v>
      </c>
      <c r="M3956" s="2">
        <v>96</v>
      </c>
      <c r="N3956" s="443">
        <f t="shared" si="369"/>
        <v>1</v>
      </c>
      <c r="O3956">
        <f t="shared" si="370"/>
        <v>0</v>
      </c>
      <c r="P3956">
        <f t="shared" si="371"/>
        <v>630</v>
      </c>
    </row>
    <row r="3957" spans="1:16" x14ac:dyDescent="0.25">
      <c r="A3957" t="str">
        <f t="shared" si="366"/>
        <v>3514</v>
      </c>
      <c r="B3957" t="str">
        <f t="shared" si="367"/>
        <v>0281</v>
      </c>
      <c r="C3957" t="str">
        <f t="shared" si="368"/>
        <v>35140281</v>
      </c>
      <c r="D3957" s="1" t="s">
        <v>2833</v>
      </c>
      <c r="E3957" s="1" t="s">
        <v>2834</v>
      </c>
      <c r="F3957" s="1" t="s">
        <v>1799</v>
      </c>
      <c r="G3957" s="1" t="s">
        <v>1810</v>
      </c>
      <c r="H3957" s="1" t="s">
        <v>2364</v>
      </c>
      <c r="I3957" s="1" t="s">
        <v>2365</v>
      </c>
      <c r="J3957" s="1" t="s">
        <v>2364</v>
      </c>
      <c r="K3957" s="1" t="s">
        <v>2366</v>
      </c>
      <c r="L3957" s="1" t="s">
        <v>1804</v>
      </c>
      <c r="M3957" s="2">
        <v>96</v>
      </c>
      <c r="N3957" s="443">
        <f t="shared" si="369"/>
        <v>1</v>
      </c>
      <c r="O3957">
        <f t="shared" si="370"/>
        <v>0</v>
      </c>
      <c r="P3957">
        <f t="shared" si="371"/>
        <v>630</v>
      </c>
    </row>
    <row r="3958" spans="1:16" x14ac:dyDescent="0.25">
      <c r="A3958" t="str">
        <f t="shared" si="366"/>
        <v>3514</v>
      </c>
      <c r="B3958" t="str">
        <f t="shared" si="367"/>
        <v>0281</v>
      </c>
      <c r="C3958" t="str">
        <f t="shared" si="368"/>
        <v>35140281</v>
      </c>
      <c r="D3958" s="1" t="s">
        <v>2833</v>
      </c>
      <c r="E3958" s="1" t="s">
        <v>2834</v>
      </c>
      <c r="F3958" s="1" t="s">
        <v>1799</v>
      </c>
      <c r="G3958" s="1" t="s">
        <v>1811</v>
      </c>
      <c r="H3958" s="1" t="s">
        <v>2364</v>
      </c>
      <c r="I3958" s="1" t="s">
        <v>2365</v>
      </c>
      <c r="J3958" s="1" t="s">
        <v>2364</v>
      </c>
      <c r="K3958" s="1" t="s">
        <v>2366</v>
      </c>
      <c r="L3958" s="1" t="s">
        <v>1804</v>
      </c>
      <c r="M3958" s="2">
        <v>96</v>
      </c>
      <c r="N3958" s="443">
        <f t="shared" si="369"/>
        <v>1</v>
      </c>
      <c r="O3958">
        <f t="shared" si="370"/>
        <v>0</v>
      </c>
      <c r="P3958">
        <f t="shared" si="371"/>
        <v>630</v>
      </c>
    </row>
    <row r="3959" spans="1:16" x14ac:dyDescent="0.25">
      <c r="A3959" t="str">
        <f t="shared" si="366"/>
        <v>3514</v>
      </c>
      <c r="B3959" t="str">
        <f t="shared" si="367"/>
        <v>0281</v>
      </c>
      <c r="C3959" t="str">
        <f t="shared" si="368"/>
        <v>35140281</v>
      </c>
      <c r="D3959" s="1" t="s">
        <v>2833</v>
      </c>
      <c r="E3959" s="1" t="s">
        <v>2834</v>
      </c>
      <c r="F3959" s="1" t="s">
        <v>1799</v>
      </c>
      <c r="G3959" s="1" t="s">
        <v>1815</v>
      </c>
      <c r="H3959" s="1" t="s">
        <v>2364</v>
      </c>
      <c r="I3959" s="1" t="s">
        <v>2365</v>
      </c>
      <c r="J3959" s="1" t="s">
        <v>2364</v>
      </c>
      <c r="K3959" s="1" t="s">
        <v>2366</v>
      </c>
      <c r="L3959" s="1" t="s">
        <v>1804</v>
      </c>
      <c r="M3959" s="2">
        <v>96</v>
      </c>
      <c r="N3959" s="443">
        <f t="shared" si="369"/>
        <v>1</v>
      </c>
      <c r="O3959">
        <f t="shared" si="370"/>
        <v>0</v>
      </c>
      <c r="P3959">
        <f t="shared" si="371"/>
        <v>630</v>
      </c>
    </row>
    <row r="3960" spans="1:16" x14ac:dyDescent="0.25">
      <c r="A3960" t="str">
        <f t="shared" si="366"/>
        <v>3514</v>
      </c>
      <c r="B3960" t="str">
        <f t="shared" si="367"/>
        <v>0281</v>
      </c>
      <c r="C3960" t="str">
        <f t="shared" si="368"/>
        <v>35140281</v>
      </c>
      <c r="D3960" s="1" t="s">
        <v>2833</v>
      </c>
      <c r="E3960" s="1" t="s">
        <v>2834</v>
      </c>
      <c r="F3960" s="1" t="s">
        <v>1799</v>
      </c>
      <c r="G3960" s="1" t="s">
        <v>1819</v>
      </c>
      <c r="H3960" s="1" t="s">
        <v>2364</v>
      </c>
      <c r="I3960" s="1" t="s">
        <v>2365</v>
      </c>
      <c r="J3960" s="1" t="s">
        <v>2364</v>
      </c>
      <c r="K3960" s="1" t="s">
        <v>2366</v>
      </c>
      <c r="L3960" s="1" t="s">
        <v>1804</v>
      </c>
      <c r="M3960" s="2">
        <v>96</v>
      </c>
      <c r="N3960" s="443">
        <f t="shared" si="369"/>
        <v>1</v>
      </c>
      <c r="O3960">
        <f t="shared" si="370"/>
        <v>0</v>
      </c>
      <c r="P3960">
        <f t="shared" si="371"/>
        <v>630</v>
      </c>
    </row>
    <row r="3961" spans="1:16" x14ac:dyDescent="0.25">
      <c r="A3961" t="str">
        <f t="shared" si="366"/>
        <v>3514</v>
      </c>
      <c r="B3961" t="str">
        <f t="shared" si="367"/>
        <v>0281</v>
      </c>
      <c r="C3961" t="str">
        <f t="shared" si="368"/>
        <v>35140281</v>
      </c>
      <c r="D3961" s="1" t="s">
        <v>2833</v>
      </c>
      <c r="E3961" s="1" t="s">
        <v>2834</v>
      </c>
      <c r="F3961" s="1" t="s">
        <v>1799</v>
      </c>
      <c r="G3961" s="1" t="s">
        <v>1820</v>
      </c>
      <c r="H3961" s="1" t="s">
        <v>2364</v>
      </c>
      <c r="I3961" s="1" t="s">
        <v>2365</v>
      </c>
      <c r="J3961" s="1" t="s">
        <v>2364</v>
      </c>
      <c r="K3961" s="1" t="s">
        <v>2366</v>
      </c>
      <c r="L3961" s="1" t="s">
        <v>1804</v>
      </c>
      <c r="M3961" s="2">
        <v>68</v>
      </c>
      <c r="N3961" s="443">
        <f t="shared" si="369"/>
        <v>1</v>
      </c>
      <c r="O3961">
        <f t="shared" si="370"/>
        <v>0</v>
      </c>
      <c r="P3961">
        <f t="shared" si="371"/>
        <v>630</v>
      </c>
    </row>
    <row r="3962" spans="1:16" x14ac:dyDescent="0.25">
      <c r="A3962" t="str">
        <f t="shared" si="366"/>
        <v>3514</v>
      </c>
      <c r="B3962" t="str">
        <f t="shared" si="367"/>
        <v>0281</v>
      </c>
      <c r="C3962" t="str">
        <f t="shared" si="368"/>
        <v>35140281</v>
      </c>
      <c r="D3962" s="1" t="s">
        <v>2833</v>
      </c>
      <c r="E3962" s="1" t="s">
        <v>2834</v>
      </c>
      <c r="F3962" s="1" t="s">
        <v>1799</v>
      </c>
      <c r="G3962" s="1" t="s">
        <v>1821</v>
      </c>
      <c r="H3962" s="1" t="s">
        <v>2364</v>
      </c>
      <c r="I3962" s="1" t="s">
        <v>2365</v>
      </c>
      <c r="J3962" s="1" t="s">
        <v>2364</v>
      </c>
      <c r="K3962" s="1" t="s">
        <v>2366</v>
      </c>
      <c r="L3962" s="1" t="s">
        <v>1804</v>
      </c>
      <c r="M3962" s="2">
        <v>67</v>
      </c>
      <c r="N3962" s="443">
        <f t="shared" si="369"/>
        <v>1</v>
      </c>
      <c r="O3962">
        <f t="shared" si="370"/>
        <v>0</v>
      </c>
      <c r="P3962">
        <f t="shared" si="371"/>
        <v>630</v>
      </c>
    </row>
    <row r="3963" spans="1:16" x14ac:dyDescent="0.25">
      <c r="A3963" t="str">
        <f t="shared" si="366"/>
        <v>3515</v>
      </c>
      <c r="B3963" t="str">
        <f t="shared" si="367"/>
        <v>0043</v>
      </c>
      <c r="C3963" t="str">
        <f t="shared" si="368"/>
        <v>35150043</v>
      </c>
      <c r="D3963" s="1" t="s">
        <v>2835</v>
      </c>
      <c r="E3963" s="1" t="s">
        <v>2836</v>
      </c>
      <c r="F3963" s="1" t="s">
        <v>1799</v>
      </c>
      <c r="G3963" s="1" t="s">
        <v>1805</v>
      </c>
      <c r="H3963" s="1" t="s">
        <v>2837</v>
      </c>
      <c r="I3963" s="1" t="s">
        <v>2838</v>
      </c>
      <c r="J3963" s="1" t="s">
        <v>2837</v>
      </c>
      <c r="K3963" s="1" t="s">
        <v>2839</v>
      </c>
      <c r="L3963" s="1" t="s">
        <v>1804</v>
      </c>
      <c r="M3963" s="2">
        <v>1</v>
      </c>
      <c r="N3963" s="443">
        <f t="shared" si="369"/>
        <v>1.4084507042253521E-2</v>
      </c>
      <c r="O3963">
        <f t="shared" si="370"/>
        <v>0</v>
      </c>
      <c r="P3963">
        <f t="shared" si="371"/>
        <v>360</v>
      </c>
    </row>
    <row r="3964" spans="1:16" x14ac:dyDescent="0.25">
      <c r="A3964" t="str">
        <f t="shared" si="366"/>
        <v>3515</v>
      </c>
      <c r="B3964" t="str">
        <f t="shared" si="367"/>
        <v>0043</v>
      </c>
      <c r="C3964" t="str">
        <f t="shared" si="368"/>
        <v>35150043</v>
      </c>
      <c r="D3964" s="1" t="s">
        <v>2835</v>
      </c>
      <c r="E3964" s="1" t="s">
        <v>2836</v>
      </c>
      <c r="F3964" s="1" t="s">
        <v>1799</v>
      </c>
      <c r="G3964" s="1" t="s">
        <v>1806</v>
      </c>
      <c r="H3964" s="1" t="s">
        <v>2837</v>
      </c>
      <c r="I3964" s="1" t="s">
        <v>2838</v>
      </c>
      <c r="J3964" s="1" t="s">
        <v>2837</v>
      </c>
      <c r="K3964" s="1" t="s">
        <v>2839</v>
      </c>
      <c r="L3964" s="1" t="s">
        <v>1804</v>
      </c>
      <c r="M3964" s="2">
        <v>1</v>
      </c>
      <c r="N3964" s="443">
        <f t="shared" si="369"/>
        <v>1.4084507042253521E-2</v>
      </c>
      <c r="O3964">
        <f t="shared" si="370"/>
        <v>0</v>
      </c>
      <c r="P3964">
        <f t="shared" si="371"/>
        <v>360</v>
      </c>
    </row>
    <row r="3965" spans="1:16" x14ac:dyDescent="0.25">
      <c r="A3965" t="str">
        <f t="shared" si="366"/>
        <v>3515</v>
      </c>
      <c r="B3965" t="str">
        <f t="shared" si="367"/>
        <v>0043</v>
      </c>
      <c r="C3965" t="str">
        <f t="shared" si="368"/>
        <v>35150043</v>
      </c>
      <c r="D3965" s="1" t="s">
        <v>2835</v>
      </c>
      <c r="E3965" s="1" t="s">
        <v>2836</v>
      </c>
      <c r="F3965" s="1" t="s">
        <v>1799</v>
      </c>
      <c r="G3965" s="1" t="s">
        <v>1808</v>
      </c>
      <c r="H3965" s="1" t="s">
        <v>2837</v>
      </c>
      <c r="I3965" s="1" t="s">
        <v>2838</v>
      </c>
      <c r="J3965" s="1" t="s">
        <v>2837</v>
      </c>
      <c r="K3965" s="1" t="s">
        <v>2839</v>
      </c>
      <c r="L3965" s="1" t="s">
        <v>1804</v>
      </c>
      <c r="M3965" s="2">
        <v>1</v>
      </c>
      <c r="N3965" s="443">
        <f t="shared" si="369"/>
        <v>1.4084507042253521E-2</v>
      </c>
      <c r="O3965">
        <f t="shared" si="370"/>
        <v>0</v>
      </c>
      <c r="P3965">
        <f t="shared" si="371"/>
        <v>360</v>
      </c>
    </row>
    <row r="3966" spans="1:16" x14ac:dyDescent="0.25">
      <c r="A3966" t="str">
        <f t="shared" si="366"/>
        <v>3515</v>
      </c>
      <c r="B3966" t="str">
        <f t="shared" si="367"/>
        <v>0043</v>
      </c>
      <c r="C3966" t="str">
        <f t="shared" si="368"/>
        <v>35150043</v>
      </c>
      <c r="D3966" s="1" t="s">
        <v>2835</v>
      </c>
      <c r="E3966" s="1" t="s">
        <v>2836</v>
      </c>
      <c r="F3966" s="1" t="s">
        <v>1799</v>
      </c>
      <c r="G3966" s="1" t="s">
        <v>1812</v>
      </c>
      <c r="H3966" s="1" t="s">
        <v>2837</v>
      </c>
      <c r="I3966" s="1" t="s">
        <v>2838</v>
      </c>
      <c r="J3966" s="1" t="s">
        <v>2837</v>
      </c>
      <c r="K3966" s="1" t="s">
        <v>2839</v>
      </c>
      <c r="L3966" s="1" t="s">
        <v>1804</v>
      </c>
      <c r="M3966" s="2">
        <v>2</v>
      </c>
      <c r="N3966" s="443">
        <f t="shared" si="369"/>
        <v>1.4084507042253521E-2</v>
      </c>
      <c r="O3966">
        <f t="shared" si="370"/>
        <v>0</v>
      </c>
      <c r="P3966">
        <f t="shared" si="371"/>
        <v>360</v>
      </c>
    </row>
    <row r="3967" spans="1:16" x14ac:dyDescent="0.25">
      <c r="A3967" t="str">
        <f t="shared" si="366"/>
        <v>3515</v>
      </c>
      <c r="B3967" t="str">
        <f t="shared" si="367"/>
        <v>0045</v>
      </c>
      <c r="C3967" t="str">
        <f t="shared" si="368"/>
        <v>35150045</v>
      </c>
      <c r="D3967" s="1" t="s">
        <v>2835</v>
      </c>
      <c r="E3967" s="1" t="s">
        <v>2836</v>
      </c>
      <c r="F3967" s="1" t="s">
        <v>1799</v>
      </c>
      <c r="G3967" s="1" t="s">
        <v>1808</v>
      </c>
      <c r="H3967" s="1" t="s">
        <v>2840</v>
      </c>
      <c r="I3967" s="1" t="s">
        <v>2841</v>
      </c>
      <c r="J3967" s="1" t="s">
        <v>2840</v>
      </c>
      <c r="K3967" s="1" t="s">
        <v>2842</v>
      </c>
      <c r="L3967" s="1" t="s">
        <v>1804</v>
      </c>
      <c r="M3967" s="2">
        <v>3</v>
      </c>
      <c r="N3967" s="443">
        <f t="shared" si="369"/>
        <v>1.4084507042253521E-2</v>
      </c>
      <c r="O3967">
        <f t="shared" si="370"/>
        <v>0</v>
      </c>
      <c r="P3967">
        <f t="shared" si="371"/>
        <v>360</v>
      </c>
    </row>
    <row r="3968" spans="1:16" x14ac:dyDescent="0.25">
      <c r="A3968" t="str">
        <f t="shared" si="366"/>
        <v>3515</v>
      </c>
      <c r="B3968" t="str">
        <f t="shared" si="367"/>
        <v>0045</v>
      </c>
      <c r="C3968" t="str">
        <f t="shared" si="368"/>
        <v>35150045</v>
      </c>
      <c r="D3968" s="1" t="s">
        <v>2835</v>
      </c>
      <c r="E3968" s="1" t="s">
        <v>2836</v>
      </c>
      <c r="F3968" s="1" t="s">
        <v>1799</v>
      </c>
      <c r="G3968" s="1" t="s">
        <v>1809</v>
      </c>
      <c r="H3968" s="1" t="s">
        <v>2840</v>
      </c>
      <c r="I3968" s="1" t="s">
        <v>2841</v>
      </c>
      <c r="J3968" s="1" t="s">
        <v>2840</v>
      </c>
      <c r="K3968" s="1" t="s">
        <v>2842</v>
      </c>
      <c r="L3968" s="1" t="s">
        <v>1804</v>
      </c>
      <c r="M3968" s="2">
        <v>1</v>
      </c>
      <c r="N3968" s="443">
        <f t="shared" si="369"/>
        <v>1.4084507042253521E-2</v>
      </c>
      <c r="O3968">
        <f t="shared" si="370"/>
        <v>0</v>
      </c>
      <c r="P3968">
        <f t="shared" si="371"/>
        <v>360</v>
      </c>
    </row>
    <row r="3969" spans="1:16" x14ac:dyDescent="0.25">
      <c r="A3969" t="str">
        <f t="shared" si="366"/>
        <v>3515</v>
      </c>
      <c r="B3969" t="str">
        <f t="shared" si="367"/>
        <v>0045</v>
      </c>
      <c r="C3969" t="str">
        <f t="shared" si="368"/>
        <v>35150045</v>
      </c>
      <c r="D3969" s="1" t="s">
        <v>2835</v>
      </c>
      <c r="E3969" s="1" t="s">
        <v>2836</v>
      </c>
      <c r="F3969" s="1" t="s">
        <v>1799</v>
      </c>
      <c r="G3969" s="1" t="s">
        <v>1812</v>
      </c>
      <c r="H3969" s="1" t="s">
        <v>2840</v>
      </c>
      <c r="I3969" s="1" t="s">
        <v>2841</v>
      </c>
      <c r="J3969" s="1" t="s">
        <v>2840</v>
      </c>
      <c r="K3969" s="1" t="s">
        <v>2842</v>
      </c>
      <c r="L3969" s="1" t="s">
        <v>1804</v>
      </c>
      <c r="M3969" s="2">
        <v>1</v>
      </c>
      <c r="N3969" s="443">
        <f t="shared" si="369"/>
        <v>1.4084507042253521E-2</v>
      </c>
      <c r="O3969">
        <f t="shared" si="370"/>
        <v>0</v>
      </c>
      <c r="P3969">
        <f t="shared" si="371"/>
        <v>360</v>
      </c>
    </row>
    <row r="3970" spans="1:16" x14ac:dyDescent="0.25">
      <c r="A3970" t="str">
        <f t="shared" ref="A3970:A4033" si="372">TEXT(LEFT(E3970,4),"0000")</f>
        <v>3515</v>
      </c>
      <c r="B3970" t="str">
        <f t="shared" ref="B3970:B4033" si="373">LEFT(K3970,4)</f>
        <v>0135</v>
      </c>
      <c r="C3970" t="str">
        <f t="shared" ref="C3970:C4033" si="374">A3970&amp;B3970</f>
        <v>35150135</v>
      </c>
      <c r="D3970" s="1" t="s">
        <v>2835</v>
      </c>
      <c r="E3970" s="1" t="s">
        <v>2836</v>
      </c>
      <c r="F3970" s="1" t="s">
        <v>1799</v>
      </c>
      <c r="G3970" s="1" t="s">
        <v>1807</v>
      </c>
      <c r="H3970" s="1" t="s">
        <v>2843</v>
      </c>
      <c r="I3970" s="1" t="s">
        <v>2844</v>
      </c>
      <c r="J3970" s="1" t="s">
        <v>2843</v>
      </c>
      <c r="K3970" s="1" t="s">
        <v>2845</v>
      </c>
      <c r="L3970" s="1" t="s">
        <v>1804</v>
      </c>
      <c r="M3970" s="2">
        <v>2</v>
      </c>
      <c r="N3970" s="443">
        <f t="shared" ref="N3970:N4033" si="375">VLOOKUP(C3970,DistPercent,3,FALSE)</f>
        <v>5.6338028169014088E-3</v>
      </c>
      <c r="O3970">
        <f t="shared" ref="O3970:O4033" si="376">IFERROR(VALUE(VLOOKUP(C3970,SubCaps,5,FALSE)),0)</f>
        <v>0</v>
      </c>
      <c r="P3970">
        <f t="shared" ref="P3970:P4033" si="377">VLOOKUP(A3970,MaxEnro,8,FALSE)</f>
        <v>360</v>
      </c>
    </row>
    <row r="3971" spans="1:16" x14ac:dyDescent="0.25">
      <c r="A3971" t="str">
        <f t="shared" si="372"/>
        <v>3515</v>
      </c>
      <c r="B3971" t="str">
        <f t="shared" si="373"/>
        <v>0151</v>
      </c>
      <c r="C3971" t="str">
        <f t="shared" si="374"/>
        <v>35150151</v>
      </c>
      <c r="D3971" s="1" t="s">
        <v>2835</v>
      </c>
      <c r="E3971" s="1" t="s">
        <v>2836</v>
      </c>
      <c r="F3971" s="1" t="s">
        <v>1799</v>
      </c>
      <c r="G3971" s="1" t="s">
        <v>1805</v>
      </c>
      <c r="H3971" s="1" t="s">
        <v>2387</v>
      </c>
      <c r="I3971" s="1" t="s">
        <v>2388</v>
      </c>
      <c r="J3971" s="1" t="s">
        <v>2387</v>
      </c>
      <c r="K3971" s="1" t="s">
        <v>2389</v>
      </c>
      <c r="L3971" s="1" t="s">
        <v>1804</v>
      </c>
      <c r="M3971" s="2">
        <v>1</v>
      </c>
      <c r="N3971" s="443">
        <f t="shared" si="375"/>
        <v>2.8169014084507044E-3</v>
      </c>
      <c r="O3971">
        <f t="shared" si="376"/>
        <v>0</v>
      </c>
      <c r="P3971">
        <f t="shared" si="377"/>
        <v>360</v>
      </c>
    </row>
    <row r="3972" spans="1:16" x14ac:dyDescent="0.25">
      <c r="A3972" t="str">
        <f t="shared" si="372"/>
        <v>3515</v>
      </c>
      <c r="B3972" t="str">
        <f t="shared" si="373"/>
        <v>0191</v>
      </c>
      <c r="C3972" t="str">
        <f t="shared" si="374"/>
        <v>35150191</v>
      </c>
      <c r="D3972" s="1" t="s">
        <v>2835</v>
      </c>
      <c r="E3972" s="1" t="s">
        <v>2836</v>
      </c>
      <c r="F3972" s="1" t="s">
        <v>1799</v>
      </c>
      <c r="G3972" s="1" t="s">
        <v>1800</v>
      </c>
      <c r="H3972" s="1" t="s">
        <v>2639</v>
      </c>
      <c r="I3972" s="1" t="s">
        <v>2640</v>
      </c>
      <c r="J3972" s="1" t="s">
        <v>2639</v>
      </c>
      <c r="K3972" s="1" t="s">
        <v>2641</v>
      </c>
      <c r="L3972" s="1" t="s">
        <v>1804</v>
      </c>
      <c r="M3972" s="2">
        <v>6</v>
      </c>
      <c r="N3972" s="443">
        <f t="shared" si="375"/>
        <v>9.8591549295774641E-2</v>
      </c>
      <c r="O3972">
        <f t="shared" si="376"/>
        <v>0</v>
      </c>
      <c r="P3972">
        <f t="shared" si="377"/>
        <v>360</v>
      </c>
    </row>
    <row r="3973" spans="1:16" x14ac:dyDescent="0.25">
      <c r="A3973" t="str">
        <f t="shared" si="372"/>
        <v>3515</v>
      </c>
      <c r="B3973" t="str">
        <f t="shared" si="373"/>
        <v>0191</v>
      </c>
      <c r="C3973" t="str">
        <f t="shared" si="374"/>
        <v>35150191</v>
      </c>
      <c r="D3973" s="1" t="s">
        <v>2835</v>
      </c>
      <c r="E3973" s="1" t="s">
        <v>2836</v>
      </c>
      <c r="F3973" s="1" t="s">
        <v>1799</v>
      </c>
      <c r="G3973" s="1" t="s">
        <v>1805</v>
      </c>
      <c r="H3973" s="1" t="s">
        <v>2639</v>
      </c>
      <c r="I3973" s="1" t="s">
        <v>2640</v>
      </c>
      <c r="J3973" s="1" t="s">
        <v>2639</v>
      </c>
      <c r="K3973" s="1" t="s">
        <v>2641</v>
      </c>
      <c r="L3973" s="1" t="s">
        <v>1804</v>
      </c>
      <c r="M3973" s="2">
        <v>4</v>
      </c>
      <c r="N3973" s="443">
        <f t="shared" si="375"/>
        <v>9.8591549295774641E-2</v>
      </c>
      <c r="O3973">
        <f t="shared" si="376"/>
        <v>0</v>
      </c>
      <c r="P3973">
        <f t="shared" si="377"/>
        <v>360</v>
      </c>
    </row>
    <row r="3974" spans="1:16" x14ac:dyDescent="0.25">
      <c r="A3974" t="str">
        <f t="shared" si="372"/>
        <v>3515</v>
      </c>
      <c r="B3974" t="str">
        <f t="shared" si="373"/>
        <v>0191</v>
      </c>
      <c r="C3974" t="str">
        <f t="shared" si="374"/>
        <v>35150191</v>
      </c>
      <c r="D3974" s="1" t="s">
        <v>2835</v>
      </c>
      <c r="E3974" s="1" t="s">
        <v>2836</v>
      </c>
      <c r="F3974" s="1" t="s">
        <v>1799</v>
      </c>
      <c r="G3974" s="1" t="s">
        <v>1806</v>
      </c>
      <c r="H3974" s="1" t="s">
        <v>2639</v>
      </c>
      <c r="I3974" s="1" t="s">
        <v>2640</v>
      </c>
      <c r="J3974" s="1" t="s">
        <v>2639</v>
      </c>
      <c r="K3974" s="1" t="s">
        <v>2641</v>
      </c>
      <c r="L3974" s="1" t="s">
        <v>1804</v>
      </c>
      <c r="M3974" s="2">
        <v>2</v>
      </c>
      <c r="N3974" s="443">
        <f t="shared" si="375"/>
        <v>9.8591549295774641E-2</v>
      </c>
      <c r="O3974">
        <f t="shared" si="376"/>
        <v>0</v>
      </c>
      <c r="P3974">
        <f t="shared" si="377"/>
        <v>360</v>
      </c>
    </row>
    <row r="3975" spans="1:16" x14ac:dyDescent="0.25">
      <c r="A3975" t="str">
        <f t="shared" si="372"/>
        <v>3515</v>
      </c>
      <c r="B3975" t="str">
        <f t="shared" si="373"/>
        <v>0191</v>
      </c>
      <c r="C3975" t="str">
        <f t="shared" si="374"/>
        <v>35150191</v>
      </c>
      <c r="D3975" s="1" t="s">
        <v>2835</v>
      </c>
      <c r="E3975" s="1" t="s">
        <v>2836</v>
      </c>
      <c r="F3975" s="1" t="s">
        <v>1799</v>
      </c>
      <c r="G3975" s="1" t="s">
        <v>1807</v>
      </c>
      <c r="H3975" s="1" t="s">
        <v>2639</v>
      </c>
      <c r="I3975" s="1" t="s">
        <v>2640</v>
      </c>
      <c r="J3975" s="1" t="s">
        <v>2639</v>
      </c>
      <c r="K3975" s="1" t="s">
        <v>2641</v>
      </c>
      <c r="L3975" s="1" t="s">
        <v>1804</v>
      </c>
      <c r="M3975" s="2">
        <v>4</v>
      </c>
      <c r="N3975" s="443">
        <f t="shared" si="375"/>
        <v>9.8591549295774641E-2</v>
      </c>
      <c r="O3975">
        <f t="shared" si="376"/>
        <v>0</v>
      </c>
      <c r="P3975">
        <f t="shared" si="377"/>
        <v>360</v>
      </c>
    </row>
    <row r="3976" spans="1:16" x14ac:dyDescent="0.25">
      <c r="A3976" t="str">
        <f t="shared" si="372"/>
        <v>3515</v>
      </c>
      <c r="B3976" t="str">
        <f t="shared" si="373"/>
        <v>0191</v>
      </c>
      <c r="C3976" t="str">
        <f t="shared" si="374"/>
        <v>35150191</v>
      </c>
      <c r="D3976" s="1" t="s">
        <v>2835</v>
      </c>
      <c r="E3976" s="1" t="s">
        <v>2836</v>
      </c>
      <c r="F3976" s="1" t="s">
        <v>1799</v>
      </c>
      <c r="G3976" s="1" t="s">
        <v>1808</v>
      </c>
      <c r="H3976" s="1" t="s">
        <v>2639</v>
      </c>
      <c r="I3976" s="1" t="s">
        <v>2640</v>
      </c>
      <c r="J3976" s="1" t="s">
        <v>2639</v>
      </c>
      <c r="K3976" s="1" t="s">
        <v>2641</v>
      </c>
      <c r="L3976" s="1" t="s">
        <v>1804</v>
      </c>
      <c r="M3976" s="2">
        <v>4</v>
      </c>
      <c r="N3976" s="443">
        <f t="shared" si="375"/>
        <v>9.8591549295774641E-2</v>
      </c>
      <c r="O3976">
        <f t="shared" si="376"/>
        <v>0</v>
      </c>
      <c r="P3976">
        <f t="shared" si="377"/>
        <v>360</v>
      </c>
    </row>
    <row r="3977" spans="1:16" x14ac:dyDescent="0.25">
      <c r="A3977" t="str">
        <f t="shared" si="372"/>
        <v>3515</v>
      </c>
      <c r="B3977" t="str">
        <f t="shared" si="373"/>
        <v>0191</v>
      </c>
      <c r="C3977" t="str">
        <f t="shared" si="374"/>
        <v>35150191</v>
      </c>
      <c r="D3977" s="1" t="s">
        <v>2835</v>
      </c>
      <c r="E3977" s="1" t="s">
        <v>2836</v>
      </c>
      <c r="F3977" s="1" t="s">
        <v>1799</v>
      </c>
      <c r="G3977" s="1" t="s">
        <v>1809</v>
      </c>
      <c r="H3977" s="1" t="s">
        <v>2639</v>
      </c>
      <c r="I3977" s="1" t="s">
        <v>2640</v>
      </c>
      <c r="J3977" s="1" t="s">
        <v>2639</v>
      </c>
      <c r="K3977" s="1" t="s">
        <v>2641</v>
      </c>
      <c r="L3977" s="1" t="s">
        <v>1804</v>
      </c>
      <c r="M3977" s="2">
        <v>3</v>
      </c>
      <c r="N3977" s="443">
        <f t="shared" si="375"/>
        <v>9.8591549295774641E-2</v>
      </c>
      <c r="O3977">
        <f t="shared" si="376"/>
        <v>0</v>
      </c>
      <c r="P3977">
        <f t="shared" si="377"/>
        <v>360</v>
      </c>
    </row>
    <row r="3978" spans="1:16" x14ac:dyDescent="0.25">
      <c r="A3978" t="str">
        <f t="shared" si="372"/>
        <v>3515</v>
      </c>
      <c r="B3978" t="str">
        <f t="shared" si="373"/>
        <v>0191</v>
      </c>
      <c r="C3978" t="str">
        <f t="shared" si="374"/>
        <v>35150191</v>
      </c>
      <c r="D3978" s="1" t="s">
        <v>2835</v>
      </c>
      <c r="E3978" s="1" t="s">
        <v>2836</v>
      </c>
      <c r="F3978" s="1" t="s">
        <v>1799</v>
      </c>
      <c r="G3978" s="1" t="s">
        <v>1810</v>
      </c>
      <c r="H3978" s="1" t="s">
        <v>2639</v>
      </c>
      <c r="I3978" s="1" t="s">
        <v>2640</v>
      </c>
      <c r="J3978" s="1" t="s">
        <v>2639</v>
      </c>
      <c r="K3978" s="1" t="s">
        <v>2641</v>
      </c>
      <c r="L3978" s="1" t="s">
        <v>1804</v>
      </c>
      <c r="M3978" s="2">
        <v>8</v>
      </c>
      <c r="N3978" s="443">
        <f t="shared" si="375"/>
        <v>9.8591549295774641E-2</v>
      </c>
      <c r="O3978">
        <f t="shared" si="376"/>
        <v>0</v>
      </c>
      <c r="P3978">
        <f t="shared" si="377"/>
        <v>360</v>
      </c>
    </row>
    <row r="3979" spans="1:16" x14ac:dyDescent="0.25">
      <c r="A3979" t="str">
        <f t="shared" si="372"/>
        <v>3515</v>
      </c>
      <c r="B3979" t="str">
        <f t="shared" si="373"/>
        <v>0191</v>
      </c>
      <c r="C3979" t="str">
        <f t="shared" si="374"/>
        <v>35150191</v>
      </c>
      <c r="D3979" s="1" t="s">
        <v>2835</v>
      </c>
      <c r="E3979" s="1" t="s">
        <v>2836</v>
      </c>
      <c r="F3979" s="1" t="s">
        <v>1799</v>
      </c>
      <c r="G3979" s="1" t="s">
        <v>1811</v>
      </c>
      <c r="H3979" s="1" t="s">
        <v>2639</v>
      </c>
      <c r="I3979" s="1" t="s">
        <v>2640</v>
      </c>
      <c r="J3979" s="1" t="s">
        <v>2639</v>
      </c>
      <c r="K3979" s="1" t="s">
        <v>2641</v>
      </c>
      <c r="L3979" s="1" t="s">
        <v>1804</v>
      </c>
      <c r="M3979" s="2">
        <v>2</v>
      </c>
      <c r="N3979" s="443">
        <f t="shared" si="375"/>
        <v>9.8591549295774641E-2</v>
      </c>
      <c r="O3979">
        <f t="shared" si="376"/>
        <v>0</v>
      </c>
      <c r="P3979">
        <f t="shared" si="377"/>
        <v>360</v>
      </c>
    </row>
    <row r="3980" spans="1:16" x14ac:dyDescent="0.25">
      <c r="A3980" t="str">
        <f t="shared" si="372"/>
        <v>3515</v>
      </c>
      <c r="B3980" t="str">
        <f t="shared" si="373"/>
        <v>0191</v>
      </c>
      <c r="C3980" t="str">
        <f t="shared" si="374"/>
        <v>35150191</v>
      </c>
      <c r="D3980" s="1" t="s">
        <v>2835</v>
      </c>
      <c r="E3980" s="1" t="s">
        <v>2836</v>
      </c>
      <c r="F3980" s="1" t="s">
        <v>1799</v>
      </c>
      <c r="G3980" s="1" t="s">
        <v>1812</v>
      </c>
      <c r="H3980" s="1" t="s">
        <v>2639</v>
      </c>
      <c r="I3980" s="1" t="s">
        <v>2640</v>
      </c>
      <c r="J3980" s="1" t="s">
        <v>2639</v>
      </c>
      <c r="K3980" s="1" t="s">
        <v>2641</v>
      </c>
      <c r="L3980" s="1" t="s">
        <v>1804</v>
      </c>
      <c r="M3980" s="2">
        <v>2</v>
      </c>
      <c r="N3980" s="443">
        <f t="shared" si="375"/>
        <v>9.8591549295774641E-2</v>
      </c>
      <c r="O3980">
        <f t="shared" si="376"/>
        <v>0</v>
      </c>
      <c r="P3980">
        <f t="shared" si="377"/>
        <v>360</v>
      </c>
    </row>
    <row r="3981" spans="1:16" x14ac:dyDescent="0.25">
      <c r="A3981" t="str">
        <f t="shared" si="372"/>
        <v>3515</v>
      </c>
      <c r="B3981" t="str">
        <f t="shared" si="373"/>
        <v>0215</v>
      </c>
      <c r="C3981" t="str">
        <f t="shared" si="374"/>
        <v>35150215</v>
      </c>
      <c r="D3981" s="1" t="s">
        <v>2835</v>
      </c>
      <c r="E3981" s="1" t="s">
        <v>2836</v>
      </c>
      <c r="F3981" s="1" t="s">
        <v>1799</v>
      </c>
      <c r="G3981" s="1" t="s">
        <v>1800</v>
      </c>
      <c r="H3981" s="1" t="s">
        <v>2735</v>
      </c>
      <c r="I3981" s="1" t="s">
        <v>2736</v>
      </c>
      <c r="J3981" s="1" t="s">
        <v>2735</v>
      </c>
      <c r="K3981" s="1" t="s">
        <v>2737</v>
      </c>
      <c r="L3981" s="1" t="s">
        <v>1804</v>
      </c>
      <c r="M3981" s="2">
        <v>2</v>
      </c>
      <c r="N3981" s="443">
        <f t="shared" si="375"/>
        <v>4.788732394366197E-2</v>
      </c>
      <c r="O3981">
        <f t="shared" si="376"/>
        <v>0</v>
      </c>
      <c r="P3981">
        <f t="shared" si="377"/>
        <v>360</v>
      </c>
    </row>
    <row r="3982" spans="1:16" x14ac:dyDescent="0.25">
      <c r="A3982" t="str">
        <f t="shared" si="372"/>
        <v>3515</v>
      </c>
      <c r="B3982" t="str">
        <f t="shared" si="373"/>
        <v>0215</v>
      </c>
      <c r="C3982" t="str">
        <f t="shared" si="374"/>
        <v>35150215</v>
      </c>
      <c r="D3982" s="1" t="s">
        <v>2835</v>
      </c>
      <c r="E3982" s="1" t="s">
        <v>2836</v>
      </c>
      <c r="F3982" s="1" t="s">
        <v>1799</v>
      </c>
      <c r="G3982" s="1" t="s">
        <v>1806</v>
      </c>
      <c r="H3982" s="1" t="s">
        <v>2735</v>
      </c>
      <c r="I3982" s="1" t="s">
        <v>2736</v>
      </c>
      <c r="J3982" s="1" t="s">
        <v>2735</v>
      </c>
      <c r="K3982" s="1" t="s">
        <v>2737</v>
      </c>
      <c r="L3982" s="1" t="s">
        <v>1804</v>
      </c>
      <c r="M3982" s="2">
        <v>3</v>
      </c>
      <c r="N3982" s="443">
        <f t="shared" si="375"/>
        <v>4.788732394366197E-2</v>
      </c>
      <c r="O3982">
        <f t="shared" si="376"/>
        <v>0</v>
      </c>
      <c r="P3982">
        <f t="shared" si="377"/>
        <v>360</v>
      </c>
    </row>
    <row r="3983" spans="1:16" x14ac:dyDescent="0.25">
      <c r="A3983" t="str">
        <f t="shared" si="372"/>
        <v>3515</v>
      </c>
      <c r="B3983" t="str">
        <f t="shared" si="373"/>
        <v>0215</v>
      </c>
      <c r="C3983" t="str">
        <f t="shared" si="374"/>
        <v>35150215</v>
      </c>
      <c r="D3983" s="1" t="s">
        <v>2835</v>
      </c>
      <c r="E3983" s="1" t="s">
        <v>2836</v>
      </c>
      <c r="F3983" s="1" t="s">
        <v>1799</v>
      </c>
      <c r="G3983" s="1" t="s">
        <v>1807</v>
      </c>
      <c r="H3983" s="1" t="s">
        <v>2735</v>
      </c>
      <c r="I3983" s="1" t="s">
        <v>2736</v>
      </c>
      <c r="J3983" s="1" t="s">
        <v>2735</v>
      </c>
      <c r="K3983" s="1" t="s">
        <v>2737</v>
      </c>
      <c r="L3983" s="1" t="s">
        <v>1804</v>
      </c>
      <c r="M3983" s="2">
        <v>5</v>
      </c>
      <c r="N3983" s="443">
        <f t="shared" si="375"/>
        <v>4.788732394366197E-2</v>
      </c>
      <c r="O3983">
        <f t="shared" si="376"/>
        <v>0</v>
      </c>
      <c r="P3983">
        <f t="shared" si="377"/>
        <v>360</v>
      </c>
    </row>
    <row r="3984" spans="1:16" x14ac:dyDescent="0.25">
      <c r="A3984" t="str">
        <f t="shared" si="372"/>
        <v>3515</v>
      </c>
      <c r="B3984" t="str">
        <f t="shared" si="373"/>
        <v>0215</v>
      </c>
      <c r="C3984" t="str">
        <f t="shared" si="374"/>
        <v>35150215</v>
      </c>
      <c r="D3984" s="1" t="s">
        <v>2835</v>
      </c>
      <c r="E3984" s="1" t="s">
        <v>2836</v>
      </c>
      <c r="F3984" s="1" t="s">
        <v>1799</v>
      </c>
      <c r="G3984" s="1" t="s">
        <v>1808</v>
      </c>
      <c r="H3984" s="1" t="s">
        <v>2735</v>
      </c>
      <c r="I3984" s="1" t="s">
        <v>2736</v>
      </c>
      <c r="J3984" s="1" t="s">
        <v>2735</v>
      </c>
      <c r="K3984" s="1" t="s">
        <v>2737</v>
      </c>
      <c r="L3984" s="1" t="s">
        <v>1804</v>
      </c>
      <c r="M3984" s="2">
        <v>1</v>
      </c>
      <c r="N3984" s="443">
        <f t="shared" si="375"/>
        <v>4.788732394366197E-2</v>
      </c>
      <c r="O3984">
        <f t="shared" si="376"/>
        <v>0</v>
      </c>
      <c r="P3984">
        <f t="shared" si="377"/>
        <v>360</v>
      </c>
    </row>
    <row r="3985" spans="1:16" x14ac:dyDescent="0.25">
      <c r="A3985" t="str">
        <f t="shared" si="372"/>
        <v>3515</v>
      </c>
      <c r="B3985" t="str">
        <f t="shared" si="373"/>
        <v>0215</v>
      </c>
      <c r="C3985" t="str">
        <f t="shared" si="374"/>
        <v>35150215</v>
      </c>
      <c r="D3985" s="1" t="s">
        <v>2835</v>
      </c>
      <c r="E3985" s="1" t="s">
        <v>2836</v>
      </c>
      <c r="F3985" s="1" t="s">
        <v>1799</v>
      </c>
      <c r="G3985" s="1" t="s">
        <v>1810</v>
      </c>
      <c r="H3985" s="1" t="s">
        <v>2735</v>
      </c>
      <c r="I3985" s="1" t="s">
        <v>2736</v>
      </c>
      <c r="J3985" s="1" t="s">
        <v>2735</v>
      </c>
      <c r="K3985" s="1" t="s">
        <v>2737</v>
      </c>
      <c r="L3985" s="1" t="s">
        <v>1804</v>
      </c>
      <c r="M3985" s="2">
        <v>2</v>
      </c>
      <c r="N3985" s="443">
        <f t="shared" si="375"/>
        <v>4.788732394366197E-2</v>
      </c>
      <c r="O3985">
        <f t="shared" si="376"/>
        <v>0</v>
      </c>
      <c r="P3985">
        <f t="shared" si="377"/>
        <v>360</v>
      </c>
    </row>
    <row r="3986" spans="1:16" x14ac:dyDescent="0.25">
      <c r="A3986" t="str">
        <f t="shared" si="372"/>
        <v>3515</v>
      </c>
      <c r="B3986" t="str">
        <f t="shared" si="373"/>
        <v>0215</v>
      </c>
      <c r="C3986" t="str">
        <f t="shared" si="374"/>
        <v>35150215</v>
      </c>
      <c r="D3986" s="1" t="s">
        <v>2835</v>
      </c>
      <c r="E3986" s="1" t="s">
        <v>2836</v>
      </c>
      <c r="F3986" s="1" t="s">
        <v>1799</v>
      </c>
      <c r="G3986" s="1" t="s">
        <v>1811</v>
      </c>
      <c r="H3986" s="1" t="s">
        <v>2735</v>
      </c>
      <c r="I3986" s="1" t="s">
        <v>2736</v>
      </c>
      <c r="J3986" s="1" t="s">
        <v>2735</v>
      </c>
      <c r="K3986" s="1" t="s">
        <v>2737</v>
      </c>
      <c r="L3986" s="1" t="s">
        <v>1804</v>
      </c>
      <c r="M3986" s="2">
        <v>1</v>
      </c>
      <c r="N3986" s="443">
        <f t="shared" si="375"/>
        <v>4.788732394366197E-2</v>
      </c>
      <c r="O3986">
        <f t="shared" si="376"/>
        <v>0</v>
      </c>
      <c r="P3986">
        <f t="shared" si="377"/>
        <v>360</v>
      </c>
    </row>
    <row r="3987" spans="1:16" x14ac:dyDescent="0.25">
      <c r="A3987" t="str">
        <f t="shared" si="372"/>
        <v>3515</v>
      </c>
      <c r="B3987" t="str">
        <f t="shared" si="373"/>
        <v>0215</v>
      </c>
      <c r="C3987" t="str">
        <f t="shared" si="374"/>
        <v>35150215</v>
      </c>
      <c r="D3987" s="1" t="s">
        <v>2835</v>
      </c>
      <c r="E3987" s="1" t="s">
        <v>2836</v>
      </c>
      <c r="F3987" s="1" t="s">
        <v>1799</v>
      </c>
      <c r="G3987" s="1" t="s">
        <v>1812</v>
      </c>
      <c r="H3987" s="1" t="s">
        <v>2735</v>
      </c>
      <c r="I3987" s="1" t="s">
        <v>2736</v>
      </c>
      <c r="J3987" s="1" t="s">
        <v>2735</v>
      </c>
      <c r="K3987" s="1" t="s">
        <v>2737</v>
      </c>
      <c r="L3987" s="1" t="s">
        <v>1804</v>
      </c>
      <c r="M3987" s="2">
        <v>3</v>
      </c>
      <c r="N3987" s="443">
        <f t="shared" si="375"/>
        <v>4.788732394366197E-2</v>
      </c>
      <c r="O3987">
        <f t="shared" si="376"/>
        <v>0</v>
      </c>
      <c r="P3987">
        <f t="shared" si="377"/>
        <v>360</v>
      </c>
    </row>
    <row r="3988" spans="1:16" x14ac:dyDescent="0.25">
      <c r="A3988" t="str">
        <f t="shared" si="372"/>
        <v>3515</v>
      </c>
      <c r="B3988" t="str">
        <f t="shared" si="373"/>
        <v>0226</v>
      </c>
      <c r="C3988" t="str">
        <f t="shared" si="374"/>
        <v>35150226</v>
      </c>
      <c r="D3988" s="1" t="s">
        <v>2835</v>
      </c>
      <c r="E3988" s="1" t="s">
        <v>2836</v>
      </c>
      <c r="F3988" s="1" t="s">
        <v>1799</v>
      </c>
      <c r="G3988" s="1" t="s">
        <v>1811</v>
      </c>
      <c r="H3988" s="1" t="s">
        <v>2390</v>
      </c>
      <c r="I3988" s="1" t="s">
        <v>2391</v>
      </c>
      <c r="J3988" s="1" t="s">
        <v>2390</v>
      </c>
      <c r="K3988" s="1" t="s">
        <v>2392</v>
      </c>
      <c r="L3988" s="1" t="s">
        <v>1804</v>
      </c>
      <c r="M3988" s="2">
        <v>1</v>
      </c>
      <c r="N3988" s="443">
        <f t="shared" si="375"/>
        <v>2.8169014084507044E-3</v>
      </c>
      <c r="O3988">
        <f t="shared" si="376"/>
        <v>0</v>
      </c>
      <c r="P3988">
        <f t="shared" si="377"/>
        <v>360</v>
      </c>
    </row>
    <row r="3989" spans="1:16" x14ac:dyDescent="0.25">
      <c r="A3989" t="str">
        <f t="shared" si="372"/>
        <v>3515</v>
      </c>
      <c r="B3989" t="str">
        <f t="shared" si="373"/>
        <v>0227</v>
      </c>
      <c r="C3989" t="str">
        <f t="shared" si="374"/>
        <v>35150227</v>
      </c>
      <c r="D3989" s="1" t="s">
        <v>2835</v>
      </c>
      <c r="E3989" s="1" t="s">
        <v>2836</v>
      </c>
      <c r="F3989" s="1" t="s">
        <v>1799</v>
      </c>
      <c r="G3989" s="1" t="s">
        <v>1800</v>
      </c>
      <c r="H3989" s="1" t="s">
        <v>2361</v>
      </c>
      <c r="I3989" s="1" t="s">
        <v>2362</v>
      </c>
      <c r="J3989" s="1" t="s">
        <v>2361</v>
      </c>
      <c r="K3989" s="1" t="s">
        <v>2363</v>
      </c>
      <c r="L3989" s="1" t="s">
        <v>1804</v>
      </c>
      <c r="M3989" s="2">
        <v>3</v>
      </c>
      <c r="N3989" s="443">
        <f t="shared" si="375"/>
        <v>7.3239436619718309E-2</v>
      </c>
      <c r="O3989">
        <f t="shared" si="376"/>
        <v>0</v>
      </c>
      <c r="P3989">
        <f t="shared" si="377"/>
        <v>360</v>
      </c>
    </row>
    <row r="3990" spans="1:16" x14ac:dyDescent="0.25">
      <c r="A3990" t="str">
        <f t="shared" si="372"/>
        <v>3515</v>
      </c>
      <c r="B3990" t="str">
        <f t="shared" si="373"/>
        <v>0227</v>
      </c>
      <c r="C3990" t="str">
        <f t="shared" si="374"/>
        <v>35150227</v>
      </c>
      <c r="D3990" s="1" t="s">
        <v>2835</v>
      </c>
      <c r="E3990" s="1" t="s">
        <v>2836</v>
      </c>
      <c r="F3990" s="1" t="s">
        <v>1799</v>
      </c>
      <c r="G3990" s="1" t="s">
        <v>1805</v>
      </c>
      <c r="H3990" s="1" t="s">
        <v>2361</v>
      </c>
      <c r="I3990" s="1" t="s">
        <v>2362</v>
      </c>
      <c r="J3990" s="1" t="s">
        <v>2361</v>
      </c>
      <c r="K3990" s="1" t="s">
        <v>2363</v>
      </c>
      <c r="L3990" s="1" t="s">
        <v>1804</v>
      </c>
      <c r="M3990" s="2">
        <v>2</v>
      </c>
      <c r="N3990" s="443">
        <f t="shared" si="375"/>
        <v>7.3239436619718309E-2</v>
      </c>
      <c r="O3990">
        <f t="shared" si="376"/>
        <v>0</v>
      </c>
      <c r="P3990">
        <f t="shared" si="377"/>
        <v>360</v>
      </c>
    </row>
    <row r="3991" spans="1:16" x14ac:dyDescent="0.25">
      <c r="A3991" t="str">
        <f t="shared" si="372"/>
        <v>3515</v>
      </c>
      <c r="B3991" t="str">
        <f t="shared" si="373"/>
        <v>0227</v>
      </c>
      <c r="C3991" t="str">
        <f t="shared" si="374"/>
        <v>35150227</v>
      </c>
      <c r="D3991" s="1" t="s">
        <v>2835</v>
      </c>
      <c r="E3991" s="1" t="s">
        <v>2836</v>
      </c>
      <c r="F3991" s="1" t="s">
        <v>1799</v>
      </c>
      <c r="G3991" s="1" t="s">
        <v>1806</v>
      </c>
      <c r="H3991" s="1" t="s">
        <v>2361</v>
      </c>
      <c r="I3991" s="1" t="s">
        <v>2362</v>
      </c>
      <c r="J3991" s="1" t="s">
        <v>2361</v>
      </c>
      <c r="K3991" s="1" t="s">
        <v>2363</v>
      </c>
      <c r="L3991" s="1" t="s">
        <v>1804</v>
      </c>
      <c r="M3991" s="2">
        <v>2</v>
      </c>
      <c r="N3991" s="443">
        <f t="shared" si="375"/>
        <v>7.3239436619718309E-2</v>
      </c>
      <c r="O3991">
        <f t="shared" si="376"/>
        <v>0</v>
      </c>
      <c r="P3991">
        <f t="shared" si="377"/>
        <v>360</v>
      </c>
    </row>
    <row r="3992" spans="1:16" x14ac:dyDescent="0.25">
      <c r="A3992" t="str">
        <f t="shared" si="372"/>
        <v>3515</v>
      </c>
      <c r="B3992" t="str">
        <f t="shared" si="373"/>
        <v>0227</v>
      </c>
      <c r="C3992" t="str">
        <f t="shared" si="374"/>
        <v>35150227</v>
      </c>
      <c r="D3992" s="1" t="s">
        <v>2835</v>
      </c>
      <c r="E3992" s="1" t="s">
        <v>2836</v>
      </c>
      <c r="F3992" s="1" t="s">
        <v>1799</v>
      </c>
      <c r="G3992" s="1" t="s">
        <v>1807</v>
      </c>
      <c r="H3992" s="1" t="s">
        <v>2361</v>
      </c>
      <c r="I3992" s="1" t="s">
        <v>2362</v>
      </c>
      <c r="J3992" s="1" t="s">
        <v>2361</v>
      </c>
      <c r="K3992" s="1" t="s">
        <v>2363</v>
      </c>
      <c r="L3992" s="1" t="s">
        <v>1804</v>
      </c>
      <c r="M3992" s="2">
        <v>2</v>
      </c>
      <c r="N3992" s="443">
        <f t="shared" si="375"/>
        <v>7.3239436619718309E-2</v>
      </c>
      <c r="O3992">
        <f t="shared" si="376"/>
        <v>0</v>
      </c>
      <c r="P3992">
        <f t="shared" si="377"/>
        <v>360</v>
      </c>
    </row>
    <row r="3993" spans="1:16" x14ac:dyDescent="0.25">
      <c r="A3993" t="str">
        <f t="shared" si="372"/>
        <v>3515</v>
      </c>
      <c r="B3993" t="str">
        <f t="shared" si="373"/>
        <v>0227</v>
      </c>
      <c r="C3993" t="str">
        <f t="shared" si="374"/>
        <v>35150227</v>
      </c>
      <c r="D3993" s="1" t="s">
        <v>2835</v>
      </c>
      <c r="E3993" s="1" t="s">
        <v>2836</v>
      </c>
      <c r="F3993" s="1" t="s">
        <v>1799</v>
      </c>
      <c r="G3993" s="1" t="s">
        <v>1808</v>
      </c>
      <c r="H3993" s="1" t="s">
        <v>2361</v>
      </c>
      <c r="I3993" s="1" t="s">
        <v>2362</v>
      </c>
      <c r="J3993" s="1" t="s">
        <v>2361</v>
      </c>
      <c r="K3993" s="1" t="s">
        <v>2363</v>
      </c>
      <c r="L3993" s="1" t="s">
        <v>1804</v>
      </c>
      <c r="M3993" s="2">
        <v>2</v>
      </c>
      <c r="N3993" s="443">
        <f t="shared" si="375"/>
        <v>7.3239436619718309E-2</v>
      </c>
      <c r="O3993">
        <f t="shared" si="376"/>
        <v>0</v>
      </c>
      <c r="P3993">
        <f t="shared" si="377"/>
        <v>360</v>
      </c>
    </row>
    <row r="3994" spans="1:16" x14ac:dyDescent="0.25">
      <c r="A3994" t="str">
        <f t="shared" si="372"/>
        <v>3515</v>
      </c>
      <c r="B3994" t="str">
        <f t="shared" si="373"/>
        <v>0227</v>
      </c>
      <c r="C3994" t="str">
        <f t="shared" si="374"/>
        <v>35150227</v>
      </c>
      <c r="D3994" s="1" t="s">
        <v>2835</v>
      </c>
      <c r="E3994" s="1" t="s">
        <v>2836</v>
      </c>
      <c r="F3994" s="1" t="s">
        <v>1799</v>
      </c>
      <c r="G3994" s="1" t="s">
        <v>1809</v>
      </c>
      <c r="H3994" s="1" t="s">
        <v>2361</v>
      </c>
      <c r="I3994" s="1" t="s">
        <v>2362</v>
      </c>
      <c r="J3994" s="1" t="s">
        <v>2361</v>
      </c>
      <c r="K3994" s="1" t="s">
        <v>2363</v>
      </c>
      <c r="L3994" s="1" t="s">
        <v>1804</v>
      </c>
      <c r="M3994" s="2">
        <v>2</v>
      </c>
      <c r="N3994" s="443">
        <f t="shared" si="375"/>
        <v>7.3239436619718309E-2</v>
      </c>
      <c r="O3994">
        <f t="shared" si="376"/>
        <v>0</v>
      </c>
      <c r="P3994">
        <f t="shared" si="377"/>
        <v>360</v>
      </c>
    </row>
    <row r="3995" spans="1:16" x14ac:dyDescent="0.25">
      <c r="A3995" t="str">
        <f t="shared" si="372"/>
        <v>3515</v>
      </c>
      <c r="B3995" t="str">
        <f t="shared" si="373"/>
        <v>0227</v>
      </c>
      <c r="C3995" t="str">
        <f t="shared" si="374"/>
        <v>35150227</v>
      </c>
      <c r="D3995" s="1" t="s">
        <v>2835</v>
      </c>
      <c r="E3995" s="1" t="s">
        <v>2836</v>
      </c>
      <c r="F3995" s="1" t="s">
        <v>1799</v>
      </c>
      <c r="G3995" s="1" t="s">
        <v>1810</v>
      </c>
      <c r="H3995" s="1" t="s">
        <v>2361</v>
      </c>
      <c r="I3995" s="1" t="s">
        <v>2362</v>
      </c>
      <c r="J3995" s="1" t="s">
        <v>2361</v>
      </c>
      <c r="K3995" s="1" t="s">
        <v>2363</v>
      </c>
      <c r="L3995" s="1" t="s">
        <v>1804</v>
      </c>
      <c r="M3995" s="2">
        <v>5</v>
      </c>
      <c r="N3995" s="443">
        <f t="shared" si="375"/>
        <v>7.3239436619718309E-2</v>
      </c>
      <c r="O3995">
        <f t="shared" si="376"/>
        <v>0</v>
      </c>
      <c r="P3995">
        <f t="shared" si="377"/>
        <v>360</v>
      </c>
    </row>
    <row r="3996" spans="1:16" x14ac:dyDescent="0.25">
      <c r="A3996" t="str">
        <f t="shared" si="372"/>
        <v>3515</v>
      </c>
      <c r="B3996" t="str">
        <f t="shared" si="373"/>
        <v>0227</v>
      </c>
      <c r="C3996" t="str">
        <f t="shared" si="374"/>
        <v>35150227</v>
      </c>
      <c r="D3996" s="1" t="s">
        <v>2835</v>
      </c>
      <c r="E3996" s="1" t="s">
        <v>2836</v>
      </c>
      <c r="F3996" s="1" t="s">
        <v>1799</v>
      </c>
      <c r="G3996" s="1" t="s">
        <v>1811</v>
      </c>
      <c r="H3996" s="1" t="s">
        <v>2361</v>
      </c>
      <c r="I3996" s="1" t="s">
        <v>2362</v>
      </c>
      <c r="J3996" s="1" t="s">
        <v>2361</v>
      </c>
      <c r="K3996" s="1" t="s">
        <v>2363</v>
      </c>
      <c r="L3996" s="1" t="s">
        <v>1804</v>
      </c>
      <c r="M3996" s="2">
        <v>4</v>
      </c>
      <c r="N3996" s="443">
        <f t="shared" si="375"/>
        <v>7.3239436619718309E-2</v>
      </c>
      <c r="O3996">
        <f t="shared" si="376"/>
        <v>0</v>
      </c>
      <c r="P3996">
        <f t="shared" si="377"/>
        <v>360</v>
      </c>
    </row>
    <row r="3997" spans="1:16" x14ac:dyDescent="0.25">
      <c r="A3997" t="str">
        <f t="shared" si="372"/>
        <v>3515</v>
      </c>
      <c r="B3997" t="str">
        <f t="shared" si="373"/>
        <v>0227</v>
      </c>
      <c r="C3997" t="str">
        <f t="shared" si="374"/>
        <v>35150227</v>
      </c>
      <c r="D3997" s="1" t="s">
        <v>2835</v>
      </c>
      <c r="E3997" s="1" t="s">
        <v>2836</v>
      </c>
      <c r="F3997" s="1" t="s">
        <v>1799</v>
      </c>
      <c r="G3997" s="1" t="s">
        <v>1812</v>
      </c>
      <c r="H3997" s="1" t="s">
        <v>2361</v>
      </c>
      <c r="I3997" s="1" t="s">
        <v>2362</v>
      </c>
      <c r="J3997" s="1" t="s">
        <v>2361</v>
      </c>
      <c r="K3997" s="1" t="s">
        <v>2363</v>
      </c>
      <c r="L3997" s="1" t="s">
        <v>1804</v>
      </c>
      <c r="M3997" s="2">
        <v>4</v>
      </c>
      <c r="N3997" s="443">
        <f t="shared" si="375"/>
        <v>7.3239436619718309E-2</v>
      </c>
      <c r="O3997">
        <f t="shared" si="376"/>
        <v>0</v>
      </c>
      <c r="P3997">
        <f t="shared" si="377"/>
        <v>360</v>
      </c>
    </row>
    <row r="3998" spans="1:16" x14ac:dyDescent="0.25">
      <c r="A3998" t="str">
        <f t="shared" si="372"/>
        <v>3515</v>
      </c>
      <c r="B3998" t="str">
        <f t="shared" si="373"/>
        <v>0277</v>
      </c>
      <c r="C3998" t="str">
        <f t="shared" si="374"/>
        <v>35150277</v>
      </c>
      <c r="D3998" s="1" t="s">
        <v>2835</v>
      </c>
      <c r="E3998" s="1" t="s">
        <v>2836</v>
      </c>
      <c r="F3998" s="1" t="s">
        <v>1799</v>
      </c>
      <c r="G3998" s="1" t="s">
        <v>1800</v>
      </c>
      <c r="H3998" s="1" t="s">
        <v>2738</v>
      </c>
      <c r="I3998" s="1" t="s">
        <v>2739</v>
      </c>
      <c r="J3998" s="1" t="s">
        <v>2738</v>
      </c>
      <c r="K3998" s="1" t="s">
        <v>2740</v>
      </c>
      <c r="L3998" s="1" t="s">
        <v>1804</v>
      </c>
      <c r="M3998" s="2">
        <v>11</v>
      </c>
      <c r="N3998" s="443">
        <f t="shared" si="375"/>
        <v>0.36056338028169016</v>
      </c>
      <c r="O3998">
        <f t="shared" si="376"/>
        <v>0</v>
      </c>
      <c r="P3998">
        <f t="shared" si="377"/>
        <v>360</v>
      </c>
    </row>
    <row r="3999" spans="1:16" x14ac:dyDescent="0.25">
      <c r="A3999" t="str">
        <f t="shared" si="372"/>
        <v>3515</v>
      </c>
      <c r="B3999" t="str">
        <f t="shared" si="373"/>
        <v>0277</v>
      </c>
      <c r="C3999" t="str">
        <f t="shared" si="374"/>
        <v>35150277</v>
      </c>
      <c r="D3999" s="1" t="s">
        <v>2835</v>
      </c>
      <c r="E3999" s="1" t="s">
        <v>2836</v>
      </c>
      <c r="F3999" s="1" t="s">
        <v>1799</v>
      </c>
      <c r="G3999" s="1" t="s">
        <v>1805</v>
      </c>
      <c r="H3999" s="1" t="s">
        <v>2738</v>
      </c>
      <c r="I3999" s="1" t="s">
        <v>2739</v>
      </c>
      <c r="J3999" s="1" t="s">
        <v>2738</v>
      </c>
      <c r="K3999" s="1" t="s">
        <v>2740</v>
      </c>
      <c r="L3999" s="1" t="s">
        <v>1804</v>
      </c>
      <c r="M3999" s="2">
        <v>17</v>
      </c>
      <c r="N3999" s="443">
        <f t="shared" si="375"/>
        <v>0.36056338028169016</v>
      </c>
      <c r="O3999">
        <f t="shared" si="376"/>
        <v>0</v>
      </c>
      <c r="P3999">
        <f t="shared" si="377"/>
        <v>360</v>
      </c>
    </row>
    <row r="4000" spans="1:16" x14ac:dyDescent="0.25">
      <c r="A4000" t="str">
        <f t="shared" si="372"/>
        <v>3515</v>
      </c>
      <c r="B4000" t="str">
        <f t="shared" si="373"/>
        <v>0277</v>
      </c>
      <c r="C4000" t="str">
        <f t="shared" si="374"/>
        <v>35150277</v>
      </c>
      <c r="D4000" s="1" t="s">
        <v>2835</v>
      </c>
      <c r="E4000" s="1" t="s">
        <v>2836</v>
      </c>
      <c r="F4000" s="1" t="s">
        <v>1799</v>
      </c>
      <c r="G4000" s="1" t="s">
        <v>1806</v>
      </c>
      <c r="H4000" s="1" t="s">
        <v>2738</v>
      </c>
      <c r="I4000" s="1" t="s">
        <v>2739</v>
      </c>
      <c r="J4000" s="1" t="s">
        <v>2738</v>
      </c>
      <c r="K4000" s="1" t="s">
        <v>2740</v>
      </c>
      <c r="L4000" s="1" t="s">
        <v>1804</v>
      </c>
      <c r="M4000" s="2">
        <v>18</v>
      </c>
      <c r="N4000" s="443">
        <f t="shared" si="375"/>
        <v>0.36056338028169016</v>
      </c>
      <c r="O4000">
        <f t="shared" si="376"/>
        <v>0</v>
      </c>
      <c r="P4000">
        <f t="shared" si="377"/>
        <v>360</v>
      </c>
    </row>
    <row r="4001" spans="1:16" x14ac:dyDescent="0.25">
      <c r="A4001" t="str">
        <f t="shared" si="372"/>
        <v>3515</v>
      </c>
      <c r="B4001" t="str">
        <f t="shared" si="373"/>
        <v>0277</v>
      </c>
      <c r="C4001" t="str">
        <f t="shared" si="374"/>
        <v>35150277</v>
      </c>
      <c r="D4001" s="1" t="s">
        <v>2835</v>
      </c>
      <c r="E4001" s="1" t="s">
        <v>2836</v>
      </c>
      <c r="F4001" s="1" t="s">
        <v>1799</v>
      </c>
      <c r="G4001" s="1" t="s">
        <v>1807</v>
      </c>
      <c r="H4001" s="1" t="s">
        <v>2738</v>
      </c>
      <c r="I4001" s="1" t="s">
        <v>2739</v>
      </c>
      <c r="J4001" s="1" t="s">
        <v>2738</v>
      </c>
      <c r="K4001" s="1" t="s">
        <v>2740</v>
      </c>
      <c r="L4001" s="1" t="s">
        <v>1804</v>
      </c>
      <c r="M4001" s="2">
        <v>13</v>
      </c>
      <c r="N4001" s="443">
        <f t="shared" si="375"/>
        <v>0.36056338028169016</v>
      </c>
      <c r="O4001">
        <f t="shared" si="376"/>
        <v>0</v>
      </c>
      <c r="P4001">
        <f t="shared" si="377"/>
        <v>360</v>
      </c>
    </row>
    <row r="4002" spans="1:16" x14ac:dyDescent="0.25">
      <c r="A4002" t="str">
        <f t="shared" si="372"/>
        <v>3515</v>
      </c>
      <c r="B4002" t="str">
        <f t="shared" si="373"/>
        <v>0277</v>
      </c>
      <c r="C4002" t="str">
        <f t="shared" si="374"/>
        <v>35150277</v>
      </c>
      <c r="D4002" s="1" t="s">
        <v>2835</v>
      </c>
      <c r="E4002" s="1" t="s">
        <v>2836</v>
      </c>
      <c r="F4002" s="1" t="s">
        <v>1799</v>
      </c>
      <c r="G4002" s="1" t="s">
        <v>1808</v>
      </c>
      <c r="H4002" s="1" t="s">
        <v>2738</v>
      </c>
      <c r="I4002" s="1" t="s">
        <v>2739</v>
      </c>
      <c r="J4002" s="1" t="s">
        <v>2738</v>
      </c>
      <c r="K4002" s="1" t="s">
        <v>2740</v>
      </c>
      <c r="L4002" s="1" t="s">
        <v>1804</v>
      </c>
      <c r="M4002" s="2">
        <v>12</v>
      </c>
      <c r="N4002" s="443">
        <f t="shared" si="375"/>
        <v>0.36056338028169016</v>
      </c>
      <c r="O4002">
        <f t="shared" si="376"/>
        <v>0</v>
      </c>
      <c r="P4002">
        <f t="shared" si="377"/>
        <v>360</v>
      </c>
    </row>
    <row r="4003" spans="1:16" x14ac:dyDescent="0.25">
      <c r="A4003" t="str">
        <f t="shared" si="372"/>
        <v>3515</v>
      </c>
      <c r="B4003" t="str">
        <f t="shared" si="373"/>
        <v>0277</v>
      </c>
      <c r="C4003" t="str">
        <f t="shared" si="374"/>
        <v>35150277</v>
      </c>
      <c r="D4003" s="1" t="s">
        <v>2835</v>
      </c>
      <c r="E4003" s="1" t="s">
        <v>2836</v>
      </c>
      <c r="F4003" s="1" t="s">
        <v>1799</v>
      </c>
      <c r="G4003" s="1" t="s">
        <v>1809</v>
      </c>
      <c r="H4003" s="1" t="s">
        <v>2738</v>
      </c>
      <c r="I4003" s="1" t="s">
        <v>2739</v>
      </c>
      <c r="J4003" s="1" t="s">
        <v>2738</v>
      </c>
      <c r="K4003" s="1" t="s">
        <v>2740</v>
      </c>
      <c r="L4003" s="1" t="s">
        <v>1804</v>
      </c>
      <c r="M4003" s="2">
        <v>11</v>
      </c>
      <c r="N4003" s="443">
        <f t="shared" si="375"/>
        <v>0.36056338028169016</v>
      </c>
      <c r="O4003">
        <f t="shared" si="376"/>
        <v>0</v>
      </c>
      <c r="P4003">
        <f t="shared" si="377"/>
        <v>360</v>
      </c>
    </row>
    <row r="4004" spans="1:16" x14ac:dyDescent="0.25">
      <c r="A4004" t="str">
        <f t="shared" si="372"/>
        <v>3515</v>
      </c>
      <c r="B4004" t="str">
        <f t="shared" si="373"/>
        <v>0277</v>
      </c>
      <c r="C4004" t="str">
        <f t="shared" si="374"/>
        <v>35150277</v>
      </c>
      <c r="D4004" s="1" t="s">
        <v>2835</v>
      </c>
      <c r="E4004" s="1" t="s">
        <v>2836</v>
      </c>
      <c r="F4004" s="1" t="s">
        <v>1799</v>
      </c>
      <c r="G4004" s="1" t="s">
        <v>1810</v>
      </c>
      <c r="H4004" s="1" t="s">
        <v>2738</v>
      </c>
      <c r="I4004" s="1" t="s">
        <v>2739</v>
      </c>
      <c r="J4004" s="1" t="s">
        <v>2738</v>
      </c>
      <c r="K4004" s="1" t="s">
        <v>2740</v>
      </c>
      <c r="L4004" s="1" t="s">
        <v>1804</v>
      </c>
      <c r="M4004" s="2">
        <v>13</v>
      </c>
      <c r="N4004" s="443">
        <f t="shared" si="375"/>
        <v>0.36056338028169016</v>
      </c>
      <c r="O4004">
        <f t="shared" si="376"/>
        <v>0</v>
      </c>
      <c r="P4004">
        <f t="shared" si="377"/>
        <v>360</v>
      </c>
    </row>
    <row r="4005" spans="1:16" x14ac:dyDescent="0.25">
      <c r="A4005" t="str">
        <f t="shared" si="372"/>
        <v>3515</v>
      </c>
      <c r="B4005" t="str">
        <f t="shared" si="373"/>
        <v>0277</v>
      </c>
      <c r="C4005" t="str">
        <f t="shared" si="374"/>
        <v>35150277</v>
      </c>
      <c r="D4005" s="1" t="s">
        <v>2835</v>
      </c>
      <c r="E4005" s="1" t="s">
        <v>2836</v>
      </c>
      <c r="F4005" s="1" t="s">
        <v>1799</v>
      </c>
      <c r="G4005" s="1" t="s">
        <v>1811</v>
      </c>
      <c r="H4005" s="1" t="s">
        <v>2738</v>
      </c>
      <c r="I4005" s="1" t="s">
        <v>2739</v>
      </c>
      <c r="J4005" s="1" t="s">
        <v>2738</v>
      </c>
      <c r="K4005" s="1" t="s">
        <v>2740</v>
      </c>
      <c r="L4005" s="1" t="s">
        <v>1804</v>
      </c>
      <c r="M4005" s="2">
        <v>19</v>
      </c>
      <c r="N4005" s="443">
        <f t="shared" si="375"/>
        <v>0.36056338028169016</v>
      </c>
      <c r="O4005">
        <f t="shared" si="376"/>
        <v>0</v>
      </c>
      <c r="P4005">
        <f t="shared" si="377"/>
        <v>360</v>
      </c>
    </row>
    <row r="4006" spans="1:16" x14ac:dyDescent="0.25">
      <c r="A4006" t="str">
        <f t="shared" si="372"/>
        <v>3515</v>
      </c>
      <c r="B4006" t="str">
        <f t="shared" si="373"/>
        <v>0277</v>
      </c>
      <c r="C4006" t="str">
        <f t="shared" si="374"/>
        <v>35150277</v>
      </c>
      <c r="D4006" s="1" t="s">
        <v>2835</v>
      </c>
      <c r="E4006" s="1" t="s">
        <v>2836</v>
      </c>
      <c r="F4006" s="1" t="s">
        <v>1799</v>
      </c>
      <c r="G4006" s="1" t="s">
        <v>1812</v>
      </c>
      <c r="H4006" s="1" t="s">
        <v>2738</v>
      </c>
      <c r="I4006" s="1" t="s">
        <v>2739</v>
      </c>
      <c r="J4006" s="1" t="s">
        <v>2738</v>
      </c>
      <c r="K4006" s="1" t="s">
        <v>2740</v>
      </c>
      <c r="L4006" s="1" t="s">
        <v>1804</v>
      </c>
      <c r="M4006" s="2">
        <v>14</v>
      </c>
      <c r="N4006" s="443">
        <f t="shared" si="375"/>
        <v>0.36056338028169016</v>
      </c>
      <c r="O4006">
        <f t="shared" si="376"/>
        <v>0</v>
      </c>
      <c r="P4006">
        <f t="shared" si="377"/>
        <v>360</v>
      </c>
    </row>
    <row r="4007" spans="1:16" x14ac:dyDescent="0.25">
      <c r="A4007" t="str">
        <f t="shared" si="372"/>
        <v>3515</v>
      </c>
      <c r="B4007" t="str">
        <f t="shared" si="373"/>
        <v>0287</v>
      </c>
      <c r="C4007" t="str">
        <f t="shared" si="374"/>
        <v>35150287</v>
      </c>
      <c r="D4007" s="1" t="s">
        <v>2835</v>
      </c>
      <c r="E4007" s="1" t="s">
        <v>2836</v>
      </c>
      <c r="F4007" s="1" t="s">
        <v>1799</v>
      </c>
      <c r="G4007" s="1" t="s">
        <v>1800</v>
      </c>
      <c r="H4007" s="1" t="s">
        <v>2846</v>
      </c>
      <c r="I4007" s="1" t="s">
        <v>2847</v>
      </c>
      <c r="J4007" s="1" t="s">
        <v>2846</v>
      </c>
      <c r="K4007" s="1" t="s">
        <v>2848</v>
      </c>
      <c r="L4007" s="1" t="s">
        <v>1804</v>
      </c>
      <c r="M4007" s="2">
        <v>6</v>
      </c>
      <c r="N4007" s="443">
        <f t="shared" si="375"/>
        <v>7.0422535211267609E-2</v>
      </c>
      <c r="O4007">
        <f t="shared" si="376"/>
        <v>0</v>
      </c>
      <c r="P4007">
        <f t="shared" si="377"/>
        <v>360</v>
      </c>
    </row>
    <row r="4008" spans="1:16" x14ac:dyDescent="0.25">
      <c r="A4008" t="str">
        <f t="shared" si="372"/>
        <v>3515</v>
      </c>
      <c r="B4008" t="str">
        <f t="shared" si="373"/>
        <v>0287</v>
      </c>
      <c r="C4008" t="str">
        <f t="shared" si="374"/>
        <v>35150287</v>
      </c>
      <c r="D4008" s="1" t="s">
        <v>2835</v>
      </c>
      <c r="E4008" s="1" t="s">
        <v>2836</v>
      </c>
      <c r="F4008" s="1" t="s">
        <v>1799</v>
      </c>
      <c r="G4008" s="1" t="s">
        <v>1805</v>
      </c>
      <c r="H4008" s="1" t="s">
        <v>2846</v>
      </c>
      <c r="I4008" s="1" t="s">
        <v>2847</v>
      </c>
      <c r="J4008" s="1" t="s">
        <v>2846</v>
      </c>
      <c r="K4008" s="1" t="s">
        <v>2848</v>
      </c>
      <c r="L4008" s="1" t="s">
        <v>1804</v>
      </c>
      <c r="M4008" s="2">
        <v>3</v>
      </c>
      <c r="N4008" s="443">
        <f t="shared" si="375"/>
        <v>7.0422535211267609E-2</v>
      </c>
      <c r="O4008">
        <f t="shared" si="376"/>
        <v>0</v>
      </c>
      <c r="P4008">
        <f t="shared" si="377"/>
        <v>360</v>
      </c>
    </row>
    <row r="4009" spans="1:16" x14ac:dyDescent="0.25">
      <c r="A4009" t="str">
        <f t="shared" si="372"/>
        <v>3515</v>
      </c>
      <c r="B4009" t="str">
        <f t="shared" si="373"/>
        <v>0287</v>
      </c>
      <c r="C4009" t="str">
        <f t="shared" si="374"/>
        <v>35150287</v>
      </c>
      <c r="D4009" s="1" t="s">
        <v>2835</v>
      </c>
      <c r="E4009" s="1" t="s">
        <v>2836</v>
      </c>
      <c r="F4009" s="1" t="s">
        <v>1799</v>
      </c>
      <c r="G4009" s="1" t="s">
        <v>1806</v>
      </c>
      <c r="H4009" s="1" t="s">
        <v>2846</v>
      </c>
      <c r="I4009" s="1" t="s">
        <v>2847</v>
      </c>
      <c r="J4009" s="1" t="s">
        <v>2846</v>
      </c>
      <c r="K4009" s="1" t="s">
        <v>2848</v>
      </c>
      <c r="L4009" s="1" t="s">
        <v>1804</v>
      </c>
      <c r="M4009" s="2">
        <v>3</v>
      </c>
      <c r="N4009" s="443">
        <f t="shared" si="375"/>
        <v>7.0422535211267609E-2</v>
      </c>
      <c r="O4009">
        <f t="shared" si="376"/>
        <v>0</v>
      </c>
      <c r="P4009">
        <f t="shared" si="377"/>
        <v>360</v>
      </c>
    </row>
    <row r="4010" spans="1:16" x14ac:dyDescent="0.25">
      <c r="A4010" t="str">
        <f t="shared" si="372"/>
        <v>3515</v>
      </c>
      <c r="B4010" t="str">
        <f t="shared" si="373"/>
        <v>0287</v>
      </c>
      <c r="C4010" t="str">
        <f t="shared" si="374"/>
        <v>35150287</v>
      </c>
      <c r="D4010" s="1" t="s">
        <v>2835</v>
      </c>
      <c r="E4010" s="1" t="s">
        <v>2836</v>
      </c>
      <c r="F4010" s="1" t="s">
        <v>1799</v>
      </c>
      <c r="G4010" s="1" t="s">
        <v>1807</v>
      </c>
      <c r="H4010" s="1" t="s">
        <v>2846</v>
      </c>
      <c r="I4010" s="1" t="s">
        <v>2847</v>
      </c>
      <c r="J4010" s="1" t="s">
        <v>2846</v>
      </c>
      <c r="K4010" s="1" t="s">
        <v>2848</v>
      </c>
      <c r="L4010" s="1" t="s">
        <v>1804</v>
      </c>
      <c r="M4010" s="2">
        <v>2</v>
      </c>
      <c r="N4010" s="443">
        <f t="shared" si="375"/>
        <v>7.0422535211267609E-2</v>
      </c>
      <c r="O4010">
        <f t="shared" si="376"/>
        <v>0</v>
      </c>
      <c r="P4010">
        <f t="shared" si="377"/>
        <v>360</v>
      </c>
    </row>
    <row r="4011" spans="1:16" x14ac:dyDescent="0.25">
      <c r="A4011" t="str">
        <f t="shared" si="372"/>
        <v>3515</v>
      </c>
      <c r="B4011" t="str">
        <f t="shared" si="373"/>
        <v>0287</v>
      </c>
      <c r="C4011" t="str">
        <f t="shared" si="374"/>
        <v>35150287</v>
      </c>
      <c r="D4011" s="1" t="s">
        <v>2835</v>
      </c>
      <c r="E4011" s="1" t="s">
        <v>2836</v>
      </c>
      <c r="F4011" s="1" t="s">
        <v>1799</v>
      </c>
      <c r="G4011" s="1" t="s">
        <v>1808</v>
      </c>
      <c r="H4011" s="1" t="s">
        <v>2846</v>
      </c>
      <c r="I4011" s="1" t="s">
        <v>2847</v>
      </c>
      <c r="J4011" s="1" t="s">
        <v>2846</v>
      </c>
      <c r="K4011" s="1" t="s">
        <v>2848</v>
      </c>
      <c r="L4011" s="1" t="s">
        <v>1804</v>
      </c>
      <c r="M4011" s="2">
        <v>5</v>
      </c>
      <c r="N4011" s="443">
        <f t="shared" si="375"/>
        <v>7.0422535211267609E-2</v>
      </c>
      <c r="O4011">
        <f t="shared" si="376"/>
        <v>0</v>
      </c>
      <c r="P4011">
        <f t="shared" si="377"/>
        <v>360</v>
      </c>
    </row>
    <row r="4012" spans="1:16" x14ac:dyDescent="0.25">
      <c r="A4012" t="str">
        <f t="shared" si="372"/>
        <v>3515</v>
      </c>
      <c r="B4012" t="str">
        <f t="shared" si="373"/>
        <v>0287</v>
      </c>
      <c r="C4012" t="str">
        <f t="shared" si="374"/>
        <v>35150287</v>
      </c>
      <c r="D4012" s="1" t="s">
        <v>2835</v>
      </c>
      <c r="E4012" s="1" t="s">
        <v>2836</v>
      </c>
      <c r="F4012" s="1" t="s">
        <v>1799</v>
      </c>
      <c r="G4012" s="1" t="s">
        <v>1809</v>
      </c>
      <c r="H4012" s="1" t="s">
        <v>2846</v>
      </c>
      <c r="I4012" s="1" t="s">
        <v>2847</v>
      </c>
      <c r="J4012" s="1" t="s">
        <v>2846</v>
      </c>
      <c r="K4012" s="1" t="s">
        <v>2848</v>
      </c>
      <c r="L4012" s="1" t="s">
        <v>1804</v>
      </c>
      <c r="M4012" s="2">
        <v>2</v>
      </c>
      <c r="N4012" s="443">
        <f t="shared" si="375"/>
        <v>7.0422535211267609E-2</v>
      </c>
      <c r="O4012">
        <f t="shared" si="376"/>
        <v>0</v>
      </c>
      <c r="P4012">
        <f t="shared" si="377"/>
        <v>360</v>
      </c>
    </row>
    <row r="4013" spans="1:16" x14ac:dyDescent="0.25">
      <c r="A4013" t="str">
        <f t="shared" si="372"/>
        <v>3515</v>
      </c>
      <c r="B4013" t="str">
        <f t="shared" si="373"/>
        <v>0287</v>
      </c>
      <c r="C4013" t="str">
        <f t="shared" si="374"/>
        <v>35150287</v>
      </c>
      <c r="D4013" s="1" t="s">
        <v>2835</v>
      </c>
      <c r="E4013" s="1" t="s">
        <v>2836</v>
      </c>
      <c r="F4013" s="1" t="s">
        <v>1799</v>
      </c>
      <c r="G4013" s="1" t="s">
        <v>1812</v>
      </c>
      <c r="H4013" s="1" t="s">
        <v>2846</v>
      </c>
      <c r="I4013" s="1" t="s">
        <v>2847</v>
      </c>
      <c r="J4013" s="1" t="s">
        <v>2846</v>
      </c>
      <c r="K4013" s="1" t="s">
        <v>2848</v>
      </c>
      <c r="L4013" s="1" t="s">
        <v>1804</v>
      </c>
      <c r="M4013" s="2">
        <v>4</v>
      </c>
      <c r="N4013" s="443">
        <f t="shared" si="375"/>
        <v>7.0422535211267609E-2</v>
      </c>
      <c r="O4013">
        <f t="shared" si="376"/>
        <v>0</v>
      </c>
      <c r="P4013">
        <f t="shared" si="377"/>
        <v>360</v>
      </c>
    </row>
    <row r="4014" spans="1:16" x14ac:dyDescent="0.25">
      <c r="A4014" t="str">
        <f t="shared" si="372"/>
        <v>3515</v>
      </c>
      <c r="B4014" t="str">
        <f t="shared" si="373"/>
        <v>0306</v>
      </c>
      <c r="C4014" t="str">
        <f t="shared" si="374"/>
        <v>35150306</v>
      </c>
      <c r="D4014" s="1" t="s">
        <v>2835</v>
      </c>
      <c r="E4014" s="1" t="s">
        <v>2836</v>
      </c>
      <c r="F4014" s="1" t="s">
        <v>1799</v>
      </c>
      <c r="G4014" s="1" t="s">
        <v>1800</v>
      </c>
      <c r="H4014" s="1" t="s">
        <v>2849</v>
      </c>
      <c r="I4014" s="1" t="s">
        <v>2850</v>
      </c>
      <c r="J4014" s="1" t="s">
        <v>2849</v>
      </c>
      <c r="K4014" s="1" t="s">
        <v>2851</v>
      </c>
      <c r="L4014" s="1" t="s">
        <v>1804</v>
      </c>
      <c r="M4014" s="2">
        <v>1</v>
      </c>
      <c r="N4014" s="443">
        <f t="shared" si="375"/>
        <v>1.6901408450704224E-2</v>
      </c>
      <c r="O4014">
        <f t="shared" si="376"/>
        <v>0</v>
      </c>
      <c r="P4014">
        <f t="shared" si="377"/>
        <v>360</v>
      </c>
    </row>
    <row r="4015" spans="1:16" x14ac:dyDescent="0.25">
      <c r="A4015" t="str">
        <f t="shared" si="372"/>
        <v>3515</v>
      </c>
      <c r="B4015" t="str">
        <f t="shared" si="373"/>
        <v>0306</v>
      </c>
      <c r="C4015" t="str">
        <f t="shared" si="374"/>
        <v>35150306</v>
      </c>
      <c r="D4015" s="1" t="s">
        <v>2835</v>
      </c>
      <c r="E4015" s="1" t="s">
        <v>2836</v>
      </c>
      <c r="F4015" s="1" t="s">
        <v>1799</v>
      </c>
      <c r="G4015" s="1" t="s">
        <v>1805</v>
      </c>
      <c r="H4015" s="1" t="s">
        <v>2849</v>
      </c>
      <c r="I4015" s="1" t="s">
        <v>2850</v>
      </c>
      <c r="J4015" s="1" t="s">
        <v>2849</v>
      </c>
      <c r="K4015" s="1" t="s">
        <v>2851</v>
      </c>
      <c r="L4015" s="1" t="s">
        <v>1804</v>
      </c>
      <c r="M4015" s="2">
        <v>1</v>
      </c>
      <c r="N4015" s="443">
        <f t="shared" si="375"/>
        <v>1.6901408450704224E-2</v>
      </c>
      <c r="O4015">
        <f t="shared" si="376"/>
        <v>0</v>
      </c>
      <c r="P4015">
        <f t="shared" si="377"/>
        <v>360</v>
      </c>
    </row>
    <row r="4016" spans="1:16" x14ac:dyDescent="0.25">
      <c r="A4016" t="str">
        <f t="shared" si="372"/>
        <v>3515</v>
      </c>
      <c r="B4016" t="str">
        <f t="shared" si="373"/>
        <v>0306</v>
      </c>
      <c r="C4016" t="str">
        <f t="shared" si="374"/>
        <v>35150306</v>
      </c>
      <c r="D4016" s="1" t="s">
        <v>2835</v>
      </c>
      <c r="E4016" s="1" t="s">
        <v>2836</v>
      </c>
      <c r="F4016" s="1" t="s">
        <v>1799</v>
      </c>
      <c r="G4016" s="1" t="s">
        <v>1806</v>
      </c>
      <c r="H4016" s="1" t="s">
        <v>2849</v>
      </c>
      <c r="I4016" s="1" t="s">
        <v>2850</v>
      </c>
      <c r="J4016" s="1" t="s">
        <v>2849</v>
      </c>
      <c r="K4016" s="1" t="s">
        <v>2851</v>
      </c>
      <c r="L4016" s="1" t="s">
        <v>1804</v>
      </c>
      <c r="M4016" s="2">
        <v>1</v>
      </c>
      <c r="N4016" s="443">
        <f t="shared" si="375"/>
        <v>1.6901408450704224E-2</v>
      </c>
      <c r="O4016">
        <f t="shared" si="376"/>
        <v>0</v>
      </c>
      <c r="P4016">
        <f t="shared" si="377"/>
        <v>360</v>
      </c>
    </row>
    <row r="4017" spans="1:16" x14ac:dyDescent="0.25">
      <c r="A4017" t="str">
        <f t="shared" si="372"/>
        <v>3515</v>
      </c>
      <c r="B4017" t="str">
        <f t="shared" si="373"/>
        <v>0306</v>
      </c>
      <c r="C4017" t="str">
        <f t="shared" si="374"/>
        <v>35150306</v>
      </c>
      <c r="D4017" s="1" t="s">
        <v>2835</v>
      </c>
      <c r="E4017" s="1" t="s">
        <v>2836</v>
      </c>
      <c r="F4017" s="1" t="s">
        <v>1799</v>
      </c>
      <c r="G4017" s="1" t="s">
        <v>1808</v>
      </c>
      <c r="H4017" s="1" t="s">
        <v>2849</v>
      </c>
      <c r="I4017" s="1" t="s">
        <v>2850</v>
      </c>
      <c r="J4017" s="1" t="s">
        <v>2849</v>
      </c>
      <c r="K4017" s="1" t="s">
        <v>2851</v>
      </c>
      <c r="L4017" s="1" t="s">
        <v>1804</v>
      </c>
      <c r="M4017" s="2">
        <v>1</v>
      </c>
      <c r="N4017" s="443">
        <f t="shared" si="375"/>
        <v>1.6901408450704224E-2</v>
      </c>
      <c r="O4017">
        <f t="shared" si="376"/>
        <v>0</v>
      </c>
      <c r="P4017">
        <f t="shared" si="377"/>
        <v>360</v>
      </c>
    </row>
    <row r="4018" spans="1:16" x14ac:dyDescent="0.25">
      <c r="A4018" t="str">
        <f t="shared" si="372"/>
        <v>3515</v>
      </c>
      <c r="B4018" t="str">
        <f t="shared" si="373"/>
        <v>0306</v>
      </c>
      <c r="C4018" t="str">
        <f t="shared" si="374"/>
        <v>35150306</v>
      </c>
      <c r="D4018" s="1" t="s">
        <v>2835</v>
      </c>
      <c r="E4018" s="1" t="s">
        <v>2836</v>
      </c>
      <c r="F4018" s="1" t="s">
        <v>1799</v>
      </c>
      <c r="G4018" s="1" t="s">
        <v>1809</v>
      </c>
      <c r="H4018" s="1" t="s">
        <v>2849</v>
      </c>
      <c r="I4018" s="1" t="s">
        <v>2850</v>
      </c>
      <c r="J4018" s="1" t="s">
        <v>2849</v>
      </c>
      <c r="K4018" s="1" t="s">
        <v>2851</v>
      </c>
      <c r="L4018" s="1" t="s">
        <v>1804</v>
      </c>
      <c r="M4018" s="2">
        <v>1</v>
      </c>
      <c r="N4018" s="443">
        <f t="shared" si="375"/>
        <v>1.6901408450704224E-2</v>
      </c>
      <c r="O4018">
        <f t="shared" si="376"/>
        <v>0</v>
      </c>
      <c r="P4018">
        <f t="shared" si="377"/>
        <v>360</v>
      </c>
    </row>
    <row r="4019" spans="1:16" x14ac:dyDescent="0.25">
      <c r="A4019" t="str">
        <f t="shared" si="372"/>
        <v>3515</v>
      </c>
      <c r="B4019" t="str">
        <f t="shared" si="373"/>
        <v>0306</v>
      </c>
      <c r="C4019" t="str">
        <f t="shared" si="374"/>
        <v>35150306</v>
      </c>
      <c r="D4019" s="1" t="s">
        <v>2835</v>
      </c>
      <c r="E4019" s="1" t="s">
        <v>2836</v>
      </c>
      <c r="F4019" s="1" t="s">
        <v>1799</v>
      </c>
      <c r="G4019" s="1" t="s">
        <v>1812</v>
      </c>
      <c r="H4019" s="1" t="s">
        <v>2849</v>
      </c>
      <c r="I4019" s="1" t="s">
        <v>2850</v>
      </c>
      <c r="J4019" s="1" t="s">
        <v>2849</v>
      </c>
      <c r="K4019" s="1" t="s">
        <v>2851</v>
      </c>
      <c r="L4019" s="1" t="s">
        <v>1804</v>
      </c>
      <c r="M4019" s="2">
        <v>1</v>
      </c>
      <c r="N4019" s="443">
        <f t="shared" si="375"/>
        <v>1.6901408450704224E-2</v>
      </c>
      <c r="O4019">
        <f t="shared" si="376"/>
        <v>0</v>
      </c>
      <c r="P4019">
        <f t="shared" si="377"/>
        <v>360</v>
      </c>
    </row>
    <row r="4020" spans="1:16" x14ac:dyDescent="0.25">
      <c r="A4020" t="str">
        <f t="shared" si="372"/>
        <v>3515</v>
      </c>
      <c r="B4020" t="str">
        <f t="shared" si="373"/>
        <v>0316</v>
      </c>
      <c r="C4020" t="str">
        <f t="shared" si="374"/>
        <v>35150316</v>
      </c>
      <c r="D4020" s="1" t="s">
        <v>2835</v>
      </c>
      <c r="E4020" s="1" t="s">
        <v>2836</v>
      </c>
      <c r="F4020" s="1" t="s">
        <v>1799</v>
      </c>
      <c r="G4020" s="1" t="s">
        <v>1800</v>
      </c>
      <c r="H4020" s="1" t="s">
        <v>2393</v>
      </c>
      <c r="I4020" s="1" t="s">
        <v>2394</v>
      </c>
      <c r="J4020" s="1" t="s">
        <v>2393</v>
      </c>
      <c r="K4020" s="1" t="s">
        <v>2395</v>
      </c>
      <c r="L4020" s="1" t="s">
        <v>1804</v>
      </c>
      <c r="M4020" s="2">
        <v>2</v>
      </c>
      <c r="N4020" s="443">
        <f t="shared" si="375"/>
        <v>6.4788732394366194E-2</v>
      </c>
      <c r="O4020">
        <f t="shared" si="376"/>
        <v>0</v>
      </c>
      <c r="P4020">
        <f t="shared" si="377"/>
        <v>360</v>
      </c>
    </row>
    <row r="4021" spans="1:16" x14ac:dyDescent="0.25">
      <c r="A4021" t="str">
        <f t="shared" si="372"/>
        <v>3515</v>
      </c>
      <c r="B4021" t="str">
        <f t="shared" si="373"/>
        <v>0316</v>
      </c>
      <c r="C4021" t="str">
        <f t="shared" si="374"/>
        <v>35150316</v>
      </c>
      <c r="D4021" s="1" t="s">
        <v>2835</v>
      </c>
      <c r="E4021" s="1" t="s">
        <v>2836</v>
      </c>
      <c r="F4021" s="1" t="s">
        <v>1799</v>
      </c>
      <c r="G4021" s="1" t="s">
        <v>1805</v>
      </c>
      <c r="H4021" s="1" t="s">
        <v>2393</v>
      </c>
      <c r="I4021" s="1" t="s">
        <v>2394</v>
      </c>
      <c r="J4021" s="1" t="s">
        <v>2393</v>
      </c>
      <c r="K4021" s="1" t="s">
        <v>2395</v>
      </c>
      <c r="L4021" s="1" t="s">
        <v>1804</v>
      </c>
      <c r="M4021" s="2">
        <v>3</v>
      </c>
      <c r="N4021" s="443">
        <f t="shared" si="375"/>
        <v>6.4788732394366194E-2</v>
      </c>
      <c r="O4021">
        <f t="shared" si="376"/>
        <v>0</v>
      </c>
      <c r="P4021">
        <f t="shared" si="377"/>
        <v>360</v>
      </c>
    </row>
    <row r="4022" spans="1:16" x14ac:dyDescent="0.25">
      <c r="A4022" t="str">
        <f t="shared" si="372"/>
        <v>3515</v>
      </c>
      <c r="B4022" t="str">
        <f t="shared" si="373"/>
        <v>0316</v>
      </c>
      <c r="C4022" t="str">
        <f t="shared" si="374"/>
        <v>35150316</v>
      </c>
      <c r="D4022" s="1" t="s">
        <v>2835</v>
      </c>
      <c r="E4022" s="1" t="s">
        <v>2836</v>
      </c>
      <c r="F4022" s="1" t="s">
        <v>1799</v>
      </c>
      <c r="G4022" s="1" t="s">
        <v>1806</v>
      </c>
      <c r="H4022" s="1" t="s">
        <v>2393</v>
      </c>
      <c r="I4022" s="1" t="s">
        <v>2394</v>
      </c>
      <c r="J4022" s="1" t="s">
        <v>2393</v>
      </c>
      <c r="K4022" s="1" t="s">
        <v>2395</v>
      </c>
      <c r="L4022" s="1" t="s">
        <v>1804</v>
      </c>
      <c r="M4022" s="2">
        <v>1</v>
      </c>
      <c r="N4022" s="443">
        <f t="shared" si="375"/>
        <v>6.4788732394366194E-2</v>
      </c>
      <c r="O4022">
        <f t="shared" si="376"/>
        <v>0</v>
      </c>
      <c r="P4022">
        <f t="shared" si="377"/>
        <v>360</v>
      </c>
    </row>
    <row r="4023" spans="1:16" x14ac:dyDescent="0.25">
      <c r="A4023" t="str">
        <f t="shared" si="372"/>
        <v>3515</v>
      </c>
      <c r="B4023" t="str">
        <f t="shared" si="373"/>
        <v>0316</v>
      </c>
      <c r="C4023" t="str">
        <f t="shared" si="374"/>
        <v>35150316</v>
      </c>
      <c r="D4023" s="1" t="s">
        <v>2835</v>
      </c>
      <c r="E4023" s="1" t="s">
        <v>2836</v>
      </c>
      <c r="F4023" s="1" t="s">
        <v>1799</v>
      </c>
      <c r="G4023" s="1" t="s">
        <v>1807</v>
      </c>
      <c r="H4023" s="1" t="s">
        <v>2393</v>
      </c>
      <c r="I4023" s="1" t="s">
        <v>2394</v>
      </c>
      <c r="J4023" s="1" t="s">
        <v>2393</v>
      </c>
      <c r="K4023" s="1" t="s">
        <v>2395</v>
      </c>
      <c r="L4023" s="1" t="s">
        <v>1804</v>
      </c>
      <c r="M4023" s="2">
        <v>5</v>
      </c>
      <c r="N4023" s="443">
        <f t="shared" si="375"/>
        <v>6.4788732394366194E-2</v>
      </c>
      <c r="O4023">
        <f t="shared" si="376"/>
        <v>0</v>
      </c>
      <c r="P4023">
        <f t="shared" si="377"/>
        <v>360</v>
      </c>
    </row>
    <row r="4024" spans="1:16" x14ac:dyDescent="0.25">
      <c r="A4024" t="str">
        <f t="shared" si="372"/>
        <v>3515</v>
      </c>
      <c r="B4024" t="str">
        <f t="shared" si="373"/>
        <v>0316</v>
      </c>
      <c r="C4024" t="str">
        <f t="shared" si="374"/>
        <v>35150316</v>
      </c>
      <c r="D4024" s="1" t="s">
        <v>2835</v>
      </c>
      <c r="E4024" s="1" t="s">
        <v>2836</v>
      </c>
      <c r="F4024" s="1" t="s">
        <v>1799</v>
      </c>
      <c r="G4024" s="1" t="s">
        <v>1808</v>
      </c>
      <c r="H4024" s="1" t="s">
        <v>2393</v>
      </c>
      <c r="I4024" s="1" t="s">
        <v>2394</v>
      </c>
      <c r="J4024" s="1" t="s">
        <v>2393</v>
      </c>
      <c r="K4024" s="1" t="s">
        <v>2395</v>
      </c>
      <c r="L4024" s="1" t="s">
        <v>1804</v>
      </c>
      <c r="M4024" s="2">
        <v>4</v>
      </c>
      <c r="N4024" s="443">
        <f t="shared" si="375"/>
        <v>6.4788732394366194E-2</v>
      </c>
      <c r="O4024">
        <f t="shared" si="376"/>
        <v>0</v>
      </c>
      <c r="P4024">
        <f t="shared" si="377"/>
        <v>360</v>
      </c>
    </row>
    <row r="4025" spans="1:16" x14ac:dyDescent="0.25">
      <c r="A4025" t="str">
        <f t="shared" si="372"/>
        <v>3515</v>
      </c>
      <c r="B4025" t="str">
        <f t="shared" si="373"/>
        <v>0316</v>
      </c>
      <c r="C4025" t="str">
        <f t="shared" si="374"/>
        <v>35150316</v>
      </c>
      <c r="D4025" s="1" t="s">
        <v>2835</v>
      </c>
      <c r="E4025" s="1" t="s">
        <v>2836</v>
      </c>
      <c r="F4025" s="1" t="s">
        <v>1799</v>
      </c>
      <c r="G4025" s="1" t="s">
        <v>1809</v>
      </c>
      <c r="H4025" s="1" t="s">
        <v>2393</v>
      </c>
      <c r="I4025" s="1" t="s">
        <v>2394</v>
      </c>
      <c r="J4025" s="1" t="s">
        <v>2393</v>
      </c>
      <c r="K4025" s="1" t="s">
        <v>2395</v>
      </c>
      <c r="L4025" s="1" t="s">
        <v>1804</v>
      </c>
      <c r="M4025" s="2">
        <v>4</v>
      </c>
      <c r="N4025" s="443">
        <f t="shared" si="375"/>
        <v>6.4788732394366194E-2</v>
      </c>
      <c r="O4025">
        <f t="shared" si="376"/>
        <v>0</v>
      </c>
      <c r="P4025">
        <f t="shared" si="377"/>
        <v>360</v>
      </c>
    </row>
    <row r="4026" spans="1:16" x14ac:dyDescent="0.25">
      <c r="A4026" t="str">
        <f t="shared" si="372"/>
        <v>3515</v>
      </c>
      <c r="B4026" t="str">
        <f t="shared" si="373"/>
        <v>0316</v>
      </c>
      <c r="C4026" t="str">
        <f t="shared" si="374"/>
        <v>35150316</v>
      </c>
      <c r="D4026" s="1" t="s">
        <v>2835</v>
      </c>
      <c r="E4026" s="1" t="s">
        <v>2836</v>
      </c>
      <c r="F4026" s="1" t="s">
        <v>1799</v>
      </c>
      <c r="G4026" s="1" t="s">
        <v>1811</v>
      </c>
      <c r="H4026" s="1" t="s">
        <v>2393</v>
      </c>
      <c r="I4026" s="1" t="s">
        <v>2394</v>
      </c>
      <c r="J4026" s="1" t="s">
        <v>2393</v>
      </c>
      <c r="K4026" s="1" t="s">
        <v>2395</v>
      </c>
      <c r="L4026" s="1" t="s">
        <v>1804</v>
      </c>
      <c r="M4026" s="2">
        <v>1</v>
      </c>
      <c r="N4026" s="443">
        <f t="shared" si="375"/>
        <v>6.4788732394366194E-2</v>
      </c>
      <c r="O4026">
        <f t="shared" si="376"/>
        <v>0</v>
      </c>
      <c r="P4026">
        <f t="shared" si="377"/>
        <v>360</v>
      </c>
    </row>
    <row r="4027" spans="1:16" x14ac:dyDescent="0.25">
      <c r="A4027" t="str">
        <f t="shared" si="372"/>
        <v>3515</v>
      </c>
      <c r="B4027" t="str">
        <f t="shared" si="373"/>
        <v>0316</v>
      </c>
      <c r="C4027" t="str">
        <f t="shared" si="374"/>
        <v>35150316</v>
      </c>
      <c r="D4027" s="1" t="s">
        <v>2835</v>
      </c>
      <c r="E4027" s="1" t="s">
        <v>2836</v>
      </c>
      <c r="F4027" s="1" t="s">
        <v>1799</v>
      </c>
      <c r="G4027" s="1" t="s">
        <v>1812</v>
      </c>
      <c r="H4027" s="1" t="s">
        <v>2393</v>
      </c>
      <c r="I4027" s="1" t="s">
        <v>2394</v>
      </c>
      <c r="J4027" s="1" t="s">
        <v>2393</v>
      </c>
      <c r="K4027" s="1" t="s">
        <v>2395</v>
      </c>
      <c r="L4027" s="1" t="s">
        <v>1804</v>
      </c>
      <c r="M4027" s="2">
        <v>3</v>
      </c>
      <c r="N4027" s="443">
        <f t="shared" si="375"/>
        <v>6.4788732394366194E-2</v>
      </c>
      <c r="O4027">
        <f t="shared" si="376"/>
        <v>0</v>
      </c>
      <c r="P4027">
        <f t="shared" si="377"/>
        <v>360</v>
      </c>
    </row>
    <row r="4028" spans="1:16" x14ac:dyDescent="0.25">
      <c r="A4028" t="str">
        <f t="shared" si="372"/>
        <v>3515</v>
      </c>
      <c r="B4028" t="str">
        <f t="shared" si="373"/>
        <v>0658</v>
      </c>
      <c r="C4028" t="str">
        <f t="shared" si="374"/>
        <v>35150658</v>
      </c>
      <c r="D4028" s="1" t="s">
        <v>2835</v>
      </c>
      <c r="E4028" s="1" t="s">
        <v>2836</v>
      </c>
      <c r="F4028" s="1" t="s">
        <v>1799</v>
      </c>
      <c r="G4028" s="1" t="s">
        <v>1809</v>
      </c>
      <c r="H4028" s="1" t="s">
        <v>2399</v>
      </c>
      <c r="I4028" s="1" t="s">
        <v>2400</v>
      </c>
      <c r="J4028" s="1" t="s">
        <v>2401</v>
      </c>
      <c r="K4028" s="1" t="s">
        <v>2402</v>
      </c>
      <c r="L4028" s="1" t="s">
        <v>1804</v>
      </c>
      <c r="M4028" s="2">
        <v>1</v>
      </c>
      <c r="N4028" s="443">
        <f t="shared" si="375"/>
        <v>2.8169014084507044E-3</v>
      </c>
      <c r="O4028">
        <f t="shared" si="376"/>
        <v>0</v>
      </c>
      <c r="P4028">
        <f t="shared" si="377"/>
        <v>360</v>
      </c>
    </row>
    <row r="4029" spans="1:16" x14ac:dyDescent="0.25">
      <c r="A4029" t="str">
        <f t="shared" si="372"/>
        <v>3515</v>
      </c>
      <c r="B4029" t="str">
        <f t="shared" si="373"/>
        <v>0680</v>
      </c>
      <c r="C4029" t="str">
        <f t="shared" si="374"/>
        <v>35150680</v>
      </c>
      <c r="D4029" s="1" t="s">
        <v>2835</v>
      </c>
      <c r="E4029" s="1" t="s">
        <v>2836</v>
      </c>
      <c r="F4029" s="1" t="s">
        <v>1799</v>
      </c>
      <c r="G4029" s="1" t="s">
        <v>1808</v>
      </c>
      <c r="H4029" s="1" t="s">
        <v>2852</v>
      </c>
      <c r="I4029" s="1" t="s">
        <v>2853</v>
      </c>
      <c r="J4029" s="1" t="s">
        <v>2378</v>
      </c>
      <c r="K4029" s="1" t="s">
        <v>2379</v>
      </c>
      <c r="L4029" s="1" t="s">
        <v>1804</v>
      </c>
      <c r="M4029" s="2">
        <v>1</v>
      </c>
      <c r="N4029" s="443">
        <f t="shared" si="375"/>
        <v>2.8169014084507044E-3</v>
      </c>
      <c r="O4029">
        <f t="shared" si="376"/>
        <v>0</v>
      </c>
      <c r="P4029">
        <f t="shared" si="377"/>
        <v>360</v>
      </c>
    </row>
    <row r="4030" spans="1:16" x14ac:dyDescent="0.25">
      <c r="A4030" t="str">
        <f t="shared" si="372"/>
        <v>3515</v>
      </c>
      <c r="B4030" t="str">
        <f t="shared" si="373"/>
        <v>0767</v>
      </c>
      <c r="C4030" t="str">
        <f t="shared" si="374"/>
        <v>35150767</v>
      </c>
      <c r="D4030" s="1" t="s">
        <v>2835</v>
      </c>
      <c r="E4030" s="1" t="s">
        <v>2836</v>
      </c>
      <c r="F4030" s="1" t="s">
        <v>1799</v>
      </c>
      <c r="G4030" s="1" t="s">
        <v>1800</v>
      </c>
      <c r="H4030" s="1" t="s">
        <v>2407</v>
      </c>
      <c r="I4030" s="1" t="s">
        <v>2408</v>
      </c>
      <c r="J4030" s="1" t="s">
        <v>2409</v>
      </c>
      <c r="K4030" s="1" t="s">
        <v>2410</v>
      </c>
      <c r="L4030" s="1" t="s">
        <v>1804</v>
      </c>
      <c r="M4030" s="2">
        <v>8</v>
      </c>
      <c r="N4030" s="443">
        <f t="shared" si="375"/>
        <v>0.16619718309859155</v>
      </c>
      <c r="O4030">
        <f t="shared" si="376"/>
        <v>0</v>
      </c>
      <c r="P4030">
        <f t="shared" si="377"/>
        <v>360</v>
      </c>
    </row>
    <row r="4031" spans="1:16" x14ac:dyDescent="0.25">
      <c r="A4031" t="str">
        <f t="shared" si="372"/>
        <v>3515</v>
      </c>
      <c r="B4031" t="str">
        <f t="shared" si="373"/>
        <v>0767</v>
      </c>
      <c r="C4031" t="str">
        <f t="shared" si="374"/>
        <v>35150767</v>
      </c>
      <c r="D4031" s="1" t="s">
        <v>2835</v>
      </c>
      <c r="E4031" s="1" t="s">
        <v>2836</v>
      </c>
      <c r="F4031" s="1" t="s">
        <v>1799</v>
      </c>
      <c r="G4031" s="1" t="s">
        <v>1805</v>
      </c>
      <c r="H4031" s="1" t="s">
        <v>2854</v>
      </c>
      <c r="I4031" s="1" t="s">
        <v>2855</v>
      </c>
      <c r="J4031" s="1" t="s">
        <v>2409</v>
      </c>
      <c r="K4031" s="1" t="s">
        <v>2410</v>
      </c>
      <c r="L4031" s="1" t="s">
        <v>1804</v>
      </c>
      <c r="M4031" s="2">
        <v>1</v>
      </c>
      <c r="N4031" s="443">
        <f t="shared" si="375"/>
        <v>0.16619718309859155</v>
      </c>
      <c r="O4031">
        <f t="shared" si="376"/>
        <v>0</v>
      </c>
      <c r="P4031">
        <f t="shared" si="377"/>
        <v>360</v>
      </c>
    </row>
    <row r="4032" spans="1:16" x14ac:dyDescent="0.25">
      <c r="A4032" t="str">
        <f t="shared" si="372"/>
        <v>3515</v>
      </c>
      <c r="B4032" t="str">
        <f t="shared" si="373"/>
        <v>0767</v>
      </c>
      <c r="C4032" t="str">
        <f t="shared" si="374"/>
        <v>35150767</v>
      </c>
      <c r="D4032" s="1" t="s">
        <v>2835</v>
      </c>
      <c r="E4032" s="1" t="s">
        <v>2836</v>
      </c>
      <c r="F4032" s="1" t="s">
        <v>1799</v>
      </c>
      <c r="G4032" s="1" t="s">
        <v>1805</v>
      </c>
      <c r="H4032" s="1" t="s">
        <v>2407</v>
      </c>
      <c r="I4032" s="1" t="s">
        <v>2408</v>
      </c>
      <c r="J4032" s="1" t="s">
        <v>2409</v>
      </c>
      <c r="K4032" s="1" t="s">
        <v>2410</v>
      </c>
      <c r="L4032" s="1" t="s">
        <v>1804</v>
      </c>
      <c r="M4032" s="2">
        <v>5</v>
      </c>
      <c r="N4032" s="443">
        <f t="shared" si="375"/>
        <v>0.16619718309859155</v>
      </c>
      <c r="O4032">
        <f t="shared" si="376"/>
        <v>0</v>
      </c>
      <c r="P4032">
        <f t="shared" si="377"/>
        <v>360</v>
      </c>
    </row>
    <row r="4033" spans="1:16" x14ac:dyDescent="0.25">
      <c r="A4033" t="str">
        <f t="shared" si="372"/>
        <v>3515</v>
      </c>
      <c r="B4033" t="str">
        <f t="shared" si="373"/>
        <v>0767</v>
      </c>
      <c r="C4033" t="str">
        <f t="shared" si="374"/>
        <v>35150767</v>
      </c>
      <c r="D4033" s="1" t="s">
        <v>2835</v>
      </c>
      <c r="E4033" s="1" t="s">
        <v>2836</v>
      </c>
      <c r="F4033" s="1" t="s">
        <v>1799</v>
      </c>
      <c r="G4033" s="1" t="s">
        <v>1806</v>
      </c>
      <c r="H4033" s="1" t="s">
        <v>2854</v>
      </c>
      <c r="I4033" s="1" t="s">
        <v>2855</v>
      </c>
      <c r="J4033" s="1" t="s">
        <v>2409</v>
      </c>
      <c r="K4033" s="1" t="s">
        <v>2410</v>
      </c>
      <c r="L4033" s="1" t="s">
        <v>1804</v>
      </c>
      <c r="M4033" s="2">
        <v>1</v>
      </c>
      <c r="N4033" s="443">
        <f t="shared" si="375"/>
        <v>0.16619718309859155</v>
      </c>
      <c r="O4033">
        <f t="shared" si="376"/>
        <v>0</v>
      </c>
      <c r="P4033">
        <f t="shared" si="377"/>
        <v>360</v>
      </c>
    </row>
    <row r="4034" spans="1:16" x14ac:dyDescent="0.25">
      <c r="A4034" t="str">
        <f t="shared" ref="A4034:A4097" si="378">TEXT(LEFT(E4034,4),"0000")</f>
        <v>3515</v>
      </c>
      <c r="B4034" t="str">
        <f t="shared" ref="B4034:B4097" si="379">LEFT(K4034,4)</f>
        <v>0767</v>
      </c>
      <c r="C4034" t="str">
        <f t="shared" ref="C4034:C4097" si="380">A4034&amp;B4034</f>
        <v>35150767</v>
      </c>
      <c r="D4034" s="1" t="s">
        <v>2835</v>
      </c>
      <c r="E4034" s="1" t="s">
        <v>2836</v>
      </c>
      <c r="F4034" s="1" t="s">
        <v>1799</v>
      </c>
      <c r="G4034" s="1" t="s">
        <v>1806</v>
      </c>
      <c r="H4034" s="1" t="s">
        <v>2407</v>
      </c>
      <c r="I4034" s="1" t="s">
        <v>2408</v>
      </c>
      <c r="J4034" s="1" t="s">
        <v>2409</v>
      </c>
      <c r="K4034" s="1" t="s">
        <v>2410</v>
      </c>
      <c r="L4034" s="1" t="s">
        <v>1804</v>
      </c>
      <c r="M4034" s="2">
        <v>6</v>
      </c>
      <c r="N4034" s="443">
        <f t="shared" ref="N4034:N4097" si="381">VLOOKUP(C4034,DistPercent,3,FALSE)</f>
        <v>0.16619718309859155</v>
      </c>
      <c r="O4034">
        <f t="shared" ref="O4034:O4097" si="382">IFERROR(VALUE(VLOOKUP(C4034,SubCaps,5,FALSE)),0)</f>
        <v>0</v>
      </c>
      <c r="P4034">
        <f t="shared" ref="P4034:P4097" si="383">VLOOKUP(A4034,MaxEnro,8,FALSE)</f>
        <v>360</v>
      </c>
    </row>
    <row r="4035" spans="1:16" x14ac:dyDescent="0.25">
      <c r="A4035" t="str">
        <f t="shared" si="378"/>
        <v>3515</v>
      </c>
      <c r="B4035" t="str">
        <f t="shared" si="379"/>
        <v>0767</v>
      </c>
      <c r="C4035" t="str">
        <f t="shared" si="380"/>
        <v>35150767</v>
      </c>
      <c r="D4035" s="1" t="s">
        <v>2835</v>
      </c>
      <c r="E4035" s="1" t="s">
        <v>2836</v>
      </c>
      <c r="F4035" s="1" t="s">
        <v>1799</v>
      </c>
      <c r="G4035" s="1" t="s">
        <v>1807</v>
      </c>
      <c r="H4035" s="1" t="s">
        <v>2854</v>
      </c>
      <c r="I4035" s="1" t="s">
        <v>2855</v>
      </c>
      <c r="J4035" s="1" t="s">
        <v>2409</v>
      </c>
      <c r="K4035" s="1" t="s">
        <v>2410</v>
      </c>
      <c r="L4035" s="1" t="s">
        <v>1804</v>
      </c>
      <c r="M4035" s="2">
        <v>1</v>
      </c>
      <c r="N4035" s="443">
        <f t="shared" si="381"/>
        <v>0.16619718309859155</v>
      </c>
      <c r="O4035">
        <f t="shared" si="382"/>
        <v>0</v>
      </c>
      <c r="P4035">
        <f t="shared" si="383"/>
        <v>360</v>
      </c>
    </row>
    <row r="4036" spans="1:16" x14ac:dyDescent="0.25">
      <c r="A4036" t="str">
        <f t="shared" si="378"/>
        <v>3515</v>
      </c>
      <c r="B4036" t="str">
        <f t="shared" si="379"/>
        <v>0767</v>
      </c>
      <c r="C4036" t="str">
        <f t="shared" si="380"/>
        <v>35150767</v>
      </c>
      <c r="D4036" s="1" t="s">
        <v>2835</v>
      </c>
      <c r="E4036" s="1" t="s">
        <v>2836</v>
      </c>
      <c r="F4036" s="1" t="s">
        <v>1799</v>
      </c>
      <c r="G4036" s="1" t="s">
        <v>1807</v>
      </c>
      <c r="H4036" s="1" t="s">
        <v>2407</v>
      </c>
      <c r="I4036" s="1" t="s">
        <v>2408</v>
      </c>
      <c r="J4036" s="1" t="s">
        <v>2409</v>
      </c>
      <c r="K4036" s="1" t="s">
        <v>2410</v>
      </c>
      <c r="L4036" s="1" t="s">
        <v>1804</v>
      </c>
      <c r="M4036" s="2">
        <v>5</v>
      </c>
      <c r="N4036" s="443">
        <f t="shared" si="381"/>
        <v>0.16619718309859155</v>
      </c>
      <c r="O4036">
        <f t="shared" si="382"/>
        <v>0</v>
      </c>
      <c r="P4036">
        <f t="shared" si="383"/>
        <v>360</v>
      </c>
    </row>
    <row r="4037" spans="1:16" x14ac:dyDescent="0.25">
      <c r="A4037" t="str">
        <f t="shared" si="378"/>
        <v>3515</v>
      </c>
      <c r="B4037" t="str">
        <f t="shared" si="379"/>
        <v>0767</v>
      </c>
      <c r="C4037" t="str">
        <f t="shared" si="380"/>
        <v>35150767</v>
      </c>
      <c r="D4037" s="1" t="s">
        <v>2835</v>
      </c>
      <c r="E4037" s="1" t="s">
        <v>2836</v>
      </c>
      <c r="F4037" s="1" t="s">
        <v>1799</v>
      </c>
      <c r="G4037" s="1" t="s">
        <v>1808</v>
      </c>
      <c r="H4037" s="1" t="s">
        <v>2854</v>
      </c>
      <c r="I4037" s="1" t="s">
        <v>2855</v>
      </c>
      <c r="J4037" s="1" t="s">
        <v>2409</v>
      </c>
      <c r="K4037" s="1" t="s">
        <v>2410</v>
      </c>
      <c r="L4037" s="1" t="s">
        <v>1804</v>
      </c>
      <c r="M4037" s="2">
        <v>2</v>
      </c>
      <c r="N4037" s="443">
        <f t="shared" si="381"/>
        <v>0.16619718309859155</v>
      </c>
      <c r="O4037">
        <f t="shared" si="382"/>
        <v>0</v>
      </c>
      <c r="P4037">
        <f t="shared" si="383"/>
        <v>360</v>
      </c>
    </row>
    <row r="4038" spans="1:16" x14ac:dyDescent="0.25">
      <c r="A4038" t="str">
        <f t="shared" si="378"/>
        <v>3515</v>
      </c>
      <c r="B4038" t="str">
        <f t="shared" si="379"/>
        <v>0767</v>
      </c>
      <c r="C4038" t="str">
        <f t="shared" si="380"/>
        <v>35150767</v>
      </c>
      <c r="D4038" s="1" t="s">
        <v>2835</v>
      </c>
      <c r="E4038" s="1" t="s">
        <v>2836</v>
      </c>
      <c r="F4038" s="1" t="s">
        <v>1799</v>
      </c>
      <c r="G4038" s="1" t="s">
        <v>1808</v>
      </c>
      <c r="H4038" s="1" t="s">
        <v>2407</v>
      </c>
      <c r="I4038" s="1" t="s">
        <v>2408</v>
      </c>
      <c r="J4038" s="1" t="s">
        <v>2409</v>
      </c>
      <c r="K4038" s="1" t="s">
        <v>2410</v>
      </c>
      <c r="L4038" s="1" t="s">
        <v>1804</v>
      </c>
      <c r="M4038" s="2">
        <v>3</v>
      </c>
      <c r="N4038" s="443">
        <f t="shared" si="381"/>
        <v>0.16619718309859155</v>
      </c>
      <c r="O4038">
        <f t="shared" si="382"/>
        <v>0</v>
      </c>
      <c r="P4038">
        <f t="shared" si="383"/>
        <v>360</v>
      </c>
    </row>
    <row r="4039" spans="1:16" x14ac:dyDescent="0.25">
      <c r="A4039" t="str">
        <f t="shared" si="378"/>
        <v>3515</v>
      </c>
      <c r="B4039" t="str">
        <f t="shared" si="379"/>
        <v>0767</v>
      </c>
      <c r="C4039" t="str">
        <f t="shared" si="380"/>
        <v>35150767</v>
      </c>
      <c r="D4039" s="1" t="s">
        <v>2835</v>
      </c>
      <c r="E4039" s="1" t="s">
        <v>2836</v>
      </c>
      <c r="F4039" s="1" t="s">
        <v>1799</v>
      </c>
      <c r="G4039" s="1" t="s">
        <v>1809</v>
      </c>
      <c r="H4039" s="1" t="s">
        <v>2407</v>
      </c>
      <c r="I4039" s="1" t="s">
        <v>2408</v>
      </c>
      <c r="J4039" s="1" t="s">
        <v>2409</v>
      </c>
      <c r="K4039" s="1" t="s">
        <v>2410</v>
      </c>
      <c r="L4039" s="1" t="s">
        <v>1804</v>
      </c>
      <c r="M4039" s="2">
        <v>12</v>
      </c>
      <c r="N4039" s="443">
        <f t="shared" si="381"/>
        <v>0.16619718309859155</v>
      </c>
      <c r="O4039">
        <f t="shared" si="382"/>
        <v>0</v>
      </c>
      <c r="P4039">
        <f t="shared" si="383"/>
        <v>360</v>
      </c>
    </row>
    <row r="4040" spans="1:16" x14ac:dyDescent="0.25">
      <c r="A4040" t="str">
        <f t="shared" si="378"/>
        <v>3515</v>
      </c>
      <c r="B4040" t="str">
        <f t="shared" si="379"/>
        <v>0767</v>
      </c>
      <c r="C4040" t="str">
        <f t="shared" si="380"/>
        <v>35150767</v>
      </c>
      <c r="D4040" s="1" t="s">
        <v>2835</v>
      </c>
      <c r="E4040" s="1" t="s">
        <v>2836</v>
      </c>
      <c r="F4040" s="1" t="s">
        <v>1799</v>
      </c>
      <c r="G4040" s="1" t="s">
        <v>1810</v>
      </c>
      <c r="H4040" s="1" t="s">
        <v>2854</v>
      </c>
      <c r="I4040" s="1" t="s">
        <v>2855</v>
      </c>
      <c r="J4040" s="1" t="s">
        <v>2409</v>
      </c>
      <c r="K4040" s="1" t="s">
        <v>2410</v>
      </c>
      <c r="L4040" s="1" t="s">
        <v>1804</v>
      </c>
      <c r="M4040" s="2">
        <v>3</v>
      </c>
      <c r="N4040" s="443">
        <f t="shared" si="381"/>
        <v>0.16619718309859155</v>
      </c>
      <c r="O4040">
        <f t="shared" si="382"/>
        <v>0</v>
      </c>
      <c r="P4040">
        <f t="shared" si="383"/>
        <v>360</v>
      </c>
    </row>
    <row r="4041" spans="1:16" x14ac:dyDescent="0.25">
      <c r="A4041" t="str">
        <f t="shared" si="378"/>
        <v>3515</v>
      </c>
      <c r="B4041" t="str">
        <f t="shared" si="379"/>
        <v>0767</v>
      </c>
      <c r="C4041" t="str">
        <f t="shared" si="380"/>
        <v>35150767</v>
      </c>
      <c r="D4041" s="1" t="s">
        <v>2835</v>
      </c>
      <c r="E4041" s="1" t="s">
        <v>2836</v>
      </c>
      <c r="F4041" s="1" t="s">
        <v>1799</v>
      </c>
      <c r="G4041" s="1" t="s">
        <v>1810</v>
      </c>
      <c r="H4041" s="1" t="s">
        <v>2407</v>
      </c>
      <c r="I4041" s="1" t="s">
        <v>2408</v>
      </c>
      <c r="J4041" s="1" t="s">
        <v>2409</v>
      </c>
      <c r="K4041" s="1" t="s">
        <v>2410</v>
      </c>
      <c r="L4041" s="1" t="s">
        <v>1804</v>
      </c>
      <c r="M4041" s="2">
        <v>4</v>
      </c>
      <c r="N4041" s="443">
        <f t="shared" si="381"/>
        <v>0.16619718309859155</v>
      </c>
      <c r="O4041">
        <f t="shared" si="382"/>
        <v>0</v>
      </c>
      <c r="P4041">
        <f t="shared" si="383"/>
        <v>360</v>
      </c>
    </row>
    <row r="4042" spans="1:16" x14ac:dyDescent="0.25">
      <c r="A4042" t="str">
        <f t="shared" si="378"/>
        <v>3515</v>
      </c>
      <c r="B4042" t="str">
        <f t="shared" si="379"/>
        <v>0767</v>
      </c>
      <c r="C4042" t="str">
        <f t="shared" si="380"/>
        <v>35150767</v>
      </c>
      <c r="D4042" s="1" t="s">
        <v>2835</v>
      </c>
      <c r="E4042" s="1" t="s">
        <v>2836</v>
      </c>
      <c r="F4042" s="1" t="s">
        <v>1799</v>
      </c>
      <c r="G4042" s="1" t="s">
        <v>1811</v>
      </c>
      <c r="H4042" s="1" t="s">
        <v>2407</v>
      </c>
      <c r="I4042" s="1" t="s">
        <v>2408</v>
      </c>
      <c r="J4042" s="1" t="s">
        <v>2409</v>
      </c>
      <c r="K4042" s="1" t="s">
        <v>2410</v>
      </c>
      <c r="L4042" s="1" t="s">
        <v>1804</v>
      </c>
      <c r="M4042" s="2">
        <v>4</v>
      </c>
      <c r="N4042" s="443">
        <f t="shared" si="381"/>
        <v>0.16619718309859155</v>
      </c>
      <c r="O4042">
        <f t="shared" si="382"/>
        <v>0</v>
      </c>
      <c r="P4042">
        <f t="shared" si="383"/>
        <v>360</v>
      </c>
    </row>
    <row r="4043" spans="1:16" x14ac:dyDescent="0.25">
      <c r="A4043" t="str">
        <f t="shared" si="378"/>
        <v>3515</v>
      </c>
      <c r="B4043" t="str">
        <f t="shared" si="379"/>
        <v>0767</v>
      </c>
      <c r="C4043" t="str">
        <f t="shared" si="380"/>
        <v>35150767</v>
      </c>
      <c r="D4043" s="1" t="s">
        <v>2835</v>
      </c>
      <c r="E4043" s="1" t="s">
        <v>2836</v>
      </c>
      <c r="F4043" s="1" t="s">
        <v>1799</v>
      </c>
      <c r="G4043" s="1" t="s">
        <v>1812</v>
      </c>
      <c r="H4043" s="1" t="s">
        <v>2854</v>
      </c>
      <c r="I4043" s="1" t="s">
        <v>2855</v>
      </c>
      <c r="J4043" s="1" t="s">
        <v>2409</v>
      </c>
      <c r="K4043" s="1" t="s">
        <v>2410</v>
      </c>
      <c r="L4043" s="1" t="s">
        <v>1804</v>
      </c>
      <c r="M4043" s="2">
        <v>1</v>
      </c>
      <c r="N4043" s="443">
        <f t="shared" si="381"/>
        <v>0.16619718309859155</v>
      </c>
      <c r="O4043">
        <f t="shared" si="382"/>
        <v>0</v>
      </c>
      <c r="P4043">
        <f t="shared" si="383"/>
        <v>360</v>
      </c>
    </row>
    <row r="4044" spans="1:16" x14ac:dyDescent="0.25">
      <c r="A4044" t="str">
        <f t="shared" si="378"/>
        <v>3515</v>
      </c>
      <c r="B4044" t="str">
        <f t="shared" si="379"/>
        <v>0767</v>
      </c>
      <c r="C4044" t="str">
        <f t="shared" si="380"/>
        <v>35150767</v>
      </c>
      <c r="D4044" s="1" t="s">
        <v>2835</v>
      </c>
      <c r="E4044" s="1" t="s">
        <v>2836</v>
      </c>
      <c r="F4044" s="1" t="s">
        <v>1799</v>
      </c>
      <c r="G4044" s="1" t="s">
        <v>1812</v>
      </c>
      <c r="H4044" s="1" t="s">
        <v>2407</v>
      </c>
      <c r="I4044" s="1" t="s">
        <v>2408</v>
      </c>
      <c r="J4044" s="1" t="s">
        <v>2409</v>
      </c>
      <c r="K4044" s="1" t="s">
        <v>2410</v>
      </c>
      <c r="L4044" s="1" t="s">
        <v>1804</v>
      </c>
      <c r="M4044" s="2">
        <v>3</v>
      </c>
      <c r="N4044" s="443">
        <f t="shared" si="381"/>
        <v>0.16619718309859155</v>
      </c>
      <c r="O4044">
        <f t="shared" si="382"/>
        <v>0</v>
      </c>
      <c r="P4044">
        <f t="shared" si="383"/>
        <v>360</v>
      </c>
    </row>
    <row r="4045" spans="1:16" x14ac:dyDescent="0.25">
      <c r="A4045" t="str">
        <f t="shared" si="378"/>
        <v>3515</v>
      </c>
      <c r="B4045" t="str">
        <f t="shared" si="379"/>
        <v>0770</v>
      </c>
      <c r="C4045" t="str">
        <f t="shared" si="380"/>
        <v>35150770</v>
      </c>
      <c r="D4045" s="1" t="s">
        <v>2835</v>
      </c>
      <c r="E4045" s="1" t="s">
        <v>2836</v>
      </c>
      <c r="F4045" s="1" t="s">
        <v>1799</v>
      </c>
      <c r="G4045" s="1" t="s">
        <v>1810</v>
      </c>
      <c r="H4045" s="1" t="s">
        <v>2837</v>
      </c>
      <c r="I4045" s="1" t="s">
        <v>2838</v>
      </c>
      <c r="J4045" s="1" t="s">
        <v>2856</v>
      </c>
      <c r="K4045" s="1" t="s">
        <v>2857</v>
      </c>
      <c r="L4045" s="1" t="s">
        <v>1804</v>
      </c>
      <c r="M4045" s="2">
        <v>2</v>
      </c>
      <c r="N4045" s="443">
        <f t="shared" si="381"/>
        <v>2.5352112676056339E-2</v>
      </c>
      <c r="O4045">
        <f t="shared" si="382"/>
        <v>0</v>
      </c>
      <c r="P4045">
        <f t="shared" si="383"/>
        <v>360</v>
      </c>
    </row>
    <row r="4046" spans="1:16" x14ac:dyDescent="0.25">
      <c r="A4046" t="str">
        <f t="shared" si="378"/>
        <v>3515</v>
      </c>
      <c r="B4046" t="str">
        <f t="shared" si="379"/>
        <v>0770</v>
      </c>
      <c r="C4046" t="str">
        <f t="shared" si="380"/>
        <v>35150770</v>
      </c>
      <c r="D4046" s="1" t="s">
        <v>2835</v>
      </c>
      <c r="E4046" s="1" t="s">
        <v>2836</v>
      </c>
      <c r="F4046" s="1" t="s">
        <v>1799</v>
      </c>
      <c r="G4046" s="1" t="s">
        <v>1810</v>
      </c>
      <c r="H4046" s="1" t="s">
        <v>2846</v>
      </c>
      <c r="I4046" s="1" t="s">
        <v>2847</v>
      </c>
      <c r="J4046" s="1" t="s">
        <v>2856</v>
      </c>
      <c r="K4046" s="1" t="s">
        <v>2857</v>
      </c>
      <c r="L4046" s="1" t="s">
        <v>1804</v>
      </c>
      <c r="M4046" s="2">
        <v>2</v>
      </c>
      <c r="N4046" s="443">
        <f t="shared" si="381"/>
        <v>2.5352112676056339E-2</v>
      </c>
      <c r="O4046">
        <f t="shared" si="382"/>
        <v>0</v>
      </c>
      <c r="P4046">
        <f t="shared" si="383"/>
        <v>360</v>
      </c>
    </row>
    <row r="4047" spans="1:16" x14ac:dyDescent="0.25">
      <c r="A4047" t="str">
        <f t="shared" si="378"/>
        <v>3515</v>
      </c>
      <c r="B4047" t="str">
        <f t="shared" si="379"/>
        <v>0770</v>
      </c>
      <c r="C4047" t="str">
        <f t="shared" si="380"/>
        <v>35150770</v>
      </c>
      <c r="D4047" s="1" t="s">
        <v>2835</v>
      </c>
      <c r="E4047" s="1" t="s">
        <v>2836</v>
      </c>
      <c r="F4047" s="1" t="s">
        <v>1799</v>
      </c>
      <c r="G4047" s="1" t="s">
        <v>1811</v>
      </c>
      <c r="H4047" s="1" t="s">
        <v>2843</v>
      </c>
      <c r="I4047" s="1" t="s">
        <v>2844</v>
      </c>
      <c r="J4047" s="1" t="s">
        <v>2856</v>
      </c>
      <c r="K4047" s="1" t="s">
        <v>2857</v>
      </c>
      <c r="L4047" s="1" t="s">
        <v>1804</v>
      </c>
      <c r="M4047" s="2">
        <v>3</v>
      </c>
      <c r="N4047" s="443">
        <f t="shared" si="381"/>
        <v>2.5352112676056339E-2</v>
      </c>
      <c r="O4047">
        <f t="shared" si="382"/>
        <v>0</v>
      </c>
      <c r="P4047">
        <f t="shared" si="383"/>
        <v>360</v>
      </c>
    </row>
    <row r="4048" spans="1:16" x14ac:dyDescent="0.25">
      <c r="A4048" t="str">
        <f t="shared" si="378"/>
        <v>3515</v>
      </c>
      <c r="B4048" t="str">
        <f t="shared" si="379"/>
        <v>0770</v>
      </c>
      <c r="C4048" t="str">
        <f t="shared" si="380"/>
        <v>35150770</v>
      </c>
      <c r="D4048" s="1" t="s">
        <v>2835</v>
      </c>
      <c r="E4048" s="1" t="s">
        <v>2836</v>
      </c>
      <c r="F4048" s="1" t="s">
        <v>1799</v>
      </c>
      <c r="G4048" s="1" t="s">
        <v>1811</v>
      </c>
      <c r="H4048" s="1" t="s">
        <v>2846</v>
      </c>
      <c r="I4048" s="1" t="s">
        <v>2847</v>
      </c>
      <c r="J4048" s="1" t="s">
        <v>2856</v>
      </c>
      <c r="K4048" s="1" t="s">
        <v>2857</v>
      </c>
      <c r="L4048" s="1" t="s">
        <v>1804</v>
      </c>
      <c r="M4048" s="2">
        <v>1</v>
      </c>
      <c r="N4048" s="443">
        <f t="shared" si="381"/>
        <v>2.5352112676056339E-2</v>
      </c>
      <c r="O4048">
        <f t="shared" si="382"/>
        <v>0</v>
      </c>
      <c r="P4048">
        <f t="shared" si="383"/>
        <v>360</v>
      </c>
    </row>
    <row r="4049" spans="1:16" x14ac:dyDescent="0.25">
      <c r="A4049" t="str">
        <f t="shared" si="378"/>
        <v>3515</v>
      </c>
      <c r="B4049" t="str">
        <f t="shared" si="379"/>
        <v>0770</v>
      </c>
      <c r="C4049" t="str">
        <f t="shared" si="380"/>
        <v>35150770</v>
      </c>
      <c r="D4049" s="1" t="s">
        <v>2835</v>
      </c>
      <c r="E4049" s="1" t="s">
        <v>2836</v>
      </c>
      <c r="F4049" s="1" t="s">
        <v>1799</v>
      </c>
      <c r="G4049" s="1" t="s">
        <v>1811</v>
      </c>
      <c r="H4049" s="1" t="s">
        <v>2849</v>
      </c>
      <c r="I4049" s="1" t="s">
        <v>2850</v>
      </c>
      <c r="J4049" s="1" t="s">
        <v>2856</v>
      </c>
      <c r="K4049" s="1" t="s">
        <v>2857</v>
      </c>
      <c r="L4049" s="1" t="s">
        <v>1804</v>
      </c>
      <c r="M4049" s="2">
        <v>1</v>
      </c>
      <c r="N4049" s="443">
        <f t="shared" si="381"/>
        <v>2.5352112676056339E-2</v>
      </c>
      <c r="O4049">
        <f t="shared" si="382"/>
        <v>0</v>
      </c>
      <c r="P4049">
        <f t="shared" si="383"/>
        <v>360</v>
      </c>
    </row>
    <row r="4050" spans="1:16" x14ac:dyDescent="0.25">
      <c r="A4050" t="str">
        <f t="shared" si="378"/>
        <v>3515</v>
      </c>
      <c r="B4050" t="str">
        <f t="shared" si="379"/>
        <v>0778</v>
      </c>
      <c r="C4050" t="str">
        <f t="shared" si="380"/>
        <v>35150778</v>
      </c>
      <c r="D4050" s="1" t="s">
        <v>2835</v>
      </c>
      <c r="E4050" s="1" t="s">
        <v>2836</v>
      </c>
      <c r="F4050" s="1" t="s">
        <v>1799</v>
      </c>
      <c r="G4050" s="1" t="s">
        <v>1800</v>
      </c>
      <c r="H4050" s="1" t="s">
        <v>2858</v>
      </c>
      <c r="I4050" s="1" t="s">
        <v>2859</v>
      </c>
      <c r="J4050" s="1" t="s">
        <v>2860</v>
      </c>
      <c r="K4050" s="1" t="s">
        <v>2861</v>
      </c>
      <c r="L4050" s="1" t="s">
        <v>1804</v>
      </c>
      <c r="M4050" s="2">
        <v>1</v>
      </c>
      <c r="N4050" s="443">
        <f t="shared" si="381"/>
        <v>3.0985915492957747E-2</v>
      </c>
      <c r="O4050">
        <f t="shared" si="382"/>
        <v>0</v>
      </c>
      <c r="P4050">
        <f t="shared" si="383"/>
        <v>360</v>
      </c>
    </row>
    <row r="4051" spans="1:16" x14ac:dyDescent="0.25">
      <c r="A4051" t="str">
        <f t="shared" si="378"/>
        <v>3515</v>
      </c>
      <c r="B4051" t="str">
        <f t="shared" si="379"/>
        <v>0778</v>
      </c>
      <c r="C4051" t="str">
        <f t="shared" si="380"/>
        <v>35150778</v>
      </c>
      <c r="D4051" s="1" t="s">
        <v>2835</v>
      </c>
      <c r="E4051" s="1" t="s">
        <v>2836</v>
      </c>
      <c r="F4051" s="1" t="s">
        <v>1799</v>
      </c>
      <c r="G4051" s="1" t="s">
        <v>1805</v>
      </c>
      <c r="H4051" s="1" t="s">
        <v>2858</v>
      </c>
      <c r="I4051" s="1" t="s">
        <v>2859</v>
      </c>
      <c r="J4051" s="1" t="s">
        <v>2860</v>
      </c>
      <c r="K4051" s="1" t="s">
        <v>2861</v>
      </c>
      <c r="L4051" s="1" t="s">
        <v>1804</v>
      </c>
      <c r="M4051" s="2">
        <v>1</v>
      </c>
      <c r="N4051" s="443">
        <f t="shared" si="381"/>
        <v>3.0985915492957747E-2</v>
      </c>
      <c r="O4051">
        <f t="shared" si="382"/>
        <v>0</v>
      </c>
      <c r="P4051">
        <f t="shared" si="383"/>
        <v>360</v>
      </c>
    </row>
    <row r="4052" spans="1:16" x14ac:dyDescent="0.25">
      <c r="A4052" t="str">
        <f t="shared" si="378"/>
        <v>3515</v>
      </c>
      <c r="B4052" t="str">
        <f t="shared" si="379"/>
        <v>0778</v>
      </c>
      <c r="C4052" t="str">
        <f t="shared" si="380"/>
        <v>35150778</v>
      </c>
      <c r="D4052" s="1" t="s">
        <v>2835</v>
      </c>
      <c r="E4052" s="1" t="s">
        <v>2836</v>
      </c>
      <c r="F4052" s="1" t="s">
        <v>1799</v>
      </c>
      <c r="G4052" s="1" t="s">
        <v>1806</v>
      </c>
      <c r="H4052" s="1" t="s">
        <v>2858</v>
      </c>
      <c r="I4052" s="1" t="s">
        <v>2859</v>
      </c>
      <c r="J4052" s="1" t="s">
        <v>2860</v>
      </c>
      <c r="K4052" s="1" t="s">
        <v>2861</v>
      </c>
      <c r="L4052" s="1" t="s">
        <v>1804</v>
      </c>
      <c r="M4052" s="2">
        <v>2</v>
      </c>
      <c r="N4052" s="443">
        <f t="shared" si="381"/>
        <v>3.0985915492957747E-2</v>
      </c>
      <c r="O4052">
        <f t="shared" si="382"/>
        <v>0</v>
      </c>
      <c r="P4052">
        <f t="shared" si="383"/>
        <v>360</v>
      </c>
    </row>
    <row r="4053" spans="1:16" x14ac:dyDescent="0.25">
      <c r="A4053" t="str">
        <f t="shared" si="378"/>
        <v>3515</v>
      </c>
      <c r="B4053" t="str">
        <f t="shared" si="379"/>
        <v>0778</v>
      </c>
      <c r="C4053" t="str">
        <f t="shared" si="380"/>
        <v>35150778</v>
      </c>
      <c r="D4053" s="1" t="s">
        <v>2835</v>
      </c>
      <c r="E4053" s="1" t="s">
        <v>2836</v>
      </c>
      <c r="F4053" s="1" t="s">
        <v>1799</v>
      </c>
      <c r="G4053" s="1" t="s">
        <v>1806</v>
      </c>
      <c r="H4053" s="1" t="s">
        <v>2862</v>
      </c>
      <c r="I4053" s="1" t="s">
        <v>2863</v>
      </c>
      <c r="J4053" s="1" t="s">
        <v>2860</v>
      </c>
      <c r="K4053" s="1" t="s">
        <v>2861</v>
      </c>
      <c r="L4053" s="1" t="s">
        <v>1804</v>
      </c>
      <c r="M4053" s="2">
        <v>1</v>
      </c>
      <c r="N4053" s="443">
        <f t="shared" si="381"/>
        <v>3.0985915492957747E-2</v>
      </c>
      <c r="O4053">
        <f t="shared" si="382"/>
        <v>0</v>
      </c>
      <c r="P4053">
        <f t="shared" si="383"/>
        <v>360</v>
      </c>
    </row>
    <row r="4054" spans="1:16" x14ac:dyDescent="0.25">
      <c r="A4054" t="str">
        <f t="shared" si="378"/>
        <v>3515</v>
      </c>
      <c r="B4054" t="str">
        <f t="shared" si="379"/>
        <v>0778</v>
      </c>
      <c r="C4054" t="str">
        <f t="shared" si="380"/>
        <v>35150778</v>
      </c>
      <c r="D4054" s="1" t="s">
        <v>2835</v>
      </c>
      <c r="E4054" s="1" t="s">
        <v>2836</v>
      </c>
      <c r="F4054" s="1" t="s">
        <v>1799</v>
      </c>
      <c r="G4054" s="1" t="s">
        <v>1808</v>
      </c>
      <c r="H4054" s="1" t="s">
        <v>2862</v>
      </c>
      <c r="I4054" s="1" t="s">
        <v>2863</v>
      </c>
      <c r="J4054" s="1" t="s">
        <v>2860</v>
      </c>
      <c r="K4054" s="1" t="s">
        <v>2861</v>
      </c>
      <c r="L4054" s="1" t="s">
        <v>1804</v>
      </c>
      <c r="M4054" s="2">
        <v>1</v>
      </c>
      <c r="N4054" s="443">
        <f t="shared" si="381"/>
        <v>3.0985915492957747E-2</v>
      </c>
      <c r="O4054">
        <f t="shared" si="382"/>
        <v>0</v>
      </c>
      <c r="P4054">
        <f t="shared" si="383"/>
        <v>360</v>
      </c>
    </row>
    <row r="4055" spans="1:16" x14ac:dyDescent="0.25">
      <c r="A4055" t="str">
        <f t="shared" si="378"/>
        <v>3515</v>
      </c>
      <c r="B4055" t="str">
        <f t="shared" si="379"/>
        <v>0778</v>
      </c>
      <c r="C4055" t="str">
        <f t="shared" si="380"/>
        <v>35150778</v>
      </c>
      <c r="D4055" s="1" t="s">
        <v>2835</v>
      </c>
      <c r="E4055" s="1" t="s">
        <v>2836</v>
      </c>
      <c r="F4055" s="1" t="s">
        <v>1799</v>
      </c>
      <c r="G4055" s="1" t="s">
        <v>1809</v>
      </c>
      <c r="H4055" s="1" t="s">
        <v>2858</v>
      </c>
      <c r="I4055" s="1" t="s">
        <v>2859</v>
      </c>
      <c r="J4055" s="1" t="s">
        <v>2860</v>
      </c>
      <c r="K4055" s="1" t="s">
        <v>2861</v>
      </c>
      <c r="L4055" s="1" t="s">
        <v>1804</v>
      </c>
      <c r="M4055" s="2">
        <v>3</v>
      </c>
      <c r="N4055" s="443">
        <f t="shared" si="381"/>
        <v>3.0985915492957747E-2</v>
      </c>
      <c r="O4055">
        <f t="shared" si="382"/>
        <v>0</v>
      </c>
      <c r="P4055">
        <f t="shared" si="383"/>
        <v>360</v>
      </c>
    </row>
    <row r="4056" spans="1:16" x14ac:dyDescent="0.25">
      <c r="A4056" t="str">
        <f t="shared" si="378"/>
        <v>3515</v>
      </c>
      <c r="B4056" t="str">
        <f t="shared" si="379"/>
        <v>0778</v>
      </c>
      <c r="C4056" t="str">
        <f t="shared" si="380"/>
        <v>35150778</v>
      </c>
      <c r="D4056" s="1" t="s">
        <v>2835</v>
      </c>
      <c r="E4056" s="1" t="s">
        <v>2836</v>
      </c>
      <c r="F4056" s="1" t="s">
        <v>1799</v>
      </c>
      <c r="G4056" s="1" t="s">
        <v>1812</v>
      </c>
      <c r="H4056" s="1" t="s">
        <v>2858</v>
      </c>
      <c r="I4056" s="1" t="s">
        <v>2859</v>
      </c>
      <c r="J4056" s="1" t="s">
        <v>2860</v>
      </c>
      <c r="K4056" s="1" t="s">
        <v>2861</v>
      </c>
      <c r="L4056" s="1" t="s">
        <v>1804</v>
      </c>
      <c r="M4056" s="2">
        <v>1</v>
      </c>
      <c r="N4056" s="443">
        <f t="shared" si="381"/>
        <v>3.0985915492957747E-2</v>
      </c>
      <c r="O4056">
        <f t="shared" si="382"/>
        <v>0</v>
      </c>
      <c r="P4056">
        <f t="shared" si="383"/>
        <v>360</v>
      </c>
    </row>
    <row r="4057" spans="1:16" x14ac:dyDescent="0.25">
      <c r="A4057" t="str">
        <f t="shared" si="378"/>
        <v>3515</v>
      </c>
      <c r="B4057" t="str">
        <f t="shared" si="379"/>
        <v>0778</v>
      </c>
      <c r="C4057" t="str">
        <f t="shared" si="380"/>
        <v>35150778</v>
      </c>
      <c r="D4057" s="1" t="s">
        <v>2835</v>
      </c>
      <c r="E4057" s="1" t="s">
        <v>2836</v>
      </c>
      <c r="F4057" s="1" t="s">
        <v>1799</v>
      </c>
      <c r="G4057" s="1" t="s">
        <v>1812</v>
      </c>
      <c r="H4057" s="1" t="s">
        <v>2862</v>
      </c>
      <c r="I4057" s="1" t="s">
        <v>2863</v>
      </c>
      <c r="J4057" s="1" t="s">
        <v>2860</v>
      </c>
      <c r="K4057" s="1" t="s">
        <v>2861</v>
      </c>
      <c r="L4057" s="1" t="s">
        <v>1804</v>
      </c>
      <c r="M4057" s="2">
        <v>1</v>
      </c>
      <c r="N4057" s="443">
        <f t="shared" si="381"/>
        <v>3.0985915492957747E-2</v>
      </c>
      <c r="O4057">
        <f t="shared" si="382"/>
        <v>0</v>
      </c>
      <c r="P4057">
        <f t="shared" si="383"/>
        <v>360</v>
      </c>
    </row>
    <row r="4058" spans="1:16" x14ac:dyDescent="0.25">
      <c r="A4058" t="str">
        <f t="shared" si="378"/>
        <v>3517</v>
      </c>
      <c r="B4058" t="str">
        <f t="shared" si="379"/>
        <v>0003</v>
      </c>
      <c r="C4058" t="str">
        <f t="shared" si="380"/>
        <v>35170003</v>
      </c>
      <c r="D4058" s="1" t="s">
        <v>2864</v>
      </c>
      <c r="E4058" s="1" t="s">
        <v>2865</v>
      </c>
      <c r="F4058" s="1" t="s">
        <v>1799</v>
      </c>
      <c r="G4058" s="1" t="s">
        <v>1819</v>
      </c>
      <c r="H4058" s="1" t="s">
        <v>2796</v>
      </c>
      <c r="I4058" s="1" t="s">
        <v>2797</v>
      </c>
      <c r="J4058" s="1" t="s">
        <v>2796</v>
      </c>
      <c r="K4058" s="1" t="s">
        <v>2798</v>
      </c>
      <c r="L4058" s="1" t="s">
        <v>1804</v>
      </c>
      <c r="M4058" s="2">
        <v>1</v>
      </c>
      <c r="N4058" s="443">
        <f t="shared" si="381"/>
        <v>3.3333333333333335E-3</v>
      </c>
      <c r="O4058">
        <f t="shared" si="382"/>
        <v>0</v>
      </c>
      <c r="P4058">
        <f t="shared" si="383"/>
        <v>300</v>
      </c>
    </row>
    <row r="4059" spans="1:16" x14ac:dyDescent="0.25">
      <c r="A4059" t="str">
        <f t="shared" si="378"/>
        <v>3517</v>
      </c>
      <c r="B4059" t="str">
        <f t="shared" si="379"/>
        <v>0036</v>
      </c>
      <c r="C4059" t="str">
        <f t="shared" si="380"/>
        <v>35170036</v>
      </c>
      <c r="D4059" s="1" t="s">
        <v>2864</v>
      </c>
      <c r="E4059" s="1" t="s">
        <v>2865</v>
      </c>
      <c r="F4059" s="1" t="s">
        <v>1799</v>
      </c>
      <c r="G4059" s="1" t="s">
        <v>1819</v>
      </c>
      <c r="H4059" s="1" t="s">
        <v>2679</v>
      </c>
      <c r="I4059" s="1" t="s">
        <v>2680</v>
      </c>
      <c r="J4059" s="1" t="s">
        <v>2679</v>
      </c>
      <c r="K4059" s="1" t="s">
        <v>2681</v>
      </c>
      <c r="L4059" s="1" t="s">
        <v>1804</v>
      </c>
      <c r="M4059" s="2">
        <v>1</v>
      </c>
      <c r="N4059" s="443">
        <f t="shared" si="381"/>
        <v>1.6666666666666666E-2</v>
      </c>
      <c r="O4059">
        <f t="shared" si="382"/>
        <v>0</v>
      </c>
      <c r="P4059">
        <f t="shared" si="383"/>
        <v>300</v>
      </c>
    </row>
    <row r="4060" spans="1:16" x14ac:dyDescent="0.25">
      <c r="A4060" t="str">
        <f t="shared" si="378"/>
        <v>3517</v>
      </c>
      <c r="B4060" t="str">
        <f t="shared" si="379"/>
        <v>0036</v>
      </c>
      <c r="C4060" t="str">
        <f t="shared" si="380"/>
        <v>35170036</v>
      </c>
      <c r="D4060" s="1" t="s">
        <v>2864</v>
      </c>
      <c r="E4060" s="1" t="s">
        <v>2865</v>
      </c>
      <c r="F4060" s="1" t="s">
        <v>1799</v>
      </c>
      <c r="G4060" s="1" t="s">
        <v>1820</v>
      </c>
      <c r="H4060" s="1" t="s">
        <v>2679</v>
      </c>
      <c r="I4060" s="1" t="s">
        <v>2680</v>
      </c>
      <c r="J4060" s="1" t="s">
        <v>2679</v>
      </c>
      <c r="K4060" s="1" t="s">
        <v>2681</v>
      </c>
      <c r="L4060" s="1" t="s">
        <v>1804</v>
      </c>
      <c r="M4060" s="2">
        <v>3</v>
      </c>
      <c r="N4060" s="443">
        <f t="shared" si="381"/>
        <v>1.6666666666666666E-2</v>
      </c>
      <c r="O4060">
        <f t="shared" si="382"/>
        <v>0</v>
      </c>
      <c r="P4060">
        <f t="shared" si="383"/>
        <v>300</v>
      </c>
    </row>
    <row r="4061" spans="1:16" x14ac:dyDescent="0.25">
      <c r="A4061" t="str">
        <f t="shared" si="378"/>
        <v>3517</v>
      </c>
      <c r="B4061" t="str">
        <f t="shared" si="379"/>
        <v>0036</v>
      </c>
      <c r="C4061" t="str">
        <f t="shared" si="380"/>
        <v>35170036</v>
      </c>
      <c r="D4061" s="1" t="s">
        <v>2864</v>
      </c>
      <c r="E4061" s="1" t="s">
        <v>2865</v>
      </c>
      <c r="F4061" s="1" t="s">
        <v>1799</v>
      </c>
      <c r="G4061" s="1" t="s">
        <v>1821</v>
      </c>
      <c r="H4061" s="1" t="s">
        <v>2679</v>
      </c>
      <c r="I4061" s="1" t="s">
        <v>2680</v>
      </c>
      <c r="J4061" s="1" t="s">
        <v>2679</v>
      </c>
      <c r="K4061" s="1" t="s">
        <v>2681</v>
      </c>
      <c r="L4061" s="1" t="s">
        <v>1804</v>
      </c>
      <c r="M4061" s="2">
        <v>1</v>
      </c>
      <c r="N4061" s="443">
        <f t="shared" si="381"/>
        <v>1.6666666666666666E-2</v>
      </c>
      <c r="O4061">
        <f t="shared" si="382"/>
        <v>0</v>
      </c>
      <c r="P4061">
        <f t="shared" si="383"/>
        <v>300</v>
      </c>
    </row>
    <row r="4062" spans="1:16" x14ac:dyDescent="0.25">
      <c r="A4062" t="str">
        <f t="shared" si="378"/>
        <v>3517</v>
      </c>
      <c r="B4062" t="str">
        <f t="shared" si="379"/>
        <v>0040</v>
      </c>
      <c r="C4062" t="str">
        <f t="shared" si="380"/>
        <v>35170040</v>
      </c>
      <c r="D4062" s="1" t="s">
        <v>2864</v>
      </c>
      <c r="E4062" s="1" t="s">
        <v>2865</v>
      </c>
      <c r="F4062" s="1" t="s">
        <v>1799</v>
      </c>
      <c r="G4062" s="1" t="s">
        <v>1815</v>
      </c>
      <c r="H4062" s="1" t="s">
        <v>2036</v>
      </c>
      <c r="I4062" s="1" t="s">
        <v>2037</v>
      </c>
      <c r="J4062" s="1" t="s">
        <v>2036</v>
      </c>
      <c r="K4062" s="1" t="s">
        <v>2038</v>
      </c>
      <c r="L4062" s="1" t="s">
        <v>1804</v>
      </c>
      <c r="M4062" s="2">
        <v>1</v>
      </c>
      <c r="N4062" s="443">
        <f t="shared" si="381"/>
        <v>6.6666666666666671E-3</v>
      </c>
      <c r="O4062">
        <f t="shared" si="382"/>
        <v>0</v>
      </c>
      <c r="P4062">
        <f t="shared" si="383"/>
        <v>300</v>
      </c>
    </row>
    <row r="4063" spans="1:16" x14ac:dyDescent="0.25">
      <c r="A4063" t="str">
        <f t="shared" si="378"/>
        <v>3517</v>
      </c>
      <c r="B4063" t="str">
        <f t="shared" si="379"/>
        <v>0040</v>
      </c>
      <c r="C4063" t="str">
        <f t="shared" si="380"/>
        <v>35170040</v>
      </c>
      <c r="D4063" s="1" t="s">
        <v>2864</v>
      </c>
      <c r="E4063" s="1" t="s">
        <v>2865</v>
      </c>
      <c r="F4063" s="1" t="s">
        <v>1799</v>
      </c>
      <c r="G4063" s="1" t="s">
        <v>1821</v>
      </c>
      <c r="H4063" s="1" t="s">
        <v>2036</v>
      </c>
      <c r="I4063" s="1" t="s">
        <v>2037</v>
      </c>
      <c r="J4063" s="1" t="s">
        <v>2036</v>
      </c>
      <c r="K4063" s="1" t="s">
        <v>2038</v>
      </c>
      <c r="L4063" s="1" t="s">
        <v>1804</v>
      </c>
      <c r="M4063" s="2">
        <v>1</v>
      </c>
      <c r="N4063" s="443">
        <f t="shared" si="381"/>
        <v>6.6666666666666671E-3</v>
      </c>
      <c r="O4063">
        <f t="shared" si="382"/>
        <v>0</v>
      </c>
      <c r="P4063">
        <f t="shared" si="383"/>
        <v>300</v>
      </c>
    </row>
    <row r="4064" spans="1:16" x14ac:dyDescent="0.25">
      <c r="A4064" t="str">
        <f t="shared" si="378"/>
        <v>3517</v>
      </c>
      <c r="B4064" t="str">
        <f t="shared" si="379"/>
        <v>0044</v>
      </c>
      <c r="C4064" t="str">
        <f t="shared" si="380"/>
        <v>35170044</v>
      </c>
      <c r="D4064" s="1" t="s">
        <v>2864</v>
      </c>
      <c r="E4064" s="1" t="s">
        <v>2865</v>
      </c>
      <c r="F4064" s="1" t="s">
        <v>1799</v>
      </c>
      <c r="G4064" s="1" t="s">
        <v>1815</v>
      </c>
      <c r="H4064" s="1" t="s">
        <v>1828</v>
      </c>
      <c r="I4064" s="1" t="s">
        <v>1829</v>
      </c>
      <c r="J4064" s="1" t="s">
        <v>1828</v>
      </c>
      <c r="K4064" s="1" t="s">
        <v>1830</v>
      </c>
      <c r="L4064" s="1" t="s">
        <v>1804</v>
      </c>
      <c r="M4064" s="2">
        <v>1</v>
      </c>
      <c r="N4064" s="443">
        <f t="shared" si="381"/>
        <v>0.02</v>
      </c>
      <c r="O4064">
        <f t="shared" si="382"/>
        <v>0</v>
      </c>
      <c r="P4064">
        <f t="shared" si="383"/>
        <v>300</v>
      </c>
    </row>
    <row r="4065" spans="1:16" x14ac:dyDescent="0.25">
      <c r="A4065" t="str">
        <f t="shared" si="378"/>
        <v>3517</v>
      </c>
      <c r="B4065" t="str">
        <f t="shared" si="379"/>
        <v>0044</v>
      </c>
      <c r="C4065" t="str">
        <f t="shared" si="380"/>
        <v>35170044</v>
      </c>
      <c r="D4065" s="1" t="s">
        <v>2864</v>
      </c>
      <c r="E4065" s="1" t="s">
        <v>2865</v>
      </c>
      <c r="F4065" s="1" t="s">
        <v>1799</v>
      </c>
      <c r="G4065" s="1" t="s">
        <v>1819</v>
      </c>
      <c r="H4065" s="1" t="s">
        <v>1828</v>
      </c>
      <c r="I4065" s="1" t="s">
        <v>1829</v>
      </c>
      <c r="J4065" s="1" t="s">
        <v>1828</v>
      </c>
      <c r="K4065" s="1" t="s">
        <v>1830</v>
      </c>
      <c r="L4065" s="1" t="s">
        <v>1804</v>
      </c>
      <c r="M4065" s="2">
        <v>1</v>
      </c>
      <c r="N4065" s="443">
        <f t="shared" si="381"/>
        <v>0.02</v>
      </c>
      <c r="O4065">
        <f t="shared" si="382"/>
        <v>0</v>
      </c>
      <c r="P4065">
        <f t="shared" si="383"/>
        <v>300</v>
      </c>
    </row>
    <row r="4066" spans="1:16" x14ac:dyDescent="0.25">
      <c r="A4066" t="str">
        <f t="shared" si="378"/>
        <v>3517</v>
      </c>
      <c r="B4066" t="str">
        <f t="shared" si="379"/>
        <v>0044</v>
      </c>
      <c r="C4066" t="str">
        <f t="shared" si="380"/>
        <v>35170044</v>
      </c>
      <c r="D4066" s="1" t="s">
        <v>2864</v>
      </c>
      <c r="E4066" s="1" t="s">
        <v>2865</v>
      </c>
      <c r="F4066" s="1" t="s">
        <v>1799</v>
      </c>
      <c r="G4066" s="1" t="s">
        <v>1820</v>
      </c>
      <c r="H4066" s="1" t="s">
        <v>1828</v>
      </c>
      <c r="I4066" s="1" t="s">
        <v>1829</v>
      </c>
      <c r="J4066" s="1" t="s">
        <v>1828</v>
      </c>
      <c r="K4066" s="1" t="s">
        <v>1830</v>
      </c>
      <c r="L4066" s="1" t="s">
        <v>1804</v>
      </c>
      <c r="M4066" s="2">
        <v>2</v>
      </c>
      <c r="N4066" s="443">
        <f t="shared" si="381"/>
        <v>0.02</v>
      </c>
      <c r="O4066">
        <f t="shared" si="382"/>
        <v>0</v>
      </c>
      <c r="P4066">
        <f t="shared" si="383"/>
        <v>300</v>
      </c>
    </row>
    <row r="4067" spans="1:16" x14ac:dyDescent="0.25">
      <c r="A4067" t="str">
        <f t="shared" si="378"/>
        <v>3517</v>
      </c>
      <c r="B4067" t="str">
        <f t="shared" si="379"/>
        <v>0044</v>
      </c>
      <c r="C4067" t="str">
        <f t="shared" si="380"/>
        <v>35170044</v>
      </c>
      <c r="D4067" s="1" t="s">
        <v>2864</v>
      </c>
      <c r="E4067" s="1" t="s">
        <v>2865</v>
      </c>
      <c r="F4067" s="1" t="s">
        <v>1799</v>
      </c>
      <c r="G4067" s="1" t="s">
        <v>1821</v>
      </c>
      <c r="H4067" s="1" t="s">
        <v>1828</v>
      </c>
      <c r="I4067" s="1" t="s">
        <v>1829</v>
      </c>
      <c r="J4067" s="1" t="s">
        <v>1828</v>
      </c>
      <c r="K4067" s="1" t="s">
        <v>1830</v>
      </c>
      <c r="L4067" s="1" t="s">
        <v>1804</v>
      </c>
      <c r="M4067" s="2">
        <v>2</v>
      </c>
      <c r="N4067" s="443">
        <f t="shared" si="381"/>
        <v>0.02</v>
      </c>
      <c r="O4067">
        <f t="shared" si="382"/>
        <v>0</v>
      </c>
      <c r="P4067">
        <f t="shared" si="383"/>
        <v>300</v>
      </c>
    </row>
    <row r="4068" spans="1:16" x14ac:dyDescent="0.25">
      <c r="A4068" t="str">
        <f t="shared" si="378"/>
        <v>3517</v>
      </c>
      <c r="B4068" t="str">
        <f t="shared" si="379"/>
        <v>0052</v>
      </c>
      <c r="C4068" t="str">
        <f t="shared" si="380"/>
        <v>35170052</v>
      </c>
      <c r="D4068" s="1" t="s">
        <v>2864</v>
      </c>
      <c r="E4068" s="1" t="s">
        <v>2865</v>
      </c>
      <c r="F4068" s="1" t="s">
        <v>1799</v>
      </c>
      <c r="G4068" s="1" t="s">
        <v>1815</v>
      </c>
      <c r="H4068" s="1" t="s">
        <v>2682</v>
      </c>
      <c r="I4068" s="1" t="s">
        <v>2683</v>
      </c>
      <c r="J4068" s="1" t="s">
        <v>2682</v>
      </c>
      <c r="K4068" s="1" t="s">
        <v>2684</v>
      </c>
      <c r="L4068" s="1" t="s">
        <v>1804</v>
      </c>
      <c r="M4068" s="2">
        <v>6</v>
      </c>
      <c r="N4068" s="443">
        <f t="shared" si="381"/>
        <v>6.3333333333333339E-2</v>
      </c>
      <c r="O4068">
        <f t="shared" si="382"/>
        <v>0</v>
      </c>
      <c r="P4068">
        <f t="shared" si="383"/>
        <v>300</v>
      </c>
    </row>
    <row r="4069" spans="1:16" x14ac:dyDescent="0.25">
      <c r="A4069" t="str">
        <f t="shared" si="378"/>
        <v>3517</v>
      </c>
      <c r="B4069" t="str">
        <f t="shared" si="379"/>
        <v>0052</v>
      </c>
      <c r="C4069" t="str">
        <f t="shared" si="380"/>
        <v>35170052</v>
      </c>
      <c r="D4069" s="1" t="s">
        <v>2864</v>
      </c>
      <c r="E4069" s="1" t="s">
        <v>2865</v>
      </c>
      <c r="F4069" s="1" t="s">
        <v>1799</v>
      </c>
      <c r="G4069" s="1" t="s">
        <v>1819</v>
      </c>
      <c r="H4069" s="1" t="s">
        <v>2682</v>
      </c>
      <c r="I4069" s="1" t="s">
        <v>2683</v>
      </c>
      <c r="J4069" s="1" t="s">
        <v>2682</v>
      </c>
      <c r="K4069" s="1" t="s">
        <v>2684</v>
      </c>
      <c r="L4069" s="1" t="s">
        <v>1804</v>
      </c>
      <c r="M4069" s="2">
        <v>3</v>
      </c>
      <c r="N4069" s="443">
        <f t="shared" si="381"/>
        <v>6.3333333333333339E-2</v>
      </c>
      <c r="O4069">
        <f t="shared" si="382"/>
        <v>0</v>
      </c>
      <c r="P4069">
        <f t="shared" si="383"/>
        <v>300</v>
      </c>
    </row>
    <row r="4070" spans="1:16" x14ac:dyDescent="0.25">
      <c r="A4070" t="str">
        <f t="shared" si="378"/>
        <v>3517</v>
      </c>
      <c r="B4070" t="str">
        <f t="shared" si="379"/>
        <v>0052</v>
      </c>
      <c r="C4070" t="str">
        <f t="shared" si="380"/>
        <v>35170052</v>
      </c>
      <c r="D4070" s="1" t="s">
        <v>2864</v>
      </c>
      <c r="E4070" s="1" t="s">
        <v>2865</v>
      </c>
      <c r="F4070" s="1" t="s">
        <v>1799</v>
      </c>
      <c r="G4070" s="1" t="s">
        <v>1820</v>
      </c>
      <c r="H4070" s="1" t="s">
        <v>2682</v>
      </c>
      <c r="I4070" s="1" t="s">
        <v>2683</v>
      </c>
      <c r="J4070" s="1" t="s">
        <v>2682</v>
      </c>
      <c r="K4070" s="1" t="s">
        <v>2684</v>
      </c>
      <c r="L4070" s="1" t="s">
        <v>1804</v>
      </c>
      <c r="M4070" s="2">
        <v>6</v>
      </c>
      <c r="N4070" s="443">
        <f t="shared" si="381"/>
        <v>6.3333333333333339E-2</v>
      </c>
      <c r="O4070">
        <f t="shared" si="382"/>
        <v>0</v>
      </c>
      <c r="P4070">
        <f t="shared" si="383"/>
        <v>300</v>
      </c>
    </row>
    <row r="4071" spans="1:16" x14ac:dyDescent="0.25">
      <c r="A4071" t="str">
        <f t="shared" si="378"/>
        <v>3517</v>
      </c>
      <c r="B4071" t="str">
        <f t="shared" si="379"/>
        <v>0052</v>
      </c>
      <c r="C4071" t="str">
        <f t="shared" si="380"/>
        <v>35170052</v>
      </c>
      <c r="D4071" s="1" t="s">
        <v>2864</v>
      </c>
      <c r="E4071" s="1" t="s">
        <v>2865</v>
      </c>
      <c r="F4071" s="1" t="s">
        <v>1799</v>
      </c>
      <c r="G4071" s="1" t="s">
        <v>1821</v>
      </c>
      <c r="H4071" s="1" t="s">
        <v>2682</v>
      </c>
      <c r="I4071" s="1" t="s">
        <v>2683</v>
      </c>
      <c r="J4071" s="1" t="s">
        <v>2682</v>
      </c>
      <c r="K4071" s="1" t="s">
        <v>2684</v>
      </c>
      <c r="L4071" s="1" t="s">
        <v>1804</v>
      </c>
      <c r="M4071" s="2">
        <v>4</v>
      </c>
      <c r="N4071" s="443">
        <f t="shared" si="381"/>
        <v>6.3333333333333339E-2</v>
      </c>
      <c r="O4071">
        <f t="shared" si="382"/>
        <v>0</v>
      </c>
      <c r="P4071">
        <f t="shared" si="383"/>
        <v>300</v>
      </c>
    </row>
    <row r="4072" spans="1:16" x14ac:dyDescent="0.25">
      <c r="A4072" t="str">
        <f t="shared" si="378"/>
        <v>3517</v>
      </c>
      <c r="B4072" t="str">
        <f t="shared" si="379"/>
        <v>0072</v>
      </c>
      <c r="C4072" t="str">
        <f t="shared" si="380"/>
        <v>35170072</v>
      </c>
      <c r="D4072" s="1" t="s">
        <v>2864</v>
      </c>
      <c r="E4072" s="1" t="s">
        <v>2865</v>
      </c>
      <c r="F4072" s="1" t="s">
        <v>1799</v>
      </c>
      <c r="G4072" s="1" t="s">
        <v>1819</v>
      </c>
      <c r="H4072" s="1" t="s">
        <v>2768</v>
      </c>
      <c r="I4072" s="1" t="s">
        <v>2769</v>
      </c>
      <c r="J4072" s="1" t="s">
        <v>2768</v>
      </c>
      <c r="K4072" s="1" t="s">
        <v>2770</v>
      </c>
      <c r="L4072" s="1" t="s">
        <v>1804</v>
      </c>
      <c r="M4072" s="2">
        <v>1</v>
      </c>
      <c r="N4072" s="443">
        <f t="shared" si="381"/>
        <v>3.3333333333333335E-3</v>
      </c>
      <c r="O4072">
        <f t="shared" si="382"/>
        <v>0</v>
      </c>
      <c r="P4072">
        <f t="shared" si="383"/>
        <v>300</v>
      </c>
    </row>
    <row r="4073" spans="1:16" x14ac:dyDescent="0.25">
      <c r="A4073" t="str">
        <f t="shared" si="378"/>
        <v>3517</v>
      </c>
      <c r="B4073" t="str">
        <f t="shared" si="379"/>
        <v>0082</v>
      </c>
      <c r="C4073" t="str">
        <f t="shared" si="380"/>
        <v>35170082</v>
      </c>
      <c r="D4073" s="1" t="s">
        <v>2864</v>
      </c>
      <c r="E4073" s="1" t="s">
        <v>2865</v>
      </c>
      <c r="F4073" s="1" t="s">
        <v>1799</v>
      </c>
      <c r="G4073" s="1" t="s">
        <v>1819</v>
      </c>
      <c r="H4073" s="1" t="s">
        <v>2685</v>
      </c>
      <c r="I4073" s="1" t="s">
        <v>2686</v>
      </c>
      <c r="J4073" s="1" t="s">
        <v>2685</v>
      </c>
      <c r="K4073" s="1" t="s">
        <v>2687</v>
      </c>
      <c r="L4073" s="1" t="s">
        <v>1804</v>
      </c>
      <c r="M4073" s="2">
        <v>1</v>
      </c>
      <c r="N4073" s="443">
        <f t="shared" si="381"/>
        <v>3.3333333333333335E-3</v>
      </c>
      <c r="O4073">
        <f t="shared" si="382"/>
        <v>0</v>
      </c>
      <c r="P4073">
        <f t="shared" si="383"/>
        <v>300</v>
      </c>
    </row>
    <row r="4074" spans="1:16" x14ac:dyDescent="0.25">
      <c r="A4074" t="str">
        <f t="shared" si="378"/>
        <v>3517</v>
      </c>
      <c r="B4074" t="str">
        <f t="shared" si="379"/>
        <v>0094</v>
      </c>
      <c r="C4074" t="str">
        <f t="shared" si="380"/>
        <v>35170094</v>
      </c>
      <c r="D4074" s="1" t="s">
        <v>2864</v>
      </c>
      <c r="E4074" s="1" t="s">
        <v>2865</v>
      </c>
      <c r="F4074" s="1" t="s">
        <v>1799</v>
      </c>
      <c r="G4074" s="1" t="s">
        <v>1820</v>
      </c>
      <c r="H4074" s="1" t="s">
        <v>2866</v>
      </c>
      <c r="I4074" s="1" t="s">
        <v>2867</v>
      </c>
      <c r="J4074" s="1" t="s">
        <v>2866</v>
      </c>
      <c r="K4074" s="1" t="s">
        <v>2868</v>
      </c>
      <c r="L4074" s="1" t="s">
        <v>1804</v>
      </c>
      <c r="M4074" s="2">
        <v>1</v>
      </c>
      <c r="N4074" s="443">
        <f t="shared" si="381"/>
        <v>6.6666666666666671E-3</v>
      </c>
      <c r="O4074">
        <f t="shared" si="382"/>
        <v>0</v>
      </c>
      <c r="P4074">
        <f t="shared" si="383"/>
        <v>300</v>
      </c>
    </row>
    <row r="4075" spans="1:16" x14ac:dyDescent="0.25">
      <c r="A4075" t="str">
        <f t="shared" si="378"/>
        <v>3517</v>
      </c>
      <c r="B4075" t="str">
        <f t="shared" si="379"/>
        <v>0094</v>
      </c>
      <c r="C4075" t="str">
        <f t="shared" si="380"/>
        <v>35170094</v>
      </c>
      <c r="D4075" s="1" t="s">
        <v>2864</v>
      </c>
      <c r="E4075" s="1" t="s">
        <v>2865</v>
      </c>
      <c r="F4075" s="1" t="s">
        <v>1799</v>
      </c>
      <c r="G4075" s="1" t="s">
        <v>1821</v>
      </c>
      <c r="H4075" s="1" t="s">
        <v>2866</v>
      </c>
      <c r="I4075" s="1" t="s">
        <v>2867</v>
      </c>
      <c r="J4075" s="1" t="s">
        <v>2866</v>
      </c>
      <c r="K4075" s="1" t="s">
        <v>2868</v>
      </c>
      <c r="L4075" s="1" t="s">
        <v>1804</v>
      </c>
      <c r="M4075" s="2">
        <v>1</v>
      </c>
      <c r="N4075" s="443">
        <f t="shared" si="381"/>
        <v>6.6666666666666671E-3</v>
      </c>
      <c r="O4075">
        <f t="shared" si="382"/>
        <v>0</v>
      </c>
      <c r="P4075">
        <f t="shared" si="383"/>
        <v>300</v>
      </c>
    </row>
    <row r="4076" spans="1:16" x14ac:dyDescent="0.25">
      <c r="A4076" t="str">
        <f t="shared" si="378"/>
        <v>3517</v>
      </c>
      <c r="B4076" t="str">
        <f t="shared" si="379"/>
        <v>0096</v>
      </c>
      <c r="C4076" t="str">
        <f t="shared" si="380"/>
        <v>35170096</v>
      </c>
      <c r="D4076" s="1" t="s">
        <v>2864</v>
      </c>
      <c r="E4076" s="1" t="s">
        <v>2865</v>
      </c>
      <c r="F4076" s="1" t="s">
        <v>1799</v>
      </c>
      <c r="G4076" s="1" t="s">
        <v>1815</v>
      </c>
      <c r="H4076" s="1" t="s">
        <v>2549</v>
      </c>
      <c r="I4076" s="1" t="s">
        <v>2550</v>
      </c>
      <c r="J4076" s="1" t="s">
        <v>2549</v>
      </c>
      <c r="K4076" s="1" t="s">
        <v>2551</v>
      </c>
      <c r="L4076" s="1" t="s">
        <v>1804</v>
      </c>
      <c r="M4076" s="2">
        <v>3</v>
      </c>
      <c r="N4076" s="443">
        <f t="shared" si="381"/>
        <v>0.04</v>
      </c>
      <c r="O4076">
        <f t="shared" si="382"/>
        <v>0</v>
      </c>
      <c r="P4076">
        <f t="shared" si="383"/>
        <v>300</v>
      </c>
    </row>
    <row r="4077" spans="1:16" x14ac:dyDescent="0.25">
      <c r="A4077" t="str">
        <f t="shared" si="378"/>
        <v>3517</v>
      </c>
      <c r="B4077" t="str">
        <f t="shared" si="379"/>
        <v>0096</v>
      </c>
      <c r="C4077" t="str">
        <f t="shared" si="380"/>
        <v>35170096</v>
      </c>
      <c r="D4077" s="1" t="s">
        <v>2864</v>
      </c>
      <c r="E4077" s="1" t="s">
        <v>2865</v>
      </c>
      <c r="F4077" s="1" t="s">
        <v>1799</v>
      </c>
      <c r="G4077" s="1" t="s">
        <v>1819</v>
      </c>
      <c r="H4077" s="1" t="s">
        <v>2549</v>
      </c>
      <c r="I4077" s="1" t="s">
        <v>2550</v>
      </c>
      <c r="J4077" s="1" t="s">
        <v>2549</v>
      </c>
      <c r="K4077" s="1" t="s">
        <v>2551</v>
      </c>
      <c r="L4077" s="1" t="s">
        <v>1804</v>
      </c>
      <c r="M4077" s="2">
        <v>5</v>
      </c>
      <c r="N4077" s="443">
        <f t="shared" si="381"/>
        <v>0.04</v>
      </c>
      <c r="O4077">
        <f t="shared" si="382"/>
        <v>0</v>
      </c>
      <c r="P4077">
        <f t="shared" si="383"/>
        <v>300</v>
      </c>
    </row>
    <row r="4078" spans="1:16" x14ac:dyDescent="0.25">
      <c r="A4078" t="str">
        <f t="shared" si="378"/>
        <v>3517</v>
      </c>
      <c r="B4078" t="str">
        <f t="shared" si="379"/>
        <v>0096</v>
      </c>
      <c r="C4078" t="str">
        <f t="shared" si="380"/>
        <v>35170096</v>
      </c>
      <c r="D4078" s="1" t="s">
        <v>2864</v>
      </c>
      <c r="E4078" s="1" t="s">
        <v>2865</v>
      </c>
      <c r="F4078" s="1" t="s">
        <v>1799</v>
      </c>
      <c r="G4078" s="1" t="s">
        <v>1820</v>
      </c>
      <c r="H4078" s="1" t="s">
        <v>2549</v>
      </c>
      <c r="I4078" s="1" t="s">
        <v>2550</v>
      </c>
      <c r="J4078" s="1" t="s">
        <v>2549</v>
      </c>
      <c r="K4078" s="1" t="s">
        <v>2551</v>
      </c>
      <c r="L4078" s="1" t="s">
        <v>1804</v>
      </c>
      <c r="M4078" s="2">
        <v>4</v>
      </c>
      <c r="N4078" s="443">
        <f t="shared" si="381"/>
        <v>0.04</v>
      </c>
      <c r="O4078">
        <f t="shared" si="382"/>
        <v>0</v>
      </c>
      <c r="P4078">
        <f t="shared" si="383"/>
        <v>300</v>
      </c>
    </row>
    <row r="4079" spans="1:16" x14ac:dyDescent="0.25">
      <c r="A4079" t="str">
        <f t="shared" si="378"/>
        <v>3517</v>
      </c>
      <c r="B4079" t="str">
        <f t="shared" si="379"/>
        <v>0171</v>
      </c>
      <c r="C4079" t="str">
        <f t="shared" si="380"/>
        <v>35170171</v>
      </c>
      <c r="D4079" s="1" t="s">
        <v>2864</v>
      </c>
      <c r="E4079" s="1" t="s">
        <v>2865</v>
      </c>
      <c r="F4079" s="1" t="s">
        <v>1799</v>
      </c>
      <c r="G4079" s="1" t="s">
        <v>1815</v>
      </c>
      <c r="H4079" s="1" t="s">
        <v>2697</v>
      </c>
      <c r="I4079" s="1" t="s">
        <v>2698</v>
      </c>
      <c r="J4079" s="1" t="s">
        <v>2697</v>
      </c>
      <c r="K4079" s="1" t="s">
        <v>2699</v>
      </c>
      <c r="L4079" s="1" t="s">
        <v>1804</v>
      </c>
      <c r="M4079" s="2">
        <v>2</v>
      </c>
      <c r="N4079" s="443">
        <f t="shared" si="381"/>
        <v>0.04</v>
      </c>
      <c r="O4079">
        <f t="shared" si="382"/>
        <v>0</v>
      </c>
      <c r="P4079">
        <f t="shared" si="383"/>
        <v>300</v>
      </c>
    </row>
    <row r="4080" spans="1:16" x14ac:dyDescent="0.25">
      <c r="A4080" t="str">
        <f t="shared" si="378"/>
        <v>3517</v>
      </c>
      <c r="B4080" t="str">
        <f t="shared" si="379"/>
        <v>0171</v>
      </c>
      <c r="C4080" t="str">
        <f t="shared" si="380"/>
        <v>35170171</v>
      </c>
      <c r="D4080" s="1" t="s">
        <v>2864</v>
      </c>
      <c r="E4080" s="1" t="s">
        <v>2865</v>
      </c>
      <c r="F4080" s="1" t="s">
        <v>1799</v>
      </c>
      <c r="G4080" s="1" t="s">
        <v>1819</v>
      </c>
      <c r="H4080" s="1" t="s">
        <v>2697</v>
      </c>
      <c r="I4080" s="1" t="s">
        <v>2698</v>
      </c>
      <c r="J4080" s="1" t="s">
        <v>2697</v>
      </c>
      <c r="K4080" s="1" t="s">
        <v>2699</v>
      </c>
      <c r="L4080" s="1" t="s">
        <v>1804</v>
      </c>
      <c r="M4080" s="2">
        <v>4</v>
      </c>
      <c r="N4080" s="443">
        <f t="shared" si="381"/>
        <v>0.04</v>
      </c>
      <c r="O4080">
        <f t="shared" si="382"/>
        <v>0</v>
      </c>
      <c r="P4080">
        <f t="shared" si="383"/>
        <v>300</v>
      </c>
    </row>
    <row r="4081" spans="1:16" x14ac:dyDescent="0.25">
      <c r="A4081" t="str">
        <f t="shared" si="378"/>
        <v>3517</v>
      </c>
      <c r="B4081" t="str">
        <f t="shared" si="379"/>
        <v>0171</v>
      </c>
      <c r="C4081" t="str">
        <f t="shared" si="380"/>
        <v>35170171</v>
      </c>
      <c r="D4081" s="1" t="s">
        <v>2864</v>
      </c>
      <c r="E4081" s="1" t="s">
        <v>2865</v>
      </c>
      <c r="F4081" s="1" t="s">
        <v>1799</v>
      </c>
      <c r="G4081" s="1" t="s">
        <v>1820</v>
      </c>
      <c r="H4081" s="1" t="s">
        <v>2697</v>
      </c>
      <c r="I4081" s="1" t="s">
        <v>2698</v>
      </c>
      <c r="J4081" s="1" t="s">
        <v>2697</v>
      </c>
      <c r="K4081" s="1" t="s">
        <v>2699</v>
      </c>
      <c r="L4081" s="1" t="s">
        <v>1804</v>
      </c>
      <c r="M4081" s="2">
        <v>3</v>
      </c>
      <c r="N4081" s="443">
        <f t="shared" si="381"/>
        <v>0.04</v>
      </c>
      <c r="O4081">
        <f t="shared" si="382"/>
        <v>0</v>
      </c>
      <c r="P4081">
        <f t="shared" si="383"/>
        <v>300</v>
      </c>
    </row>
    <row r="4082" spans="1:16" x14ac:dyDescent="0.25">
      <c r="A4082" t="str">
        <f t="shared" si="378"/>
        <v>3517</v>
      </c>
      <c r="B4082" t="str">
        <f t="shared" si="379"/>
        <v>0171</v>
      </c>
      <c r="C4082" t="str">
        <f t="shared" si="380"/>
        <v>35170171</v>
      </c>
      <c r="D4082" s="1" t="s">
        <v>2864</v>
      </c>
      <c r="E4082" s="1" t="s">
        <v>2865</v>
      </c>
      <c r="F4082" s="1" t="s">
        <v>1799</v>
      </c>
      <c r="G4082" s="1" t="s">
        <v>1821</v>
      </c>
      <c r="H4082" s="1" t="s">
        <v>2697</v>
      </c>
      <c r="I4082" s="1" t="s">
        <v>2698</v>
      </c>
      <c r="J4082" s="1" t="s">
        <v>2697</v>
      </c>
      <c r="K4082" s="1" t="s">
        <v>2699</v>
      </c>
      <c r="L4082" s="1" t="s">
        <v>1804</v>
      </c>
      <c r="M4082" s="2">
        <v>3</v>
      </c>
      <c r="N4082" s="443">
        <f t="shared" si="381"/>
        <v>0.04</v>
      </c>
      <c r="O4082">
        <f t="shared" si="382"/>
        <v>0</v>
      </c>
      <c r="P4082">
        <f t="shared" si="383"/>
        <v>300</v>
      </c>
    </row>
    <row r="4083" spans="1:16" x14ac:dyDescent="0.25">
      <c r="A4083" t="str">
        <f t="shared" si="378"/>
        <v>3517</v>
      </c>
      <c r="B4083" t="str">
        <f t="shared" si="379"/>
        <v>0172</v>
      </c>
      <c r="C4083" t="str">
        <f t="shared" si="380"/>
        <v>35170172</v>
      </c>
      <c r="D4083" s="1" t="s">
        <v>2864</v>
      </c>
      <c r="E4083" s="1" t="s">
        <v>2865</v>
      </c>
      <c r="F4083" s="1" t="s">
        <v>1799</v>
      </c>
      <c r="G4083" s="1" t="s">
        <v>1815</v>
      </c>
      <c r="H4083" s="1" t="s">
        <v>2255</v>
      </c>
      <c r="I4083" s="1" t="s">
        <v>2256</v>
      </c>
      <c r="J4083" s="1" t="s">
        <v>2255</v>
      </c>
      <c r="K4083" s="1" t="s">
        <v>2257</v>
      </c>
      <c r="L4083" s="1" t="s">
        <v>1804</v>
      </c>
      <c r="M4083" s="2">
        <v>1</v>
      </c>
      <c r="N4083" s="443">
        <f t="shared" si="381"/>
        <v>1.6666666666666666E-2</v>
      </c>
      <c r="O4083">
        <f t="shared" si="382"/>
        <v>0</v>
      </c>
      <c r="P4083">
        <f t="shared" si="383"/>
        <v>300</v>
      </c>
    </row>
    <row r="4084" spans="1:16" x14ac:dyDescent="0.25">
      <c r="A4084" t="str">
        <f t="shared" si="378"/>
        <v>3517</v>
      </c>
      <c r="B4084" t="str">
        <f t="shared" si="379"/>
        <v>0172</v>
      </c>
      <c r="C4084" t="str">
        <f t="shared" si="380"/>
        <v>35170172</v>
      </c>
      <c r="D4084" s="1" t="s">
        <v>2864</v>
      </c>
      <c r="E4084" s="1" t="s">
        <v>2865</v>
      </c>
      <c r="F4084" s="1" t="s">
        <v>1799</v>
      </c>
      <c r="G4084" s="1" t="s">
        <v>1819</v>
      </c>
      <c r="H4084" s="1" t="s">
        <v>2255</v>
      </c>
      <c r="I4084" s="1" t="s">
        <v>2256</v>
      </c>
      <c r="J4084" s="1" t="s">
        <v>2255</v>
      </c>
      <c r="K4084" s="1" t="s">
        <v>2257</v>
      </c>
      <c r="L4084" s="1" t="s">
        <v>1804</v>
      </c>
      <c r="M4084" s="2">
        <v>3</v>
      </c>
      <c r="N4084" s="443">
        <f t="shared" si="381"/>
        <v>1.6666666666666666E-2</v>
      </c>
      <c r="O4084">
        <f t="shared" si="382"/>
        <v>0</v>
      </c>
      <c r="P4084">
        <f t="shared" si="383"/>
        <v>300</v>
      </c>
    </row>
    <row r="4085" spans="1:16" x14ac:dyDescent="0.25">
      <c r="A4085" t="str">
        <f t="shared" si="378"/>
        <v>3517</v>
      </c>
      <c r="B4085" t="str">
        <f t="shared" si="379"/>
        <v>0172</v>
      </c>
      <c r="C4085" t="str">
        <f t="shared" si="380"/>
        <v>35170172</v>
      </c>
      <c r="D4085" s="1" t="s">
        <v>2864</v>
      </c>
      <c r="E4085" s="1" t="s">
        <v>2865</v>
      </c>
      <c r="F4085" s="1" t="s">
        <v>1799</v>
      </c>
      <c r="G4085" s="1" t="s">
        <v>1821</v>
      </c>
      <c r="H4085" s="1" t="s">
        <v>2255</v>
      </c>
      <c r="I4085" s="1" t="s">
        <v>2256</v>
      </c>
      <c r="J4085" s="1" t="s">
        <v>2255</v>
      </c>
      <c r="K4085" s="1" t="s">
        <v>2257</v>
      </c>
      <c r="L4085" s="1" t="s">
        <v>1804</v>
      </c>
      <c r="M4085" s="2">
        <v>1</v>
      </c>
      <c r="N4085" s="443">
        <f t="shared" si="381"/>
        <v>1.6666666666666666E-2</v>
      </c>
      <c r="O4085">
        <f t="shared" si="382"/>
        <v>0</v>
      </c>
      <c r="P4085">
        <f t="shared" si="383"/>
        <v>300</v>
      </c>
    </row>
    <row r="4086" spans="1:16" x14ac:dyDescent="0.25">
      <c r="A4086" t="str">
        <f t="shared" si="378"/>
        <v>3517</v>
      </c>
      <c r="B4086" t="str">
        <f t="shared" si="379"/>
        <v>0182</v>
      </c>
      <c r="C4086" t="str">
        <f t="shared" si="380"/>
        <v>35170182</v>
      </c>
      <c r="D4086" s="1" t="s">
        <v>2864</v>
      </c>
      <c r="E4086" s="1" t="s">
        <v>2865</v>
      </c>
      <c r="F4086" s="1" t="s">
        <v>1799</v>
      </c>
      <c r="G4086" s="1" t="s">
        <v>1815</v>
      </c>
      <c r="H4086" s="1" t="s">
        <v>2426</v>
      </c>
      <c r="I4086" s="1" t="s">
        <v>2427</v>
      </c>
      <c r="J4086" s="1" t="s">
        <v>2426</v>
      </c>
      <c r="K4086" s="1" t="s">
        <v>2428</v>
      </c>
      <c r="L4086" s="1" t="s">
        <v>1804</v>
      </c>
      <c r="M4086" s="2">
        <v>3</v>
      </c>
      <c r="N4086" s="443">
        <f t="shared" si="381"/>
        <v>3.6666666666666667E-2</v>
      </c>
      <c r="O4086">
        <f t="shared" si="382"/>
        <v>0</v>
      </c>
      <c r="P4086">
        <f t="shared" si="383"/>
        <v>300</v>
      </c>
    </row>
    <row r="4087" spans="1:16" x14ac:dyDescent="0.25">
      <c r="A4087" t="str">
        <f t="shared" si="378"/>
        <v>3517</v>
      </c>
      <c r="B4087" t="str">
        <f t="shared" si="379"/>
        <v>0182</v>
      </c>
      <c r="C4087" t="str">
        <f t="shared" si="380"/>
        <v>35170182</v>
      </c>
      <c r="D4087" s="1" t="s">
        <v>2864</v>
      </c>
      <c r="E4087" s="1" t="s">
        <v>2865</v>
      </c>
      <c r="F4087" s="1" t="s">
        <v>1799</v>
      </c>
      <c r="G4087" s="1" t="s">
        <v>1819</v>
      </c>
      <c r="H4087" s="1" t="s">
        <v>2426</v>
      </c>
      <c r="I4087" s="1" t="s">
        <v>2427</v>
      </c>
      <c r="J4087" s="1" t="s">
        <v>2426</v>
      </c>
      <c r="K4087" s="1" t="s">
        <v>2428</v>
      </c>
      <c r="L4087" s="1" t="s">
        <v>1804</v>
      </c>
      <c r="M4087" s="2">
        <v>5</v>
      </c>
      <c r="N4087" s="443">
        <f t="shared" si="381"/>
        <v>3.6666666666666667E-2</v>
      </c>
      <c r="O4087">
        <f t="shared" si="382"/>
        <v>0</v>
      </c>
      <c r="P4087">
        <f t="shared" si="383"/>
        <v>300</v>
      </c>
    </row>
    <row r="4088" spans="1:16" x14ac:dyDescent="0.25">
      <c r="A4088" t="str">
        <f t="shared" si="378"/>
        <v>3517</v>
      </c>
      <c r="B4088" t="str">
        <f t="shared" si="379"/>
        <v>0182</v>
      </c>
      <c r="C4088" t="str">
        <f t="shared" si="380"/>
        <v>35170182</v>
      </c>
      <c r="D4088" s="1" t="s">
        <v>2864</v>
      </c>
      <c r="E4088" s="1" t="s">
        <v>2865</v>
      </c>
      <c r="F4088" s="1" t="s">
        <v>1799</v>
      </c>
      <c r="G4088" s="1" t="s">
        <v>1820</v>
      </c>
      <c r="H4088" s="1" t="s">
        <v>2426</v>
      </c>
      <c r="I4088" s="1" t="s">
        <v>2427</v>
      </c>
      <c r="J4088" s="1" t="s">
        <v>2426</v>
      </c>
      <c r="K4088" s="1" t="s">
        <v>2428</v>
      </c>
      <c r="L4088" s="1" t="s">
        <v>1804</v>
      </c>
      <c r="M4088" s="2">
        <v>2</v>
      </c>
      <c r="N4088" s="443">
        <f t="shared" si="381"/>
        <v>3.6666666666666667E-2</v>
      </c>
      <c r="O4088">
        <f t="shared" si="382"/>
        <v>0</v>
      </c>
      <c r="P4088">
        <f t="shared" si="383"/>
        <v>300</v>
      </c>
    </row>
    <row r="4089" spans="1:16" x14ac:dyDescent="0.25">
      <c r="A4089" t="str">
        <f t="shared" si="378"/>
        <v>3517</v>
      </c>
      <c r="B4089" t="str">
        <f t="shared" si="379"/>
        <v>0182</v>
      </c>
      <c r="C4089" t="str">
        <f t="shared" si="380"/>
        <v>35170182</v>
      </c>
      <c r="D4089" s="1" t="s">
        <v>2864</v>
      </c>
      <c r="E4089" s="1" t="s">
        <v>2865</v>
      </c>
      <c r="F4089" s="1" t="s">
        <v>1799</v>
      </c>
      <c r="G4089" s="1" t="s">
        <v>1821</v>
      </c>
      <c r="H4089" s="1" t="s">
        <v>2426</v>
      </c>
      <c r="I4089" s="1" t="s">
        <v>2427</v>
      </c>
      <c r="J4089" s="1" t="s">
        <v>2426</v>
      </c>
      <c r="K4089" s="1" t="s">
        <v>2428</v>
      </c>
      <c r="L4089" s="1" t="s">
        <v>1804</v>
      </c>
      <c r="M4089" s="2">
        <v>1</v>
      </c>
      <c r="N4089" s="443">
        <f t="shared" si="381"/>
        <v>3.6666666666666667E-2</v>
      </c>
      <c r="O4089">
        <f t="shared" si="382"/>
        <v>0</v>
      </c>
      <c r="P4089">
        <f t="shared" si="383"/>
        <v>300</v>
      </c>
    </row>
    <row r="4090" spans="1:16" x14ac:dyDescent="0.25">
      <c r="A4090" t="str">
        <f t="shared" si="378"/>
        <v>3517</v>
      </c>
      <c r="B4090" t="str">
        <f t="shared" si="379"/>
        <v>0201</v>
      </c>
      <c r="C4090" t="str">
        <f t="shared" si="380"/>
        <v>35170201</v>
      </c>
      <c r="D4090" s="1" t="s">
        <v>2864</v>
      </c>
      <c r="E4090" s="1" t="s">
        <v>2865</v>
      </c>
      <c r="F4090" s="1" t="s">
        <v>1799</v>
      </c>
      <c r="G4090" s="1" t="s">
        <v>1819</v>
      </c>
      <c r="H4090" s="1" t="s">
        <v>1801</v>
      </c>
      <c r="I4090" s="1" t="s">
        <v>1802</v>
      </c>
      <c r="J4090" s="1" t="s">
        <v>1801</v>
      </c>
      <c r="K4090" s="1" t="s">
        <v>1803</v>
      </c>
      <c r="L4090" s="1" t="s">
        <v>1804</v>
      </c>
      <c r="M4090" s="2">
        <v>2</v>
      </c>
      <c r="N4090" s="443">
        <f t="shared" si="381"/>
        <v>1.3333333333333334E-2</v>
      </c>
      <c r="O4090">
        <f t="shared" si="382"/>
        <v>0</v>
      </c>
      <c r="P4090">
        <f t="shared" si="383"/>
        <v>300</v>
      </c>
    </row>
    <row r="4091" spans="1:16" x14ac:dyDescent="0.25">
      <c r="A4091" t="str">
        <f t="shared" si="378"/>
        <v>3517</v>
      </c>
      <c r="B4091" t="str">
        <f t="shared" si="379"/>
        <v>0201</v>
      </c>
      <c r="C4091" t="str">
        <f t="shared" si="380"/>
        <v>35170201</v>
      </c>
      <c r="D4091" s="1" t="s">
        <v>2864</v>
      </c>
      <c r="E4091" s="1" t="s">
        <v>2865</v>
      </c>
      <c r="F4091" s="1" t="s">
        <v>1799</v>
      </c>
      <c r="G4091" s="1" t="s">
        <v>1820</v>
      </c>
      <c r="H4091" s="1" t="s">
        <v>1801</v>
      </c>
      <c r="I4091" s="1" t="s">
        <v>1802</v>
      </c>
      <c r="J4091" s="1" t="s">
        <v>1801</v>
      </c>
      <c r="K4091" s="1" t="s">
        <v>1803</v>
      </c>
      <c r="L4091" s="1" t="s">
        <v>1804</v>
      </c>
      <c r="M4091" s="2">
        <v>2</v>
      </c>
      <c r="N4091" s="443">
        <f t="shared" si="381"/>
        <v>1.3333333333333334E-2</v>
      </c>
      <c r="O4091">
        <f t="shared" si="382"/>
        <v>0</v>
      </c>
      <c r="P4091">
        <f t="shared" si="383"/>
        <v>300</v>
      </c>
    </row>
    <row r="4092" spans="1:16" x14ac:dyDescent="0.25">
      <c r="A4092" t="str">
        <f t="shared" si="378"/>
        <v>3517</v>
      </c>
      <c r="B4092" t="str">
        <f t="shared" si="379"/>
        <v>0219</v>
      </c>
      <c r="C4092" t="str">
        <f t="shared" si="380"/>
        <v>35170219</v>
      </c>
      <c r="D4092" s="1" t="s">
        <v>2864</v>
      </c>
      <c r="E4092" s="1" t="s">
        <v>2865</v>
      </c>
      <c r="F4092" s="1" t="s">
        <v>1799</v>
      </c>
      <c r="G4092" s="1" t="s">
        <v>1815</v>
      </c>
      <c r="H4092" s="1" t="s">
        <v>2755</v>
      </c>
      <c r="I4092" s="1" t="s">
        <v>2756</v>
      </c>
      <c r="J4092" s="1" t="s">
        <v>2755</v>
      </c>
      <c r="K4092" s="1" t="s">
        <v>2757</v>
      </c>
      <c r="L4092" s="1" t="s">
        <v>1804</v>
      </c>
      <c r="M4092" s="2">
        <v>2</v>
      </c>
      <c r="N4092" s="443">
        <f t="shared" si="381"/>
        <v>0.01</v>
      </c>
      <c r="O4092">
        <f t="shared" si="382"/>
        <v>0</v>
      </c>
      <c r="P4092">
        <f t="shared" si="383"/>
        <v>300</v>
      </c>
    </row>
    <row r="4093" spans="1:16" x14ac:dyDescent="0.25">
      <c r="A4093" t="str">
        <f t="shared" si="378"/>
        <v>3517</v>
      </c>
      <c r="B4093" t="str">
        <f t="shared" si="379"/>
        <v>0219</v>
      </c>
      <c r="C4093" t="str">
        <f t="shared" si="380"/>
        <v>35170219</v>
      </c>
      <c r="D4093" s="1" t="s">
        <v>2864</v>
      </c>
      <c r="E4093" s="1" t="s">
        <v>2865</v>
      </c>
      <c r="F4093" s="1" t="s">
        <v>1799</v>
      </c>
      <c r="G4093" s="1" t="s">
        <v>1819</v>
      </c>
      <c r="H4093" s="1" t="s">
        <v>2755</v>
      </c>
      <c r="I4093" s="1" t="s">
        <v>2756</v>
      </c>
      <c r="J4093" s="1" t="s">
        <v>2755</v>
      </c>
      <c r="K4093" s="1" t="s">
        <v>2757</v>
      </c>
      <c r="L4093" s="1" t="s">
        <v>1804</v>
      </c>
      <c r="M4093" s="2">
        <v>1</v>
      </c>
      <c r="N4093" s="443">
        <f t="shared" si="381"/>
        <v>0.01</v>
      </c>
      <c r="O4093">
        <f t="shared" si="382"/>
        <v>0</v>
      </c>
      <c r="P4093">
        <f t="shared" si="383"/>
        <v>300</v>
      </c>
    </row>
    <row r="4094" spans="1:16" x14ac:dyDescent="0.25">
      <c r="A4094" t="str">
        <f t="shared" si="378"/>
        <v>3517</v>
      </c>
      <c r="B4094" t="str">
        <f t="shared" si="379"/>
        <v>0231</v>
      </c>
      <c r="C4094" t="str">
        <f t="shared" si="380"/>
        <v>35170231</v>
      </c>
      <c r="D4094" s="1" t="s">
        <v>2864</v>
      </c>
      <c r="E4094" s="1" t="s">
        <v>2865</v>
      </c>
      <c r="F4094" s="1" t="s">
        <v>1799</v>
      </c>
      <c r="G4094" s="1" t="s">
        <v>1815</v>
      </c>
      <c r="H4094" s="1" t="s">
        <v>2703</v>
      </c>
      <c r="I4094" s="1" t="s">
        <v>2704</v>
      </c>
      <c r="J4094" s="1" t="s">
        <v>2703</v>
      </c>
      <c r="K4094" s="1" t="s">
        <v>2705</v>
      </c>
      <c r="L4094" s="1" t="s">
        <v>1804</v>
      </c>
      <c r="M4094" s="2">
        <v>9</v>
      </c>
      <c r="N4094" s="443">
        <f t="shared" si="381"/>
        <v>0.06</v>
      </c>
      <c r="O4094">
        <f t="shared" si="382"/>
        <v>0</v>
      </c>
      <c r="P4094">
        <f t="shared" si="383"/>
        <v>300</v>
      </c>
    </row>
    <row r="4095" spans="1:16" x14ac:dyDescent="0.25">
      <c r="A4095" t="str">
        <f t="shared" si="378"/>
        <v>3517</v>
      </c>
      <c r="B4095" t="str">
        <f t="shared" si="379"/>
        <v>0231</v>
      </c>
      <c r="C4095" t="str">
        <f t="shared" si="380"/>
        <v>35170231</v>
      </c>
      <c r="D4095" s="1" t="s">
        <v>2864</v>
      </c>
      <c r="E4095" s="1" t="s">
        <v>2865</v>
      </c>
      <c r="F4095" s="1" t="s">
        <v>1799</v>
      </c>
      <c r="G4095" s="1" t="s">
        <v>1819</v>
      </c>
      <c r="H4095" s="1" t="s">
        <v>2703</v>
      </c>
      <c r="I4095" s="1" t="s">
        <v>2704</v>
      </c>
      <c r="J4095" s="1" t="s">
        <v>2703</v>
      </c>
      <c r="K4095" s="1" t="s">
        <v>2705</v>
      </c>
      <c r="L4095" s="1" t="s">
        <v>1804</v>
      </c>
      <c r="M4095" s="2">
        <v>2</v>
      </c>
      <c r="N4095" s="443">
        <f t="shared" si="381"/>
        <v>0.06</v>
      </c>
      <c r="O4095">
        <f t="shared" si="382"/>
        <v>0</v>
      </c>
      <c r="P4095">
        <f t="shared" si="383"/>
        <v>300</v>
      </c>
    </row>
    <row r="4096" spans="1:16" x14ac:dyDescent="0.25">
      <c r="A4096" t="str">
        <f t="shared" si="378"/>
        <v>3517</v>
      </c>
      <c r="B4096" t="str">
        <f t="shared" si="379"/>
        <v>0231</v>
      </c>
      <c r="C4096" t="str">
        <f t="shared" si="380"/>
        <v>35170231</v>
      </c>
      <c r="D4096" s="1" t="s">
        <v>2864</v>
      </c>
      <c r="E4096" s="1" t="s">
        <v>2865</v>
      </c>
      <c r="F4096" s="1" t="s">
        <v>1799</v>
      </c>
      <c r="G4096" s="1" t="s">
        <v>1820</v>
      </c>
      <c r="H4096" s="1" t="s">
        <v>2703</v>
      </c>
      <c r="I4096" s="1" t="s">
        <v>2704</v>
      </c>
      <c r="J4096" s="1" t="s">
        <v>2703</v>
      </c>
      <c r="K4096" s="1" t="s">
        <v>2705</v>
      </c>
      <c r="L4096" s="1" t="s">
        <v>1804</v>
      </c>
      <c r="M4096" s="2">
        <v>5</v>
      </c>
      <c r="N4096" s="443">
        <f t="shared" si="381"/>
        <v>0.06</v>
      </c>
      <c r="O4096">
        <f t="shared" si="382"/>
        <v>0</v>
      </c>
      <c r="P4096">
        <f t="shared" si="383"/>
        <v>300</v>
      </c>
    </row>
    <row r="4097" spans="1:16" x14ac:dyDescent="0.25">
      <c r="A4097" t="str">
        <f t="shared" si="378"/>
        <v>3517</v>
      </c>
      <c r="B4097" t="str">
        <f t="shared" si="379"/>
        <v>0231</v>
      </c>
      <c r="C4097" t="str">
        <f t="shared" si="380"/>
        <v>35170231</v>
      </c>
      <c r="D4097" s="1" t="s">
        <v>2864</v>
      </c>
      <c r="E4097" s="1" t="s">
        <v>2865</v>
      </c>
      <c r="F4097" s="1" t="s">
        <v>1799</v>
      </c>
      <c r="G4097" s="1" t="s">
        <v>1821</v>
      </c>
      <c r="H4097" s="1" t="s">
        <v>2703</v>
      </c>
      <c r="I4097" s="1" t="s">
        <v>2704</v>
      </c>
      <c r="J4097" s="1" t="s">
        <v>2703</v>
      </c>
      <c r="K4097" s="1" t="s">
        <v>2705</v>
      </c>
      <c r="L4097" s="1" t="s">
        <v>1804</v>
      </c>
      <c r="M4097" s="2">
        <v>2</v>
      </c>
      <c r="N4097" s="443">
        <f t="shared" si="381"/>
        <v>0.06</v>
      </c>
      <c r="O4097">
        <f t="shared" si="382"/>
        <v>0</v>
      </c>
      <c r="P4097">
        <f t="shared" si="383"/>
        <v>300</v>
      </c>
    </row>
    <row r="4098" spans="1:16" x14ac:dyDescent="0.25">
      <c r="A4098" t="str">
        <f t="shared" ref="A4098:A4161" si="384">TEXT(LEFT(E4098,4),"0000")</f>
        <v>3517</v>
      </c>
      <c r="B4098" t="str">
        <f t="shared" ref="B4098:B4161" si="385">LEFT(K4098,4)</f>
        <v>0239</v>
      </c>
      <c r="C4098" t="str">
        <f t="shared" ref="C4098:C4161" si="386">A4098&amp;B4098</f>
        <v>35170239</v>
      </c>
      <c r="D4098" s="1" t="s">
        <v>2864</v>
      </c>
      <c r="E4098" s="1" t="s">
        <v>2865</v>
      </c>
      <c r="F4098" s="1" t="s">
        <v>1799</v>
      </c>
      <c r="G4098" s="1" t="s">
        <v>1815</v>
      </c>
      <c r="H4098" s="1" t="s">
        <v>2706</v>
      </c>
      <c r="I4098" s="1" t="s">
        <v>2707</v>
      </c>
      <c r="J4098" s="1" t="s">
        <v>2706</v>
      </c>
      <c r="K4098" s="1" t="s">
        <v>2708</v>
      </c>
      <c r="L4098" s="1" t="s">
        <v>1804</v>
      </c>
      <c r="M4098" s="2">
        <v>21</v>
      </c>
      <c r="N4098" s="443">
        <f t="shared" ref="N4098:N4161" si="387">VLOOKUP(C4098,DistPercent,3,FALSE)</f>
        <v>0.37</v>
      </c>
      <c r="O4098">
        <f t="shared" ref="O4098:O4161" si="388">IFERROR(VALUE(VLOOKUP(C4098,SubCaps,5,FALSE)),0)</f>
        <v>0</v>
      </c>
      <c r="P4098">
        <f t="shared" ref="P4098:P4161" si="389">VLOOKUP(A4098,MaxEnro,8,FALSE)</f>
        <v>300</v>
      </c>
    </row>
    <row r="4099" spans="1:16" x14ac:dyDescent="0.25">
      <c r="A4099" t="str">
        <f t="shared" si="384"/>
        <v>3517</v>
      </c>
      <c r="B4099" t="str">
        <f t="shared" si="385"/>
        <v>0239</v>
      </c>
      <c r="C4099" t="str">
        <f t="shared" si="386"/>
        <v>35170239</v>
      </c>
      <c r="D4099" s="1" t="s">
        <v>2864</v>
      </c>
      <c r="E4099" s="1" t="s">
        <v>2865</v>
      </c>
      <c r="F4099" s="1" t="s">
        <v>1799</v>
      </c>
      <c r="G4099" s="1" t="s">
        <v>1819</v>
      </c>
      <c r="H4099" s="1" t="s">
        <v>2706</v>
      </c>
      <c r="I4099" s="1" t="s">
        <v>2707</v>
      </c>
      <c r="J4099" s="1" t="s">
        <v>2706</v>
      </c>
      <c r="K4099" s="1" t="s">
        <v>2708</v>
      </c>
      <c r="L4099" s="1" t="s">
        <v>1804</v>
      </c>
      <c r="M4099" s="2">
        <v>33</v>
      </c>
      <c r="N4099" s="443">
        <f t="shared" si="387"/>
        <v>0.37</v>
      </c>
      <c r="O4099">
        <f t="shared" si="388"/>
        <v>0</v>
      </c>
      <c r="P4099">
        <f t="shared" si="389"/>
        <v>300</v>
      </c>
    </row>
    <row r="4100" spans="1:16" x14ac:dyDescent="0.25">
      <c r="A4100" t="str">
        <f t="shared" si="384"/>
        <v>3517</v>
      </c>
      <c r="B4100" t="str">
        <f t="shared" si="385"/>
        <v>0239</v>
      </c>
      <c r="C4100" t="str">
        <f t="shared" si="386"/>
        <v>35170239</v>
      </c>
      <c r="D4100" s="1" t="s">
        <v>2864</v>
      </c>
      <c r="E4100" s="1" t="s">
        <v>2865</v>
      </c>
      <c r="F4100" s="1" t="s">
        <v>1799</v>
      </c>
      <c r="G4100" s="1" t="s">
        <v>1820</v>
      </c>
      <c r="H4100" s="1" t="s">
        <v>2706</v>
      </c>
      <c r="I4100" s="1" t="s">
        <v>2707</v>
      </c>
      <c r="J4100" s="1" t="s">
        <v>2706</v>
      </c>
      <c r="K4100" s="1" t="s">
        <v>2708</v>
      </c>
      <c r="L4100" s="1" t="s">
        <v>1804</v>
      </c>
      <c r="M4100" s="2">
        <v>28</v>
      </c>
      <c r="N4100" s="443">
        <f t="shared" si="387"/>
        <v>0.37</v>
      </c>
      <c r="O4100">
        <f t="shared" si="388"/>
        <v>0</v>
      </c>
      <c r="P4100">
        <f t="shared" si="389"/>
        <v>300</v>
      </c>
    </row>
    <row r="4101" spans="1:16" x14ac:dyDescent="0.25">
      <c r="A4101" t="str">
        <f t="shared" si="384"/>
        <v>3517</v>
      </c>
      <c r="B4101" t="str">
        <f t="shared" si="385"/>
        <v>0239</v>
      </c>
      <c r="C4101" t="str">
        <f t="shared" si="386"/>
        <v>35170239</v>
      </c>
      <c r="D4101" s="1" t="s">
        <v>2864</v>
      </c>
      <c r="E4101" s="1" t="s">
        <v>2865</v>
      </c>
      <c r="F4101" s="1" t="s">
        <v>1799</v>
      </c>
      <c r="G4101" s="1" t="s">
        <v>1821</v>
      </c>
      <c r="H4101" s="1" t="s">
        <v>2706</v>
      </c>
      <c r="I4101" s="1" t="s">
        <v>2707</v>
      </c>
      <c r="J4101" s="1" t="s">
        <v>2706</v>
      </c>
      <c r="K4101" s="1" t="s">
        <v>2708</v>
      </c>
      <c r="L4101" s="1" t="s">
        <v>1804</v>
      </c>
      <c r="M4101" s="2">
        <v>29</v>
      </c>
      <c r="N4101" s="443">
        <f t="shared" si="387"/>
        <v>0.37</v>
      </c>
      <c r="O4101">
        <f t="shared" si="388"/>
        <v>0</v>
      </c>
      <c r="P4101">
        <f t="shared" si="389"/>
        <v>300</v>
      </c>
    </row>
    <row r="4102" spans="1:16" x14ac:dyDescent="0.25">
      <c r="A4102" t="str">
        <f t="shared" si="384"/>
        <v>3517</v>
      </c>
      <c r="B4102" t="str">
        <f t="shared" si="385"/>
        <v>0251</v>
      </c>
      <c r="C4102" t="str">
        <f t="shared" si="386"/>
        <v>35170251</v>
      </c>
      <c r="D4102" s="1" t="s">
        <v>2864</v>
      </c>
      <c r="E4102" s="1" t="s">
        <v>2865</v>
      </c>
      <c r="F4102" s="1" t="s">
        <v>1799</v>
      </c>
      <c r="G4102" s="1" t="s">
        <v>1820</v>
      </c>
      <c r="H4102" s="1" t="s">
        <v>2536</v>
      </c>
      <c r="I4102" s="1" t="s">
        <v>2537</v>
      </c>
      <c r="J4102" s="1" t="s">
        <v>2536</v>
      </c>
      <c r="K4102" s="1" t="s">
        <v>2538</v>
      </c>
      <c r="L4102" s="1" t="s">
        <v>1804</v>
      </c>
      <c r="M4102" s="2">
        <v>1</v>
      </c>
      <c r="N4102" s="443">
        <f t="shared" si="387"/>
        <v>3.3333333333333335E-3</v>
      </c>
      <c r="O4102">
        <f t="shared" si="388"/>
        <v>0</v>
      </c>
      <c r="P4102">
        <f t="shared" si="389"/>
        <v>300</v>
      </c>
    </row>
    <row r="4103" spans="1:16" x14ac:dyDescent="0.25">
      <c r="A4103" t="str">
        <f t="shared" si="384"/>
        <v>3517</v>
      </c>
      <c r="B4103" t="str">
        <f t="shared" si="385"/>
        <v>0261</v>
      </c>
      <c r="C4103" t="str">
        <f t="shared" si="386"/>
        <v>35170261</v>
      </c>
      <c r="D4103" s="1" t="s">
        <v>2864</v>
      </c>
      <c r="E4103" s="1" t="s">
        <v>2865</v>
      </c>
      <c r="F4103" s="1" t="s">
        <v>1799</v>
      </c>
      <c r="G4103" s="1" t="s">
        <v>1820</v>
      </c>
      <c r="H4103" s="1" t="s">
        <v>2261</v>
      </c>
      <c r="I4103" s="1" t="s">
        <v>2262</v>
      </c>
      <c r="J4103" s="1" t="s">
        <v>2261</v>
      </c>
      <c r="K4103" s="1" t="s">
        <v>2263</v>
      </c>
      <c r="L4103" s="1" t="s">
        <v>1804</v>
      </c>
      <c r="M4103" s="2">
        <v>1</v>
      </c>
      <c r="N4103" s="443">
        <f t="shared" si="387"/>
        <v>3.3333333333333335E-3</v>
      </c>
      <c r="O4103">
        <f t="shared" si="388"/>
        <v>0</v>
      </c>
      <c r="P4103">
        <f t="shared" si="389"/>
        <v>300</v>
      </c>
    </row>
    <row r="4104" spans="1:16" x14ac:dyDescent="0.25">
      <c r="A4104" t="str">
        <f t="shared" si="384"/>
        <v>3517</v>
      </c>
      <c r="B4104" t="str">
        <f t="shared" si="385"/>
        <v>0264</v>
      </c>
      <c r="C4104" t="str">
        <f t="shared" si="386"/>
        <v>35170264</v>
      </c>
      <c r="D4104" s="1" t="s">
        <v>2864</v>
      </c>
      <c r="E4104" s="1" t="s">
        <v>2865</v>
      </c>
      <c r="F4104" s="1" t="s">
        <v>1799</v>
      </c>
      <c r="G4104" s="1" t="s">
        <v>1820</v>
      </c>
      <c r="H4104" s="1" t="s">
        <v>2758</v>
      </c>
      <c r="I4104" s="1" t="s">
        <v>2759</v>
      </c>
      <c r="J4104" s="1" t="s">
        <v>2758</v>
      </c>
      <c r="K4104" s="1" t="s">
        <v>2760</v>
      </c>
      <c r="L4104" s="1" t="s">
        <v>1804</v>
      </c>
      <c r="M4104" s="2">
        <v>1</v>
      </c>
      <c r="N4104" s="443">
        <f t="shared" si="387"/>
        <v>0.01</v>
      </c>
      <c r="O4104">
        <f t="shared" si="388"/>
        <v>0</v>
      </c>
      <c r="P4104">
        <f t="shared" si="389"/>
        <v>300</v>
      </c>
    </row>
    <row r="4105" spans="1:16" x14ac:dyDescent="0.25">
      <c r="A4105" t="str">
        <f t="shared" si="384"/>
        <v>3517</v>
      </c>
      <c r="B4105" t="str">
        <f t="shared" si="385"/>
        <v>0264</v>
      </c>
      <c r="C4105" t="str">
        <f t="shared" si="386"/>
        <v>35170264</v>
      </c>
      <c r="D4105" s="1" t="s">
        <v>2864</v>
      </c>
      <c r="E4105" s="1" t="s">
        <v>2865</v>
      </c>
      <c r="F4105" s="1" t="s">
        <v>1799</v>
      </c>
      <c r="G4105" s="1" t="s">
        <v>1821</v>
      </c>
      <c r="H4105" s="1" t="s">
        <v>2758</v>
      </c>
      <c r="I4105" s="1" t="s">
        <v>2759</v>
      </c>
      <c r="J4105" s="1" t="s">
        <v>2758</v>
      </c>
      <c r="K4105" s="1" t="s">
        <v>2760</v>
      </c>
      <c r="L4105" s="1" t="s">
        <v>1804</v>
      </c>
      <c r="M4105" s="2">
        <v>2</v>
      </c>
      <c r="N4105" s="443">
        <f t="shared" si="387"/>
        <v>0.01</v>
      </c>
      <c r="O4105">
        <f t="shared" si="388"/>
        <v>0</v>
      </c>
      <c r="P4105">
        <f t="shared" si="389"/>
        <v>300</v>
      </c>
    </row>
    <row r="4106" spans="1:16" x14ac:dyDescent="0.25">
      <c r="A4106" t="str">
        <f t="shared" si="384"/>
        <v>3517</v>
      </c>
      <c r="B4106" t="str">
        <f t="shared" si="385"/>
        <v>0285</v>
      </c>
      <c r="C4106" t="str">
        <f t="shared" si="386"/>
        <v>35170285</v>
      </c>
      <c r="D4106" s="1" t="s">
        <v>2864</v>
      </c>
      <c r="E4106" s="1" t="s">
        <v>2865</v>
      </c>
      <c r="F4106" s="1" t="s">
        <v>1799</v>
      </c>
      <c r="G4106" s="1" t="s">
        <v>1820</v>
      </c>
      <c r="H4106" s="1" t="s">
        <v>1891</v>
      </c>
      <c r="I4106" s="1" t="s">
        <v>1892</v>
      </c>
      <c r="J4106" s="1" t="s">
        <v>1891</v>
      </c>
      <c r="K4106" s="1" t="s">
        <v>1893</v>
      </c>
      <c r="L4106" s="1" t="s">
        <v>1804</v>
      </c>
      <c r="M4106" s="2">
        <v>1</v>
      </c>
      <c r="N4106" s="443">
        <f t="shared" si="387"/>
        <v>3.3333333333333335E-3</v>
      </c>
      <c r="O4106">
        <f t="shared" si="388"/>
        <v>0</v>
      </c>
      <c r="P4106">
        <f t="shared" si="389"/>
        <v>300</v>
      </c>
    </row>
    <row r="4107" spans="1:16" x14ac:dyDescent="0.25">
      <c r="A4107" t="str">
        <f t="shared" si="384"/>
        <v>3517</v>
      </c>
      <c r="B4107" t="str">
        <f t="shared" si="385"/>
        <v>0293</v>
      </c>
      <c r="C4107" t="str">
        <f t="shared" si="386"/>
        <v>35170293</v>
      </c>
      <c r="D4107" s="1" t="s">
        <v>2864</v>
      </c>
      <c r="E4107" s="1" t="s">
        <v>2865</v>
      </c>
      <c r="F4107" s="1" t="s">
        <v>1799</v>
      </c>
      <c r="G4107" s="1" t="s">
        <v>1820</v>
      </c>
      <c r="H4107" s="1" t="s">
        <v>1894</v>
      </c>
      <c r="I4107" s="1" t="s">
        <v>1895</v>
      </c>
      <c r="J4107" s="1" t="s">
        <v>1894</v>
      </c>
      <c r="K4107" s="1" t="s">
        <v>1896</v>
      </c>
      <c r="L4107" s="1" t="s">
        <v>1804</v>
      </c>
      <c r="M4107" s="2">
        <v>2</v>
      </c>
      <c r="N4107" s="443">
        <f t="shared" si="387"/>
        <v>1.3333333333333334E-2</v>
      </c>
      <c r="O4107">
        <f t="shared" si="388"/>
        <v>0</v>
      </c>
      <c r="P4107">
        <f t="shared" si="389"/>
        <v>300</v>
      </c>
    </row>
    <row r="4108" spans="1:16" x14ac:dyDescent="0.25">
      <c r="A4108" t="str">
        <f t="shared" si="384"/>
        <v>3517</v>
      </c>
      <c r="B4108" t="str">
        <f t="shared" si="385"/>
        <v>0293</v>
      </c>
      <c r="C4108" t="str">
        <f t="shared" si="386"/>
        <v>35170293</v>
      </c>
      <c r="D4108" s="1" t="s">
        <v>2864</v>
      </c>
      <c r="E4108" s="1" t="s">
        <v>2865</v>
      </c>
      <c r="F4108" s="1" t="s">
        <v>1799</v>
      </c>
      <c r="G4108" s="1" t="s">
        <v>1821</v>
      </c>
      <c r="H4108" s="1" t="s">
        <v>1894</v>
      </c>
      <c r="I4108" s="1" t="s">
        <v>1895</v>
      </c>
      <c r="J4108" s="1" t="s">
        <v>1894</v>
      </c>
      <c r="K4108" s="1" t="s">
        <v>1896</v>
      </c>
      <c r="L4108" s="1" t="s">
        <v>1804</v>
      </c>
      <c r="M4108" s="2">
        <v>2</v>
      </c>
      <c r="N4108" s="443">
        <f t="shared" si="387"/>
        <v>1.3333333333333334E-2</v>
      </c>
      <c r="O4108">
        <f t="shared" si="388"/>
        <v>0</v>
      </c>
      <c r="P4108">
        <f t="shared" si="389"/>
        <v>300</v>
      </c>
    </row>
    <row r="4109" spans="1:16" x14ac:dyDescent="0.25">
      <c r="A4109" t="str">
        <f t="shared" si="384"/>
        <v>3517</v>
      </c>
      <c r="B4109" t="str">
        <f t="shared" si="385"/>
        <v>0310</v>
      </c>
      <c r="C4109" t="str">
        <f t="shared" si="386"/>
        <v>35170310</v>
      </c>
      <c r="D4109" s="1" t="s">
        <v>2864</v>
      </c>
      <c r="E4109" s="1" t="s">
        <v>2865</v>
      </c>
      <c r="F4109" s="1" t="s">
        <v>1799</v>
      </c>
      <c r="G4109" s="1" t="s">
        <v>1815</v>
      </c>
      <c r="H4109" s="1" t="s">
        <v>2715</v>
      </c>
      <c r="I4109" s="1" t="s">
        <v>2716</v>
      </c>
      <c r="J4109" s="1" t="s">
        <v>2715</v>
      </c>
      <c r="K4109" s="1" t="s">
        <v>2717</v>
      </c>
      <c r="L4109" s="1" t="s">
        <v>1804</v>
      </c>
      <c r="M4109" s="2">
        <v>12</v>
      </c>
      <c r="N4109" s="443">
        <f t="shared" si="387"/>
        <v>0.12333333333333334</v>
      </c>
      <c r="O4109">
        <f t="shared" si="388"/>
        <v>0</v>
      </c>
      <c r="P4109">
        <f t="shared" si="389"/>
        <v>300</v>
      </c>
    </row>
    <row r="4110" spans="1:16" x14ac:dyDescent="0.25">
      <c r="A4110" t="str">
        <f t="shared" si="384"/>
        <v>3517</v>
      </c>
      <c r="B4110" t="str">
        <f t="shared" si="385"/>
        <v>0310</v>
      </c>
      <c r="C4110" t="str">
        <f t="shared" si="386"/>
        <v>35170310</v>
      </c>
      <c r="D4110" s="1" t="s">
        <v>2864</v>
      </c>
      <c r="E4110" s="1" t="s">
        <v>2865</v>
      </c>
      <c r="F4110" s="1" t="s">
        <v>1799</v>
      </c>
      <c r="G4110" s="1" t="s">
        <v>1819</v>
      </c>
      <c r="H4110" s="1" t="s">
        <v>2715</v>
      </c>
      <c r="I4110" s="1" t="s">
        <v>2716</v>
      </c>
      <c r="J4110" s="1" t="s">
        <v>2715</v>
      </c>
      <c r="K4110" s="1" t="s">
        <v>2717</v>
      </c>
      <c r="L4110" s="1" t="s">
        <v>1804</v>
      </c>
      <c r="M4110" s="2">
        <v>10</v>
      </c>
      <c r="N4110" s="443">
        <f t="shared" si="387"/>
        <v>0.12333333333333334</v>
      </c>
      <c r="O4110">
        <f t="shared" si="388"/>
        <v>0</v>
      </c>
      <c r="P4110">
        <f t="shared" si="389"/>
        <v>300</v>
      </c>
    </row>
    <row r="4111" spans="1:16" x14ac:dyDescent="0.25">
      <c r="A4111" t="str">
        <f t="shared" si="384"/>
        <v>3517</v>
      </c>
      <c r="B4111" t="str">
        <f t="shared" si="385"/>
        <v>0310</v>
      </c>
      <c r="C4111" t="str">
        <f t="shared" si="386"/>
        <v>35170310</v>
      </c>
      <c r="D4111" s="1" t="s">
        <v>2864</v>
      </c>
      <c r="E4111" s="1" t="s">
        <v>2865</v>
      </c>
      <c r="F4111" s="1" t="s">
        <v>1799</v>
      </c>
      <c r="G4111" s="1" t="s">
        <v>1820</v>
      </c>
      <c r="H4111" s="1" t="s">
        <v>2715</v>
      </c>
      <c r="I4111" s="1" t="s">
        <v>2716</v>
      </c>
      <c r="J4111" s="1" t="s">
        <v>2715</v>
      </c>
      <c r="K4111" s="1" t="s">
        <v>2717</v>
      </c>
      <c r="L4111" s="1" t="s">
        <v>1804</v>
      </c>
      <c r="M4111" s="2">
        <v>7</v>
      </c>
      <c r="N4111" s="443">
        <f t="shared" si="387"/>
        <v>0.12333333333333334</v>
      </c>
      <c r="O4111">
        <f t="shared" si="388"/>
        <v>0</v>
      </c>
      <c r="P4111">
        <f t="shared" si="389"/>
        <v>300</v>
      </c>
    </row>
    <row r="4112" spans="1:16" x14ac:dyDescent="0.25">
      <c r="A4112" t="str">
        <f t="shared" si="384"/>
        <v>3517</v>
      </c>
      <c r="B4112" t="str">
        <f t="shared" si="385"/>
        <v>0310</v>
      </c>
      <c r="C4112" t="str">
        <f t="shared" si="386"/>
        <v>35170310</v>
      </c>
      <c r="D4112" s="1" t="s">
        <v>2864</v>
      </c>
      <c r="E4112" s="1" t="s">
        <v>2865</v>
      </c>
      <c r="F4112" s="1" t="s">
        <v>1799</v>
      </c>
      <c r="G4112" s="1" t="s">
        <v>1821</v>
      </c>
      <c r="H4112" s="1" t="s">
        <v>2715</v>
      </c>
      <c r="I4112" s="1" t="s">
        <v>2716</v>
      </c>
      <c r="J4112" s="1" t="s">
        <v>2715</v>
      </c>
      <c r="K4112" s="1" t="s">
        <v>2717</v>
      </c>
      <c r="L4112" s="1" t="s">
        <v>1804</v>
      </c>
      <c r="M4112" s="2">
        <v>8</v>
      </c>
      <c r="N4112" s="443">
        <f t="shared" si="387"/>
        <v>0.12333333333333334</v>
      </c>
      <c r="O4112">
        <f t="shared" si="388"/>
        <v>0</v>
      </c>
      <c r="P4112">
        <f t="shared" si="389"/>
        <v>300</v>
      </c>
    </row>
    <row r="4113" spans="1:16" x14ac:dyDescent="0.25">
      <c r="A4113" t="str">
        <f t="shared" si="384"/>
        <v>3517</v>
      </c>
      <c r="B4113" t="str">
        <f t="shared" si="385"/>
        <v>0323</v>
      </c>
      <c r="C4113" t="str">
        <f t="shared" si="386"/>
        <v>35170323</v>
      </c>
      <c r="D4113" s="1" t="s">
        <v>2864</v>
      </c>
      <c r="E4113" s="1" t="s">
        <v>2865</v>
      </c>
      <c r="F4113" s="1" t="s">
        <v>1799</v>
      </c>
      <c r="G4113" s="1" t="s">
        <v>1821</v>
      </c>
      <c r="H4113" s="1" t="s">
        <v>2830</v>
      </c>
      <c r="I4113" s="1" t="s">
        <v>2831</v>
      </c>
      <c r="J4113" s="1" t="s">
        <v>2830</v>
      </c>
      <c r="K4113" s="1" t="s">
        <v>2832</v>
      </c>
      <c r="L4113" s="1" t="s">
        <v>1804</v>
      </c>
      <c r="M4113" s="2">
        <v>1</v>
      </c>
      <c r="N4113" s="443">
        <f t="shared" si="387"/>
        <v>3.3333333333333335E-3</v>
      </c>
      <c r="O4113">
        <f t="shared" si="388"/>
        <v>0</v>
      </c>
      <c r="P4113">
        <f t="shared" si="389"/>
        <v>300</v>
      </c>
    </row>
    <row r="4114" spans="1:16" x14ac:dyDescent="0.25">
      <c r="A4114" t="str">
        <f t="shared" si="384"/>
        <v>3517</v>
      </c>
      <c r="B4114" t="str">
        <f t="shared" si="385"/>
        <v>0336</v>
      </c>
      <c r="C4114" t="str">
        <f t="shared" si="386"/>
        <v>35170336</v>
      </c>
      <c r="D4114" s="1" t="s">
        <v>2864</v>
      </c>
      <c r="E4114" s="1" t="s">
        <v>2865</v>
      </c>
      <c r="F4114" s="1" t="s">
        <v>1799</v>
      </c>
      <c r="G4114" s="1" t="s">
        <v>1820</v>
      </c>
      <c r="H4114" s="1" t="s">
        <v>2153</v>
      </c>
      <c r="I4114" s="1" t="s">
        <v>2154</v>
      </c>
      <c r="J4114" s="1" t="s">
        <v>2153</v>
      </c>
      <c r="K4114" s="1" t="s">
        <v>2155</v>
      </c>
      <c r="L4114" s="1" t="s">
        <v>1804</v>
      </c>
      <c r="M4114" s="2">
        <v>1</v>
      </c>
      <c r="N4114" s="443">
        <f t="shared" si="387"/>
        <v>3.3333333333333335E-3</v>
      </c>
      <c r="O4114">
        <f t="shared" si="388"/>
        <v>0</v>
      </c>
      <c r="P4114">
        <f t="shared" si="389"/>
        <v>300</v>
      </c>
    </row>
    <row r="4115" spans="1:16" x14ac:dyDescent="0.25">
      <c r="A4115" t="str">
        <f t="shared" si="384"/>
        <v>3517</v>
      </c>
      <c r="B4115" t="str">
        <f t="shared" si="385"/>
        <v>0625</v>
      </c>
      <c r="C4115" t="str">
        <f t="shared" si="386"/>
        <v>35170625</v>
      </c>
      <c r="D4115" s="1" t="s">
        <v>2864</v>
      </c>
      <c r="E4115" s="1" t="s">
        <v>2865</v>
      </c>
      <c r="F4115" s="1" t="s">
        <v>1799</v>
      </c>
      <c r="G4115" s="1" t="s">
        <v>1815</v>
      </c>
      <c r="H4115" s="1" t="s">
        <v>2138</v>
      </c>
      <c r="I4115" s="1" t="s">
        <v>2139</v>
      </c>
      <c r="J4115" s="1" t="s">
        <v>2140</v>
      </c>
      <c r="K4115" s="1" t="s">
        <v>2141</v>
      </c>
      <c r="L4115" s="1" t="s">
        <v>1804</v>
      </c>
      <c r="M4115" s="2">
        <v>1</v>
      </c>
      <c r="N4115" s="443">
        <f t="shared" si="387"/>
        <v>6.6666666666666671E-3</v>
      </c>
      <c r="O4115">
        <f t="shared" si="388"/>
        <v>0</v>
      </c>
      <c r="P4115">
        <f t="shared" si="389"/>
        <v>300</v>
      </c>
    </row>
    <row r="4116" spans="1:16" x14ac:dyDescent="0.25">
      <c r="A4116" t="str">
        <f t="shared" si="384"/>
        <v>3517</v>
      </c>
      <c r="B4116" t="str">
        <f t="shared" si="385"/>
        <v>0625</v>
      </c>
      <c r="C4116" t="str">
        <f t="shared" si="386"/>
        <v>35170625</v>
      </c>
      <c r="D4116" s="1" t="s">
        <v>2864</v>
      </c>
      <c r="E4116" s="1" t="s">
        <v>2865</v>
      </c>
      <c r="F4116" s="1" t="s">
        <v>1799</v>
      </c>
      <c r="G4116" s="1" t="s">
        <v>1819</v>
      </c>
      <c r="H4116" s="1" t="s">
        <v>2138</v>
      </c>
      <c r="I4116" s="1" t="s">
        <v>2139</v>
      </c>
      <c r="J4116" s="1" t="s">
        <v>2140</v>
      </c>
      <c r="K4116" s="1" t="s">
        <v>2141</v>
      </c>
      <c r="L4116" s="1" t="s">
        <v>1804</v>
      </c>
      <c r="M4116" s="2">
        <v>1</v>
      </c>
      <c r="N4116" s="443">
        <f t="shared" si="387"/>
        <v>6.6666666666666671E-3</v>
      </c>
      <c r="O4116">
        <f t="shared" si="388"/>
        <v>0</v>
      </c>
      <c r="P4116">
        <f t="shared" si="389"/>
        <v>300</v>
      </c>
    </row>
    <row r="4117" spans="1:16" x14ac:dyDescent="0.25">
      <c r="A4117" t="str">
        <f t="shared" si="384"/>
        <v>3517</v>
      </c>
      <c r="B4117" t="str">
        <f t="shared" si="385"/>
        <v>0645</v>
      </c>
      <c r="C4117" t="str">
        <f t="shared" si="386"/>
        <v>35170645</v>
      </c>
      <c r="D4117" s="1" t="s">
        <v>2864</v>
      </c>
      <c r="E4117" s="1" t="s">
        <v>2865</v>
      </c>
      <c r="F4117" s="1" t="s">
        <v>1799</v>
      </c>
      <c r="G4117" s="1" t="s">
        <v>1819</v>
      </c>
      <c r="H4117" s="1" t="s">
        <v>2271</v>
      </c>
      <c r="I4117" s="1" t="s">
        <v>2272</v>
      </c>
      <c r="J4117" s="1" t="s">
        <v>2269</v>
      </c>
      <c r="K4117" s="1" t="s">
        <v>2270</v>
      </c>
      <c r="L4117" s="1" t="s">
        <v>1804</v>
      </c>
      <c r="M4117" s="2">
        <v>1</v>
      </c>
      <c r="N4117" s="443">
        <f t="shared" si="387"/>
        <v>3.3333333333333335E-3</v>
      </c>
      <c r="O4117">
        <f t="shared" si="388"/>
        <v>0</v>
      </c>
      <c r="P4117">
        <f t="shared" si="389"/>
        <v>300</v>
      </c>
    </row>
    <row r="4118" spans="1:16" x14ac:dyDescent="0.25">
      <c r="A4118" t="str">
        <f t="shared" si="384"/>
        <v>3517</v>
      </c>
      <c r="B4118" t="str">
        <f t="shared" si="385"/>
        <v>0665</v>
      </c>
      <c r="C4118" t="str">
        <f t="shared" si="386"/>
        <v>35170665</v>
      </c>
      <c r="D4118" s="1" t="s">
        <v>2864</v>
      </c>
      <c r="E4118" s="1" t="s">
        <v>2865</v>
      </c>
      <c r="F4118" s="1" t="s">
        <v>1799</v>
      </c>
      <c r="G4118" s="1" t="s">
        <v>1820</v>
      </c>
      <c r="H4118" s="1" t="s">
        <v>2782</v>
      </c>
      <c r="I4118" s="1" t="s">
        <v>2783</v>
      </c>
      <c r="J4118" s="1" t="s">
        <v>2456</v>
      </c>
      <c r="K4118" s="1" t="s">
        <v>2457</v>
      </c>
      <c r="L4118" s="1" t="s">
        <v>1804</v>
      </c>
      <c r="M4118" s="2">
        <v>1</v>
      </c>
      <c r="N4118" s="443">
        <f t="shared" si="387"/>
        <v>3.3333333333333335E-3</v>
      </c>
      <c r="O4118">
        <f t="shared" si="388"/>
        <v>0</v>
      </c>
      <c r="P4118">
        <f t="shared" si="389"/>
        <v>300</v>
      </c>
    </row>
    <row r="4119" spans="1:16" x14ac:dyDescent="0.25">
      <c r="A4119" t="str">
        <f t="shared" si="384"/>
        <v>3517</v>
      </c>
      <c r="B4119" t="str">
        <f t="shared" si="385"/>
        <v>0712</v>
      </c>
      <c r="C4119" t="str">
        <f t="shared" si="386"/>
        <v>35170712</v>
      </c>
      <c r="D4119" s="1" t="s">
        <v>2864</v>
      </c>
      <c r="E4119" s="1" t="s">
        <v>2865</v>
      </c>
      <c r="F4119" s="1" t="s">
        <v>1799</v>
      </c>
      <c r="G4119" s="1" t="s">
        <v>1821</v>
      </c>
      <c r="H4119" s="1" t="s">
        <v>2283</v>
      </c>
      <c r="I4119" s="1" t="s">
        <v>2284</v>
      </c>
      <c r="J4119" s="1" t="s">
        <v>2285</v>
      </c>
      <c r="K4119" s="1" t="s">
        <v>2286</v>
      </c>
      <c r="L4119" s="1" t="s">
        <v>1804</v>
      </c>
      <c r="M4119" s="2">
        <v>1</v>
      </c>
      <c r="N4119" s="443">
        <f t="shared" si="387"/>
        <v>3.3333333333333335E-3</v>
      </c>
      <c r="O4119">
        <f t="shared" si="388"/>
        <v>0</v>
      </c>
      <c r="P4119">
        <f t="shared" si="389"/>
        <v>300</v>
      </c>
    </row>
    <row r="4120" spans="1:16" x14ac:dyDescent="0.25">
      <c r="A4120" t="str">
        <f t="shared" si="384"/>
        <v>3517</v>
      </c>
      <c r="B4120" t="str">
        <f t="shared" si="385"/>
        <v>0740</v>
      </c>
      <c r="C4120" t="str">
        <f t="shared" si="386"/>
        <v>35170740</v>
      </c>
      <c r="D4120" s="1" t="s">
        <v>2864</v>
      </c>
      <c r="E4120" s="1" t="s">
        <v>2865</v>
      </c>
      <c r="F4120" s="1" t="s">
        <v>1799</v>
      </c>
      <c r="G4120" s="1" t="s">
        <v>1819</v>
      </c>
      <c r="H4120" s="1" t="s">
        <v>2712</v>
      </c>
      <c r="I4120" s="1" t="s">
        <v>2713</v>
      </c>
      <c r="J4120" s="1" t="s">
        <v>2718</v>
      </c>
      <c r="K4120" s="1" t="s">
        <v>2719</v>
      </c>
      <c r="L4120" s="1" t="s">
        <v>1804</v>
      </c>
      <c r="M4120" s="2">
        <v>2</v>
      </c>
      <c r="N4120" s="443">
        <f t="shared" si="387"/>
        <v>0.01</v>
      </c>
      <c r="O4120">
        <f t="shared" si="388"/>
        <v>0</v>
      </c>
      <c r="P4120">
        <f t="shared" si="389"/>
        <v>300</v>
      </c>
    </row>
    <row r="4121" spans="1:16" x14ac:dyDescent="0.25">
      <c r="A4121" t="str">
        <f t="shared" si="384"/>
        <v>3517</v>
      </c>
      <c r="B4121" t="str">
        <f t="shared" si="385"/>
        <v>0740</v>
      </c>
      <c r="C4121" t="str">
        <f t="shared" si="386"/>
        <v>35170740</v>
      </c>
      <c r="D4121" s="1" t="s">
        <v>2864</v>
      </c>
      <c r="E4121" s="1" t="s">
        <v>2865</v>
      </c>
      <c r="F4121" s="1" t="s">
        <v>1799</v>
      </c>
      <c r="G4121" s="1" t="s">
        <v>1820</v>
      </c>
      <c r="H4121" s="1" t="s">
        <v>2712</v>
      </c>
      <c r="I4121" s="1" t="s">
        <v>2713</v>
      </c>
      <c r="J4121" s="1" t="s">
        <v>2718</v>
      </c>
      <c r="K4121" s="1" t="s">
        <v>2719</v>
      </c>
      <c r="L4121" s="1" t="s">
        <v>1804</v>
      </c>
      <c r="M4121" s="2">
        <v>1</v>
      </c>
      <c r="N4121" s="443">
        <f t="shared" si="387"/>
        <v>0.01</v>
      </c>
      <c r="O4121">
        <f t="shared" si="388"/>
        <v>0</v>
      </c>
      <c r="P4121">
        <f t="shared" si="389"/>
        <v>300</v>
      </c>
    </row>
    <row r="4122" spans="1:16" x14ac:dyDescent="0.25">
      <c r="A4122" t="str">
        <f t="shared" si="384"/>
        <v>3517</v>
      </c>
      <c r="B4122" t="str">
        <f t="shared" si="385"/>
        <v>0760</v>
      </c>
      <c r="C4122" t="str">
        <f t="shared" si="386"/>
        <v>35170760</v>
      </c>
      <c r="D4122" s="1" t="s">
        <v>2864</v>
      </c>
      <c r="E4122" s="1" t="s">
        <v>2865</v>
      </c>
      <c r="F4122" s="1" t="s">
        <v>1799</v>
      </c>
      <c r="G4122" s="1" t="s">
        <v>1815</v>
      </c>
      <c r="H4122" s="1" t="s">
        <v>2694</v>
      </c>
      <c r="I4122" s="1" t="s">
        <v>2695</v>
      </c>
      <c r="J4122" s="1" t="s">
        <v>2722</v>
      </c>
      <c r="K4122" s="1" t="s">
        <v>2723</v>
      </c>
      <c r="L4122" s="1" t="s">
        <v>1804</v>
      </c>
      <c r="M4122" s="2">
        <v>3</v>
      </c>
      <c r="N4122" s="443">
        <f t="shared" si="387"/>
        <v>8.666666666666667E-2</v>
      </c>
      <c r="O4122">
        <f t="shared" si="388"/>
        <v>0</v>
      </c>
      <c r="P4122">
        <f t="shared" si="389"/>
        <v>300</v>
      </c>
    </row>
    <row r="4123" spans="1:16" x14ac:dyDescent="0.25">
      <c r="A4123" t="str">
        <f t="shared" si="384"/>
        <v>3517</v>
      </c>
      <c r="B4123" t="str">
        <f t="shared" si="385"/>
        <v>0760</v>
      </c>
      <c r="C4123" t="str">
        <f t="shared" si="386"/>
        <v>35170760</v>
      </c>
      <c r="D4123" s="1" t="s">
        <v>2864</v>
      </c>
      <c r="E4123" s="1" t="s">
        <v>2865</v>
      </c>
      <c r="F4123" s="1" t="s">
        <v>1799</v>
      </c>
      <c r="G4123" s="1" t="s">
        <v>1819</v>
      </c>
      <c r="H4123" s="1" t="s">
        <v>2688</v>
      </c>
      <c r="I4123" s="1" t="s">
        <v>2689</v>
      </c>
      <c r="J4123" s="1" t="s">
        <v>2722</v>
      </c>
      <c r="K4123" s="1" t="s">
        <v>2723</v>
      </c>
      <c r="L4123" s="1" t="s">
        <v>1804</v>
      </c>
      <c r="M4123" s="2">
        <v>1</v>
      </c>
      <c r="N4123" s="443">
        <f t="shared" si="387"/>
        <v>8.666666666666667E-2</v>
      </c>
      <c r="O4123">
        <f t="shared" si="388"/>
        <v>0</v>
      </c>
      <c r="P4123">
        <f t="shared" si="389"/>
        <v>300</v>
      </c>
    </row>
    <row r="4124" spans="1:16" x14ac:dyDescent="0.25">
      <c r="A4124" t="str">
        <f t="shared" si="384"/>
        <v>3517</v>
      </c>
      <c r="B4124" t="str">
        <f t="shared" si="385"/>
        <v>0760</v>
      </c>
      <c r="C4124" t="str">
        <f t="shared" si="386"/>
        <v>35170760</v>
      </c>
      <c r="D4124" s="1" t="s">
        <v>2864</v>
      </c>
      <c r="E4124" s="1" t="s">
        <v>2865</v>
      </c>
      <c r="F4124" s="1" t="s">
        <v>1799</v>
      </c>
      <c r="G4124" s="1" t="s">
        <v>1819</v>
      </c>
      <c r="H4124" s="1" t="s">
        <v>2694</v>
      </c>
      <c r="I4124" s="1" t="s">
        <v>2695</v>
      </c>
      <c r="J4124" s="1" t="s">
        <v>2722</v>
      </c>
      <c r="K4124" s="1" t="s">
        <v>2723</v>
      </c>
      <c r="L4124" s="1" t="s">
        <v>1804</v>
      </c>
      <c r="M4124" s="2">
        <v>7</v>
      </c>
      <c r="N4124" s="443">
        <f t="shared" si="387"/>
        <v>8.666666666666667E-2</v>
      </c>
      <c r="O4124">
        <f t="shared" si="388"/>
        <v>0</v>
      </c>
      <c r="P4124">
        <f t="shared" si="389"/>
        <v>300</v>
      </c>
    </row>
    <row r="4125" spans="1:16" x14ac:dyDescent="0.25">
      <c r="A4125" t="str">
        <f t="shared" si="384"/>
        <v>3517</v>
      </c>
      <c r="B4125" t="str">
        <f t="shared" si="385"/>
        <v>0760</v>
      </c>
      <c r="C4125" t="str">
        <f t="shared" si="386"/>
        <v>35170760</v>
      </c>
      <c r="D4125" s="1" t="s">
        <v>2864</v>
      </c>
      <c r="E4125" s="1" t="s">
        <v>2865</v>
      </c>
      <c r="F4125" s="1" t="s">
        <v>1799</v>
      </c>
      <c r="G4125" s="1" t="s">
        <v>1820</v>
      </c>
      <c r="H4125" s="1" t="s">
        <v>2694</v>
      </c>
      <c r="I4125" s="1" t="s">
        <v>2695</v>
      </c>
      <c r="J4125" s="1" t="s">
        <v>2722</v>
      </c>
      <c r="K4125" s="1" t="s">
        <v>2723</v>
      </c>
      <c r="L4125" s="1" t="s">
        <v>1804</v>
      </c>
      <c r="M4125" s="2">
        <v>5</v>
      </c>
      <c r="N4125" s="443">
        <f t="shared" si="387"/>
        <v>8.666666666666667E-2</v>
      </c>
      <c r="O4125">
        <f t="shared" si="388"/>
        <v>0</v>
      </c>
      <c r="P4125">
        <f t="shared" si="389"/>
        <v>300</v>
      </c>
    </row>
    <row r="4126" spans="1:16" x14ac:dyDescent="0.25">
      <c r="A4126" t="str">
        <f t="shared" si="384"/>
        <v>3517</v>
      </c>
      <c r="B4126" t="str">
        <f t="shared" si="385"/>
        <v>0760</v>
      </c>
      <c r="C4126" t="str">
        <f t="shared" si="386"/>
        <v>35170760</v>
      </c>
      <c r="D4126" s="1" t="s">
        <v>2864</v>
      </c>
      <c r="E4126" s="1" t="s">
        <v>2865</v>
      </c>
      <c r="F4126" s="1" t="s">
        <v>1799</v>
      </c>
      <c r="G4126" s="1" t="s">
        <v>1820</v>
      </c>
      <c r="H4126" s="1" t="s">
        <v>2709</v>
      </c>
      <c r="I4126" s="1" t="s">
        <v>2710</v>
      </c>
      <c r="J4126" s="1" t="s">
        <v>2722</v>
      </c>
      <c r="K4126" s="1" t="s">
        <v>2723</v>
      </c>
      <c r="L4126" s="1" t="s">
        <v>1804</v>
      </c>
      <c r="M4126" s="2">
        <v>2</v>
      </c>
      <c r="N4126" s="443">
        <f t="shared" si="387"/>
        <v>8.666666666666667E-2</v>
      </c>
      <c r="O4126">
        <f t="shared" si="388"/>
        <v>0</v>
      </c>
      <c r="P4126">
        <f t="shared" si="389"/>
        <v>300</v>
      </c>
    </row>
    <row r="4127" spans="1:16" x14ac:dyDescent="0.25">
      <c r="A4127" t="str">
        <f t="shared" si="384"/>
        <v>3517</v>
      </c>
      <c r="B4127" t="str">
        <f t="shared" si="385"/>
        <v>0760</v>
      </c>
      <c r="C4127" t="str">
        <f t="shared" si="386"/>
        <v>35170760</v>
      </c>
      <c r="D4127" s="1" t="s">
        <v>2864</v>
      </c>
      <c r="E4127" s="1" t="s">
        <v>2865</v>
      </c>
      <c r="F4127" s="1" t="s">
        <v>1799</v>
      </c>
      <c r="G4127" s="1" t="s">
        <v>1821</v>
      </c>
      <c r="H4127" s="1" t="s">
        <v>2688</v>
      </c>
      <c r="I4127" s="1" t="s">
        <v>2689</v>
      </c>
      <c r="J4127" s="1" t="s">
        <v>2722</v>
      </c>
      <c r="K4127" s="1" t="s">
        <v>2723</v>
      </c>
      <c r="L4127" s="1" t="s">
        <v>1804</v>
      </c>
      <c r="M4127" s="2">
        <v>3</v>
      </c>
      <c r="N4127" s="443">
        <f t="shared" si="387"/>
        <v>8.666666666666667E-2</v>
      </c>
      <c r="O4127">
        <f t="shared" si="388"/>
        <v>0</v>
      </c>
      <c r="P4127">
        <f t="shared" si="389"/>
        <v>300</v>
      </c>
    </row>
    <row r="4128" spans="1:16" x14ac:dyDescent="0.25">
      <c r="A4128" t="str">
        <f t="shared" si="384"/>
        <v>3517</v>
      </c>
      <c r="B4128" t="str">
        <f t="shared" si="385"/>
        <v>0760</v>
      </c>
      <c r="C4128" t="str">
        <f t="shared" si="386"/>
        <v>35170760</v>
      </c>
      <c r="D4128" s="1" t="s">
        <v>2864</v>
      </c>
      <c r="E4128" s="1" t="s">
        <v>2865</v>
      </c>
      <c r="F4128" s="1" t="s">
        <v>1799</v>
      </c>
      <c r="G4128" s="1" t="s">
        <v>1821</v>
      </c>
      <c r="H4128" s="1" t="s">
        <v>2694</v>
      </c>
      <c r="I4128" s="1" t="s">
        <v>2695</v>
      </c>
      <c r="J4128" s="1" t="s">
        <v>2722</v>
      </c>
      <c r="K4128" s="1" t="s">
        <v>2723</v>
      </c>
      <c r="L4128" s="1" t="s">
        <v>1804</v>
      </c>
      <c r="M4128" s="2">
        <v>5</v>
      </c>
      <c r="N4128" s="443">
        <f t="shared" si="387"/>
        <v>8.666666666666667E-2</v>
      </c>
      <c r="O4128">
        <f t="shared" si="388"/>
        <v>0</v>
      </c>
      <c r="P4128">
        <f t="shared" si="389"/>
        <v>300</v>
      </c>
    </row>
    <row r="4129" spans="1:16" x14ac:dyDescent="0.25">
      <c r="A4129" t="str">
        <f t="shared" si="384"/>
        <v>3517</v>
      </c>
      <c r="B4129" t="str">
        <f t="shared" si="385"/>
        <v>0780</v>
      </c>
      <c r="C4129" t="str">
        <f t="shared" si="386"/>
        <v>35170780</v>
      </c>
      <c r="D4129" s="1" t="s">
        <v>2864</v>
      </c>
      <c r="E4129" s="1" t="s">
        <v>2865</v>
      </c>
      <c r="F4129" s="1" t="s">
        <v>1799</v>
      </c>
      <c r="G4129" s="1" t="s">
        <v>1815</v>
      </c>
      <c r="H4129" s="1" t="s">
        <v>2724</v>
      </c>
      <c r="I4129" s="1" t="s">
        <v>2725</v>
      </c>
      <c r="J4129" s="1" t="s">
        <v>2460</v>
      </c>
      <c r="K4129" s="1" t="s">
        <v>2461</v>
      </c>
      <c r="L4129" s="1" t="s">
        <v>1804</v>
      </c>
      <c r="M4129" s="2">
        <v>1</v>
      </c>
      <c r="N4129" s="443">
        <f t="shared" si="387"/>
        <v>1.3333333333333334E-2</v>
      </c>
      <c r="O4129">
        <f t="shared" si="388"/>
        <v>0</v>
      </c>
      <c r="P4129">
        <f t="shared" si="389"/>
        <v>300</v>
      </c>
    </row>
    <row r="4130" spans="1:16" x14ac:dyDescent="0.25">
      <c r="A4130" t="str">
        <f t="shared" si="384"/>
        <v>3517</v>
      </c>
      <c r="B4130" t="str">
        <f t="shared" si="385"/>
        <v>0780</v>
      </c>
      <c r="C4130" t="str">
        <f t="shared" si="386"/>
        <v>35170780</v>
      </c>
      <c r="D4130" s="1" t="s">
        <v>2864</v>
      </c>
      <c r="E4130" s="1" t="s">
        <v>2865</v>
      </c>
      <c r="F4130" s="1" t="s">
        <v>1799</v>
      </c>
      <c r="G4130" s="1" t="s">
        <v>1819</v>
      </c>
      <c r="H4130" s="1" t="s">
        <v>2458</v>
      </c>
      <c r="I4130" s="1" t="s">
        <v>2459</v>
      </c>
      <c r="J4130" s="1" t="s">
        <v>2460</v>
      </c>
      <c r="K4130" s="1" t="s">
        <v>2461</v>
      </c>
      <c r="L4130" s="1" t="s">
        <v>1804</v>
      </c>
      <c r="M4130" s="2">
        <v>2</v>
      </c>
      <c r="N4130" s="443">
        <f t="shared" si="387"/>
        <v>1.3333333333333334E-2</v>
      </c>
      <c r="O4130">
        <f t="shared" si="388"/>
        <v>0</v>
      </c>
      <c r="P4130">
        <f t="shared" si="389"/>
        <v>300</v>
      </c>
    </row>
    <row r="4131" spans="1:16" x14ac:dyDescent="0.25">
      <c r="A4131" t="str">
        <f t="shared" si="384"/>
        <v>3517</v>
      </c>
      <c r="B4131" t="str">
        <f t="shared" si="385"/>
        <v>0780</v>
      </c>
      <c r="C4131" t="str">
        <f t="shared" si="386"/>
        <v>35170780</v>
      </c>
      <c r="D4131" s="1" t="s">
        <v>2864</v>
      </c>
      <c r="E4131" s="1" t="s">
        <v>2865</v>
      </c>
      <c r="F4131" s="1" t="s">
        <v>1799</v>
      </c>
      <c r="G4131" s="1" t="s">
        <v>1821</v>
      </c>
      <c r="H4131" s="1" t="s">
        <v>2458</v>
      </c>
      <c r="I4131" s="1" t="s">
        <v>2459</v>
      </c>
      <c r="J4131" s="1" t="s">
        <v>2460</v>
      </c>
      <c r="K4131" s="1" t="s">
        <v>2461</v>
      </c>
      <c r="L4131" s="1" t="s">
        <v>1804</v>
      </c>
      <c r="M4131" s="2">
        <v>1</v>
      </c>
      <c r="N4131" s="443">
        <f t="shared" si="387"/>
        <v>1.3333333333333334E-2</v>
      </c>
      <c r="O4131">
        <f t="shared" si="388"/>
        <v>0</v>
      </c>
      <c r="P4131">
        <f t="shared" si="389"/>
        <v>300</v>
      </c>
    </row>
    <row r="4132" spans="1:16" x14ac:dyDescent="0.25">
      <c r="A4132" t="str">
        <f t="shared" si="384"/>
        <v>3518</v>
      </c>
      <c r="B4132" t="str">
        <f t="shared" si="385"/>
        <v>0128</v>
      </c>
      <c r="C4132" t="str">
        <f t="shared" si="386"/>
        <v>35180128</v>
      </c>
      <c r="D4132" s="1" t="s">
        <v>2869</v>
      </c>
      <c r="E4132" s="1" t="s">
        <v>2870</v>
      </c>
      <c r="F4132" s="1" t="s">
        <v>1799</v>
      </c>
      <c r="G4132" s="1" t="s">
        <v>1815</v>
      </c>
      <c r="H4132" s="1" t="s">
        <v>2109</v>
      </c>
      <c r="I4132" s="1" t="s">
        <v>2110</v>
      </c>
      <c r="J4132" s="1" t="s">
        <v>2109</v>
      </c>
      <c r="K4132" s="1" t="s">
        <v>2111</v>
      </c>
      <c r="L4132" s="1" t="s">
        <v>1804</v>
      </c>
      <c r="M4132" s="2">
        <v>27</v>
      </c>
      <c r="N4132" s="443">
        <f t="shared" si="387"/>
        <v>0.25294117647058822</v>
      </c>
      <c r="O4132">
        <f t="shared" si="388"/>
        <v>0</v>
      </c>
      <c r="P4132">
        <f t="shared" si="389"/>
        <v>250</v>
      </c>
    </row>
    <row r="4133" spans="1:16" x14ac:dyDescent="0.25">
      <c r="A4133" t="str">
        <f t="shared" si="384"/>
        <v>3518</v>
      </c>
      <c r="B4133" t="str">
        <f t="shared" si="385"/>
        <v>0128</v>
      </c>
      <c r="C4133" t="str">
        <f t="shared" si="386"/>
        <v>35180128</v>
      </c>
      <c r="D4133" s="1" t="s">
        <v>2869</v>
      </c>
      <c r="E4133" s="1" t="s">
        <v>2870</v>
      </c>
      <c r="F4133" s="1" t="s">
        <v>1799</v>
      </c>
      <c r="G4133" s="1" t="s">
        <v>1819</v>
      </c>
      <c r="H4133" s="1" t="s">
        <v>2109</v>
      </c>
      <c r="I4133" s="1" t="s">
        <v>2110</v>
      </c>
      <c r="J4133" s="1" t="s">
        <v>2109</v>
      </c>
      <c r="K4133" s="1" t="s">
        <v>2111</v>
      </c>
      <c r="L4133" s="1" t="s">
        <v>1804</v>
      </c>
      <c r="M4133" s="2">
        <v>1</v>
      </c>
      <c r="N4133" s="443">
        <f t="shared" si="387"/>
        <v>0.25294117647058822</v>
      </c>
      <c r="O4133">
        <f t="shared" si="388"/>
        <v>0</v>
      </c>
      <c r="P4133">
        <f t="shared" si="389"/>
        <v>250</v>
      </c>
    </row>
    <row r="4134" spans="1:16" x14ac:dyDescent="0.25">
      <c r="A4134" t="str">
        <f t="shared" si="384"/>
        <v>3518</v>
      </c>
      <c r="B4134" t="str">
        <f t="shared" si="385"/>
        <v>0128</v>
      </c>
      <c r="C4134" t="str">
        <f t="shared" si="386"/>
        <v>35180128</v>
      </c>
      <c r="D4134" s="1" t="s">
        <v>2869</v>
      </c>
      <c r="E4134" s="1" t="s">
        <v>2870</v>
      </c>
      <c r="F4134" s="1" t="s">
        <v>1799</v>
      </c>
      <c r="G4134" s="1" t="s">
        <v>1820</v>
      </c>
      <c r="H4134" s="1" t="s">
        <v>2109</v>
      </c>
      <c r="I4134" s="1" t="s">
        <v>2110</v>
      </c>
      <c r="J4134" s="1" t="s">
        <v>2109</v>
      </c>
      <c r="K4134" s="1" t="s">
        <v>2111</v>
      </c>
      <c r="L4134" s="1" t="s">
        <v>1804</v>
      </c>
      <c r="M4134" s="2">
        <v>13</v>
      </c>
      <c r="N4134" s="443">
        <f t="shared" si="387"/>
        <v>0.25294117647058822</v>
      </c>
      <c r="O4134">
        <f t="shared" si="388"/>
        <v>0</v>
      </c>
      <c r="P4134">
        <f t="shared" si="389"/>
        <v>250</v>
      </c>
    </row>
    <row r="4135" spans="1:16" x14ac:dyDescent="0.25">
      <c r="A4135" t="str">
        <f t="shared" si="384"/>
        <v>3518</v>
      </c>
      <c r="B4135" t="str">
        <f t="shared" si="385"/>
        <v>0128</v>
      </c>
      <c r="C4135" t="str">
        <f t="shared" si="386"/>
        <v>35180128</v>
      </c>
      <c r="D4135" s="1" t="s">
        <v>2869</v>
      </c>
      <c r="E4135" s="1" t="s">
        <v>2870</v>
      </c>
      <c r="F4135" s="1" t="s">
        <v>1799</v>
      </c>
      <c r="G4135" s="1" t="s">
        <v>1821</v>
      </c>
      <c r="H4135" s="1" t="s">
        <v>2109</v>
      </c>
      <c r="I4135" s="1" t="s">
        <v>2110</v>
      </c>
      <c r="J4135" s="1" t="s">
        <v>2109</v>
      </c>
      <c r="K4135" s="1" t="s">
        <v>2111</v>
      </c>
      <c r="L4135" s="1" t="s">
        <v>1804</v>
      </c>
      <c r="M4135" s="2">
        <v>2</v>
      </c>
      <c r="N4135" s="443">
        <f t="shared" si="387"/>
        <v>0.25294117647058822</v>
      </c>
      <c r="O4135">
        <f t="shared" si="388"/>
        <v>0</v>
      </c>
      <c r="P4135">
        <f t="shared" si="389"/>
        <v>250</v>
      </c>
    </row>
    <row r="4136" spans="1:16" x14ac:dyDescent="0.25">
      <c r="A4136" t="str">
        <f t="shared" si="384"/>
        <v>3518</v>
      </c>
      <c r="B4136" t="str">
        <f t="shared" si="385"/>
        <v>0149</v>
      </c>
      <c r="C4136" t="str">
        <f t="shared" si="386"/>
        <v>35180149</v>
      </c>
      <c r="D4136" s="1" t="s">
        <v>2869</v>
      </c>
      <c r="E4136" s="1" t="s">
        <v>2870</v>
      </c>
      <c r="F4136" s="1" t="s">
        <v>1799</v>
      </c>
      <c r="G4136" s="1" t="s">
        <v>1815</v>
      </c>
      <c r="H4136" s="1" t="s">
        <v>2112</v>
      </c>
      <c r="I4136" s="1" t="s">
        <v>2113</v>
      </c>
      <c r="J4136" s="1" t="s">
        <v>2112</v>
      </c>
      <c r="K4136" s="1" t="s">
        <v>2114</v>
      </c>
      <c r="L4136" s="1" t="s">
        <v>1804</v>
      </c>
      <c r="M4136" s="2">
        <v>72</v>
      </c>
      <c r="N4136" s="443">
        <f t="shared" si="387"/>
        <v>0.6705882352941176</v>
      </c>
      <c r="O4136">
        <f t="shared" si="388"/>
        <v>0</v>
      </c>
      <c r="P4136">
        <f t="shared" si="389"/>
        <v>250</v>
      </c>
    </row>
    <row r="4137" spans="1:16" x14ac:dyDescent="0.25">
      <c r="A4137" t="str">
        <f t="shared" si="384"/>
        <v>3518</v>
      </c>
      <c r="B4137" t="str">
        <f t="shared" si="385"/>
        <v>0149</v>
      </c>
      <c r="C4137" t="str">
        <f t="shared" si="386"/>
        <v>35180149</v>
      </c>
      <c r="D4137" s="1" t="s">
        <v>2869</v>
      </c>
      <c r="E4137" s="1" t="s">
        <v>2870</v>
      </c>
      <c r="F4137" s="1" t="s">
        <v>1799</v>
      </c>
      <c r="G4137" s="1" t="s">
        <v>1819</v>
      </c>
      <c r="H4137" s="1" t="s">
        <v>2112</v>
      </c>
      <c r="I4137" s="1" t="s">
        <v>2113</v>
      </c>
      <c r="J4137" s="1" t="s">
        <v>2112</v>
      </c>
      <c r="K4137" s="1" t="s">
        <v>2114</v>
      </c>
      <c r="L4137" s="1" t="s">
        <v>1804</v>
      </c>
      <c r="M4137" s="2">
        <v>3</v>
      </c>
      <c r="N4137" s="443">
        <f t="shared" si="387"/>
        <v>0.6705882352941176</v>
      </c>
      <c r="O4137">
        <f t="shared" si="388"/>
        <v>0</v>
      </c>
      <c r="P4137">
        <f t="shared" si="389"/>
        <v>250</v>
      </c>
    </row>
    <row r="4138" spans="1:16" x14ac:dyDescent="0.25">
      <c r="A4138" t="str">
        <f t="shared" si="384"/>
        <v>3518</v>
      </c>
      <c r="B4138" t="str">
        <f t="shared" si="385"/>
        <v>0149</v>
      </c>
      <c r="C4138" t="str">
        <f t="shared" si="386"/>
        <v>35180149</v>
      </c>
      <c r="D4138" s="1" t="s">
        <v>2869</v>
      </c>
      <c r="E4138" s="1" t="s">
        <v>2870</v>
      </c>
      <c r="F4138" s="1" t="s">
        <v>1799</v>
      </c>
      <c r="G4138" s="1" t="s">
        <v>1820</v>
      </c>
      <c r="H4138" s="1" t="s">
        <v>2112</v>
      </c>
      <c r="I4138" s="1" t="s">
        <v>2113</v>
      </c>
      <c r="J4138" s="1" t="s">
        <v>2112</v>
      </c>
      <c r="K4138" s="1" t="s">
        <v>2114</v>
      </c>
      <c r="L4138" s="1" t="s">
        <v>1804</v>
      </c>
      <c r="M4138" s="2">
        <v>34</v>
      </c>
      <c r="N4138" s="443">
        <f t="shared" si="387"/>
        <v>0.6705882352941176</v>
      </c>
      <c r="O4138">
        <f t="shared" si="388"/>
        <v>0</v>
      </c>
      <c r="P4138">
        <f t="shared" si="389"/>
        <v>250</v>
      </c>
    </row>
    <row r="4139" spans="1:16" x14ac:dyDescent="0.25">
      <c r="A4139" t="str">
        <f t="shared" si="384"/>
        <v>3518</v>
      </c>
      <c r="B4139" t="str">
        <f t="shared" si="385"/>
        <v>0149</v>
      </c>
      <c r="C4139" t="str">
        <f t="shared" si="386"/>
        <v>35180149</v>
      </c>
      <c r="D4139" s="1" t="s">
        <v>2869</v>
      </c>
      <c r="E4139" s="1" t="s">
        <v>2870</v>
      </c>
      <c r="F4139" s="1" t="s">
        <v>1799</v>
      </c>
      <c r="G4139" s="1" t="s">
        <v>1821</v>
      </c>
      <c r="H4139" s="1" t="s">
        <v>2112</v>
      </c>
      <c r="I4139" s="1" t="s">
        <v>2113</v>
      </c>
      <c r="J4139" s="1" t="s">
        <v>2112</v>
      </c>
      <c r="K4139" s="1" t="s">
        <v>2114</v>
      </c>
      <c r="L4139" s="1" t="s">
        <v>1804</v>
      </c>
      <c r="M4139" s="2">
        <v>5</v>
      </c>
      <c r="N4139" s="443">
        <f t="shared" si="387"/>
        <v>0.6705882352941176</v>
      </c>
      <c r="O4139">
        <f t="shared" si="388"/>
        <v>0</v>
      </c>
      <c r="P4139">
        <f t="shared" si="389"/>
        <v>250</v>
      </c>
    </row>
    <row r="4140" spans="1:16" x14ac:dyDescent="0.25">
      <c r="A4140" t="str">
        <f t="shared" si="384"/>
        <v>3518</v>
      </c>
      <c r="B4140" t="str">
        <f t="shared" si="385"/>
        <v>0160</v>
      </c>
      <c r="C4140" t="str">
        <f t="shared" si="386"/>
        <v>35180160</v>
      </c>
      <c r="D4140" s="1" t="s">
        <v>2869</v>
      </c>
      <c r="E4140" s="1" t="s">
        <v>2870</v>
      </c>
      <c r="F4140" s="1" t="s">
        <v>1799</v>
      </c>
      <c r="G4140" s="1" t="s">
        <v>1815</v>
      </c>
      <c r="H4140" s="1" t="s">
        <v>1840</v>
      </c>
      <c r="I4140" s="1" t="s">
        <v>1841</v>
      </c>
      <c r="J4140" s="1" t="s">
        <v>1840</v>
      </c>
      <c r="K4140" s="1" t="s">
        <v>1842</v>
      </c>
      <c r="L4140" s="1" t="s">
        <v>1804</v>
      </c>
      <c r="M4140" s="2">
        <v>2</v>
      </c>
      <c r="N4140" s="443">
        <f t="shared" si="387"/>
        <v>1.7647058823529412E-2</v>
      </c>
      <c r="O4140">
        <f t="shared" si="388"/>
        <v>0</v>
      </c>
      <c r="P4140">
        <f t="shared" si="389"/>
        <v>250</v>
      </c>
    </row>
    <row r="4141" spans="1:16" x14ac:dyDescent="0.25">
      <c r="A4141" t="str">
        <f t="shared" si="384"/>
        <v>3518</v>
      </c>
      <c r="B4141" t="str">
        <f t="shared" si="385"/>
        <v>0160</v>
      </c>
      <c r="C4141" t="str">
        <f t="shared" si="386"/>
        <v>35180160</v>
      </c>
      <c r="D4141" s="1" t="s">
        <v>2869</v>
      </c>
      <c r="E4141" s="1" t="s">
        <v>2870</v>
      </c>
      <c r="F4141" s="1" t="s">
        <v>1799</v>
      </c>
      <c r="G4141" s="1" t="s">
        <v>1819</v>
      </c>
      <c r="H4141" s="1" t="s">
        <v>1840</v>
      </c>
      <c r="I4141" s="1" t="s">
        <v>1841</v>
      </c>
      <c r="J4141" s="1" t="s">
        <v>1840</v>
      </c>
      <c r="K4141" s="1" t="s">
        <v>1842</v>
      </c>
      <c r="L4141" s="1" t="s">
        <v>1804</v>
      </c>
      <c r="M4141" s="2">
        <v>0</v>
      </c>
      <c r="N4141" s="443">
        <f t="shared" si="387"/>
        <v>1.7647058823529412E-2</v>
      </c>
      <c r="O4141">
        <f t="shared" si="388"/>
        <v>0</v>
      </c>
      <c r="P4141">
        <f t="shared" si="389"/>
        <v>250</v>
      </c>
    </row>
    <row r="4142" spans="1:16" x14ac:dyDescent="0.25">
      <c r="A4142" t="str">
        <f t="shared" si="384"/>
        <v>3518</v>
      </c>
      <c r="B4142" t="str">
        <f t="shared" si="385"/>
        <v>0160</v>
      </c>
      <c r="C4142" t="str">
        <f t="shared" si="386"/>
        <v>35180160</v>
      </c>
      <c r="D4142" s="1" t="s">
        <v>2869</v>
      </c>
      <c r="E4142" s="1" t="s">
        <v>2870</v>
      </c>
      <c r="F4142" s="1" t="s">
        <v>1799</v>
      </c>
      <c r="G4142" s="1" t="s">
        <v>1820</v>
      </c>
      <c r="H4142" s="1" t="s">
        <v>1840</v>
      </c>
      <c r="I4142" s="1" t="s">
        <v>1841</v>
      </c>
      <c r="J4142" s="1" t="s">
        <v>1840</v>
      </c>
      <c r="K4142" s="1" t="s">
        <v>1842</v>
      </c>
      <c r="L4142" s="1" t="s">
        <v>1804</v>
      </c>
      <c r="M4142" s="2">
        <v>1</v>
      </c>
      <c r="N4142" s="443">
        <f t="shared" si="387"/>
        <v>1.7647058823529412E-2</v>
      </c>
      <c r="O4142">
        <f t="shared" si="388"/>
        <v>0</v>
      </c>
      <c r="P4142">
        <f t="shared" si="389"/>
        <v>250</v>
      </c>
    </row>
    <row r="4143" spans="1:16" x14ac:dyDescent="0.25">
      <c r="A4143" t="str">
        <f t="shared" si="384"/>
        <v>3518</v>
      </c>
      <c r="B4143" t="str">
        <f t="shared" si="385"/>
        <v>0160</v>
      </c>
      <c r="C4143" t="str">
        <f t="shared" si="386"/>
        <v>35180160</v>
      </c>
      <c r="D4143" s="1" t="s">
        <v>2869</v>
      </c>
      <c r="E4143" s="1" t="s">
        <v>2870</v>
      </c>
      <c r="F4143" s="1" t="s">
        <v>1799</v>
      </c>
      <c r="G4143" s="1" t="s">
        <v>1821</v>
      </c>
      <c r="H4143" s="1" t="s">
        <v>1840</v>
      </c>
      <c r="I4143" s="1" t="s">
        <v>1841</v>
      </c>
      <c r="J4143" s="1" t="s">
        <v>1840</v>
      </c>
      <c r="K4143" s="1" t="s">
        <v>1842</v>
      </c>
      <c r="L4143" s="1" t="s">
        <v>1804</v>
      </c>
      <c r="M4143" s="2">
        <v>0</v>
      </c>
      <c r="N4143" s="443">
        <f t="shared" si="387"/>
        <v>1.7647058823529412E-2</v>
      </c>
      <c r="O4143">
        <f t="shared" si="388"/>
        <v>0</v>
      </c>
      <c r="P4143">
        <f t="shared" si="389"/>
        <v>250</v>
      </c>
    </row>
    <row r="4144" spans="1:16" x14ac:dyDescent="0.25">
      <c r="A4144" t="str">
        <f t="shared" si="384"/>
        <v>3518</v>
      </c>
      <c r="B4144" t="str">
        <f t="shared" si="385"/>
        <v>0181</v>
      </c>
      <c r="C4144" t="str">
        <f t="shared" si="386"/>
        <v>35180181</v>
      </c>
      <c r="D4144" s="1" t="s">
        <v>2869</v>
      </c>
      <c r="E4144" s="1" t="s">
        <v>2870</v>
      </c>
      <c r="F4144" s="1" t="s">
        <v>1799</v>
      </c>
      <c r="G4144" s="1" t="s">
        <v>1815</v>
      </c>
      <c r="H4144" s="1" t="s">
        <v>2118</v>
      </c>
      <c r="I4144" s="1" t="s">
        <v>2119</v>
      </c>
      <c r="J4144" s="1" t="s">
        <v>2118</v>
      </c>
      <c r="K4144" s="1" t="s">
        <v>2120</v>
      </c>
      <c r="L4144" s="1" t="s">
        <v>1804</v>
      </c>
      <c r="M4144" s="2">
        <v>6</v>
      </c>
      <c r="N4144" s="443">
        <f t="shared" si="387"/>
        <v>5.2941176470588235E-2</v>
      </c>
      <c r="O4144">
        <f t="shared" si="388"/>
        <v>0</v>
      </c>
      <c r="P4144">
        <f t="shared" si="389"/>
        <v>250</v>
      </c>
    </row>
    <row r="4145" spans="1:16" x14ac:dyDescent="0.25">
      <c r="A4145" t="str">
        <f t="shared" si="384"/>
        <v>3518</v>
      </c>
      <c r="B4145" t="str">
        <f t="shared" si="385"/>
        <v>0181</v>
      </c>
      <c r="C4145" t="str">
        <f t="shared" si="386"/>
        <v>35180181</v>
      </c>
      <c r="D4145" s="1" t="s">
        <v>2869</v>
      </c>
      <c r="E4145" s="1" t="s">
        <v>2870</v>
      </c>
      <c r="F4145" s="1" t="s">
        <v>1799</v>
      </c>
      <c r="G4145" s="1" t="s">
        <v>1819</v>
      </c>
      <c r="H4145" s="1" t="s">
        <v>2118</v>
      </c>
      <c r="I4145" s="1" t="s">
        <v>2119</v>
      </c>
      <c r="J4145" s="1" t="s">
        <v>2118</v>
      </c>
      <c r="K4145" s="1" t="s">
        <v>2120</v>
      </c>
      <c r="L4145" s="1" t="s">
        <v>1804</v>
      </c>
      <c r="M4145" s="2">
        <v>0</v>
      </c>
      <c r="N4145" s="443">
        <f t="shared" si="387"/>
        <v>5.2941176470588235E-2</v>
      </c>
      <c r="O4145">
        <f t="shared" si="388"/>
        <v>0</v>
      </c>
      <c r="P4145">
        <f t="shared" si="389"/>
        <v>250</v>
      </c>
    </row>
    <row r="4146" spans="1:16" x14ac:dyDescent="0.25">
      <c r="A4146" t="str">
        <f t="shared" si="384"/>
        <v>3518</v>
      </c>
      <c r="B4146" t="str">
        <f t="shared" si="385"/>
        <v>0181</v>
      </c>
      <c r="C4146" t="str">
        <f t="shared" si="386"/>
        <v>35180181</v>
      </c>
      <c r="D4146" s="1" t="s">
        <v>2869</v>
      </c>
      <c r="E4146" s="1" t="s">
        <v>2870</v>
      </c>
      <c r="F4146" s="1" t="s">
        <v>1799</v>
      </c>
      <c r="G4146" s="1" t="s">
        <v>1820</v>
      </c>
      <c r="H4146" s="1" t="s">
        <v>2118</v>
      </c>
      <c r="I4146" s="1" t="s">
        <v>2119</v>
      </c>
      <c r="J4146" s="1" t="s">
        <v>2118</v>
      </c>
      <c r="K4146" s="1" t="s">
        <v>2120</v>
      </c>
      <c r="L4146" s="1" t="s">
        <v>1804</v>
      </c>
      <c r="M4146" s="2">
        <v>3</v>
      </c>
      <c r="N4146" s="443">
        <f t="shared" si="387"/>
        <v>5.2941176470588235E-2</v>
      </c>
      <c r="O4146">
        <f t="shared" si="388"/>
        <v>0</v>
      </c>
      <c r="P4146">
        <f t="shared" si="389"/>
        <v>250</v>
      </c>
    </row>
    <row r="4147" spans="1:16" x14ac:dyDescent="0.25">
      <c r="A4147" t="str">
        <f t="shared" si="384"/>
        <v>3518</v>
      </c>
      <c r="B4147" t="str">
        <f t="shared" si="385"/>
        <v>0181</v>
      </c>
      <c r="C4147" t="str">
        <f t="shared" si="386"/>
        <v>35180181</v>
      </c>
      <c r="D4147" s="1" t="s">
        <v>2869</v>
      </c>
      <c r="E4147" s="1" t="s">
        <v>2870</v>
      </c>
      <c r="F4147" s="1" t="s">
        <v>1799</v>
      </c>
      <c r="G4147" s="1" t="s">
        <v>1821</v>
      </c>
      <c r="H4147" s="1" t="s">
        <v>2118</v>
      </c>
      <c r="I4147" s="1" t="s">
        <v>2119</v>
      </c>
      <c r="J4147" s="1" t="s">
        <v>2118</v>
      </c>
      <c r="K4147" s="1" t="s">
        <v>2120</v>
      </c>
      <c r="L4147" s="1" t="s">
        <v>1804</v>
      </c>
      <c r="M4147" s="2">
        <v>0</v>
      </c>
      <c r="N4147" s="443">
        <f t="shared" si="387"/>
        <v>5.2941176470588235E-2</v>
      </c>
      <c r="O4147">
        <f t="shared" si="388"/>
        <v>0</v>
      </c>
      <c r="P4147">
        <f t="shared" si="389"/>
        <v>250</v>
      </c>
    </row>
    <row r="4148" spans="1:16" x14ac:dyDescent="0.25">
      <c r="A4148" t="str">
        <f t="shared" si="384"/>
        <v>3518</v>
      </c>
      <c r="B4148" t="str">
        <f t="shared" si="385"/>
        <v>0295</v>
      </c>
      <c r="C4148" t="str">
        <f t="shared" si="386"/>
        <v>35180295</v>
      </c>
      <c r="D4148" s="1" t="s">
        <v>2869</v>
      </c>
      <c r="E4148" s="1" t="s">
        <v>2870</v>
      </c>
      <c r="F4148" s="1" t="s">
        <v>1799</v>
      </c>
      <c r="G4148" s="1" t="s">
        <v>1815</v>
      </c>
      <c r="H4148" s="1" t="s">
        <v>2130</v>
      </c>
      <c r="I4148" s="1" t="s">
        <v>2131</v>
      </c>
      <c r="J4148" s="1" t="s">
        <v>2130</v>
      </c>
      <c r="K4148" s="1" t="s">
        <v>2132</v>
      </c>
      <c r="L4148" s="1" t="s">
        <v>1804</v>
      </c>
      <c r="M4148" s="2">
        <v>1</v>
      </c>
      <c r="N4148" s="443">
        <f t="shared" si="387"/>
        <v>5.8823529411764705E-3</v>
      </c>
      <c r="O4148">
        <f t="shared" si="388"/>
        <v>0</v>
      </c>
      <c r="P4148">
        <f t="shared" si="389"/>
        <v>250</v>
      </c>
    </row>
    <row r="4149" spans="1:16" x14ac:dyDescent="0.25">
      <c r="A4149" t="str">
        <f t="shared" si="384"/>
        <v>3518</v>
      </c>
      <c r="B4149" t="str">
        <f t="shared" si="385"/>
        <v>0295</v>
      </c>
      <c r="C4149" t="str">
        <f t="shared" si="386"/>
        <v>35180295</v>
      </c>
      <c r="D4149" s="1" t="s">
        <v>2869</v>
      </c>
      <c r="E4149" s="1" t="s">
        <v>2870</v>
      </c>
      <c r="F4149" s="1" t="s">
        <v>1799</v>
      </c>
      <c r="G4149" s="1" t="s">
        <v>1819</v>
      </c>
      <c r="H4149" s="1" t="s">
        <v>2130</v>
      </c>
      <c r="I4149" s="1" t="s">
        <v>2131</v>
      </c>
      <c r="J4149" s="1" t="s">
        <v>2130</v>
      </c>
      <c r="K4149" s="1" t="s">
        <v>2132</v>
      </c>
      <c r="L4149" s="1" t="s">
        <v>1804</v>
      </c>
      <c r="M4149" s="2">
        <v>0</v>
      </c>
      <c r="N4149" s="443">
        <f t="shared" si="387"/>
        <v>5.8823529411764705E-3</v>
      </c>
      <c r="O4149">
        <f t="shared" si="388"/>
        <v>0</v>
      </c>
      <c r="P4149">
        <f t="shared" si="389"/>
        <v>250</v>
      </c>
    </row>
    <row r="4150" spans="1:16" x14ac:dyDescent="0.25">
      <c r="A4150" t="str">
        <f t="shared" si="384"/>
        <v>3518</v>
      </c>
      <c r="B4150" t="str">
        <f t="shared" si="385"/>
        <v>0295</v>
      </c>
      <c r="C4150" t="str">
        <f t="shared" si="386"/>
        <v>35180295</v>
      </c>
      <c r="D4150" s="1" t="s">
        <v>2869</v>
      </c>
      <c r="E4150" s="1" t="s">
        <v>2870</v>
      </c>
      <c r="F4150" s="1" t="s">
        <v>1799</v>
      </c>
      <c r="G4150" s="1" t="s">
        <v>1820</v>
      </c>
      <c r="H4150" s="1" t="s">
        <v>2130</v>
      </c>
      <c r="I4150" s="1" t="s">
        <v>2131</v>
      </c>
      <c r="J4150" s="1" t="s">
        <v>2130</v>
      </c>
      <c r="K4150" s="1" t="s">
        <v>2132</v>
      </c>
      <c r="L4150" s="1" t="s">
        <v>1804</v>
      </c>
      <c r="M4150" s="2">
        <v>0</v>
      </c>
      <c r="N4150" s="443">
        <f t="shared" si="387"/>
        <v>5.8823529411764705E-3</v>
      </c>
      <c r="O4150">
        <f t="shared" si="388"/>
        <v>0</v>
      </c>
      <c r="P4150">
        <f t="shared" si="389"/>
        <v>250</v>
      </c>
    </row>
    <row r="4151" spans="1:16" x14ac:dyDescent="0.25">
      <c r="A4151" t="str">
        <f t="shared" si="384"/>
        <v>3518</v>
      </c>
      <c r="B4151" t="str">
        <f t="shared" si="385"/>
        <v>0295</v>
      </c>
      <c r="C4151" t="str">
        <f t="shared" si="386"/>
        <v>35180295</v>
      </c>
      <c r="D4151" s="1" t="s">
        <v>2869</v>
      </c>
      <c r="E4151" s="1" t="s">
        <v>2870</v>
      </c>
      <c r="F4151" s="1" t="s">
        <v>1799</v>
      </c>
      <c r="G4151" s="1" t="s">
        <v>1821</v>
      </c>
      <c r="H4151" s="1" t="s">
        <v>2130</v>
      </c>
      <c r="I4151" s="1" t="s">
        <v>2131</v>
      </c>
      <c r="J4151" s="1" t="s">
        <v>2130</v>
      </c>
      <c r="K4151" s="1" t="s">
        <v>2132</v>
      </c>
      <c r="L4151" s="1" t="s">
        <v>1804</v>
      </c>
      <c r="M4151" s="2">
        <v>0</v>
      </c>
      <c r="N4151" s="443">
        <f t="shared" si="387"/>
        <v>5.8823529411764705E-3</v>
      </c>
      <c r="O4151">
        <f t="shared" si="388"/>
        <v>0</v>
      </c>
      <c r="P4151">
        <f t="shared" si="389"/>
        <v>250</v>
      </c>
    </row>
    <row r="4152" spans="1:16" x14ac:dyDescent="0.25">
      <c r="A4152" t="str">
        <f t="shared" si="384"/>
        <v>3519</v>
      </c>
      <c r="B4152" t="str">
        <f t="shared" si="385"/>
        <v>0151</v>
      </c>
      <c r="C4152" t="str">
        <f t="shared" si="386"/>
        <v>35190151</v>
      </c>
      <c r="D4152" s="1" t="s">
        <v>2871</v>
      </c>
      <c r="E4152" s="1" t="s">
        <v>2872</v>
      </c>
      <c r="F4152" s="1" t="s">
        <v>1799</v>
      </c>
      <c r="G4152" s="1" t="s">
        <v>1800</v>
      </c>
      <c r="H4152" s="1" t="s">
        <v>2387</v>
      </c>
      <c r="I4152" s="1" t="s">
        <v>2388</v>
      </c>
      <c r="J4152" s="1" t="s">
        <v>2387</v>
      </c>
      <c r="K4152" s="1" t="s">
        <v>2389</v>
      </c>
      <c r="L4152" s="1" t="s">
        <v>1804</v>
      </c>
      <c r="M4152" s="2">
        <v>3</v>
      </c>
      <c r="N4152" s="443">
        <f t="shared" si="387"/>
        <v>3.1578947368421054E-2</v>
      </c>
      <c r="O4152">
        <f t="shared" si="388"/>
        <v>0</v>
      </c>
      <c r="P4152">
        <f t="shared" si="389"/>
        <v>360</v>
      </c>
    </row>
    <row r="4153" spans="1:16" x14ac:dyDescent="0.25">
      <c r="A4153" t="str">
        <f t="shared" si="384"/>
        <v>3519</v>
      </c>
      <c r="B4153" t="str">
        <f t="shared" si="385"/>
        <v>0151</v>
      </c>
      <c r="C4153" t="str">
        <f t="shared" si="386"/>
        <v>35190151</v>
      </c>
      <c r="D4153" s="1" t="s">
        <v>2871</v>
      </c>
      <c r="E4153" s="1" t="s">
        <v>2872</v>
      </c>
      <c r="F4153" s="1" t="s">
        <v>1799</v>
      </c>
      <c r="G4153" s="1" t="s">
        <v>1805</v>
      </c>
      <c r="H4153" s="1" t="s">
        <v>2387</v>
      </c>
      <c r="I4153" s="1" t="s">
        <v>2388</v>
      </c>
      <c r="J4153" s="1" t="s">
        <v>2387</v>
      </c>
      <c r="K4153" s="1" t="s">
        <v>2389</v>
      </c>
      <c r="L4153" s="1" t="s">
        <v>1804</v>
      </c>
      <c r="M4153" s="2">
        <v>3</v>
      </c>
      <c r="N4153" s="443">
        <f t="shared" si="387"/>
        <v>3.1578947368421054E-2</v>
      </c>
      <c r="O4153">
        <f t="shared" si="388"/>
        <v>0</v>
      </c>
      <c r="P4153">
        <f t="shared" si="389"/>
        <v>360</v>
      </c>
    </row>
    <row r="4154" spans="1:16" x14ac:dyDescent="0.25">
      <c r="A4154" t="str">
        <f t="shared" si="384"/>
        <v>3519</v>
      </c>
      <c r="B4154" t="str">
        <f t="shared" si="385"/>
        <v>0153</v>
      </c>
      <c r="C4154" t="str">
        <f t="shared" si="386"/>
        <v>35190153</v>
      </c>
      <c r="D4154" s="1" t="s">
        <v>2871</v>
      </c>
      <c r="E4154" s="1" t="s">
        <v>2872</v>
      </c>
      <c r="F4154" s="1" t="s">
        <v>1799</v>
      </c>
      <c r="G4154" s="1" t="s">
        <v>1800</v>
      </c>
      <c r="H4154" s="1" t="s">
        <v>1837</v>
      </c>
      <c r="I4154" s="1" t="s">
        <v>1838</v>
      </c>
      <c r="J4154" s="1" t="s">
        <v>1837</v>
      </c>
      <c r="K4154" s="1" t="s">
        <v>1839</v>
      </c>
      <c r="L4154" s="1" t="s">
        <v>1804</v>
      </c>
      <c r="M4154" s="2">
        <v>1</v>
      </c>
      <c r="N4154" s="443">
        <f t="shared" si="387"/>
        <v>1.0526315789473684E-2</v>
      </c>
      <c r="O4154">
        <f t="shared" si="388"/>
        <v>0</v>
      </c>
      <c r="P4154">
        <f t="shared" si="389"/>
        <v>360</v>
      </c>
    </row>
    <row r="4155" spans="1:16" x14ac:dyDescent="0.25">
      <c r="A4155" t="str">
        <f t="shared" si="384"/>
        <v>3519</v>
      </c>
      <c r="B4155" t="str">
        <f t="shared" si="385"/>
        <v>0153</v>
      </c>
      <c r="C4155" t="str">
        <f t="shared" si="386"/>
        <v>35190153</v>
      </c>
      <c r="D4155" s="1" t="s">
        <v>2871</v>
      </c>
      <c r="E4155" s="1" t="s">
        <v>2872</v>
      </c>
      <c r="F4155" s="1" t="s">
        <v>1799</v>
      </c>
      <c r="G4155" s="1" t="s">
        <v>1808</v>
      </c>
      <c r="H4155" s="1" t="s">
        <v>1837</v>
      </c>
      <c r="I4155" s="1" t="s">
        <v>1838</v>
      </c>
      <c r="J4155" s="1" t="s">
        <v>1837</v>
      </c>
      <c r="K4155" s="1" t="s">
        <v>1839</v>
      </c>
      <c r="L4155" s="1" t="s">
        <v>1804</v>
      </c>
      <c r="M4155" s="2">
        <v>1</v>
      </c>
      <c r="N4155" s="443">
        <f t="shared" si="387"/>
        <v>1.0526315789473684E-2</v>
      </c>
      <c r="O4155">
        <f t="shared" si="388"/>
        <v>0</v>
      </c>
      <c r="P4155">
        <f t="shared" si="389"/>
        <v>360</v>
      </c>
    </row>
    <row r="4156" spans="1:16" x14ac:dyDescent="0.25">
      <c r="A4156" t="str">
        <f t="shared" si="384"/>
        <v>3519</v>
      </c>
      <c r="B4156" t="str">
        <f t="shared" si="385"/>
        <v>0186</v>
      </c>
      <c r="C4156" t="str">
        <f t="shared" si="386"/>
        <v>35190186</v>
      </c>
      <c r="D4156" s="1" t="s">
        <v>2871</v>
      </c>
      <c r="E4156" s="1" t="s">
        <v>2872</v>
      </c>
      <c r="F4156" s="1" t="s">
        <v>1799</v>
      </c>
      <c r="G4156" s="1" t="s">
        <v>1800</v>
      </c>
      <c r="H4156" s="1" t="s">
        <v>2196</v>
      </c>
      <c r="I4156" s="1" t="s">
        <v>2197</v>
      </c>
      <c r="J4156" s="1" t="s">
        <v>2196</v>
      </c>
      <c r="K4156" s="1" t="s">
        <v>2198</v>
      </c>
      <c r="L4156" s="1" t="s">
        <v>1804</v>
      </c>
      <c r="M4156" s="2">
        <v>1</v>
      </c>
      <c r="N4156" s="443">
        <f t="shared" si="387"/>
        <v>5.263157894736842E-3</v>
      </c>
      <c r="O4156">
        <f t="shared" si="388"/>
        <v>0</v>
      </c>
      <c r="P4156">
        <f t="shared" si="389"/>
        <v>360</v>
      </c>
    </row>
    <row r="4157" spans="1:16" x14ac:dyDescent="0.25">
      <c r="A4157" t="str">
        <f t="shared" si="384"/>
        <v>3519</v>
      </c>
      <c r="B4157" t="str">
        <f t="shared" si="385"/>
        <v>0214</v>
      </c>
      <c r="C4157" t="str">
        <f t="shared" si="386"/>
        <v>35190214</v>
      </c>
      <c r="D4157" s="1" t="s">
        <v>2871</v>
      </c>
      <c r="E4157" s="1" t="s">
        <v>2872</v>
      </c>
      <c r="F4157" s="1" t="s">
        <v>1799</v>
      </c>
      <c r="G4157" s="1" t="s">
        <v>1807</v>
      </c>
      <c r="H4157" s="1" t="s">
        <v>2470</v>
      </c>
      <c r="I4157" s="1" t="s">
        <v>2471</v>
      </c>
      <c r="J4157" s="1" t="s">
        <v>2470</v>
      </c>
      <c r="K4157" s="1" t="s">
        <v>2472</v>
      </c>
      <c r="L4157" s="1" t="s">
        <v>1804</v>
      </c>
      <c r="M4157" s="2">
        <v>1</v>
      </c>
      <c r="N4157" s="443">
        <f t="shared" si="387"/>
        <v>5.263157894736842E-3</v>
      </c>
      <c r="O4157">
        <f t="shared" si="388"/>
        <v>0</v>
      </c>
      <c r="P4157">
        <f t="shared" si="389"/>
        <v>360</v>
      </c>
    </row>
    <row r="4158" spans="1:16" x14ac:dyDescent="0.25">
      <c r="A4158" t="str">
        <f t="shared" si="384"/>
        <v>3519</v>
      </c>
      <c r="B4158" t="str">
        <f t="shared" si="385"/>
        <v>0215</v>
      </c>
      <c r="C4158" t="str">
        <f t="shared" si="386"/>
        <v>35190215</v>
      </c>
      <c r="D4158" s="1" t="s">
        <v>2871</v>
      </c>
      <c r="E4158" s="1" t="s">
        <v>2872</v>
      </c>
      <c r="F4158" s="1" t="s">
        <v>1799</v>
      </c>
      <c r="G4158" s="1" t="s">
        <v>1808</v>
      </c>
      <c r="H4158" s="1" t="s">
        <v>2735</v>
      </c>
      <c r="I4158" s="1" t="s">
        <v>2736</v>
      </c>
      <c r="J4158" s="1" t="s">
        <v>2735</v>
      </c>
      <c r="K4158" s="1" t="s">
        <v>2737</v>
      </c>
      <c r="L4158" s="1" t="s">
        <v>1804</v>
      </c>
      <c r="M4158" s="2">
        <v>1</v>
      </c>
      <c r="N4158" s="443">
        <f t="shared" si="387"/>
        <v>5.263157894736842E-3</v>
      </c>
      <c r="O4158">
        <f t="shared" si="388"/>
        <v>0</v>
      </c>
      <c r="P4158">
        <f t="shared" si="389"/>
        <v>360</v>
      </c>
    </row>
    <row r="4159" spans="1:16" x14ac:dyDescent="0.25">
      <c r="A4159" t="str">
        <f t="shared" si="384"/>
        <v>3519</v>
      </c>
      <c r="B4159" t="str">
        <f t="shared" si="385"/>
        <v>0226</v>
      </c>
      <c r="C4159" t="str">
        <f t="shared" si="386"/>
        <v>35190226</v>
      </c>
      <c r="D4159" s="1" t="s">
        <v>2871</v>
      </c>
      <c r="E4159" s="1" t="s">
        <v>2872</v>
      </c>
      <c r="F4159" s="1" t="s">
        <v>1799</v>
      </c>
      <c r="G4159" s="1" t="s">
        <v>1807</v>
      </c>
      <c r="H4159" s="1" t="s">
        <v>2390</v>
      </c>
      <c r="I4159" s="1" t="s">
        <v>2391</v>
      </c>
      <c r="J4159" s="1" t="s">
        <v>2390</v>
      </c>
      <c r="K4159" s="1" t="s">
        <v>2392</v>
      </c>
      <c r="L4159" s="1" t="s">
        <v>1804</v>
      </c>
      <c r="M4159" s="2">
        <v>1</v>
      </c>
      <c r="N4159" s="443">
        <f t="shared" si="387"/>
        <v>5.263157894736842E-3</v>
      </c>
      <c r="O4159">
        <f t="shared" si="388"/>
        <v>0</v>
      </c>
      <c r="P4159">
        <f t="shared" si="389"/>
        <v>360</v>
      </c>
    </row>
    <row r="4160" spans="1:16" x14ac:dyDescent="0.25">
      <c r="A4160" t="str">
        <f t="shared" si="384"/>
        <v>3519</v>
      </c>
      <c r="B4160" t="str">
        <f t="shared" si="385"/>
        <v>0271</v>
      </c>
      <c r="C4160" t="str">
        <f t="shared" si="386"/>
        <v>35190271</v>
      </c>
      <c r="D4160" s="1" t="s">
        <v>2871</v>
      </c>
      <c r="E4160" s="1" t="s">
        <v>2872</v>
      </c>
      <c r="F4160" s="1" t="s">
        <v>1799</v>
      </c>
      <c r="G4160" s="1" t="s">
        <v>1800</v>
      </c>
      <c r="H4160" s="1" t="s">
        <v>2202</v>
      </c>
      <c r="I4160" s="1" t="s">
        <v>2203</v>
      </c>
      <c r="J4160" s="1" t="s">
        <v>2202</v>
      </c>
      <c r="K4160" s="1" t="s">
        <v>2204</v>
      </c>
      <c r="L4160" s="1" t="s">
        <v>1804</v>
      </c>
      <c r="M4160" s="2">
        <v>1</v>
      </c>
      <c r="N4160" s="443">
        <f t="shared" si="387"/>
        <v>1.5789473684210527E-2</v>
      </c>
      <c r="O4160">
        <f t="shared" si="388"/>
        <v>0</v>
      </c>
      <c r="P4160">
        <f t="shared" si="389"/>
        <v>360</v>
      </c>
    </row>
    <row r="4161" spans="1:16" x14ac:dyDescent="0.25">
      <c r="A4161" t="str">
        <f t="shared" si="384"/>
        <v>3519</v>
      </c>
      <c r="B4161" t="str">
        <f t="shared" si="385"/>
        <v>0271</v>
      </c>
      <c r="C4161" t="str">
        <f t="shared" si="386"/>
        <v>35190271</v>
      </c>
      <c r="D4161" s="1" t="s">
        <v>2871</v>
      </c>
      <c r="E4161" s="1" t="s">
        <v>2872</v>
      </c>
      <c r="F4161" s="1" t="s">
        <v>1799</v>
      </c>
      <c r="G4161" s="1" t="s">
        <v>1805</v>
      </c>
      <c r="H4161" s="1" t="s">
        <v>2202</v>
      </c>
      <c r="I4161" s="1" t="s">
        <v>2203</v>
      </c>
      <c r="J4161" s="1" t="s">
        <v>2202</v>
      </c>
      <c r="K4161" s="1" t="s">
        <v>2204</v>
      </c>
      <c r="L4161" s="1" t="s">
        <v>1804</v>
      </c>
      <c r="M4161" s="2">
        <v>1</v>
      </c>
      <c r="N4161" s="443">
        <f t="shared" si="387"/>
        <v>1.5789473684210527E-2</v>
      </c>
      <c r="O4161">
        <f t="shared" si="388"/>
        <v>0</v>
      </c>
      <c r="P4161">
        <f t="shared" si="389"/>
        <v>360</v>
      </c>
    </row>
    <row r="4162" spans="1:16" x14ac:dyDescent="0.25">
      <c r="A4162" t="str">
        <f t="shared" ref="A4162:A4170" si="390">TEXT(LEFT(E4162,4),"0000")</f>
        <v>3519</v>
      </c>
      <c r="B4162" t="str">
        <f t="shared" ref="B4162:B4170" si="391">LEFT(K4162,4)</f>
        <v>0271</v>
      </c>
      <c r="C4162" t="str">
        <f t="shared" ref="C4162:C4170" si="392">A4162&amp;B4162</f>
        <v>35190271</v>
      </c>
      <c r="D4162" s="1" t="s">
        <v>2871</v>
      </c>
      <c r="E4162" s="1" t="s">
        <v>2872</v>
      </c>
      <c r="F4162" s="1" t="s">
        <v>1799</v>
      </c>
      <c r="G4162" s="1" t="s">
        <v>1812</v>
      </c>
      <c r="H4162" s="1" t="s">
        <v>2202</v>
      </c>
      <c r="I4162" s="1" t="s">
        <v>2203</v>
      </c>
      <c r="J4162" s="1" t="s">
        <v>2202</v>
      </c>
      <c r="K4162" s="1" t="s">
        <v>2204</v>
      </c>
      <c r="L4162" s="1" t="s">
        <v>1804</v>
      </c>
      <c r="M4162" s="2">
        <v>1</v>
      </c>
      <c r="N4162" s="443">
        <f t="shared" ref="N4162:N4170" si="393">VLOOKUP(C4162,DistPercent,3,FALSE)</f>
        <v>1.5789473684210527E-2</v>
      </c>
      <c r="O4162">
        <f t="shared" ref="O4162:O4170" si="394">IFERROR(VALUE(VLOOKUP(C4162,SubCaps,5,FALSE)),0)</f>
        <v>0</v>
      </c>
      <c r="P4162">
        <f t="shared" ref="P4162:P4170" si="395">VLOOKUP(A4162,MaxEnro,8,FALSE)</f>
        <v>360</v>
      </c>
    </row>
    <row r="4163" spans="1:16" x14ac:dyDescent="0.25">
      <c r="A4163" t="str">
        <f t="shared" si="390"/>
        <v>3519</v>
      </c>
      <c r="B4163" t="str">
        <f t="shared" si="391"/>
        <v>0277</v>
      </c>
      <c r="C4163" t="str">
        <f t="shared" si="392"/>
        <v>35190277</v>
      </c>
      <c r="D4163" s="1" t="s">
        <v>2871</v>
      </c>
      <c r="E4163" s="1" t="s">
        <v>2872</v>
      </c>
      <c r="F4163" s="1" t="s">
        <v>1799</v>
      </c>
      <c r="G4163" s="1" t="s">
        <v>1800</v>
      </c>
      <c r="H4163" s="1" t="s">
        <v>2738</v>
      </c>
      <c r="I4163" s="1" t="s">
        <v>2739</v>
      </c>
      <c r="J4163" s="1" t="s">
        <v>2738</v>
      </c>
      <c r="K4163" s="1" t="s">
        <v>2740</v>
      </c>
      <c r="L4163" s="1" t="s">
        <v>1804</v>
      </c>
      <c r="M4163" s="2">
        <v>2</v>
      </c>
      <c r="N4163" s="443">
        <f t="shared" si="393"/>
        <v>1.0526315789473684E-2</v>
      </c>
      <c r="O4163">
        <f t="shared" si="394"/>
        <v>0</v>
      </c>
      <c r="P4163">
        <f t="shared" si="395"/>
        <v>360</v>
      </c>
    </row>
    <row r="4164" spans="1:16" x14ac:dyDescent="0.25">
      <c r="A4164" t="str">
        <f t="shared" si="390"/>
        <v>3519</v>
      </c>
      <c r="B4164" t="str">
        <f t="shared" si="391"/>
        <v>0348</v>
      </c>
      <c r="C4164" t="str">
        <f t="shared" si="392"/>
        <v>35190348</v>
      </c>
      <c r="D4164" s="1" t="s">
        <v>2871</v>
      </c>
      <c r="E4164" s="1" t="s">
        <v>2872</v>
      </c>
      <c r="F4164" s="1" t="s">
        <v>1799</v>
      </c>
      <c r="G4164" s="1" t="s">
        <v>1800</v>
      </c>
      <c r="H4164" s="1" t="s">
        <v>2205</v>
      </c>
      <c r="I4164" s="1" t="s">
        <v>2206</v>
      </c>
      <c r="J4164" s="1" t="s">
        <v>2205</v>
      </c>
      <c r="K4164" s="1" t="s">
        <v>2207</v>
      </c>
      <c r="L4164" s="1" t="s">
        <v>1804</v>
      </c>
      <c r="M4164" s="2">
        <v>31</v>
      </c>
      <c r="N4164" s="443">
        <f t="shared" si="393"/>
        <v>0.90526315789473688</v>
      </c>
      <c r="O4164">
        <f t="shared" si="394"/>
        <v>0</v>
      </c>
      <c r="P4164">
        <f t="shared" si="395"/>
        <v>360</v>
      </c>
    </row>
    <row r="4165" spans="1:16" x14ac:dyDescent="0.25">
      <c r="A4165" t="str">
        <f t="shared" si="390"/>
        <v>3519</v>
      </c>
      <c r="B4165" t="str">
        <f t="shared" si="391"/>
        <v>0348</v>
      </c>
      <c r="C4165" t="str">
        <f t="shared" si="392"/>
        <v>35190348</v>
      </c>
      <c r="D4165" s="1" t="s">
        <v>2871</v>
      </c>
      <c r="E4165" s="1" t="s">
        <v>2872</v>
      </c>
      <c r="F4165" s="1" t="s">
        <v>1799</v>
      </c>
      <c r="G4165" s="1" t="s">
        <v>1805</v>
      </c>
      <c r="H4165" s="1" t="s">
        <v>2205</v>
      </c>
      <c r="I4165" s="1" t="s">
        <v>2206</v>
      </c>
      <c r="J4165" s="1" t="s">
        <v>2205</v>
      </c>
      <c r="K4165" s="1" t="s">
        <v>2207</v>
      </c>
      <c r="L4165" s="1" t="s">
        <v>1804</v>
      </c>
      <c r="M4165" s="2">
        <v>21</v>
      </c>
      <c r="N4165" s="443">
        <f t="shared" si="393"/>
        <v>0.90526315789473688</v>
      </c>
      <c r="O4165">
        <f t="shared" si="394"/>
        <v>0</v>
      </c>
      <c r="P4165">
        <f t="shared" si="395"/>
        <v>360</v>
      </c>
    </row>
    <row r="4166" spans="1:16" x14ac:dyDescent="0.25">
      <c r="A4166" t="str">
        <f t="shared" si="390"/>
        <v>3519</v>
      </c>
      <c r="B4166" t="str">
        <f t="shared" si="391"/>
        <v>0348</v>
      </c>
      <c r="C4166" t="str">
        <f t="shared" si="392"/>
        <v>35190348</v>
      </c>
      <c r="D4166" s="1" t="s">
        <v>2871</v>
      </c>
      <c r="E4166" s="1" t="s">
        <v>2872</v>
      </c>
      <c r="F4166" s="1" t="s">
        <v>1799</v>
      </c>
      <c r="G4166" s="1" t="s">
        <v>1806</v>
      </c>
      <c r="H4166" s="1" t="s">
        <v>2205</v>
      </c>
      <c r="I4166" s="1" t="s">
        <v>2206</v>
      </c>
      <c r="J4166" s="1" t="s">
        <v>2205</v>
      </c>
      <c r="K4166" s="1" t="s">
        <v>2207</v>
      </c>
      <c r="L4166" s="1" t="s">
        <v>1804</v>
      </c>
      <c r="M4166" s="2">
        <v>40</v>
      </c>
      <c r="N4166" s="443">
        <f t="shared" si="393"/>
        <v>0.90526315789473688</v>
      </c>
      <c r="O4166">
        <f t="shared" si="394"/>
        <v>0</v>
      </c>
      <c r="P4166">
        <f t="shared" si="395"/>
        <v>360</v>
      </c>
    </row>
    <row r="4167" spans="1:16" x14ac:dyDescent="0.25">
      <c r="A4167" t="str">
        <f t="shared" si="390"/>
        <v>3519</v>
      </c>
      <c r="B4167" t="str">
        <f t="shared" si="391"/>
        <v>0348</v>
      </c>
      <c r="C4167" t="str">
        <f t="shared" si="392"/>
        <v>35190348</v>
      </c>
      <c r="D4167" s="1" t="s">
        <v>2871</v>
      </c>
      <c r="E4167" s="1" t="s">
        <v>2872</v>
      </c>
      <c r="F4167" s="1" t="s">
        <v>1799</v>
      </c>
      <c r="G4167" s="1" t="s">
        <v>1807</v>
      </c>
      <c r="H4167" s="1" t="s">
        <v>2205</v>
      </c>
      <c r="I4167" s="1" t="s">
        <v>2206</v>
      </c>
      <c r="J4167" s="1" t="s">
        <v>2205</v>
      </c>
      <c r="K4167" s="1" t="s">
        <v>2207</v>
      </c>
      <c r="L4167" s="1" t="s">
        <v>1804</v>
      </c>
      <c r="M4167" s="2">
        <v>23</v>
      </c>
      <c r="N4167" s="443">
        <f t="shared" si="393"/>
        <v>0.90526315789473688</v>
      </c>
      <c r="O4167">
        <f t="shared" si="394"/>
        <v>0</v>
      </c>
      <c r="P4167">
        <f t="shared" si="395"/>
        <v>360</v>
      </c>
    </row>
    <row r="4168" spans="1:16" x14ac:dyDescent="0.25">
      <c r="A4168" t="str">
        <f t="shared" si="390"/>
        <v>3519</v>
      </c>
      <c r="B4168" t="str">
        <f t="shared" si="391"/>
        <v>0348</v>
      </c>
      <c r="C4168" t="str">
        <f t="shared" si="392"/>
        <v>35190348</v>
      </c>
      <c r="D4168" s="1" t="s">
        <v>2871</v>
      </c>
      <c r="E4168" s="1" t="s">
        <v>2872</v>
      </c>
      <c r="F4168" s="1" t="s">
        <v>1799</v>
      </c>
      <c r="G4168" s="1" t="s">
        <v>1808</v>
      </c>
      <c r="H4168" s="1" t="s">
        <v>2205</v>
      </c>
      <c r="I4168" s="1" t="s">
        <v>2206</v>
      </c>
      <c r="J4168" s="1" t="s">
        <v>2205</v>
      </c>
      <c r="K4168" s="1" t="s">
        <v>2207</v>
      </c>
      <c r="L4168" s="1" t="s">
        <v>1804</v>
      </c>
      <c r="M4168" s="2">
        <v>18</v>
      </c>
      <c r="N4168" s="443">
        <f t="shared" si="393"/>
        <v>0.90526315789473688</v>
      </c>
      <c r="O4168">
        <f t="shared" si="394"/>
        <v>0</v>
      </c>
      <c r="P4168">
        <f t="shared" si="395"/>
        <v>360</v>
      </c>
    </row>
    <row r="4169" spans="1:16" x14ac:dyDescent="0.25">
      <c r="A4169" t="str">
        <f t="shared" si="390"/>
        <v>3519</v>
      </c>
      <c r="B4169" t="str">
        <f t="shared" si="391"/>
        <v>0348</v>
      </c>
      <c r="C4169" t="str">
        <f t="shared" si="392"/>
        <v>35190348</v>
      </c>
      <c r="D4169" s="1" t="s">
        <v>2871</v>
      </c>
      <c r="E4169" s="1" t="s">
        <v>2872</v>
      </c>
      <c r="F4169" s="1" t="s">
        <v>1799</v>
      </c>
      <c r="G4169" s="1" t="s">
        <v>1812</v>
      </c>
      <c r="H4169" s="1" t="s">
        <v>2205</v>
      </c>
      <c r="I4169" s="1" t="s">
        <v>2206</v>
      </c>
      <c r="J4169" s="1" t="s">
        <v>2205</v>
      </c>
      <c r="K4169" s="1" t="s">
        <v>2207</v>
      </c>
      <c r="L4169" s="1" t="s">
        <v>1804</v>
      </c>
      <c r="M4169" s="2">
        <v>39</v>
      </c>
      <c r="N4169" s="443">
        <f t="shared" si="393"/>
        <v>0.90526315789473688</v>
      </c>
      <c r="O4169">
        <f t="shared" si="394"/>
        <v>0</v>
      </c>
      <c r="P4169">
        <f t="shared" si="395"/>
        <v>360</v>
      </c>
    </row>
    <row r="4170" spans="1:16" x14ac:dyDescent="0.25">
      <c r="A4170" t="str">
        <f t="shared" si="390"/>
        <v>3519</v>
      </c>
      <c r="B4170" t="str">
        <f t="shared" si="391"/>
        <v>0775</v>
      </c>
      <c r="C4170" t="str">
        <f t="shared" si="392"/>
        <v>35190775</v>
      </c>
      <c r="D4170" s="1" t="s">
        <v>2871</v>
      </c>
      <c r="E4170" s="1" t="s">
        <v>2872</v>
      </c>
      <c r="F4170" s="1" t="s">
        <v>1799</v>
      </c>
      <c r="G4170" s="1" t="s">
        <v>1800</v>
      </c>
      <c r="H4170" s="1" t="s">
        <v>2413</v>
      </c>
      <c r="I4170" s="1" t="s">
        <v>2414</v>
      </c>
      <c r="J4170" s="1" t="s">
        <v>2246</v>
      </c>
      <c r="K4170" s="1" t="s">
        <v>2247</v>
      </c>
      <c r="L4170" s="1" t="s">
        <v>1804</v>
      </c>
      <c r="M4170" s="2">
        <v>1</v>
      </c>
      <c r="N4170" s="443">
        <f t="shared" si="393"/>
        <v>5.263157894736842E-3</v>
      </c>
      <c r="O4170">
        <f t="shared" si="394"/>
        <v>0</v>
      </c>
      <c r="P4170">
        <f t="shared" si="395"/>
        <v>360</v>
      </c>
    </row>
  </sheetData>
  <autoFilter ref="A1" xr:uid="{99201838-2E57-4923-9C62-57FB35846B05}"/>
  <sortState xmlns:xlrd2="http://schemas.microsoft.com/office/spreadsheetml/2017/richdata2" ref="A2:M4170">
    <sortCondition ref="A2:A4170"/>
    <sortCondition ref="C2:C4170"/>
  </sortState>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0CE7D-19AC-47B4-BB59-88D9E9B9075A}">
  <dimension ref="A3:D991"/>
  <sheetViews>
    <sheetView topLeftCell="A2" workbookViewId="0">
      <selection activeCell="C9" sqref="C9"/>
    </sheetView>
  </sheetViews>
  <sheetFormatPr defaultRowHeight="15" x14ac:dyDescent="0.25"/>
  <cols>
    <col min="1" max="1" width="12.42578125" bestFit="1" customWidth="1"/>
    <col min="2" max="2" width="9.85546875" bestFit="1" customWidth="1"/>
    <col min="3" max="3" width="27.42578125" bestFit="1" customWidth="1"/>
    <col min="4" max="4" width="31.140625" bestFit="1" customWidth="1"/>
  </cols>
  <sheetData>
    <row r="3" spans="1:4" x14ac:dyDescent="0.25">
      <c r="A3" s="4" t="s">
        <v>590</v>
      </c>
      <c r="B3" s="4" t="s">
        <v>592</v>
      </c>
      <c r="C3" t="s">
        <v>2873</v>
      </c>
      <c r="D3" t="s">
        <v>2874</v>
      </c>
    </row>
    <row r="4" spans="1:4" x14ac:dyDescent="0.25">
      <c r="A4" t="s">
        <v>603</v>
      </c>
      <c r="B4" t="s">
        <v>604</v>
      </c>
      <c r="C4" s="7">
        <v>1044</v>
      </c>
      <c r="D4" s="6">
        <v>1</v>
      </c>
    </row>
    <row r="5" spans="1:4" x14ac:dyDescent="0.25">
      <c r="A5" t="s">
        <v>605</v>
      </c>
      <c r="B5" t="s">
        <v>606</v>
      </c>
      <c r="C5" s="7">
        <v>709</v>
      </c>
      <c r="D5" s="6">
        <v>0.50642857142857145</v>
      </c>
    </row>
    <row r="6" spans="1:4" x14ac:dyDescent="0.25">
      <c r="A6" t="s">
        <v>605</v>
      </c>
      <c r="B6" t="s">
        <v>607</v>
      </c>
      <c r="C6" s="7">
        <v>2</v>
      </c>
      <c r="D6" s="6">
        <v>1.4285714285714286E-3</v>
      </c>
    </row>
    <row r="7" spans="1:4" x14ac:dyDescent="0.25">
      <c r="A7" t="s">
        <v>605</v>
      </c>
      <c r="B7" t="s">
        <v>608</v>
      </c>
      <c r="C7" s="7">
        <v>505</v>
      </c>
      <c r="D7" s="6">
        <v>0.36071428571428571</v>
      </c>
    </row>
    <row r="8" spans="1:4" x14ac:dyDescent="0.25">
      <c r="A8" t="s">
        <v>605</v>
      </c>
      <c r="B8" t="s">
        <v>609</v>
      </c>
      <c r="C8" s="7">
        <v>23</v>
      </c>
      <c r="D8" s="6">
        <v>1.6428571428571428E-2</v>
      </c>
    </row>
    <row r="9" spans="1:4" x14ac:dyDescent="0.25">
      <c r="A9" t="s">
        <v>605</v>
      </c>
      <c r="B9" t="s">
        <v>610</v>
      </c>
      <c r="C9" s="7">
        <v>3</v>
      </c>
      <c r="D9" s="6">
        <v>2.142857142857143E-3</v>
      </c>
    </row>
    <row r="10" spans="1:4" x14ac:dyDescent="0.25">
      <c r="A10" t="s">
        <v>605</v>
      </c>
      <c r="B10" t="s">
        <v>611</v>
      </c>
      <c r="C10" s="7">
        <v>2</v>
      </c>
      <c r="D10" s="6">
        <v>1.4285714285714286E-3</v>
      </c>
    </row>
    <row r="11" spans="1:4" x14ac:dyDescent="0.25">
      <c r="A11" t="s">
        <v>605</v>
      </c>
      <c r="B11" t="s">
        <v>612</v>
      </c>
      <c r="C11" s="7">
        <v>32</v>
      </c>
      <c r="D11" s="6">
        <v>2.2857142857142857E-2</v>
      </c>
    </row>
    <row r="12" spans="1:4" x14ac:dyDescent="0.25">
      <c r="A12" t="s">
        <v>605</v>
      </c>
      <c r="B12" t="s">
        <v>613</v>
      </c>
      <c r="C12" s="7">
        <v>8</v>
      </c>
      <c r="D12" s="6">
        <v>5.7142857142857143E-3</v>
      </c>
    </row>
    <row r="13" spans="1:4" x14ac:dyDescent="0.25">
      <c r="A13" t="s">
        <v>605</v>
      </c>
      <c r="B13" t="s">
        <v>614</v>
      </c>
      <c r="C13" s="7">
        <v>1</v>
      </c>
      <c r="D13" s="6">
        <v>7.1428571428571429E-4</v>
      </c>
    </row>
    <row r="14" spans="1:4" x14ac:dyDescent="0.25">
      <c r="A14" t="s">
        <v>605</v>
      </c>
      <c r="B14" t="s">
        <v>615</v>
      </c>
      <c r="C14" s="7">
        <v>2</v>
      </c>
      <c r="D14" s="6">
        <v>1.4285714285714286E-3</v>
      </c>
    </row>
    <row r="15" spans="1:4" x14ac:dyDescent="0.25">
      <c r="A15" t="s">
        <v>605</v>
      </c>
      <c r="B15" t="s">
        <v>616</v>
      </c>
      <c r="C15" s="7">
        <v>4</v>
      </c>
      <c r="D15" s="6">
        <v>2.8571428571428571E-3</v>
      </c>
    </row>
    <row r="16" spans="1:4" x14ac:dyDescent="0.25">
      <c r="A16" t="s">
        <v>605</v>
      </c>
      <c r="B16" t="s">
        <v>617</v>
      </c>
      <c r="C16" s="7">
        <v>88</v>
      </c>
      <c r="D16" s="6">
        <v>6.2857142857142861E-2</v>
      </c>
    </row>
    <row r="17" spans="1:4" x14ac:dyDescent="0.25">
      <c r="A17" t="s">
        <v>605</v>
      </c>
      <c r="B17" t="s">
        <v>618</v>
      </c>
      <c r="C17" s="7">
        <v>3</v>
      </c>
      <c r="D17" s="6">
        <v>2.142857142857143E-3</v>
      </c>
    </row>
    <row r="18" spans="1:4" x14ac:dyDescent="0.25">
      <c r="A18" t="s">
        <v>605</v>
      </c>
      <c r="B18" t="s">
        <v>619</v>
      </c>
      <c r="C18" s="7">
        <v>18</v>
      </c>
      <c r="D18" s="6">
        <v>1.2857142857142857E-2</v>
      </c>
    </row>
    <row r="19" spans="1:4" x14ac:dyDescent="0.25">
      <c r="A19" t="s">
        <v>620</v>
      </c>
      <c r="B19" t="s">
        <v>621</v>
      </c>
      <c r="C19" s="7">
        <v>455</v>
      </c>
      <c r="D19" s="6">
        <v>0.9285714285714286</v>
      </c>
    </row>
    <row r="20" spans="1:4" x14ac:dyDescent="0.25">
      <c r="A20" t="s">
        <v>620</v>
      </c>
      <c r="B20" t="s">
        <v>622</v>
      </c>
      <c r="C20" s="7">
        <v>13</v>
      </c>
      <c r="D20" s="6">
        <v>2.6530612244897958E-2</v>
      </c>
    </row>
    <row r="21" spans="1:4" x14ac:dyDescent="0.25">
      <c r="A21" t="s">
        <v>620</v>
      </c>
      <c r="B21" t="s">
        <v>623</v>
      </c>
      <c r="C21" s="7">
        <v>1</v>
      </c>
      <c r="D21" s="6">
        <v>2.0408163265306124E-3</v>
      </c>
    </row>
    <row r="22" spans="1:4" x14ac:dyDescent="0.25">
      <c r="A22" t="s">
        <v>620</v>
      </c>
      <c r="B22" t="s">
        <v>624</v>
      </c>
      <c r="C22" s="7">
        <v>3</v>
      </c>
      <c r="D22" s="6">
        <v>6.1224489795918364E-3</v>
      </c>
    </row>
    <row r="23" spans="1:4" x14ac:dyDescent="0.25">
      <c r="A23" t="s">
        <v>620</v>
      </c>
      <c r="B23" t="s">
        <v>625</v>
      </c>
      <c r="C23" s="7">
        <v>1</v>
      </c>
      <c r="D23" s="6">
        <v>2.0408163265306124E-3</v>
      </c>
    </row>
    <row r="24" spans="1:4" x14ac:dyDescent="0.25">
      <c r="A24" t="s">
        <v>620</v>
      </c>
      <c r="B24" t="s">
        <v>626</v>
      </c>
      <c r="C24" s="7">
        <v>1</v>
      </c>
      <c r="D24" s="6">
        <v>2.0408163265306124E-3</v>
      </c>
    </row>
    <row r="25" spans="1:4" x14ac:dyDescent="0.25">
      <c r="A25" t="s">
        <v>620</v>
      </c>
      <c r="B25" t="s">
        <v>627</v>
      </c>
      <c r="C25" s="7">
        <v>4</v>
      </c>
      <c r="D25" s="6">
        <v>8.1632653061224497E-3</v>
      </c>
    </row>
    <row r="26" spans="1:4" x14ac:dyDescent="0.25">
      <c r="A26" t="s">
        <v>620</v>
      </c>
      <c r="B26" t="s">
        <v>628</v>
      </c>
      <c r="C26" s="7">
        <v>1</v>
      </c>
      <c r="D26" s="6">
        <v>2.0408163265306124E-3</v>
      </c>
    </row>
    <row r="27" spans="1:4" x14ac:dyDescent="0.25">
      <c r="A27" t="s">
        <v>620</v>
      </c>
      <c r="B27" t="s">
        <v>629</v>
      </c>
      <c r="C27" s="7">
        <v>5</v>
      </c>
      <c r="D27" s="6">
        <v>1.020408163265306E-2</v>
      </c>
    </row>
    <row r="28" spans="1:4" x14ac:dyDescent="0.25">
      <c r="A28" t="s">
        <v>620</v>
      </c>
      <c r="B28" t="s">
        <v>630</v>
      </c>
      <c r="C28" s="7">
        <v>1</v>
      </c>
      <c r="D28" s="6">
        <v>2.0408163265306124E-3</v>
      </c>
    </row>
    <row r="29" spans="1:4" x14ac:dyDescent="0.25">
      <c r="A29" t="s">
        <v>620</v>
      </c>
      <c r="B29" t="s">
        <v>631</v>
      </c>
      <c r="C29" s="7">
        <v>2</v>
      </c>
      <c r="D29" s="6">
        <v>4.0816326530612249E-3</v>
      </c>
    </row>
    <row r="30" spans="1:4" x14ac:dyDescent="0.25">
      <c r="A30" t="s">
        <v>620</v>
      </c>
      <c r="B30" t="s">
        <v>632</v>
      </c>
      <c r="C30" s="7">
        <v>3</v>
      </c>
      <c r="D30" s="6">
        <v>6.1224489795918364E-3</v>
      </c>
    </row>
    <row r="31" spans="1:4" x14ac:dyDescent="0.25">
      <c r="A31" t="s">
        <v>633</v>
      </c>
      <c r="B31" t="s">
        <v>634</v>
      </c>
      <c r="C31" s="7">
        <v>1</v>
      </c>
      <c r="D31" s="6">
        <v>4.5454545454545452E-3</v>
      </c>
    </row>
    <row r="32" spans="1:4" x14ac:dyDescent="0.25">
      <c r="A32" t="s">
        <v>633</v>
      </c>
      <c r="B32" t="s">
        <v>635</v>
      </c>
      <c r="C32" s="7">
        <v>95</v>
      </c>
      <c r="D32" s="6">
        <v>0.43181818181818182</v>
      </c>
    </row>
    <row r="33" spans="1:4" x14ac:dyDescent="0.25">
      <c r="A33" t="s">
        <v>633</v>
      </c>
      <c r="B33" t="s">
        <v>636</v>
      </c>
      <c r="C33" s="7">
        <v>1</v>
      </c>
      <c r="D33" s="6">
        <v>4.5454545454545452E-3</v>
      </c>
    </row>
    <row r="34" spans="1:4" x14ac:dyDescent="0.25">
      <c r="A34" t="s">
        <v>633</v>
      </c>
      <c r="B34" t="s">
        <v>637</v>
      </c>
      <c r="C34" s="7">
        <v>1</v>
      </c>
      <c r="D34" s="6">
        <v>4.5454545454545452E-3</v>
      </c>
    </row>
    <row r="35" spans="1:4" x14ac:dyDescent="0.25">
      <c r="A35" t="s">
        <v>633</v>
      </c>
      <c r="B35" t="s">
        <v>638</v>
      </c>
      <c r="C35" s="7">
        <v>1</v>
      </c>
      <c r="D35" s="6">
        <v>4.5454545454545452E-3</v>
      </c>
    </row>
    <row r="36" spans="1:4" x14ac:dyDescent="0.25">
      <c r="A36" t="s">
        <v>633</v>
      </c>
      <c r="B36" t="s">
        <v>639</v>
      </c>
      <c r="C36" s="7">
        <v>1</v>
      </c>
      <c r="D36" s="6">
        <v>4.5454545454545452E-3</v>
      </c>
    </row>
    <row r="37" spans="1:4" x14ac:dyDescent="0.25">
      <c r="A37" t="s">
        <v>633</v>
      </c>
      <c r="B37" t="s">
        <v>640</v>
      </c>
      <c r="C37" s="7">
        <v>3</v>
      </c>
      <c r="D37" s="6">
        <v>1.3636363636363636E-2</v>
      </c>
    </row>
    <row r="38" spans="1:4" x14ac:dyDescent="0.25">
      <c r="A38" t="s">
        <v>633</v>
      </c>
      <c r="B38" t="s">
        <v>641</v>
      </c>
      <c r="C38" s="7">
        <v>2</v>
      </c>
      <c r="D38" s="6">
        <v>9.0909090909090905E-3</v>
      </c>
    </row>
    <row r="39" spans="1:4" x14ac:dyDescent="0.25">
      <c r="A39" t="s">
        <v>633</v>
      </c>
      <c r="B39" t="s">
        <v>642</v>
      </c>
      <c r="C39" s="7">
        <v>2</v>
      </c>
      <c r="D39" s="6">
        <v>9.0909090909090905E-3</v>
      </c>
    </row>
    <row r="40" spans="1:4" x14ac:dyDescent="0.25">
      <c r="A40" t="s">
        <v>633</v>
      </c>
      <c r="B40" t="s">
        <v>643</v>
      </c>
      <c r="C40" s="7">
        <v>11</v>
      </c>
      <c r="D40" s="6">
        <v>0.05</v>
      </c>
    </row>
    <row r="41" spans="1:4" x14ac:dyDescent="0.25">
      <c r="A41" t="s">
        <v>633</v>
      </c>
      <c r="B41" t="s">
        <v>644</v>
      </c>
      <c r="C41" s="7">
        <v>47</v>
      </c>
      <c r="D41" s="6">
        <v>0.21363636363636362</v>
      </c>
    </row>
    <row r="42" spans="1:4" x14ac:dyDescent="0.25">
      <c r="A42" t="s">
        <v>633</v>
      </c>
      <c r="B42" t="s">
        <v>645</v>
      </c>
      <c r="C42" s="7">
        <v>21</v>
      </c>
      <c r="D42" s="6">
        <v>9.5454545454545459E-2</v>
      </c>
    </row>
    <row r="43" spans="1:4" x14ac:dyDescent="0.25">
      <c r="A43" t="s">
        <v>633</v>
      </c>
      <c r="B43" t="s">
        <v>646</v>
      </c>
      <c r="C43" s="7">
        <v>18</v>
      </c>
      <c r="D43" s="6">
        <v>8.1818181818181818E-2</v>
      </c>
    </row>
    <row r="44" spans="1:4" x14ac:dyDescent="0.25">
      <c r="A44" t="s">
        <v>633</v>
      </c>
      <c r="B44" t="s">
        <v>647</v>
      </c>
      <c r="C44" s="7">
        <v>16</v>
      </c>
      <c r="D44" s="6">
        <v>7.2727272727272724E-2</v>
      </c>
    </row>
    <row r="45" spans="1:4" x14ac:dyDescent="0.25">
      <c r="A45" t="s">
        <v>648</v>
      </c>
      <c r="B45" t="s">
        <v>649</v>
      </c>
      <c r="C45" s="7">
        <v>4</v>
      </c>
      <c r="D45" s="6">
        <v>1.1019283746556474E-2</v>
      </c>
    </row>
    <row r="46" spans="1:4" x14ac:dyDescent="0.25">
      <c r="A46" t="s">
        <v>648</v>
      </c>
      <c r="B46" t="s">
        <v>650</v>
      </c>
      <c r="C46" s="7">
        <v>2</v>
      </c>
      <c r="D46" s="6">
        <v>5.5096418732782371E-3</v>
      </c>
    </row>
    <row r="47" spans="1:4" x14ac:dyDescent="0.25">
      <c r="A47" t="s">
        <v>648</v>
      </c>
      <c r="B47" t="s">
        <v>651</v>
      </c>
      <c r="C47" s="7">
        <v>1</v>
      </c>
      <c r="D47" s="6">
        <v>2.7548209366391185E-3</v>
      </c>
    </row>
    <row r="48" spans="1:4" x14ac:dyDescent="0.25">
      <c r="A48" t="s">
        <v>648</v>
      </c>
      <c r="B48" t="s">
        <v>652</v>
      </c>
      <c r="C48" s="7">
        <v>2</v>
      </c>
      <c r="D48" s="6">
        <v>5.5096418732782371E-3</v>
      </c>
    </row>
    <row r="49" spans="1:4" x14ac:dyDescent="0.25">
      <c r="A49" t="s">
        <v>648</v>
      </c>
      <c r="B49" t="s">
        <v>653</v>
      </c>
      <c r="C49" s="7">
        <v>79</v>
      </c>
      <c r="D49" s="6">
        <v>0.21763085399449036</v>
      </c>
    </row>
    <row r="50" spans="1:4" x14ac:dyDescent="0.25">
      <c r="A50" t="s">
        <v>648</v>
      </c>
      <c r="B50" t="s">
        <v>654</v>
      </c>
      <c r="C50" s="7">
        <v>180</v>
      </c>
      <c r="D50" s="6">
        <v>0.49586776859504134</v>
      </c>
    </row>
    <row r="51" spans="1:4" x14ac:dyDescent="0.25">
      <c r="A51" t="s">
        <v>648</v>
      </c>
      <c r="B51" t="s">
        <v>655</v>
      </c>
      <c r="C51" s="7">
        <v>1</v>
      </c>
      <c r="D51" s="6">
        <v>2.7548209366391185E-3</v>
      </c>
    </row>
    <row r="52" spans="1:4" x14ac:dyDescent="0.25">
      <c r="A52" t="s">
        <v>648</v>
      </c>
      <c r="B52" t="s">
        <v>656</v>
      </c>
      <c r="C52" s="7">
        <v>62</v>
      </c>
      <c r="D52" s="6">
        <v>0.17079889807162535</v>
      </c>
    </row>
    <row r="53" spans="1:4" x14ac:dyDescent="0.25">
      <c r="A53" t="s">
        <v>648</v>
      </c>
      <c r="B53" t="s">
        <v>657</v>
      </c>
      <c r="C53" s="7">
        <v>19</v>
      </c>
      <c r="D53" s="6">
        <v>5.2341597796143252E-2</v>
      </c>
    </row>
    <row r="54" spans="1:4" x14ac:dyDescent="0.25">
      <c r="A54" t="s">
        <v>648</v>
      </c>
      <c r="B54" t="s">
        <v>658</v>
      </c>
      <c r="C54" s="7">
        <v>13</v>
      </c>
      <c r="D54" s="6">
        <v>3.5812672176308541E-2</v>
      </c>
    </row>
    <row r="55" spans="1:4" x14ac:dyDescent="0.25">
      <c r="A55" t="s">
        <v>659</v>
      </c>
      <c r="B55" t="s">
        <v>660</v>
      </c>
      <c r="C55" s="7">
        <v>1</v>
      </c>
      <c r="D55" s="6">
        <v>1.4285714285714286E-3</v>
      </c>
    </row>
    <row r="56" spans="1:4" x14ac:dyDescent="0.25">
      <c r="A56" t="s">
        <v>659</v>
      </c>
      <c r="B56" t="s">
        <v>661</v>
      </c>
      <c r="C56" s="7">
        <v>1</v>
      </c>
      <c r="D56" s="6">
        <v>1.4285714285714286E-3</v>
      </c>
    </row>
    <row r="57" spans="1:4" x14ac:dyDescent="0.25">
      <c r="A57" t="s">
        <v>659</v>
      </c>
      <c r="B57" t="s">
        <v>662</v>
      </c>
      <c r="C57" s="7">
        <v>680</v>
      </c>
      <c r="D57" s="6">
        <v>0.97142857142857142</v>
      </c>
    </row>
    <row r="58" spans="1:4" x14ac:dyDescent="0.25">
      <c r="A58" t="s">
        <v>659</v>
      </c>
      <c r="B58" t="s">
        <v>663</v>
      </c>
      <c r="C58" s="7">
        <v>4</v>
      </c>
      <c r="D58" s="6">
        <v>5.7142857142857143E-3</v>
      </c>
    </row>
    <row r="59" spans="1:4" x14ac:dyDescent="0.25">
      <c r="A59" t="s">
        <v>659</v>
      </c>
      <c r="B59" t="s">
        <v>664</v>
      </c>
      <c r="C59" s="7">
        <v>1</v>
      </c>
      <c r="D59" s="6">
        <v>1.4285714285714286E-3</v>
      </c>
    </row>
    <row r="60" spans="1:4" x14ac:dyDescent="0.25">
      <c r="A60" t="s">
        <v>659</v>
      </c>
      <c r="B60" t="s">
        <v>665</v>
      </c>
      <c r="C60" s="7">
        <v>1</v>
      </c>
      <c r="D60" s="6">
        <v>1.4285714285714286E-3</v>
      </c>
    </row>
    <row r="61" spans="1:4" x14ac:dyDescent="0.25">
      <c r="A61" t="s">
        <v>659</v>
      </c>
      <c r="B61" t="s">
        <v>666</v>
      </c>
      <c r="C61" s="7">
        <v>1</v>
      </c>
      <c r="D61" s="6">
        <v>1.4285714285714286E-3</v>
      </c>
    </row>
    <row r="62" spans="1:4" x14ac:dyDescent="0.25">
      <c r="A62" t="s">
        <v>659</v>
      </c>
      <c r="B62" t="s">
        <v>667</v>
      </c>
      <c r="C62" s="7">
        <v>2</v>
      </c>
      <c r="D62" s="6">
        <v>2.8571428571428571E-3</v>
      </c>
    </row>
    <row r="63" spans="1:4" x14ac:dyDescent="0.25">
      <c r="A63" t="s">
        <v>659</v>
      </c>
      <c r="B63" t="s">
        <v>668</v>
      </c>
      <c r="C63" s="7">
        <v>1</v>
      </c>
      <c r="D63" s="6">
        <v>1.4285714285714286E-3</v>
      </c>
    </row>
    <row r="64" spans="1:4" x14ac:dyDescent="0.25">
      <c r="A64" t="s">
        <v>659</v>
      </c>
      <c r="B64" t="s">
        <v>669</v>
      </c>
      <c r="C64" s="7">
        <v>5</v>
      </c>
      <c r="D64" s="6">
        <v>7.1428571428571426E-3</v>
      </c>
    </row>
    <row r="65" spans="1:4" x14ac:dyDescent="0.25">
      <c r="A65" t="s">
        <v>659</v>
      </c>
      <c r="B65" t="s">
        <v>670</v>
      </c>
      <c r="C65" s="7">
        <v>1</v>
      </c>
      <c r="D65" s="6">
        <v>1.4285714285714286E-3</v>
      </c>
    </row>
    <row r="66" spans="1:4" x14ac:dyDescent="0.25">
      <c r="A66" t="s">
        <v>659</v>
      </c>
      <c r="B66" t="s">
        <v>671</v>
      </c>
      <c r="C66" s="7">
        <v>2</v>
      </c>
      <c r="D66" s="6">
        <v>2.8571428571428571E-3</v>
      </c>
    </row>
    <row r="67" spans="1:4" x14ac:dyDescent="0.25">
      <c r="A67" t="s">
        <v>672</v>
      </c>
      <c r="B67" t="s">
        <v>673</v>
      </c>
      <c r="C67" s="7">
        <v>318</v>
      </c>
      <c r="D67" s="6">
        <v>0.94925373134328361</v>
      </c>
    </row>
    <row r="68" spans="1:4" x14ac:dyDescent="0.25">
      <c r="A68" t="s">
        <v>672</v>
      </c>
      <c r="B68" t="s">
        <v>674</v>
      </c>
      <c r="C68" s="7">
        <v>1</v>
      </c>
      <c r="D68" s="6">
        <v>2.9850746268656717E-3</v>
      </c>
    </row>
    <row r="69" spans="1:4" x14ac:dyDescent="0.25">
      <c r="A69" t="s">
        <v>672</v>
      </c>
      <c r="B69" t="s">
        <v>675</v>
      </c>
      <c r="C69" s="7">
        <v>2</v>
      </c>
      <c r="D69" s="6">
        <v>5.9701492537313433E-3</v>
      </c>
    </row>
    <row r="70" spans="1:4" x14ac:dyDescent="0.25">
      <c r="A70" t="s">
        <v>672</v>
      </c>
      <c r="B70" t="s">
        <v>676</v>
      </c>
      <c r="C70" s="7">
        <v>1</v>
      </c>
      <c r="D70" s="6">
        <v>2.9850746268656717E-3</v>
      </c>
    </row>
    <row r="71" spans="1:4" x14ac:dyDescent="0.25">
      <c r="A71" t="s">
        <v>672</v>
      </c>
      <c r="B71" t="s">
        <v>677</v>
      </c>
      <c r="C71" s="7">
        <v>2</v>
      </c>
      <c r="D71" s="6">
        <v>5.9701492537313433E-3</v>
      </c>
    </row>
    <row r="72" spans="1:4" x14ac:dyDescent="0.25">
      <c r="A72" t="s">
        <v>672</v>
      </c>
      <c r="B72" t="s">
        <v>678</v>
      </c>
      <c r="C72" s="7">
        <v>3</v>
      </c>
      <c r="D72" s="6">
        <v>8.9552238805970154E-3</v>
      </c>
    </row>
    <row r="73" spans="1:4" x14ac:dyDescent="0.25">
      <c r="A73" t="s">
        <v>672</v>
      </c>
      <c r="B73" t="s">
        <v>679</v>
      </c>
      <c r="C73" s="7">
        <v>5</v>
      </c>
      <c r="D73" s="6">
        <v>1.4925373134328358E-2</v>
      </c>
    </row>
    <row r="74" spans="1:4" x14ac:dyDescent="0.25">
      <c r="A74" t="s">
        <v>672</v>
      </c>
      <c r="B74" t="s">
        <v>680</v>
      </c>
      <c r="C74" s="7">
        <v>3</v>
      </c>
      <c r="D74" s="6">
        <v>8.9552238805970154E-3</v>
      </c>
    </row>
    <row r="75" spans="1:4" x14ac:dyDescent="0.25">
      <c r="A75" t="s">
        <v>681</v>
      </c>
      <c r="B75" t="s">
        <v>682</v>
      </c>
      <c r="C75" s="7">
        <v>6</v>
      </c>
      <c r="D75" s="6">
        <v>1.8461538461538463E-2</v>
      </c>
    </row>
    <row r="76" spans="1:4" x14ac:dyDescent="0.25">
      <c r="A76" t="s">
        <v>681</v>
      </c>
      <c r="B76" t="s">
        <v>683</v>
      </c>
      <c r="C76" s="7">
        <v>286</v>
      </c>
      <c r="D76" s="6">
        <v>0.88</v>
      </c>
    </row>
    <row r="77" spans="1:4" x14ac:dyDescent="0.25">
      <c r="A77" t="s">
        <v>681</v>
      </c>
      <c r="B77" t="s">
        <v>684</v>
      </c>
      <c r="C77" s="7">
        <v>3</v>
      </c>
      <c r="D77" s="6">
        <v>9.2307692307692316E-3</v>
      </c>
    </row>
    <row r="78" spans="1:4" x14ac:dyDescent="0.25">
      <c r="A78" t="s">
        <v>681</v>
      </c>
      <c r="B78" t="s">
        <v>685</v>
      </c>
      <c r="C78" s="7">
        <v>7</v>
      </c>
      <c r="D78" s="6">
        <v>2.1538461538461538E-2</v>
      </c>
    </row>
    <row r="79" spans="1:4" x14ac:dyDescent="0.25">
      <c r="A79" t="s">
        <v>681</v>
      </c>
      <c r="B79" t="s">
        <v>686</v>
      </c>
      <c r="C79" s="7">
        <v>1</v>
      </c>
      <c r="D79" s="6">
        <v>3.0769230769230769E-3</v>
      </c>
    </row>
    <row r="80" spans="1:4" x14ac:dyDescent="0.25">
      <c r="A80" t="s">
        <v>681</v>
      </c>
      <c r="B80" t="s">
        <v>687</v>
      </c>
      <c r="C80" s="7">
        <v>1</v>
      </c>
      <c r="D80" s="6">
        <v>3.0769230769230769E-3</v>
      </c>
    </row>
    <row r="81" spans="1:4" x14ac:dyDescent="0.25">
      <c r="A81" t="s">
        <v>681</v>
      </c>
      <c r="B81" t="s">
        <v>688</v>
      </c>
      <c r="C81" s="7">
        <v>2</v>
      </c>
      <c r="D81" s="6">
        <v>6.1538461538461538E-3</v>
      </c>
    </row>
    <row r="82" spans="1:4" x14ac:dyDescent="0.25">
      <c r="A82" t="s">
        <v>681</v>
      </c>
      <c r="B82" t="s">
        <v>689</v>
      </c>
      <c r="C82" s="7">
        <v>9</v>
      </c>
      <c r="D82" s="6">
        <v>2.7692307692307693E-2</v>
      </c>
    </row>
    <row r="83" spans="1:4" x14ac:dyDescent="0.25">
      <c r="A83" t="s">
        <v>681</v>
      </c>
      <c r="B83" t="s">
        <v>690</v>
      </c>
      <c r="C83" s="7">
        <v>2</v>
      </c>
      <c r="D83" s="6">
        <v>6.1538461538461538E-3</v>
      </c>
    </row>
    <row r="84" spans="1:4" x14ac:dyDescent="0.25">
      <c r="A84" t="s">
        <v>681</v>
      </c>
      <c r="B84" t="s">
        <v>691</v>
      </c>
      <c r="C84" s="7">
        <v>2</v>
      </c>
      <c r="D84" s="6">
        <v>6.1538461538461538E-3</v>
      </c>
    </row>
    <row r="85" spans="1:4" x14ac:dyDescent="0.25">
      <c r="A85" t="s">
        <v>681</v>
      </c>
      <c r="B85" t="s">
        <v>692</v>
      </c>
      <c r="C85" s="7">
        <v>2</v>
      </c>
      <c r="D85" s="6">
        <v>6.1538461538461538E-3</v>
      </c>
    </row>
    <row r="86" spans="1:4" x14ac:dyDescent="0.25">
      <c r="A86" t="s">
        <v>681</v>
      </c>
      <c r="B86" t="s">
        <v>693</v>
      </c>
      <c r="C86" s="7">
        <v>1</v>
      </c>
      <c r="D86" s="6">
        <v>3.0769230769230769E-3</v>
      </c>
    </row>
    <row r="87" spans="1:4" x14ac:dyDescent="0.25">
      <c r="A87" t="s">
        <v>681</v>
      </c>
      <c r="B87" t="s">
        <v>694</v>
      </c>
      <c r="C87" s="7">
        <v>1</v>
      </c>
      <c r="D87" s="6">
        <v>3.0769230769230769E-3</v>
      </c>
    </row>
    <row r="88" spans="1:4" x14ac:dyDescent="0.25">
      <c r="A88" t="s">
        <v>681</v>
      </c>
      <c r="B88" t="s">
        <v>695</v>
      </c>
      <c r="C88" s="7">
        <v>2</v>
      </c>
      <c r="D88" s="6">
        <v>6.1538461538461538E-3</v>
      </c>
    </row>
    <row r="89" spans="1:4" x14ac:dyDescent="0.25">
      <c r="A89" t="s">
        <v>696</v>
      </c>
      <c r="B89" t="s">
        <v>697</v>
      </c>
      <c r="C89" s="7">
        <v>119</v>
      </c>
      <c r="D89" s="6">
        <v>0.95199999999999996</v>
      </c>
    </row>
    <row r="90" spans="1:4" x14ac:dyDescent="0.25">
      <c r="A90" t="s">
        <v>696</v>
      </c>
      <c r="B90" t="s">
        <v>698</v>
      </c>
      <c r="C90" s="7">
        <v>1</v>
      </c>
      <c r="D90" s="6">
        <v>8.0000000000000002E-3</v>
      </c>
    </row>
    <row r="91" spans="1:4" x14ac:dyDescent="0.25">
      <c r="A91" t="s">
        <v>696</v>
      </c>
      <c r="B91" t="s">
        <v>699</v>
      </c>
      <c r="C91" s="7">
        <v>1</v>
      </c>
      <c r="D91" s="6">
        <v>8.0000000000000002E-3</v>
      </c>
    </row>
    <row r="92" spans="1:4" x14ac:dyDescent="0.25">
      <c r="A92" t="s">
        <v>696</v>
      </c>
      <c r="B92" t="s">
        <v>700</v>
      </c>
      <c r="C92" s="7">
        <v>3</v>
      </c>
      <c r="D92" s="6">
        <v>2.4E-2</v>
      </c>
    </row>
    <row r="93" spans="1:4" x14ac:dyDescent="0.25">
      <c r="A93" t="s">
        <v>696</v>
      </c>
      <c r="B93" t="s">
        <v>701</v>
      </c>
      <c r="C93" s="7">
        <v>1</v>
      </c>
      <c r="D93" s="6">
        <v>8.0000000000000002E-3</v>
      </c>
    </row>
    <row r="94" spans="1:4" x14ac:dyDescent="0.25">
      <c r="A94" t="s">
        <v>702</v>
      </c>
      <c r="B94" t="s">
        <v>703</v>
      </c>
      <c r="C94" s="7">
        <v>9</v>
      </c>
      <c r="D94" s="6">
        <v>2.5714285714285714E-2</v>
      </c>
    </row>
    <row r="95" spans="1:4" x14ac:dyDescent="0.25">
      <c r="A95" t="s">
        <v>702</v>
      </c>
      <c r="B95" t="s">
        <v>704</v>
      </c>
      <c r="C95" s="7">
        <v>2</v>
      </c>
      <c r="D95" s="6">
        <v>5.7142857142857143E-3</v>
      </c>
    </row>
    <row r="96" spans="1:4" x14ac:dyDescent="0.25">
      <c r="A96" t="s">
        <v>702</v>
      </c>
      <c r="B96" t="s">
        <v>705</v>
      </c>
      <c r="C96" s="7">
        <v>3</v>
      </c>
      <c r="D96" s="6">
        <v>8.5714285714285719E-3</v>
      </c>
    </row>
    <row r="97" spans="1:4" x14ac:dyDescent="0.25">
      <c r="A97" t="s">
        <v>702</v>
      </c>
      <c r="B97" t="s">
        <v>706</v>
      </c>
      <c r="C97" s="7">
        <v>1</v>
      </c>
      <c r="D97" s="6">
        <v>2.8571428571428571E-3</v>
      </c>
    </row>
    <row r="98" spans="1:4" x14ac:dyDescent="0.25">
      <c r="A98" t="s">
        <v>702</v>
      </c>
      <c r="B98" t="s">
        <v>707</v>
      </c>
      <c r="C98" s="7">
        <v>25</v>
      </c>
      <c r="D98" s="6">
        <v>7.1428571428571425E-2</v>
      </c>
    </row>
    <row r="99" spans="1:4" x14ac:dyDescent="0.25">
      <c r="A99" t="s">
        <v>702</v>
      </c>
      <c r="B99" t="s">
        <v>708</v>
      </c>
      <c r="C99" s="7">
        <v>7</v>
      </c>
      <c r="D99" s="6">
        <v>0.02</v>
      </c>
    </row>
    <row r="100" spans="1:4" x14ac:dyDescent="0.25">
      <c r="A100" t="s">
        <v>702</v>
      </c>
      <c r="B100" t="s">
        <v>709</v>
      </c>
      <c r="C100" s="7">
        <v>220</v>
      </c>
      <c r="D100" s="6">
        <v>0.62857142857142856</v>
      </c>
    </row>
    <row r="101" spans="1:4" x14ac:dyDescent="0.25">
      <c r="A101" t="s">
        <v>702</v>
      </c>
      <c r="B101" t="s">
        <v>710</v>
      </c>
      <c r="C101" s="7">
        <v>1</v>
      </c>
      <c r="D101" s="6">
        <v>2.8571428571428571E-3</v>
      </c>
    </row>
    <row r="102" spans="1:4" x14ac:dyDescent="0.25">
      <c r="A102" t="s">
        <v>702</v>
      </c>
      <c r="B102" t="s">
        <v>711</v>
      </c>
      <c r="C102" s="7">
        <v>1</v>
      </c>
      <c r="D102" s="6">
        <v>2.8571428571428571E-3</v>
      </c>
    </row>
    <row r="103" spans="1:4" x14ac:dyDescent="0.25">
      <c r="A103" t="s">
        <v>702</v>
      </c>
      <c r="B103" t="s">
        <v>712</v>
      </c>
      <c r="C103" s="7">
        <v>3</v>
      </c>
      <c r="D103" s="6">
        <v>8.5714285714285719E-3</v>
      </c>
    </row>
    <row r="104" spans="1:4" x14ac:dyDescent="0.25">
      <c r="A104" t="s">
        <v>702</v>
      </c>
      <c r="B104" t="s">
        <v>713</v>
      </c>
      <c r="C104" s="7">
        <v>14</v>
      </c>
      <c r="D104" s="6">
        <v>0.04</v>
      </c>
    </row>
    <row r="105" spans="1:4" x14ac:dyDescent="0.25">
      <c r="A105" t="s">
        <v>702</v>
      </c>
      <c r="B105" t="s">
        <v>714</v>
      </c>
      <c r="C105" s="7">
        <v>1</v>
      </c>
      <c r="D105" s="6">
        <v>2.8571428571428571E-3</v>
      </c>
    </row>
    <row r="106" spans="1:4" x14ac:dyDescent="0.25">
      <c r="A106" t="s">
        <v>702</v>
      </c>
      <c r="B106" t="s">
        <v>715</v>
      </c>
      <c r="C106" s="7">
        <v>1</v>
      </c>
      <c r="D106" s="6">
        <v>2.8571428571428571E-3</v>
      </c>
    </row>
    <row r="107" spans="1:4" x14ac:dyDescent="0.25">
      <c r="A107" t="s">
        <v>702</v>
      </c>
      <c r="B107" t="s">
        <v>716</v>
      </c>
      <c r="C107" s="7">
        <v>2</v>
      </c>
      <c r="D107" s="6">
        <v>5.7142857142857143E-3</v>
      </c>
    </row>
    <row r="108" spans="1:4" x14ac:dyDescent="0.25">
      <c r="A108" t="s">
        <v>702</v>
      </c>
      <c r="B108" t="s">
        <v>717</v>
      </c>
      <c r="C108" s="7">
        <v>3</v>
      </c>
      <c r="D108" s="6">
        <v>8.5714285714285719E-3</v>
      </c>
    </row>
    <row r="109" spans="1:4" x14ac:dyDescent="0.25">
      <c r="A109" t="s">
        <v>702</v>
      </c>
      <c r="B109" t="s">
        <v>718</v>
      </c>
      <c r="C109" s="7">
        <v>3</v>
      </c>
      <c r="D109" s="6">
        <v>8.5714285714285719E-3</v>
      </c>
    </row>
    <row r="110" spans="1:4" x14ac:dyDescent="0.25">
      <c r="A110" t="s">
        <v>702</v>
      </c>
      <c r="B110" t="s">
        <v>719</v>
      </c>
      <c r="C110" s="7">
        <v>1</v>
      </c>
      <c r="D110" s="6">
        <v>2.8571428571428571E-3</v>
      </c>
    </row>
    <row r="111" spans="1:4" x14ac:dyDescent="0.25">
      <c r="A111" t="s">
        <v>702</v>
      </c>
      <c r="B111" t="s">
        <v>720</v>
      </c>
      <c r="C111" s="7">
        <v>10</v>
      </c>
      <c r="D111" s="6">
        <v>2.8571428571428571E-2</v>
      </c>
    </row>
    <row r="112" spans="1:4" x14ac:dyDescent="0.25">
      <c r="A112" t="s">
        <v>702</v>
      </c>
      <c r="B112" t="s">
        <v>721</v>
      </c>
      <c r="C112" s="7">
        <v>2</v>
      </c>
      <c r="D112" s="6">
        <v>5.7142857142857143E-3</v>
      </c>
    </row>
    <row r="113" spans="1:4" x14ac:dyDescent="0.25">
      <c r="A113" t="s">
        <v>702</v>
      </c>
      <c r="B113" t="s">
        <v>722</v>
      </c>
      <c r="C113" s="7">
        <v>11</v>
      </c>
      <c r="D113" s="6">
        <v>3.1428571428571431E-2</v>
      </c>
    </row>
    <row r="114" spans="1:4" x14ac:dyDescent="0.25">
      <c r="A114" t="s">
        <v>702</v>
      </c>
      <c r="B114" t="s">
        <v>723</v>
      </c>
      <c r="C114" s="7">
        <v>1</v>
      </c>
      <c r="D114" s="6">
        <v>2.8571428571428571E-3</v>
      </c>
    </row>
    <row r="115" spans="1:4" x14ac:dyDescent="0.25">
      <c r="A115" t="s">
        <v>702</v>
      </c>
      <c r="B115" t="s">
        <v>724</v>
      </c>
      <c r="C115" s="7">
        <v>1</v>
      </c>
      <c r="D115" s="6">
        <v>2.8571428571428571E-3</v>
      </c>
    </row>
    <row r="116" spans="1:4" x14ac:dyDescent="0.25">
      <c r="A116" t="s">
        <v>702</v>
      </c>
      <c r="B116" t="s">
        <v>725</v>
      </c>
      <c r="C116" s="7">
        <v>1</v>
      </c>
      <c r="D116" s="6">
        <v>2.8571428571428571E-3</v>
      </c>
    </row>
    <row r="117" spans="1:4" x14ac:dyDescent="0.25">
      <c r="A117" t="s">
        <v>702</v>
      </c>
      <c r="B117" t="s">
        <v>726</v>
      </c>
      <c r="C117" s="7">
        <v>2</v>
      </c>
      <c r="D117" s="6">
        <v>5.7142857142857143E-3</v>
      </c>
    </row>
    <row r="118" spans="1:4" x14ac:dyDescent="0.25">
      <c r="A118" t="s">
        <v>702</v>
      </c>
      <c r="B118" t="s">
        <v>727</v>
      </c>
      <c r="C118" s="7">
        <v>7</v>
      </c>
      <c r="D118" s="6">
        <v>0.02</v>
      </c>
    </row>
    <row r="119" spans="1:4" x14ac:dyDescent="0.25">
      <c r="A119" t="s">
        <v>702</v>
      </c>
      <c r="B119" t="s">
        <v>728</v>
      </c>
      <c r="C119" s="7">
        <v>5</v>
      </c>
      <c r="D119" s="6">
        <v>1.4285714285714285E-2</v>
      </c>
    </row>
    <row r="120" spans="1:4" x14ac:dyDescent="0.25">
      <c r="A120" t="s">
        <v>702</v>
      </c>
      <c r="B120" t="s">
        <v>729</v>
      </c>
      <c r="C120" s="7">
        <v>2</v>
      </c>
      <c r="D120" s="6">
        <v>5.7142857142857143E-3</v>
      </c>
    </row>
    <row r="121" spans="1:4" x14ac:dyDescent="0.25">
      <c r="A121" t="s">
        <v>702</v>
      </c>
      <c r="B121" t="s">
        <v>730</v>
      </c>
      <c r="C121" s="7">
        <v>3</v>
      </c>
      <c r="D121" s="6">
        <v>8.5714285714285719E-3</v>
      </c>
    </row>
    <row r="122" spans="1:4" x14ac:dyDescent="0.25">
      <c r="A122" t="s">
        <v>702</v>
      </c>
      <c r="B122" t="s">
        <v>731</v>
      </c>
      <c r="C122" s="7">
        <v>1</v>
      </c>
      <c r="D122" s="6">
        <v>2.8571428571428571E-3</v>
      </c>
    </row>
    <row r="123" spans="1:4" x14ac:dyDescent="0.25">
      <c r="A123" t="s">
        <v>702</v>
      </c>
      <c r="B123" t="s">
        <v>732</v>
      </c>
      <c r="C123" s="7">
        <v>1</v>
      </c>
      <c r="D123" s="6">
        <v>2.8571428571428571E-3</v>
      </c>
    </row>
    <row r="124" spans="1:4" x14ac:dyDescent="0.25">
      <c r="A124" t="s">
        <v>702</v>
      </c>
      <c r="B124" t="s">
        <v>733</v>
      </c>
      <c r="C124" s="7">
        <v>3</v>
      </c>
      <c r="D124" s="6">
        <v>8.5714285714285719E-3</v>
      </c>
    </row>
    <row r="125" spans="1:4" x14ac:dyDescent="0.25">
      <c r="A125" t="s">
        <v>702</v>
      </c>
      <c r="B125" t="s">
        <v>734</v>
      </c>
      <c r="C125" s="7">
        <v>3</v>
      </c>
      <c r="D125" s="6">
        <v>8.5714285714285719E-3</v>
      </c>
    </row>
    <row r="126" spans="1:4" x14ac:dyDescent="0.25">
      <c r="A126" t="s">
        <v>735</v>
      </c>
      <c r="B126" t="s">
        <v>736</v>
      </c>
      <c r="C126" s="7">
        <v>3</v>
      </c>
      <c r="D126" s="6">
        <v>1.3507429085997298E-3</v>
      </c>
    </row>
    <row r="127" spans="1:4" x14ac:dyDescent="0.25">
      <c r="A127" t="s">
        <v>735</v>
      </c>
      <c r="B127" t="s">
        <v>737</v>
      </c>
      <c r="C127" s="7">
        <v>1</v>
      </c>
      <c r="D127" s="6">
        <v>4.5024763619990995E-4</v>
      </c>
    </row>
    <row r="128" spans="1:4" x14ac:dyDescent="0.25">
      <c r="A128" t="s">
        <v>735</v>
      </c>
      <c r="B128" t="s">
        <v>738</v>
      </c>
      <c r="C128" s="7">
        <v>1871</v>
      </c>
      <c r="D128" s="6">
        <v>0.84241332733003149</v>
      </c>
    </row>
    <row r="129" spans="1:4" x14ac:dyDescent="0.25">
      <c r="A129" t="s">
        <v>735</v>
      </c>
      <c r="B129" t="s">
        <v>739</v>
      </c>
      <c r="C129" s="7">
        <v>1</v>
      </c>
      <c r="D129" s="6">
        <v>4.5024763619990995E-4</v>
      </c>
    </row>
    <row r="130" spans="1:4" x14ac:dyDescent="0.25">
      <c r="A130" t="s">
        <v>735</v>
      </c>
      <c r="B130" t="s">
        <v>740</v>
      </c>
      <c r="C130" s="7">
        <v>23</v>
      </c>
      <c r="D130" s="6">
        <v>1.0355695632597929E-2</v>
      </c>
    </row>
    <row r="131" spans="1:4" x14ac:dyDescent="0.25">
      <c r="A131" t="s">
        <v>735</v>
      </c>
      <c r="B131" t="s">
        <v>741</v>
      </c>
      <c r="C131" s="7">
        <v>1</v>
      </c>
      <c r="D131" s="6">
        <v>4.5024763619990995E-4</v>
      </c>
    </row>
    <row r="132" spans="1:4" x14ac:dyDescent="0.25">
      <c r="A132" t="s">
        <v>735</v>
      </c>
      <c r="B132" t="s">
        <v>742</v>
      </c>
      <c r="C132" s="7">
        <v>180</v>
      </c>
      <c r="D132" s="6">
        <v>8.1044574515983792E-2</v>
      </c>
    </row>
    <row r="133" spans="1:4" x14ac:dyDescent="0.25">
      <c r="A133" t="s">
        <v>735</v>
      </c>
      <c r="B133" t="s">
        <v>743</v>
      </c>
      <c r="C133" s="7">
        <v>20</v>
      </c>
      <c r="D133" s="6">
        <v>9.0049527239981983E-3</v>
      </c>
    </row>
    <row r="134" spans="1:4" x14ac:dyDescent="0.25">
      <c r="A134" t="s">
        <v>735</v>
      </c>
      <c r="B134" t="s">
        <v>744</v>
      </c>
      <c r="C134" s="7">
        <v>7</v>
      </c>
      <c r="D134" s="6">
        <v>3.1517334533993696E-3</v>
      </c>
    </row>
    <row r="135" spans="1:4" x14ac:dyDescent="0.25">
      <c r="A135" t="s">
        <v>735</v>
      </c>
      <c r="B135" t="s">
        <v>745</v>
      </c>
      <c r="C135" s="7">
        <v>1</v>
      </c>
      <c r="D135" s="6">
        <v>4.5024763619990995E-4</v>
      </c>
    </row>
    <row r="136" spans="1:4" x14ac:dyDescent="0.25">
      <c r="A136" t="s">
        <v>735</v>
      </c>
      <c r="B136" t="s">
        <v>746</v>
      </c>
      <c r="C136" s="7">
        <v>1</v>
      </c>
      <c r="D136" s="6">
        <v>4.5024763619990995E-4</v>
      </c>
    </row>
    <row r="137" spans="1:4" x14ac:dyDescent="0.25">
      <c r="A137" t="s">
        <v>735</v>
      </c>
      <c r="B137" t="s">
        <v>747</v>
      </c>
      <c r="C137" s="7">
        <v>13</v>
      </c>
      <c r="D137" s="6">
        <v>5.8532192705988296E-3</v>
      </c>
    </row>
    <row r="138" spans="1:4" x14ac:dyDescent="0.25">
      <c r="A138" t="s">
        <v>735</v>
      </c>
      <c r="B138" t="s">
        <v>748</v>
      </c>
      <c r="C138" s="7">
        <v>8</v>
      </c>
      <c r="D138" s="6">
        <v>3.6019810895992796E-3</v>
      </c>
    </row>
    <row r="139" spans="1:4" x14ac:dyDescent="0.25">
      <c r="A139" t="s">
        <v>735</v>
      </c>
      <c r="B139" t="s">
        <v>749</v>
      </c>
      <c r="C139" s="7">
        <v>7</v>
      </c>
      <c r="D139" s="6">
        <v>3.1517334533993696E-3</v>
      </c>
    </row>
    <row r="140" spans="1:4" x14ac:dyDescent="0.25">
      <c r="A140" t="s">
        <v>735</v>
      </c>
      <c r="B140" t="s">
        <v>750</v>
      </c>
      <c r="C140" s="7">
        <v>6</v>
      </c>
      <c r="D140" s="6">
        <v>2.7014858171994596E-3</v>
      </c>
    </row>
    <row r="141" spans="1:4" x14ac:dyDescent="0.25">
      <c r="A141" t="s">
        <v>735</v>
      </c>
      <c r="B141" t="s">
        <v>751</v>
      </c>
      <c r="C141" s="7">
        <v>23</v>
      </c>
      <c r="D141" s="6">
        <v>1.0355695632597929E-2</v>
      </c>
    </row>
    <row r="142" spans="1:4" x14ac:dyDescent="0.25">
      <c r="A142" t="s">
        <v>735</v>
      </c>
      <c r="B142" t="s">
        <v>752</v>
      </c>
      <c r="C142" s="7">
        <v>29</v>
      </c>
      <c r="D142" s="6">
        <v>1.3057181449797388E-2</v>
      </c>
    </row>
    <row r="143" spans="1:4" x14ac:dyDescent="0.25">
      <c r="A143" t="s">
        <v>735</v>
      </c>
      <c r="B143" t="s">
        <v>753</v>
      </c>
      <c r="C143" s="7">
        <v>2</v>
      </c>
      <c r="D143" s="6">
        <v>9.0049527239981989E-4</v>
      </c>
    </row>
    <row r="144" spans="1:4" x14ac:dyDescent="0.25">
      <c r="A144" t="s">
        <v>735</v>
      </c>
      <c r="B144" t="s">
        <v>754</v>
      </c>
      <c r="C144" s="7">
        <v>4</v>
      </c>
      <c r="D144" s="6">
        <v>1.8009905447996398E-3</v>
      </c>
    </row>
    <row r="145" spans="1:4" x14ac:dyDescent="0.25">
      <c r="A145" t="s">
        <v>735</v>
      </c>
      <c r="B145" t="s">
        <v>755</v>
      </c>
      <c r="C145" s="7">
        <v>5</v>
      </c>
      <c r="D145" s="6">
        <v>2.2512381809995496E-3</v>
      </c>
    </row>
    <row r="146" spans="1:4" x14ac:dyDescent="0.25">
      <c r="A146" t="s">
        <v>735</v>
      </c>
      <c r="B146" t="s">
        <v>756</v>
      </c>
      <c r="C146" s="7">
        <v>2</v>
      </c>
      <c r="D146" s="6">
        <v>9.0049527239981989E-4</v>
      </c>
    </row>
    <row r="147" spans="1:4" x14ac:dyDescent="0.25">
      <c r="A147" t="s">
        <v>735</v>
      </c>
      <c r="B147" t="s">
        <v>757</v>
      </c>
      <c r="C147" s="7">
        <v>2</v>
      </c>
      <c r="D147" s="6">
        <v>9.0049527239981989E-4</v>
      </c>
    </row>
    <row r="148" spans="1:4" x14ac:dyDescent="0.25">
      <c r="A148" t="s">
        <v>735</v>
      </c>
      <c r="B148" t="s">
        <v>758</v>
      </c>
      <c r="C148" s="7">
        <v>2</v>
      </c>
      <c r="D148" s="6">
        <v>9.0049527239981989E-4</v>
      </c>
    </row>
    <row r="149" spans="1:4" x14ac:dyDescent="0.25">
      <c r="A149" t="s">
        <v>735</v>
      </c>
      <c r="B149" t="s">
        <v>759</v>
      </c>
      <c r="C149" s="7">
        <v>8</v>
      </c>
      <c r="D149" s="6">
        <v>3.6019810895992796E-3</v>
      </c>
    </row>
    <row r="150" spans="1:4" x14ac:dyDescent="0.25">
      <c r="A150" t="s">
        <v>735</v>
      </c>
      <c r="B150" t="s">
        <v>760</v>
      </c>
      <c r="C150" s="7">
        <v>1</v>
      </c>
      <c r="D150" s="6">
        <v>4.5024763619990995E-4</v>
      </c>
    </row>
    <row r="151" spans="1:4" x14ac:dyDescent="0.25">
      <c r="A151" t="s">
        <v>761</v>
      </c>
      <c r="B151" t="s">
        <v>762</v>
      </c>
      <c r="C151" s="7">
        <v>1</v>
      </c>
      <c r="D151" s="6">
        <v>6.3051702395964691E-4</v>
      </c>
    </row>
    <row r="152" spans="1:4" x14ac:dyDescent="0.25">
      <c r="A152" t="s">
        <v>761</v>
      </c>
      <c r="B152" t="s">
        <v>763</v>
      </c>
      <c r="C152" s="7">
        <v>1</v>
      </c>
      <c r="D152" s="6">
        <v>6.3051702395964691E-4</v>
      </c>
    </row>
    <row r="153" spans="1:4" x14ac:dyDescent="0.25">
      <c r="A153" t="s">
        <v>761</v>
      </c>
      <c r="B153" t="s">
        <v>764</v>
      </c>
      <c r="C153" s="7">
        <v>4</v>
      </c>
      <c r="D153" s="6">
        <v>2.5220680958385876E-3</v>
      </c>
    </row>
    <row r="154" spans="1:4" x14ac:dyDescent="0.25">
      <c r="A154" t="s">
        <v>761</v>
      </c>
      <c r="B154" t="s">
        <v>765</v>
      </c>
      <c r="C154" s="7">
        <v>2</v>
      </c>
      <c r="D154" s="6">
        <v>1.2610340479192938E-3</v>
      </c>
    </row>
    <row r="155" spans="1:4" x14ac:dyDescent="0.25">
      <c r="A155" t="s">
        <v>761</v>
      </c>
      <c r="B155" t="s">
        <v>766</v>
      </c>
      <c r="C155" s="7">
        <v>2</v>
      </c>
      <c r="D155" s="6">
        <v>1.2610340479192938E-3</v>
      </c>
    </row>
    <row r="156" spans="1:4" x14ac:dyDescent="0.25">
      <c r="A156" t="s">
        <v>761</v>
      </c>
      <c r="B156" t="s">
        <v>767</v>
      </c>
      <c r="C156" s="7">
        <v>1513</v>
      </c>
      <c r="D156" s="6">
        <v>0.95397225725094581</v>
      </c>
    </row>
    <row r="157" spans="1:4" x14ac:dyDescent="0.25">
      <c r="A157" t="s">
        <v>761</v>
      </c>
      <c r="B157" t="s">
        <v>768</v>
      </c>
      <c r="C157" s="7">
        <v>1</v>
      </c>
      <c r="D157" s="6">
        <v>6.3051702395964691E-4</v>
      </c>
    </row>
    <row r="158" spans="1:4" x14ac:dyDescent="0.25">
      <c r="A158" t="s">
        <v>761</v>
      </c>
      <c r="B158" t="s">
        <v>769</v>
      </c>
      <c r="C158" s="7">
        <v>3</v>
      </c>
      <c r="D158" s="6">
        <v>1.8915510718789407E-3</v>
      </c>
    </row>
    <row r="159" spans="1:4" x14ac:dyDescent="0.25">
      <c r="A159" t="s">
        <v>761</v>
      </c>
      <c r="B159" t="s">
        <v>770</v>
      </c>
      <c r="C159" s="7">
        <v>8</v>
      </c>
      <c r="D159" s="6">
        <v>5.0441361916771753E-3</v>
      </c>
    </row>
    <row r="160" spans="1:4" x14ac:dyDescent="0.25">
      <c r="A160" t="s">
        <v>761</v>
      </c>
      <c r="B160" t="s">
        <v>771</v>
      </c>
      <c r="C160" s="7">
        <v>1</v>
      </c>
      <c r="D160" s="6">
        <v>6.3051702395964691E-4</v>
      </c>
    </row>
    <row r="161" spans="1:4" x14ac:dyDescent="0.25">
      <c r="A161" t="s">
        <v>761</v>
      </c>
      <c r="B161" t="s">
        <v>772</v>
      </c>
      <c r="C161" s="7">
        <v>3</v>
      </c>
      <c r="D161" s="6">
        <v>1.8915510718789407E-3</v>
      </c>
    </row>
    <row r="162" spans="1:4" x14ac:dyDescent="0.25">
      <c r="A162" t="s">
        <v>761</v>
      </c>
      <c r="B162" t="s">
        <v>773</v>
      </c>
      <c r="C162" s="7">
        <v>24</v>
      </c>
      <c r="D162" s="6">
        <v>1.5132408575031526E-2</v>
      </c>
    </row>
    <row r="163" spans="1:4" x14ac:dyDescent="0.25">
      <c r="A163" t="s">
        <v>761</v>
      </c>
      <c r="B163" t="s">
        <v>774</v>
      </c>
      <c r="C163" s="7">
        <v>17</v>
      </c>
      <c r="D163" s="6">
        <v>1.0718789407313998E-2</v>
      </c>
    </row>
    <row r="164" spans="1:4" x14ac:dyDescent="0.25">
      <c r="A164" t="s">
        <v>761</v>
      </c>
      <c r="B164" t="s">
        <v>775</v>
      </c>
      <c r="C164" s="7">
        <v>1</v>
      </c>
      <c r="D164" s="6">
        <v>6.3051702395964691E-4</v>
      </c>
    </row>
    <row r="165" spans="1:4" x14ac:dyDescent="0.25">
      <c r="A165" t="s">
        <v>761</v>
      </c>
      <c r="B165" t="s">
        <v>776</v>
      </c>
      <c r="C165" s="7">
        <v>4</v>
      </c>
      <c r="D165" s="6">
        <v>2.5220680958385876E-3</v>
      </c>
    </row>
    <row r="166" spans="1:4" x14ac:dyDescent="0.25">
      <c r="A166" t="s">
        <v>761</v>
      </c>
      <c r="B166" t="s">
        <v>777</v>
      </c>
      <c r="C166" s="7">
        <v>1</v>
      </c>
      <c r="D166" s="6">
        <v>6.3051702395964691E-4</v>
      </c>
    </row>
    <row r="167" spans="1:4" x14ac:dyDescent="0.25">
      <c r="A167" t="s">
        <v>778</v>
      </c>
      <c r="B167" t="s">
        <v>779</v>
      </c>
      <c r="C167" s="7">
        <v>1</v>
      </c>
      <c r="D167" s="6">
        <v>1.0351966873706005E-3</v>
      </c>
    </row>
    <row r="168" spans="1:4" x14ac:dyDescent="0.25">
      <c r="A168" t="s">
        <v>778</v>
      </c>
      <c r="B168" t="s">
        <v>780</v>
      </c>
      <c r="C168" s="7">
        <v>73</v>
      </c>
      <c r="D168" s="6">
        <v>7.5569358178053825E-2</v>
      </c>
    </row>
    <row r="169" spans="1:4" x14ac:dyDescent="0.25">
      <c r="A169" t="s">
        <v>778</v>
      </c>
      <c r="B169" t="s">
        <v>781</v>
      </c>
      <c r="C169" s="7">
        <v>6</v>
      </c>
      <c r="D169" s="6">
        <v>6.2111801242236021E-3</v>
      </c>
    </row>
    <row r="170" spans="1:4" x14ac:dyDescent="0.25">
      <c r="A170" t="s">
        <v>778</v>
      </c>
      <c r="B170" t="s">
        <v>782</v>
      </c>
      <c r="C170" s="7">
        <v>2</v>
      </c>
      <c r="D170" s="6">
        <v>2.070393374741201E-3</v>
      </c>
    </row>
    <row r="171" spans="1:4" x14ac:dyDescent="0.25">
      <c r="A171" t="s">
        <v>778</v>
      </c>
      <c r="B171" t="s">
        <v>783</v>
      </c>
      <c r="C171" s="7">
        <v>8</v>
      </c>
      <c r="D171" s="6">
        <v>8.2815734989648039E-3</v>
      </c>
    </row>
    <row r="172" spans="1:4" x14ac:dyDescent="0.25">
      <c r="A172" t="s">
        <v>778</v>
      </c>
      <c r="B172" t="s">
        <v>784</v>
      </c>
      <c r="C172" s="7">
        <v>2</v>
      </c>
      <c r="D172" s="6">
        <v>2.070393374741201E-3</v>
      </c>
    </row>
    <row r="173" spans="1:4" x14ac:dyDescent="0.25">
      <c r="A173" t="s">
        <v>778</v>
      </c>
      <c r="B173" t="s">
        <v>785</v>
      </c>
      <c r="C173" s="7">
        <v>2</v>
      </c>
      <c r="D173" s="6">
        <v>2.070393374741201E-3</v>
      </c>
    </row>
    <row r="174" spans="1:4" x14ac:dyDescent="0.25">
      <c r="A174" t="s">
        <v>778</v>
      </c>
      <c r="B174" t="s">
        <v>786</v>
      </c>
      <c r="C174" s="7">
        <v>234</v>
      </c>
      <c r="D174" s="6">
        <v>0.24223602484472051</v>
      </c>
    </row>
    <row r="175" spans="1:4" x14ac:dyDescent="0.25">
      <c r="A175" t="s">
        <v>778</v>
      </c>
      <c r="B175" t="s">
        <v>787</v>
      </c>
      <c r="C175" s="7">
        <v>3</v>
      </c>
      <c r="D175" s="6">
        <v>3.105590062111801E-3</v>
      </c>
    </row>
    <row r="176" spans="1:4" x14ac:dyDescent="0.25">
      <c r="A176" t="s">
        <v>778</v>
      </c>
      <c r="B176" t="s">
        <v>788</v>
      </c>
      <c r="C176" s="7">
        <v>1</v>
      </c>
      <c r="D176" s="6">
        <v>1.0351966873706005E-3</v>
      </c>
    </row>
    <row r="177" spans="1:4" x14ac:dyDescent="0.25">
      <c r="A177" t="s">
        <v>778</v>
      </c>
      <c r="B177" t="s">
        <v>789</v>
      </c>
      <c r="C177" s="7">
        <v>508</v>
      </c>
      <c r="D177" s="6">
        <v>0.52587991718426497</v>
      </c>
    </row>
    <row r="178" spans="1:4" x14ac:dyDescent="0.25">
      <c r="A178" t="s">
        <v>778</v>
      </c>
      <c r="B178" t="s">
        <v>790</v>
      </c>
      <c r="C178" s="7">
        <v>62</v>
      </c>
      <c r="D178" s="6">
        <v>6.4182194616977231E-2</v>
      </c>
    </row>
    <row r="179" spans="1:4" x14ac:dyDescent="0.25">
      <c r="A179" t="s">
        <v>778</v>
      </c>
      <c r="B179" t="s">
        <v>791</v>
      </c>
      <c r="C179" s="7">
        <v>3</v>
      </c>
      <c r="D179" s="6">
        <v>3.105590062111801E-3</v>
      </c>
    </row>
    <row r="180" spans="1:4" x14ac:dyDescent="0.25">
      <c r="A180" t="s">
        <v>778</v>
      </c>
      <c r="B180" t="s">
        <v>792</v>
      </c>
      <c r="C180" s="7">
        <v>1</v>
      </c>
      <c r="D180" s="6">
        <v>1.0351966873706005E-3</v>
      </c>
    </row>
    <row r="181" spans="1:4" x14ac:dyDescent="0.25">
      <c r="A181" t="s">
        <v>778</v>
      </c>
      <c r="B181" t="s">
        <v>793</v>
      </c>
      <c r="C181" s="7">
        <v>2</v>
      </c>
      <c r="D181" s="6">
        <v>2.070393374741201E-3</v>
      </c>
    </row>
    <row r="182" spans="1:4" x14ac:dyDescent="0.25">
      <c r="A182" t="s">
        <v>778</v>
      </c>
      <c r="B182" t="s">
        <v>794</v>
      </c>
      <c r="C182" s="7">
        <v>1</v>
      </c>
      <c r="D182" s="6">
        <v>1.0351966873706005E-3</v>
      </c>
    </row>
    <row r="183" spans="1:4" x14ac:dyDescent="0.25">
      <c r="A183" t="s">
        <v>778</v>
      </c>
      <c r="B183" t="s">
        <v>795</v>
      </c>
      <c r="C183" s="7">
        <v>13</v>
      </c>
      <c r="D183" s="6">
        <v>1.3457556935817806E-2</v>
      </c>
    </row>
    <row r="184" spans="1:4" x14ac:dyDescent="0.25">
      <c r="A184" t="s">
        <v>778</v>
      </c>
      <c r="B184" t="s">
        <v>796</v>
      </c>
      <c r="C184" s="7">
        <v>6</v>
      </c>
      <c r="D184" s="6">
        <v>6.2111801242236021E-3</v>
      </c>
    </row>
    <row r="185" spans="1:4" x14ac:dyDescent="0.25">
      <c r="A185" t="s">
        <v>778</v>
      </c>
      <c r="B185" t="s">
        <v>797</v>
      </c>
      <c r="C185" s="7">
        <v>1</v>
      </c>
      <c r="D185" s="6">
        <v>1.0351966873706005E-3</v>
      </c>
    </row>
    <row r="186" spans="1:4" x14ac:dyDescent="0.25">
      <c r="A186" t="s">
        <v>778</v>
      </c>
      <c r="B186" t="s">
        <v>798</v>
      </c>
      <c r="C186" s="7">
        <v>1</v>
      </c>
      <c r="D186" s="6">
        <v>1.0351966873706005E-3</v>
      </c>
    </row>
    <row r="187" spans="1:4" x14ac:dyDescent="0.25">
      <c r="A187" t="s">
        <v>778</v>
      </c>
      <c r="B187" t="s">
        <v>799</v>
      </c>
      <c r="C187" s="7">
        <v>2</v>
      </c>
      <c r="D187" s="6">
        <v>2.070393374741201E-3</v>
      </c>
    </row>
    <row r="188" spans="1:4" x14ac:dyDescent="0.25">
      <c r="A188" t="s">
        <v>778</v>
      </c>
      <c r="B188" t="s">
        <v>800</v>
      </c>
      <c r="C188" s="7">
        <v>11</v>
      </c>
      <c r="D188" s="6">
        <v>1.1387163561076604E-2</v>
      </c>
    </row>
    <row r="189" spans="1:4" x14ac:dyDescent="0.25">
      <c r="A189" t="s">
        <v>778</v>
      </c>
      <c r="B189" t="s">
        <v>801</v>
      </c>
      <c r="C189" s="7">
        <v>1</v>
      </c>
      <c r="D189" s="6">
        <v>1.0351966873706005E-3</v>
      </c>
    </row>
    <row r="190" spans="1:4" x14ac:dyDescent="0.25">
      <c r="A190" t="s">
        <v>778</v>
      </c>
      <c r="B190" t="s">
        <v>802</v>
      </c>
      <c r="C190" s="7">
        <v>2</v>
      </c>
      <c r="D190" s="6">
        <v>2.070393374741201E-3</v>
      </c>
    </row>
    <row r="191" spans="1:4" x14ac:dyDescent="0.25">
      <c r="A191" t="s">
        <v>778</v>
      </c>
      <c r="B191" t="s">
        <v>803</v>
      </c>
      <c r="C191" s="7">
        <v>1</v>
      </c>
      <c r="D191" s="6">
        <v>1.0351966873706005E-3</v>
      </c>
    </row>
    <row r="192" spans="1:4" x14ac:dyDescent="0.25">
      <c r="A192" t="s">
        <v>778</v>
      </c>
      <c r="B192" t="s">
        <v>804</v>
      </c>
      <c r="C192" s="7">
        <v>8</v>
      </c>
      <c r="D192" s="6">
        <v>8.2815734989648039E-3</v>
      </c>
    </row>
    <row r="193" spans="1:4" x14ac:dyDescent="0.25">
      <c r="A193" t="s">
        <v>778</v>
      </c>
      <c r="B193" t="s">
        <v>805</v>
      </c>
      <c r="C193" s="7">
        <v>4</v>
      </c>
      <c r="D193" s="6">
        <v>4.140786749482402E-3</v>
      </c>
    </row>
    <row r="194" spans="1:4" x14ac:dyDescent="0.25">
      <c r="A194" t="s">
        <v>778</v>
      </c>
      <c r="B194" t="s">
        <v>806</v>
      </c>
      <c r="C194" s="7">
        <v>2</v>
      </c>
      <c r="D194" s="6">
        <v>2.070393374741201E-3</v>
      </c>
    </row>
    <row r="195" spans="1:4" x14ac:dyDescent="0.25">
      <c r="A195" t="s">
        <v>778</v>
      </c>
      <c r="B195" t="s">
        <v>807</v>
      </c>
      <c r="C195" s="7">
        <v>5</v>
      </c>
      <c r="D195" s="6">
        <v>5.175983436853002E-3</v>
      </c>
    </row>
    <row r="196" spans="1:4" x14ac:dyDescent="0.25">
      <c r="A196" t="s">
        <v>808</v>
      </c>
      <c r="B196" t="s">
        <v>809</v>
      </c>
      <c r="C196" s="7">
        <v>99</v>
      </c>
      <c r="D196" s="6">
        <v>0.39285714285714285</v>
      </c>
    </row>
    <row r="197" spans="1:4" x14ac:dyDescent="0.25">
      <c r="A197" t="s">
        <v>808</v>
      </c>
      <c r="B197" t="s">
        <v>810</v>
      </c>
      <c r="C197" s="7">
        <v>1</v>
      </c>
      <c r="D197" s="6">
        <v>3.968253968253968E-3</v>
      </c>
    </row>
    <row r="198" spans="1:4" x14ac:dyDescent="0.25">
      <c r="A198" t="s">
        <v>808</v>
      </c>
      <c r="B198" t="s">
        <v>811</v>
      </c>
      <c r="C198" s="7">
        <v>1</v>
      </c>
      <c r="D198" s="6">
        <v>3.968253968253968E-3</v>
      </c>
    </row>
    <row r="199" spans="1:4" x14ac:dyDescent="0.25">
      <c r="A199" t="s">
        <v>808</v>
      </c>
      <c r="B199" t="s">
        <v>812</v>
      </c>
      <c r="C199" s="7">
        <v>13</v>
      </c>
      <c r="D199" s="6">
        <v>5.1587301587301584E-2</v>
      </c>
    </row>
    <row r="200" spans="1:4" x14ac:dyDescent="0.25">
      <c r="A200" t="s">
        <v>808</v>
      </c>
      <c r="B200" t="s">
        <v>813</v>
      </c>
      <c r="C200" s="7">
        <v>1</v>
      </c>
      <c r="D200" s="6">
        <v>3.968253968253968E-3</v>
      </c>
    </row>
    <row r="201" spans="1:4" x14ac:dyDescent="0.25">
      <c r="A201" t="s">
        <v>808</v>
      </c>
      <c r="B201" t="s">
        <v>814</v>
      </c>
      <c r="C201" s="7">
        <v>39</v>
      </c>
      <c r="D201" s="6">
        <v>0.15476190476190477</v>
      </c>
    </row>
    <row r="202" spans="1:4" x14ac:dyDescent="0.25">
      <c r="A202" t="s">
        <v>808</v>
      </c>
      <c r="B202" t="s">
        <v>815</v>
      </c>
      <c r="C202" s="7">
        <v>77</v>
      </c>
      <c r="D202" s="6">
        <v>0.30555555555555558</v>
      </c>
    </row>
    <row r="203" spans="1:4" x14ac:dyDescent="0.25">
      <c r="A203" t="s">
        <v>808</v>
      </c>
      <c r="B203" t="s">
        <v>816</v>
      </c>
      <c r="C203" s="7">
        <v>21</v>
      </c>
      <c r="D203" s="6">
        <v>8.3333333333333329E-2</v>
      </c>
    </row>
    <row r="204" spans="1:4" x14ac:dyDescent="0.25">
      <c r="A204" t="s">
        <v>817</v>
      </c>
      <c r="B204" t="s">
        <v>818</v>
      </c>
      <c r="C204" s="7">
        <v>2</v>
      </c>
      <c r="D204" s="6">
        <v>2.5000000000000001E-3</v>
      </c>
    </row>
    <row r="205" spans="1:4" x14ac:dyDescent="0.25">
      <c r="A205" t="s">
        <v>817</v>
      </c>
      <c r="B205" t="s">
        <v>819</v>
      </c>
      <c r="C205" s="7">
        <v>59</v>
      </c>
      <c r="D205" s="6">
        <v>7.3749999999999996E-2</v>
      </c>
    </row>
    <row r="206" spans="1:4" x14ac:dyDescent="0.25">
      <c r="A206" t="s">
        <v>817</v>
      </c>
      <c r="B206" t="s">
        <v>820</v>
      </c>
      <c r="C206" s="7">
        <v>78</v>
      </c>
      <c r="D206" s="6">
        <v>9.7500000000000003E-2</v>
      </c>
    </row>
    <row r="207" spans="1:4" x14ac:dyDescent="0.25">
      <c r="A207" t="s">
        <v>817</v>
      </c>
      <c r="B207" t="s">
        <v>821</v>
      </c>
      <c r="C207" s="7">
        <v>142</v>
      </c>
      <c r="D207" s="6">
        <v>0.17749999999999999</v>
      </c>
    </row>
    <row r="208" spans="1:4" x14ac:dyDescent="0.25">
      <c r="A208" t="s">
        <v>817</v>
      </c>
      <c r="B208" t="s">
        <v>822</v>
      </c>
      <c r="C208" s="7">
        <v>5</v>
      </c>
      <c r="D208" s="6">
        <v>6.2500000000000003E-3</v>
      </c>
    </row>
    <row r="209" spans="1:4" x14ac:dyDescent="0.25">
      <c r="A209" t="s">
        <v>817</v>
      </c>
      <c r="B209" t="s">
        <v>823</v>
      </c>
      <c r="C209" s="7">
        <v>358</v>
      </c>
      <c r="D209" s="6">
        <v>0.44750000000000001</v>
      </c>
    </row>
    <row r="210" spans="1:4" x14ac:dyDescent="0.25">
      <c r="A210" t="s">
        <v>817</v>
      </c>
      <c r="B210" t="s">
        <v>824</v>
      </c>
      <c r="C210" s="7">
        <v>1</v>
      </c>
      <c r="D210" s="6">
        <v>1.25E-3</v>
      </c>
    </row>
    <row r="211" spans="1:4" x14ac:dyDescent="0.25">
      <c r="A211" t="s">
        <v>817</v>
      </c>
      <c r="B211" t="s">
        <v>825</v>
      </c>
      <c r="C211" s="7">
        <v>3</v>
      </c>
      <c r="D211" s="6">
        <v>3.7499999999999999E-3</v>
      </c>
    </row>
    <row r="212" spans="1:4" x14ac:dyDescent="0.25">
      <c r="A212" t="s">
        <v>817</v>
      </c>
      <c r="B212" t="s">
        <v>826</v>
      </c>
      <c r="C212" s="7">
        <v>32</v>
      </c>
      <c r="D212" s="6">
        <v>0.04</v>
      </c>
    </row>
    <row r="213" spans="1:4" x14ac:dyDescent="0.25">
      <c r="A213" t="s">
        <v>817</v>
      </c>
      <c r="B213" t="s">
        <v>827</v>
      </c>
      <c r="C213" s="7">
        <v>83</v>
      </c>
      <c r="D213" s="6">
        <v>0.10375</v>
      </c>
    </row>
    <row r="214" spans="1:4" x14ac:dyDescent="0.25">
      <c r="A214" t="s">
        <v>817</v>
      </c>
      <c r="B214" t="s">
        <v>828</v>
      </c>
      <c r="C214" s="7">
        <v>1</v>
      </c>
      <c r="D214" s="6">
        <v>1.25E-3</v>
      </c>
    </row>
    <row r="215" spans="1:4" x14ac:dyDescent="0.25">
      <c r="A215" t="s">
        <v>817</v>
      </c>
      <c r="B215" t="s">
        <v>829</v>
      </c>
      <c r="C215" s="7">
        <v>7</v>
      </c>
      <c r="D215" s="6">
        <v>8.7500000000000008E-3</v>
      </c>
    </row>
    <row r="216" spans="1:4" x14ac:dyDescent="0.25">
      <c r="A216" t="s">
        <v>817</v>
      </c>
      <c r="B216" t="s">
        <v>830</v>
      </c>
      <c r="C216" s="7">
        <v>1</v>
      </c>
      <c r="D216" s="6">
        <v>1.25E-3</v>
      </c>
    </row>
    <row r="217" spans="1:4" x14ac:dyDescent="0.25">
      <c r="A217" t="s">
        <v>817</v>
      </c>
      <c r="B217" t="s">
        <v>831</v>
      </c>
      <c r="C217" s="7">
        <v>1</v>
      </c>
      <c r="D217" s="6">
        <v>1.25E-3</v>
      </c>
    </row>
    <row r="218" spans="1:4" x14ac:dyDescent="0.25">
      <c r="A218" t="s">
        <v>817</v>
      </c>
      <c r="B218" t="s">
        <v>832</v>
      </c>
      <c r="C218" s="7">
        <v>21</v>
      </c>
      <c r="D218" s="6">
        <v>2.6249999999999999E-2</v>
      </c>
    </row>
    <row r="219" spans="1:4" x14ac:dyDescent="0.25">
      <c r="A219" t="s">
        <v>817</v>
      </c>
      <c r="B219" t="s">
        <v>833</v>
      </c>
      <c r="C219" s="7">
        <v>6</v>
      </c>
      <c r="D219" s="6">
        <v>7.4999999999999997E-3</v>
      </c>
    </row>
    <row r="220" spans="1:4" x14ac:dyDescent="0.25">
      <c r="A220" t="s">
        <v>834</v>
      </c>
      <c r="B220" t="s">
        <v>835</v>
      </c>
      <c r="C220" s="7">
        <v>1</v>
      </c>
      <c r="D220" s="6">
        <v>3.5087719298245615E-3</v>
      </c>
    </row>
    <row r="221" spans="1:4" x14ac:dyDescent="0.25">
      <c r="A221" t="s">
        <v>834</v>
      </c>
      <c r="B221" t="s">
        <v>836</v>
      </c>
      <c r="C221" s="7">
        <v>1</v>
      </c>
      <c r="D221" s="6">
        <v>3.5087719298245615E-3</v>
      </c>
    </row>
    <row r="222" spans="1:4" x14ac:dyDescent="0.25">
      <c r="A222" t="s">
        <v>834</v>
      </c>
      <c r="B222" t="s">
        <v>837</v>
      </c>
      <c r="C222" s="7">
        <v>15</v>
      </c>
      <c r="D222" s="6">
        <v>5.2631578947368418E-2</v>
      </c>
    </row>
    <row r="223" spans="1:4" x14ac:dyDescent="0.25">
      <c r="A223" t="s">
        <v>834</v>
      </c>
      <c r="B223" t="s">
        <v>838</v>
      </c>
      <c r="C223" s="7">
        <v>2</v>
      </c>
      <c r="D223" s="6">
        <v>7.0175438596491229E-3</v>
      </c>
    </row>
    <row r="224" spans="1:4" x14ac:dyDescent="0.25">
      <c r="A224" t="s">
        <v>834</v>
      </c>
      <c r="B224" t="s">
        <v>839</v>
      </c>
      <c r="C224" s="7">
        <v>212</v>
      </c>
      <c r="D224" s="6">
        <v>0.743859649122807</v>
      </c>
    </row>
    <row r="225" spans="1:4" x14ac:dyDescent="0.25">
      <c r="A225" t="s">
        <v>834</v>
      </c>
      <c r="B225" t="s">
        <v>840</v>
      </c>
      <c r="C225" s="7">
        <v>3</v>
      </c>
      <c r="D225" s="6">
        <v>1.0526315789473684E-2</v>
      </c>
    </row>
    <row r="226" spans="1:4" x14ac:dyDescent="0.25">
      <c r="A226" t="s">
        <v>834</v>
      </c>
      <c r="B226" t="s">
        <v>841</v>
      </c>
      <c r="C226" s="7">
        <v>12</v>
      </c>
      <c r="D226" s="6">
        <v>4.2105263157894736E-2</v>
      </c>
    </row>
    <row r="227" spans="1:4" x14ac:dyDescent="0.25">
      <c r="A227" t="s">
        <v>834</v>
      </c>
      <c r="B227" t="s">
        <v>842</v>
      </c>
      <c r="C227" s="7">
        <v>1</v>
      </c>
      <c r="D227" s="6">
        <v>3.5087719298245615E-3</v>
      </c>
    </row>
    <row r="228" spans="1:4" x14ac:dyDescent="0.25">
      <c r="A228" t="s">
        <v>834</v>
      </c>
      <c r="B228" t="s">
        <v>843</v>
      </c>
      <c r="C228" s="7">
        <v>1</v>
      </c>
      <c r="D228" s="6">
        <v>3.5087719298245615E-3</v>
      </c>
    </row>
    <row r="229" spans="1:4" x14ac:dyDescent="0.25">
      <c r="A229" t="s">
        <v>834</v>
      </c>
      <c r="B229" t="s">
        <v>844</v>
      </c>
      <c r="C229" s="7">
        <v>1</v>
      </c>
      <c r="D229" s="6">
        <v>3.5087719298245615E-3</v>
      </c>
    </row>
    <row r="230" spans="1:4" x14ac:dyDescent="0.25">
      <c r="A230" t="s">
        <v>834</v>
      </c>
      <c r="B230" t="s">
        <v>845</v>
      </c>
      <c r="C230" s="7">
        <v>4</v>
      </c>
      <c r="D230" s="6">
        <v>1.4035087719298246E-2</v>
      </c>
    </row>
    <row r="231" spans="1:4" x14ac:dyDescent="0.25">
      <c r="A231" t="s">
        <v>834</v>
      </c>
      <c r="B231" t="s">
        <v>846</v>
      </c>
      <c r="C231" s="7">
        <v>8</v>
      </c>
      <c r="D231" s="6">
        <v>2.8070175438596492E-2</v>
      </c>
    </row>
    <row r="232" spans="1:4" x14ac:dyDescent="0.25">
      <c r="A232" t="s">
        <v>834</v>
      </c>
      <c r="B232" t="s">
        <v>847</v>
      </c>
      <c r="C232" s="7">
        <v>1</v>
      </c>
      <c r="D232" s="6">
        <v>3.5087719298245615E-3</v>
      </c>
    </row>
    <row r="233" spans="1:4" x14ac:dyDescent="0.25">
      <c r="A233" t="s">
        <v>834</v>
      </c>
      <c r="B233" t="s">
        <v>848</v>
      </c>
      <c r="C233" s="7">
        <v>1</v>
      </c>
      <c r="D233" s="6">
        <v>3.5087719298245615E-3</v>
      </c>
    </row>
    <row r="234" spans="1:4" x14ac:dyDescent="0.25">
      <c r="A234" t="s">
        <v>834</v>
      </c>
      <c r="B234" t="s">
        <v>849</v>
      </c>
      <c r="C234" s="7">
        <v>1</v>
      </c>
      <c r="D234" s="6">
        <v>3.5087719298245615E-3</v>
      </c>
    </row>
    <row r="235" spans="1:4" x14ac:dyDescent="0.25">
      <c r="A235" t="s">
        <v>834</v>
      </c>
      <c r="B235" t="s">
        <v>850</v>
      </c>
      <c r="C235" s="7">
        <v>1</v>
      </c>
      <c r="D235" s="6">
        <v>3.5087719298245615E-3</v>
      </c>
    </row>
    <row r="236" spans="1:4" x14ac:dyDescent="0.25">
      <c r="A236" t="s">
        <v>834</v>
      </c>
      <c r="B236" t="s">
        <v>851</v>
      </c>
      <c r="C236" s="7">
        <v>6</v>
      </c>
      <c r="D236" s="6">
        <v>2.1052631578947368E-2</v>
      </c>
    </row>
    <row r="237" spans="1:4" x14ac:dyDescent="0.25">
      <c r="A237" t="s">
        <v>834</v>
      </c>
      <c r="B237" t="s">
        <v>852</v>
      </c>
      <c r="C237" s="7">
        <v>8</v>
      </c>
      <c r="D237" s="6">
        <v>2.8070175438596492E-2</v>
      </c>
    </row>
    <row r="238" spans="1:4" x14ac:dyDescent="0.25">
      <c r="A238" t="s">
        <v>834</v>
      </c>
      <c r="B238" t="s">
        <v>853</v>
      </c>
      <c r="C238" s="7">
        <v>1</v>
      </c>
      <c r="D238" s="6">
        <v>3.5087719298245615E-3</v>
      </c>
    </row>
    <row r="239" spans="1:4" x14ac:dyDescent="0.25">
      <c r="A239" t="s">
        <v>834</v>
      </c>
      <c r="B239" t="s">
        <v>854</v>
      </c>
      <c r="C239" s="7">
        <v>2</v>
      </c>
      <c r="D239" s="6">
        <v>7.0175438596491229E-3</v>
      </c>
    </row>
    <row r="240" spans="1:4" x14ac:dyDescent="0.25">
      <c r="A240" t="s">
        <v>834</v>
      </c>
      <c r="B240" t="s">
        <v>855</v>
      </c>
      <c r="C240" s="7">
        <v>1</v>
      </c>
      <c r="D240" s="6">
        <v>3.5087719298245615E-3</v>
      </c>
    </row>
    <row r="241" spans="1:4" x14ac:dyDescent="0.25">
      <c r="A241" t="s">
        <v>834</v>
      </c>
      <c r="B241" t="s">
        <v>856</v>
      </c>
      <c r="C241" s="7">
        <v>1</v>
      </c>
      <c r="D241" s="6">
        <v>3.5087719298245615E-3</v>
      </c>
    </row>
    <row r="242" spans="1:4" x14ac:dyDescent="0.25">
      <c r="A242" t="s">
        <v>834</v>
      </c>
      <c r="B242" t="s">
        <v>857</v>
      </c>
      <c r="C242" s="7">
        <v>1</v>
      </c>
      <c r="D242" s="6">
        <v>3.5087719298245615E-3</v>
      </c>
    </row>
    <row r="243" spans="1:4" x14ac:dyDescent="0.25">
      <c r="A243" t="s">
        <v>858</v>
      </c>
      <c r="B243" t="s">
        <v>859</v>
      </c>
      <c r="C243" s="7">
        <v>75</v>
      </c>
      <c r="D243" s="6">
        <v>1</v>
      </c>
    </row>
    <row r="244" spans="1:4" x14ac:dyDescent="0.25">
      <c r="A244" t="s">
        <v>860</v>
      </c>
      <c r="B244" t="s">
        <v>861</v>
      </c>
      <c r="C244" s="7">
        <v>330</v>
      </c>
      <c r="D244" s="6">
        <v>0.95652173913043481</v>
      </c>
    </row>
    <row r="245" spans="1:4" x14ac:dyDescent="0.25">
      <c r="A245" t="s">
        <v>860</v>
      </c>
      <c r="B245" t="s">
        <v>862</v>
      </c>
      <c r="C245" s="7">
        <v>5</v>
      </c>
      <c r="D245" s="6">
        <v>1.4492753623188406E-2</v>
      </c>
    </row>
    <row r="246" spans="1:4" x14ac:dyDescent="0.25">
      <c r="A246" t="s">
        <v>860</v>
      </c>
      <c r="B246" t="s">
        <v>863</v>
      </c>
      <c r="C246" s="7">
        <v>1</v>
      </c>
      <c r="D246" s="6">
        <v>2.8985507246376812E-3</v>
      </c>
    </row>
    <row r="247" spans="1:4" x14ac:dyDescent="0.25">
      <c r="A247" t="s">
        <v>860</v>
      </c>
      <c r="B247" t="s">
        <v>864</v>
      </c>
      <c r="C247" s="7">
        <v>4</v>
      </c>
      <c r="D247" s="6">
        <v>1.1594202898550725E-2</v>
      </c>
    </row>
    <row r="248" spans="1:4" x14ac:dyDescent="0.25">
      <c r="A248" t="s">
        <v>860</v>
      </c>
      <c r="B248" t="s">
        <v>865</v>
      </c>
      <c r="C248" s="7">
        <v>4</v>
      </c>
      <c r="D248" s="6">
        <v>1.1594202898550725E-2</v>
      </c>
    </row>
    <row r="249" spans="1:4" x14ac:dyDescent="0.25">
      <c r="A249" t="s">
        <v>860</v>
      </c>
      <c r="B249" t="s">
        <v>866</v>
      </c>
      <c r="C249" s="7">
        <v>1</v>
      </c>
      <c r="D249" s="6">
        <v>2.8985507246376812E-3</v>
      </c>
    </row>
    <row r="250" spans="1:4" x14ac:dyDescent="0.25">
      <c r="A250" t="s">
        <v>867</v>
      </c>
      <c r="B250" t="s">
        <v>868</v>
      </c>
      <c r="C250" s="7">
        <v>432</v>
      </c>
      <c r="D250" s="6">
        <v>0.97297297297297303</v>
      </c>
    </row>
    <row r="251" spans="1:4" x14ac:dyDescent="0.25">
      <c r="A251" t="s">
        <v>867</v>
      </c>
      <c r="B251" t="s">
        <v>869</v>
      </c>
      <c r="C251" s="7">
        <v>1</v>
      </c>
      <c r="D251" s="6">
        <v>2.2522522522522522E-3</v>
      </c>
    </row>
    <row r="252" spans="1:4" x14ac:dyDescent="0.25">
      <c r="A252" t="s">
        <v>867</v>
      </c>
      <c r="B252" t="s">
        <v>870</v>
      </c>
      <c r="C252" s="7">
        <v>2</v>
      </c>
      <c r="D252" s="6">
        <v>4.5045045045045045E-3</v>
      </c>
    </row>
    <row r="253" spans="1:4" x14ac:dyDescent="0.25">
      <c r="A253" t="s">
        <v>867</v>
      </c>
      <c r="B253" t="s">
        <v>871</v>
      </c>
      <c r="C253" s="7">
        <v>1</v>
      </c>
      <c r="D253" s="6">
        <v>2.2522522522522522E-3</v>
      </c>
    </row>
    <row r="254" spans="1:4" x14ac:dyDescent="0.25">
      <c r="A254" t="s">
        <v>867</v>
      </c>
      <c r="B254" t="s">
        <v>872</v>
      </c>
      <c r="C254" s="7">
        <v>2</v>
      </c>
      <c r="D254" s="6">
        <v>4.5045045045045045E-3</v>
      </c>
    </row>
    <row r="255" spans="1:4" x14ac:dyDescent="0.25">
      <c r="A255" t="s">
        <v>867</v>
      </c>
      <c r="B255" t="s">
        <v>873</v>
      </c>
      <c r="C255" s="7">
        <v>2</v>
      </c>
      <c r="D255" s="6">
        <v>4.5045045045045045E-3</v>
      </c>
    </row>
    <row r="256" spans="1:4" x14ac:dyDescent="0.25">
      <c r="A256" t="s">
        <v>867</v>
      </c>
      <c r="B256" t="s">
        <v>874</v>
      </c>
      <c r="C256" s="7">
        <v>2</v>
      </c>
      <c r="D256" s="6">
        <v>4.5045045045045045E-3</v>
      </c>
    </row>
    <row r="257" spans="1:4" x14ac:dyDescent="0.25">
      <c r="A257" t="s">
        <v>867</v>
      </c>
      <c r="B257" t="s">
        <v>875</v>
      </c>
      <c r="C257" s="7">
        <v>2</v>
      </c>
      <c r="D257" s="6">
        <v>4.5045045045045045E-3</v>
      </c>
    </row>
    <row r="258" spans="1:4" x14ac:dyDescent="0.25">
      <c r="A258" t="s">
        <v>876</v>
      </c>
      <c r="B258" t="s">
        <v>877</v>
      </c>
      <c r="C258" s="7">
        <v>2</v>
      </c>
      <c r="D258" s="6">
        <v>1.6666666666666668E-3</v>
      </c>
    </row>
    <row r="259" spans="1:4" x14ac:dyDescent="0.25">
      <c r="A259" t="s">
        <v>876</v>
      </c>
      <c r="B259" t="s">
        <v>878</v>
      </c>
      <c r="C259" s="7">
        <v>3</v>
      </c>
      <c r="D259" s="6">
        <v>2.5000000000000001E-3</v>
      </c>
    </row>
    <row r="260" spans="1:4" x14ac:dyDescent="0.25">
      <c r="A260" t="s">
        <v>876</v>
      </c>
      <c r="B260" t="s">
        <v>879</v>
      </c>
      <c r="C260" s="7">
        <v>39</v>
      </c>
      <c r="D260" s="6">
        <v>3.2500000000000001E-2</v>
      </c>
    </row>
    <row r="261" spans="1:4" x14ac:dyDescent="0.25">
      <c r="A261" t="s">
        <v>876</v>
      </c>
      <c r="B261" t="s">
        <v>880</v>
      </c>
      <c r="C261" s="7">
        <v>1088</v>
      </c>
      <c r="D261" s="6">
        <v>0.90666666666666662</v>
      </c>
    </row>
    <row r="262" spans="1:4" x14ac:dyDescent="0.25">
      <c r="A262" t="s">
        <v>876</v>
      </c>
      <c r="B262" t="s">
        <v>881</v>
      </c>
      <c r="C262" s="7">
        <v>2</v>
      </c>
      <c r="D262" s="6">
        <v>1.6666666666666668E-3</v>
      </c>
    </row>
    <row r="263" spans="1:4" x14ac:dyDescent="0.25">
      <c r="A263" t="s">
        <v>876</v>
      </c>
      <c r="B263" t="s">
        <v>882</v>
      </c>
      <c r="C263" s="7">
        <v>64</v>
      </c>
      <c r="D263" s="6">
        <v>5.3333333333333337E-2</v>
      </c>
    </row>
    <row r="264" spans="1:4" x14ac:dyDescent="0.25">
      <c r="A264" t="s">
        <v>876</v>
      </c>
      <c r="B264" t="s">
        <v>883</v>
      </c>
      <c r="C264" s="7">
        <v>1</v>
      </c>
      <c r="D264" s="6">
        <v>8.3333333333333339E-4</v>
      </c>
    </row>
    <row r="265" spans="1:4" x14ac:dyDescent="0.25">
      <c r="A265" t="s">
        <v>876</v>
      </c>
      <c r="B265" t="s">
        <v>884</v>
      </c>
      <c r="C265" s="7">
        <v>1</v>
      </c>
      <c r="D265" s="6">
        <v>8.3333333333333339E-4</v>
      </c>
    </row>
    <row r="266" spans="1:4" x14ac:dyDescent="0.25">
      <c r="A266" t="s">
        <v>885</v>
      </c>
      <c r="B266" t="s">
        <v>886</v>
      </c>
      <c r="C266" s="7">
        <v>3</v>
      </c>
      <c r="D266" s="6">
        <v>1.9646365422396855E-3</v>
      </c>
    </row>
    <row r="267" spans="1:4" x14ac:dyDescent="0.25">
      <c r="A267" t="s">
        <v>885</v>
      </c>
      <c r="B267" t="s">
        <v>887</v>
      </c>
      <c r="C267" s="7">
        <v>1</v>
      </c>
      <c r="D267" s="6">
        <v>6.5487884741322858E-4</v>
      </c>
    </row>
    <row r="268" spans="1:4" x14ac:dyDescent="0.25">
      <c r="A268" t="s">
        <v>885</v>
      </c>
      <c r="B268" t="s">
        <v>888</v>
      </c>
      <c r="C268" s="7">
        <v>2</v>
      </c>
      <c r="D268" s="6">
        <v>1.3097576948264572E-3</v>
      </c>
    </row>
    <row r="269" spans="1:4" x14ac:dyDescent="0.25">
      <c r="A269" t="s">
        <v>885</v>
      </c>
      <c r="B269" t="s">
        <v>889</v>
      </c>
      <c r="C269" s="7">
        <v>5</v>
      </c>
      <c r="D269" s="6">
        <v>3.2743942370661427E-3</v>
      </c>
    </row>
    <row r="270" spans="1:4" x14ac:dyDescent="0.25">
      <c r="A270" t="s">
        <v>885</v>
      </c>
      <c r="B270" t="s">
        <v>890</v>
      </c>
      <c r="C270" s="7">
        <v>1</v>
      </c>
      <c r="D270" s="6">
        <v>6.5487884741322858E-4</v>
      </c>
    </row>
    <row r="271" spans="1:4" x14ac:dyDescent="0.25">
      <c r="A271" t="s">
        <v>885</v>
      </c>
      <c r="B271" t="s">
        <v>891</v>
      </c>
      <c r="C271" s="7">
        <v>2</v>
      </c>
      <c r="D271" s="6">
        <v>1.3097576948264572E-3</v>
      </c>
    </row>
    <row r="272" spans="1:4" x14ac:dyDescent="0.25">
      <c r="A272" t="s">
        <v>885</v>
      </c>
      <c r="B272" t="s">
        <v>892</v>
      </c>
      <c r="C272" s="7">
        <v>1</v>
      </c>
      <c r="D272" s="6">
        <v>6.5487884741322858E-4</v>
      </c>
    </row>
    <row r="273" spans="1:4" x14ac:dyDescent="0.25">
      <c r="A273" t="s">
        <v>885</v>
      </c>
      <c r="B273" t="s">
        <v>893</v>
      </c>
      <c r="C273" s="7">
        <v>1</v>
      </c>
      <c r="D273" s="6">
        <v>6.5487884741322858E-4</v>
      </c>
    </row>
    <row r="274" spans="1:4" x14ac:dyDescent="0.25">
      <c r="A274" t="s">
        <v>885</v>
      </c>
      <c r="B274" t="s">
        <v>894</v>
      </c>
      <c r="C274" s="7">
        <v>1</v>
      </c>
      <c r="D274" s="6">
        <v>6.5487884741322858E-4</v>
      </c>
    </row>
    <row r="275" spans="1:4" x14ac:dyDescent="0.25">
      <c r="A275" t="s">
        <v>885</v>
      </c>
      <c r="B275" t="s">
        <v>895</v>
      </c>
      <c r="C275" s="7">
        <v>3</v>
      </c>
      <c r="D275" s="6">
        <v>1.9646365422396855E-3</v>
      </c>
    </row>
    <row r="276" spans="1:4" x14ac:dyDescent="0.25">
      <c r="A276" t="s">
        <v>885</v>
      </c>
      <c r="B276" t="s">
        <v>896</v>
      </c>
      <c r="C276" s="7">
        <v>1493</v>
      </c>
      <c r="D276" s="6">
        <v>0.97773411918795028</v>
      </c>
    </row>
    <row r="277" spans="1:4" x14ac:dyDescent="0.25">
      <c r="A277" t="s">
        <v>885</v>
      </c>
      <c r="B277" t="s">
        <v>897</v>
      </c>
      <c r="C277" s="7">
        <v>2</v>
      </c>
      <c r="D277" s="6">
        <v>1.3097576948264572E-3</v>
      </c>
    </row>
    <row r="278" spans="1:4" x14ac:dyDescent="0.25">
      <c r="A278" t="s">
        <v>885</v>
      </c>
      <c r="B278" t="s">
        <v>898</v>
      </c>
      <c r="C278" s="7">
        <v>1</v>
      </c>
      <c r="D278" s="6">
        <v>6.5487884741322858E-4</v>
      </c>
    </row>
    <row r="279" spans="1:4" x14ac:dyDescent="0.25">
      <c r="A279" t="s">
        <v>885</v>
      </c>
      <c r="B279" t="s">
        <v>899</v>
      </c>
      <c r="C279" s="7">
        <v>4</v>
      </c>
      <c r="D279" s="6">
        <v>2.6195153896529143E-3</v>
      </c>
    </row>
    <row r="280" spans="1:4" x14ac:dyDescent="0.25">
      <c r="A280" t="s">
        <v>885</v>
      </c>
      <c r="B280" t="s">
        <v>900</v>
      </c>
      <c r="C280" s="7">
        <v>7</v>
      </c>
      <c r="D280" s="6">
        <v>4.5841519318926003E-3</v>
      </c>
    </row>
    <row r="281" spans="1:4" x14ac:dyDescent="0.25">
      <c r="A281" t="s">
        <v>901</v>
      </c>
      <c r="B281" t="s">
        <v>902</v>
      </c>
      <c r="C281" s="7">
        <v>793</v>
      </c>
      <c r="D281" s="6">
        <v>0.95772946859903385</v>
      </c>
    </row>
    <row r="282" spans="1:4" x14ac:dyDescent="0.25">
      <c r="A282" t="s">
        <v>901</v>
      </c>
      <c r="B282" t="s">
        <v>903</v>
      </c>
      <c r="C282" s="7">
        <v>8</v>
      </c>
      <c r="D282" s="6">
        <v>9.6618357487922701E-3</v>
      </c>
    </row>
    <row r="283" spans="1:4" x14ac:dyDescent="0.25">
      <c r="A283" t="s">
        <v>901</v>
      </c>
      <c r="B283" t="s">
        <v>904</v>
      </c>
      <c r="C283" s="7">
        <v>1</v>
      </c>
      <c r="D283" s="6">
        <v>1.2077294685990338E-3</v>
      </c>
    </row>
    <row r="284" spans="1:4" x14ac:dyDescent="0.25">
      <c r="A284" t="s">
        <v>901</v>
      </c>
      <c r="B284" t="s">
        <v>905</v>
      </c>
      <c r="C284" s="7">
        <v>1</v>
      </c>
      <c r="D284" s="6">
        <v>1.2077294685990338E-3</v>
      </c>
    </row>
    <row r="285" spans="1:4" x14ac:dyDescent="0.25">
      <c r="A285" t="s">
        <v>901</v>
      </c>
      <c r="B285" t="s">
        <v>906</v>
      </c>
      <c r="C285" s="7">
        <v>1</v>
      </c>
      <c r="D285" s="6">
        <v>1.2077294685990338E-3</v>
      </c>
    </row>
    <row r="286" spans="1:4" x14ac:dyDescent="0.25">
      <c r="A286" t="s">
        <v>901</v>
      </c>
      <c r="B286" t="s">
        <v>907</v>
      </c>
      <c r="C286" s="7">
        <v>2</v>
      </c>
      <c r="D286" s="6">
        <v>2.4154589371980675E-3</v>
      </c>
    </row>
    <row r="287" spans="1:4" x14ac:dyDescent="0.25">
      <c r="A287" t="s">
        <v>901</v>
      </c>
      <c r="B287" t="s">
        <v>908</v>
      </c>
      <c r="C287" s="7">
        <v>1</v>
      </c>
      <c r="D287" s="6">
        <v>1.2077294685990338E-3</v>
      </c>
    </row>
    <row r="288" spans="1:4" x14ac:dyDescent="0.25">
      <c r="A288" t="s">
        <v>901</v>
      </c>
      <c r="B288" t="s">
        <v>909</v>
      </c>
      <c r="C288" s="7">
        <v>4</v>
      </c>
      <c r="D288" s="6">
        <v>4.830917874396135E-3</v>
      </c>
    </row>
    <row r="289" spans="1:4" x14ac:dyDescent="0.25">
      <c r="A289" t="s">
        <v>901</v>
      </c>
      <c r="B289" t="s">
        <v>910</v>
      </c>
      <c r="C289" s="7">
        <v>14</v>
      </c>
      <c r="D289" s="6">
        <v>1.6908212560386472E-2</v>
      </c>
    </row>
    <row r="290" spans="1:4" x14ac:dyDescent="0.25">
      <c r="A290" t="s">
        <v>901</v>
      </c>
      <c r="B290" t="s">
        <v>911</v>
      </c>
      <c r="C290" s="7">
        <v>2</v>
      </c>
      <c r="D290" s="6">
        <v>2.4154589371980675E-3</v>
      </c>
    </row>
    <row r="291" spans="1:4" x14ac:dyDescent="0.25">
      <c r="A291" t="s">
        <v>901</v>
      </c>
      <c r="B291" t="s">
        <v>912</v>
      </c>
      <c r="C291" s="7">
        <v>1</v>
      </c>
      <c r="D291" s="6">
        <v>1.2077294685990338E-3</v>
      </c>
    </row>
    <row r="292" spans="1:4" x14ac:dyDescent="0.25">
      <c r="A292" t="s">
        <v>913</v>
      </c>
      <c r="B292" t="s">
        <v>914</v>
      </c>
      <c r="C292" s="7">
        <v>3</v>
      </c>
      <c r="D292" s="6">
        <v>2.1037868162692847E-3</v>
      </c>
    </row>
    <row r="293" spans="1:4" x14ac:dyDescent="0.25">
      <c r="A293" t="s">
        <v>913</v>
      </c>
      <c r="B293" t="s">
        <v>915</v>
      </c>
      <c r="C293" s="7">
        <v>6</v>
      </c>
      <c r="D293" s="6">
        <v>4.2075736325385693E-3</v>
      </c>
    </row>
    <row r="294" spans="1:4" x14ac:dyDescent="0.25">
      <c r="A294" t="s">
        <v>913</v>
      </c>
      <c r="B294" t="s">
        <v>916</v>
      </c>
      <c r="C294" s="7">
        <v>1</v>
      </c>
      <c r="D294" s="6">
        <v>7.0126227208976155E-4</v>
      </c>
    </row>
    <row r="295" spans="1:4" x14ac:dyDescent="0.25">
      <c r="A295" t="s">
        <v>913</v>
      </c>
      <c r="B295" t="s">
        <v>917</v>
      </c>
      <c r="C295" s="7">
        <v>16</v>
      </c>
      <c r="D295" s="6">
        <v>1.1220196353436185E-2</v>
      </c>
    </row>
    <row r="296" spans="1:4" x14ac:dyDescent="0.25">
      <c r="A296" t="s">
        <v>913</v>
      </c>
      <c r="B296" t="s">
        <v>918</v>
      </c>
      <c r="C296" s="7">
        <v>2</v>
      </c>
      <c r="D296" s="6">
        <v>1.4025245441795231E-3</v>
      </c>
    </row>
    <row r="297" spans="1:4" x14ac:dyDescent="0.25">
      <c r="A297" t="s">
        <v>913</v>
      </c>
      <c r="B297" t="s">
        <v>919</v>
      </c>
      <c r="C297" s="7">
        <v>11</v>
      </c>
      <c r="D297" s="6">
        <v>7.7138849929873771E-3</v>
      </c>
    </row>
    <row r="298" spans="1:4" x14ac:dyDescent="0.25">
      <c r="A298" t="s">
        <v>913</v>
      </c>
      <c r="B298" t="s">
        <v>920</v>
      </c>
      <c r="C298" s="7">
        <v>16</v>
      </c>
      <c r="D298" s="6">
        <v>1.1220196353436185E-2</v>
      </c>
    </row>
    <row r="299" spans="1:4" x14ac:dyDescent="0.25">
      <c r="A299" t="s">
        <v>913</v>
      </c>
      <c r="B299" t="s">
        <v>921</v>
      </c>
      <c r="C299" s="7">
        <v>1</v>
      </c>
      <c r="D299" s="6">
        <v>7.0126227208976155E-4</v>
      </c>
    </row>
    <row r="300" spans="1:4" x14ac:dyDescent="0.25">
      <c r="A300" t="s">
        <v>913</v>
      </c>
      <c r="B300" t="s">
        <v>922</v>
      </c>
      <c r="C300" s="7">
        <v>3</v>
      </c>
      <c r="D300" s="6">
        <v>2.1037868162692847E-3</v>
      </c>
    </row>
    <row r="301" spans="1:4" x14ac:dyDescent="0.25">
      <c r="A301" t="s">
        <v>913</v>
      </c>
      <c r="B301" t="s">
        <v>923</v>
      </c>
      <c r="C301" s="7">
        <v>2</v>
      </c>
      <c r="D301" s="6">
        <v>1.4025245441795231E-3</v>
      </c>
    </row>
    <row r="302" spans="1:4" x14ac:dyDescent="0.25">
      <c r="A302" t="s">
        <v>913</v>
      </c>
      <c r="B302" t="s">
        <v>924</v>
      </c>
      <c r="C302" s="7">
        <v>1</v>
      </c>
      <c r="D302" s="6">
        <v>7.0126227208976155E-4</v>
      </c>
    </row>
    <row r="303" spans="1:4" x14ac:dyDescent="0.25">
      <c r="A303" t="s">
        <v>913</v>
      </c>
      <c r="B303" t="s">
        <v>925</v>
      </c>
      <c r="C303" s="7">
        <v>1339</v>
      </c>
      <c r="D303" s="6">
        <v>0.93899018232819076</v>
      </c>
    </row>
    <row r="304" spans="1:4" x14ac:dyDescent="0.25">
      <c r="A304" t="s">
        <v>913</v>
      </c>
      <c r="B304" t="s">
        <v>926</v>
      </c>
      <c r="C304" s="7">
        <v>1</v>
      </c>
      <c r="D304" s="6">
        <v>7.0126227208976155E-4</v>
      </c>
    </row>
    <row r="305" spans="1:4" x14ac:dyDescent="0.25">
      <c r="A305" t="s">
        <v>913</v>
      </c>
      <c r="B305" t="s">
        <v>927</v>
      </c>
      <c r="C305" s="7">
        <v>6</v>
      </c>
      <c r="D305" s="6">
        <v>4.2075736325385693E-3</v>
      </c>
    </row>
    <row r="306" spans="1:4" x14ac:dyDescent="0.25">
      <c r="A306" t="s">
        <v>913</v>
      </c>
      <c r="B306" t="s">
        <v>928</v>
      </c>
      <c r="C306" s="7">
        <v>2</v>
      </c>
      <c r="D306" s="6">
        <v>1.4025245441795231E-3</v>
      </c>
    </row>
    <row r="307" spans="1:4" x14ac:dyDescent="0.25">
      <c r="A307" t="s">
        <v>913</v>
      </c>
      <c r="B307" t="s">
        <v>929</v>
      </c>
      <c r="C307" s="7">
        <v>1</v>
      </c>
      <c r="D307" s="6">
        <v>7.0126227208976155E-4</v>
      </c>
    </row>
    <row r="308" spans="1:4" x14ac:dyDescent="0.25">
      <c r="A308" t="s">
        <v>913</v>
      </c>
      <c r="B308" t="s">
        <v>930</v>
      </c>
      <c r="C308" s="7">
        <v>15</v>
      </c>
      <c r="D308" s="6">
        <v>1.0518934081346423E-2</v>
      </c>
    </row>
    <row r="309" spans="1:4" x14ac:dyDescent="0.25">
      <c r="A309" t="s">
        <v>931</v>
      </c>
      <c r="B309" t="s">
        <v>932</v>
      </c>
      <c r="C309" s="7">
        <v>1</v>
      </c>
      <c r="D309" s="6">
        <v>6.5573770491803279E-4</v>
      </c>
    </row>
    <row r="310" spans="1:4" x14ac:dyDescent="0.25">
      <c r="A310" t="s">
        <v>931</v>
      </c>
      <c r="B310" t="s">
        <v>933</v>
      </c>
      <c r="C310" s="7">
        <v>194</v>
      </c>
      <c r="D310" s="6">
        <v>0.12721311475409836</v>
      </c>
    </row>
    <row r="311" spans="1:4" x14ac:dyDescent="0.25">
      <c r="A311" t="s">
        <v>931</v>
      </c>
      <c r="B311" t="s">
        <v>934</v>
      </c>
      <c r="C311" s="7">
        <v>5</v>
      </c>
      <c r="D311" s="6">
        <v>3.2786885245901639E-3</v>
      </c>
    </row>
    <row r="312" spans="1:4" x14ac:dyDescent="0.25">
      <c r="A312" t="s">
        <v>931</v>
      </c>
      <c r="B312" t="s">
        <v>935</v>
      </c>
      <c r="C312" s="7">
        <v>3</v>
      </c>
      <c r="D312" s="6">
        <v>1.9672131147540984E-3</v>
      </c>
    </row>
    <row r="313" spans="1:4" x14ac:dyDescent="0.25">
      <c r="A313" t="s">
        <v>931</v>
      </c>
      <c r="B313" t="s">
        <v>936</v>
      </c>
      <c r="C313" s="7">
        <v>744</v>
      </c>
      <c r="D313" s="6">
        <v>0.4878688524590164</v>
      </c>
    </row>
    <row r="314" spans="1:4" x14ac:dyDescent="0.25">
      <c r="A314" t="s">
        <v>931</v>
      </c>
      <c r="B314" t="s">
        <v>937</v>
      </c>
      <c r="C314" s="7">
        <v>8</v>
      </c>
      <c r="D314" s="6">
        <v>5.2459016393442623E-3</v>
      </c>
    </row>
    <row r="315" spans="1:4" x14ac:dyDescent="0.25">
      <c r="A315" t="s">
        <v>931</v>
      </c>
      <c r="B315" t="s">
        <v>938</v>
      </c>
      <c r="C315" s="7">
        <v>20</v>
      </c>
      <c r="D315" s="6">
        <v>1.3114754098360656E-2</v>
      </c>
    </row>
    <row r="316" spans="1:4" x14ac:dyDescent="0.25">
      <c r="A316" t="s">
        <v>931</v>
      </c>
      <c r="B316" t="s">
        <v>939</v>
      </c>
      <c r="C316" s="7">
        <v>3</v>
      </c>
      <c r="D316" s="6">
        <v>1.9672131147540984E-3</v>
      </c>
    </row>
    <row r="317" spans="1:4" x14ac:dyDescent="0.25">
      <c r="A317" t="s">
        <v>931</v>
      </c>
      <c r="B317" t="s">
        <v>940</v>
      </c>
      <c r="C317" s="7">
        <v>90</v>
      </c>
      <c r="D317" s="6">
        <v>5.9016393442622953E-2</v>
      </c>
    </row>
    <row r="318" spans="1:4" x14ac:dyDescent="0.25">
      <c r="A318" t="s">
        <v>931</v>
      </c>
      <c r="B318" t="s">
        <v>941</v>
      </c>
      <c r="C318" s="7">
        <v>4</v>
      </c>
      <c r="D318" s="6">
        <v>2.6229508196721311E-3</v>
      </c>
    </row>
    <row r="319" spans="1:4" x14ac:dyDescent="0.25">
      <c r="A319" t="s">
        <v>931</v>
      </c>
      <c r="B319" t="s">
        <v>942</v>
      </c>
      <c r="C319" s="7">
        <v>9</v>
      </c>
      <c r="D319" s="6">
        <v>5.9016393442622951E-3</v>
      </c>
    </row>
    <row r="320" spans="1:4" x14ac:dyDescent="0.25">
      <c r="A320" t="s">
        <v>931</v>
      </c>
      <c r="B320" t="s">
        <v>943</v>
      </c>
      <c r="C320" s="7">
        <v>1</v>
      </c>
      <c r="D320" s="6">
        <v>6.5573770491803279E-4</v>
      </c>
    </row>
    <row r="321" spans="1:4" x14ac:dyDescent="0.25">
      <c r="A321" t="s">
        <v>931</v>
      </c>
      <c r="B321" t="s">
        <v>944</v>
      </c>
      <c r="C321" s="7">
        <v>44</v>
      </c>
      <c r="D321" s="6">
        <v>2.8852459016393443E-2</v>
      </c>
    </row>
    <row r="322" spans="1:4" x14ac:dyDescent="0.25">
      <c r="A322" t="s">
        <v>931</v>
      </c>
      <c r="B322" t="s">
        <v>945</v>
      </c>
      <c r="C322" s="7">
        <v>3</v>
      </c>
      <c r="D322" s="6">
        <v>1.9672131147540984E-3</v>
      </c>
    </row>
    <row r="323" spans="1:4" x14ac:dyDescent="0.25">
      <c r="A323" t="s">
        <v>931</v>
      </c>
      <c r="B323" t="s">
        <v>946</v>
      </c>
      <c r="C323" s="7">
        <v>3</v>
      </c>
      <c r="D323" s="6">
        <v>1.9672131147540984E-3</v>
      </c>
    </row>
    <row r="324" spans="1:4" x14ac:dyDescent="0.25">
      <c r="A324" t="s">
        <v>931</v>
      </c>
      <c r="B324" t="s">
        <v>947</v>
      </c>
      <c r="C324" s="7">
        <v>88</v>
      </c>
      <c r="D324" s="6">
        <v>5.7704918032786885E-2</v>
      </c>
    </row>
    <row r="325" spans="1:4" x14ac:dyDescent="0.25">
      <c r="A325" t="s">
        <v>931</v>
      </c>
      <c r="B325" t="s">
        <v>948</v>
      </c>
      <c r="C325" s="7">
        <v>49</v>
      </c>
      <c r="D325" s="6">
        <v>3.2131147540983604E-2</v>
      </c>
    </row>
    <row r="326" spans="1:4" x14ac:dyDescent="0.25">
      <c r="A326" t="s">
        <v>931</v>
      </c>
      <c r="B326" t="s">
        <v>949</v>
      </c>
      <c r="C326" s="7">
        <v>27</v>
      </c>
      <c r="D326" s="6">
        <v>1.7704918032786884E-2</v>
      </c>
    </row>
    <row r="327" spans="1:4" x14ac:dyDescent="0.25">
      <c r="A327" t="s">
        <v>931</v>
      </c>
      <c r="B327" t="s">
        <v>950</v>
      </c>
      <c r="C327" s="7">
        <v>14</v>
      </c>
      <c r="D327" s="6">
        <v>9.180327868852459E-3</v>
      </c>
    </row>
    <row r="328" spans="1:4" x14ac:dyDescent="0.25">
      <c r="A328" t="s">
        <v>931</v>
      </c>
      <c r="B328" t="s">
        <v>951</v>
      </c>
      <c r="C328" s="7">
        <v>13</v>
      </c>
      <c r="D328" s="6">
        <v>8.5245901639344271E-3</v>
      </c>
    </row>
    <row r="329" spans="1:4" x14ac:dyDescent="0.25">
      <c r="A329" t="s">
        <v>931</v>
      </c>
      <c r="B329" t="s">
        <v>952</v>
      </c>
      <c r="C329" s="7">
        <v>1</v>
      </c>
      <c r="D329" s="6">
        <v>6.5573770491803279E-4</v>
      </c>
    </row>
    <row r="330" spans="1:4" x14ac:dyDescent="0.25">
      <c r="A330" t="s">
        <v>931</v>
      </c>
      <c r="B330" t="s">
        <v>953</v>
      </c>
      <c r="C330" s="7">
        <v>8</v>
      </c>
      <c r="D330" s="6">
        <v>5.2459016393442623E-3</v>
      </c>
    </row>
    <row r="331" spans="1:4" x14ac:dyDescent="0.25">
      <c r="A331" t="s">
        <v>931</v>
      </c>
      <c r="B331" t="s">
        <v>954</v>
      </c>
      <c r="C331" s="7">
        <v>77</v>
      </c>
      <c r="D331" s="6">
        <v>5.0491803278688525E-2</v>
      </c>
    </row>
    <row r="332" spans="1:4" x14ac:dyDescent="0.25">
      <c r="A332" t="s">
        <v>931</v>
      </c>
      <c r="B332" t="s">
        <v>955</v>
      </c>
      <c r="C332" s="7">
        <v>62</v>
      </c>
      <c r="D332" s="6">
        <v>4.0655737704918031E-2</v>
      </c>
    </row>
    <row r="333" spans="1:4" x14ac:dyDescent="0.25">
      <c r="A333" t="s">
        <v>931</v>
      </c>
      <c r="B333" t="s">
        <v>956</v>
      </c>
      <c r="C333" s="7">
        <v>7</v>
      </c>
      <c r="D333" s="6">
        <v>4.5901639344262295E-3</v>
      </c>
    </row>
    <row r="334" spans="1:4" x14ac:dyDescent="0.25">
      <c r="A334" t="s">
        <v>931</v>
      </c>
      <c r="B334" t="s">
        <v>957</v>
      </c>
      <c r="C334" s="7">
        <v>3</v>
      </c>
      <c r="D334" s="6">
        <v>1.9672131147540984E-3</v>
      </c>
    </row>
    <row r="335" spans="1:4" x14ac:dyDescent="0.25">
      <c r="A335" t="s">
        <v>931</v>
      </c>
      <c r="B335" t="s">
        <v>958</v>
      </c>
      <c r="C335" s="7">
        <v>20</v>
      </c>
      <c r="D335" s="6">
        <v>1.3114754098360656E-2</v>
      </c>
    </row>
    <row r="336" spans="1:4" x14ac:dyDescent="0.25">
      <c r="A336" t="s">
        <v>931</v>
      </c>
      <c r="B336" t="s">
        <v>959</v>
      </c>
      <c r="C336" s="7">
        <v>2</v>
      </c>
      <c r="D336" s="6">
        <v>1.3114754098360656E-3</v>
      </c>
    </row>
    <row r="337" spans="1:4" x14ac:dyDescent="0.25">
      <c r="A337" t="s">
        <v>931</v>
      </c>
      <c r="B337" t="s">
        <v>960</v>
      </c>
      <c r="C337" s="7">
        <v>2</v>
      </c>
      <c r="D337" s="6">
        <v>1.3114754098360656E-3</v>
      </c>
    </row>
    <row r="338" spans="1:4" x14ac:dyDescent="0.25">
      <c r="A338" t="s">
        <v>931</v>
      </c>
      <c r="B338" t="s">
        <v>961</v>
      </c>
      <c r="C338" s="7">
        <v>17</v>
      </c>
      <c r="D338" s="6">
        <v>1.1147540983606558E-2</v>
      </c>
    </row>
    <row r="339" spans="1:4" x14ac:dyDescent="0.25">
      <c r="A339" t="s">
        <v>931</v>
      </c>
      <c r="B339" t="s">
        <v>962</v>
      </c>
      <c r="C339" s="7">
        <v>3</v>
      </c>
      <c r="D339" s="6">
        <v>1.9672131147540984E-3</v>
      </c>
    </row>
    <row r="340" spans="1:4" x14ac:dyDescent="0.25">
      <c r="A340" t="s">
        <v>963</v>
      </c>
      <c r="B340" t="s">
        <v>964</v>
      </c>
      <c r="C340" s="7">
        <v>176</v>
      </c>
      <c r="D340" s="6">
        <v>0.19555555555555557</v>
      </c>
    </row>
    <row r="341" spans="1:4" x14ac:dyDescent="0.25">
      <c r="A341" t="s">
        <v>963</v>
      </c>
      <c r="B341" t="s">
        <v>965</v>
      </c>
      <c r="C341" s="7">
        <v>2</v>
      </c>
      <c r="D341" s="6">
        <v>2.2222222222222222E-3</v>
      </c>
    </row>
    <row r="342" spans="1:4" x14ac:dyDescent="0.25">
      <c r="A342" t="s">
        <v>963</v>
      </c>
      <c r="B342" t="s">
        <v>966</v>
      </c>
      <c r="C342" s="7">
        <v>318</v>
      </c>
      <c r="D342" s="6">
        <v>0.35333333333333333</v>
      </c>
    </row>
    <row r="343" spans="1:4" x14ac:dyDescent="0.25">
      <c r="A343" t="s">
        <v>963</v>
      </c>
      <c r="B343" t="s">
        <v>967</v>
      </c>
      <c r="C343" s="7">
        <v>6</v>
      </c>
      <c r="D343" s="6">
        <v>6.6666666666666671E-3</v>
      </c>
    </row>
    <row r="344" spans="1:4" x14ac:dyDescent="0.25">
      <c r="A344" t="s">
        <v>963</v>
      </c>
      <c r="B344" t="s">
        <v>968</v>
      </c>
      <c r="C344" s="7">
        <v>7</v>
      </c>
      <c r="D344" s="6">
        <v>7.7777777777777776E-3</v>
      </c>
    </row>
    <row r="345" spans="1:4" x14ac:dyDescent="0.25">
      <c r="A345" t="s">
        <v>963</v>
      </c>
      <c r="B345" t="s">
        <v>969</v>
      </c>
      <c r="C345" s="7">
        <v>1</v>
      </c>
      <c r="D345" s="6">
        <v>1.1111111111111111E-3</v>
      </c>
    </row>
    <row r="346" spans="1:4" x14ac:dyDescent="0.25">
      <c r="A346" t="s">
        <v>963</v>
      </c>
      <c r="B346" t="s">
        <v>970</v>
      </c>
      <c r="C346" s="7">
        <v>27</v>
      </c>
      <c r="D346" s="6">
        <v>0.03</v>
      </c>
    </row>
    <row r="347" spans="1:4" x14ac:dyDescent="0.25">
      <c r="A347" t="s">
        <v>963</v>
      </c>
      <c r="B347" t="s">
        <v>971</v>
      </c>
      <c r="C347" s="7">
        <v>159</v>
      </c>
      <c r="D347" s="6">
        <v>0.17666666666666667</v>
      </c>
    </row>
    <row r="348" spans="1:4" x14ac:dyDescent="0.25">
      <c r="A348" t="s">
        <v>963</v>
      </c>
      <c r="B348" t="s">
        <v>972</v>
      </c>
      <c r="C348" s="7">
        <v>2</v>
      </c>
      <c r="D348" s="6">
        <v>2.2222222222222222E-3</v>
      </c>
    </row>
    <row r="349" spans="1:4" x14ac:dyDescent="0.25">
      <c r="A349" t="s">
        <v>963</v>
      </c>
      <c r="B349" t="s">
        <v>973</v>
      </c>
      <c r="C349" s="7">
        <v>11</v>
      </c>
      <c r="D349" s="6">
        <v>1.2222222222222223E-2</v>
      </c>
    </row>
    <row r="350" spans="1:4" x14ac:dyDescent="0.25">
      <c r="A350" t="s">
        <v>963</v>
      </c>
      <c r="B350" t="s">
        <v>974</v>
      </c>
      <c r="C350" s="7">
        <v>2</v>
      </c>
      <c r="D350" s="6">
        <v>2.2222222222222222E-3</v>
      </c>
    </row>
    <row r="351" spans="1:4" x14ac:dyDescent="0.25">
      <c r="A351" t="s">
        <v>963</v>
      </c>
      <c r="B351" t="s">
        <v>975</v>
      </c>
      <c r="C351" s="7">
        <v>1</v>
      </c>
      <c r="D351" s="6">
        <v>1.1111111111111111E-3</v>
      </c>
    </row>
    <row r="352" spans="1:4" x14ac:dyDescent="0.25">
      <c r="A352" t="s">
        <v>963</v>
      </c>
      <c r="B352" t="s">
        <v>976</v>
      </c>
      <c r="C352" s="7">
        <v>1</v>
      </c>
      <c r="D352" s="6">
        <v>1.1111111111111111E-3</v>
      </c>
    </row>
    <row r="353" spans="1:4" x14ac:dyDescent="0.25">
      <c r="A353" t="s">
        <v>963</v>
      </c>
      <c r="B353" t="s">
        <v>977</v>
      </c>
      <c r="C353" s="7">
        <v>15</v>
      </c>
      <c r="D353" s="6">
        <v>1.6666666666666666E-2</v>
      </c>
    </row>
    <row r="354" spans="1:4" x14ac:dyDescent="0.25">
      <c r="A354" t="s">
        <v>963</v>
      </c>
      <c r="B354" t="s">
        <v>978</v>
      </c>
      <c r="C354" s="7">
        <v>2</v>
      </c>
      <c r="D354" s="6">
        <v>2.2222222222222222E-3</v>
      </c>
    </row>
    <row r="355" spans="1:4" x14ac:dyDescent="0.25">
      <c r="A355" t="s">
        <v>963</v>
      </c>
      <c r="B355" t="s">
        <v>979</v>
      </c>
      <c r="C355" s="7">
        <v>9</v>
      </c>
      <c r="D355" s="6">
        <v>0.01</v>
      </c>
    </row>
    <row r="356" spans="1:4" x14ac:dyDescent="0.25">
      <c r="A356" t="s">
        <v>963</v>
      </c>
      <c r="B356" t="s">
        <v>980</v>
      </c>
      <c r="C356" s="7">
        <v>1</v>
      </c>
      <c r="D356" s="6">
        <v>1.1111111111111111E-3</v>
      </c>
    </row>
    <row r="357" spans="1:4" x14ac:dyDescent="0.25">
      <c r="A357" t="s">
        <v>963</v>
      </c>
      <c r="B357" t="s">
        <v>981</v>
      </c>
      <c r="C357" s="7">
        <v>45</v>
      </c>
      <c r="D357" s="6">
        <v>0.05</v>
      </c>
    </row>
    <row r="358" spans="1:4" x14ac:dyDescent="0.25">
      <c r="A358" t="s">
        <v>963</v>
      </c>
      <c r="B358" t="s">
        <v>982</v>
      </c>
      <c r="C358" s="7">
        <v>79</v>
      </c>
      <c r="D358" s="6">
        <v>8.7777777777777774E-2</v>
      </c>
    </row>
    <row r="359" spans="1:4" x14ac:dyDescent="0.25">
      <c r="A359" t="s">
        <v>963</v>
      </c>
      <c r="B359" t="s">
        <v>983</v>
      </c>
      <c r="C359" s="7">
        <v>20</v>
      </c>
      <c r="D359" s="6">
        <v>2.2222222222222223E-2</v>
      </c>
    </row>
    <row r="360" spans="1:4" x14ac:dyDescent="0.25">
      <c r="A360" t="s">
        <v>963</v>
      </c>
      <c r="B360" t="s">
        <v>984</v>
      </c>
      <c r="C360" s="7">
        <v>16</v>
      </c>
      <c r="D360" s="6">
        <v>1.7777777777777778E-2</v>
      </c>
    </row>
    <row r="361" spans="1:4" x14ac:dyDescent="0.25">
      <c r="A361" t="s">
        <v>985</v>
      </c>
      <c r="B361" t="s">
        <v>986</v>
      </c>
      <c r="C361" s="7">
        <v>700</v>
      </c>
      <c r="D361" s="6">
        <v>1</v>
      </c>
    </row>
    <row r="362" spans="1:4" x14ac:dyDescent="0.25">
      <c r="A362" t="s">
        <v>987</v>
      </c>
      <c r="B362" t="s">
        <v>988</v>
      </c>
      <c r="C362" s="7">
        <v>1</v>
      </c>
      <c r="D362" s="6">
        <v>4.5871559633027525E-3</v>
      </c>
    </row>
    <row r="363" spans="1:4" x14ac:dyDescent="0.25">
      <c r="A363" t="s">
        <v>987</v>
      </c>
      <c r="B363" t="s">
        <v>989</v>
      </c>
      <c r="C363" s="7">
        <v>1</v>
      </c>
      <c r="D363" s="6">
        <v>4.5871559633027525E-3</v>
      </c>
    </row>
    <row r="364" spans="1:4" x14ac:dyDescent="0.25">
      <c r="A364" t="s">
        <v>987</v>
      </c>
      <c r="B364" t="s">
        <v>990</v>
      </c>
      <c r="C364" s="7">
        <v>78</v>
      </c>
      <c r="D364" s="6">
        <v>0.3577981651376147</v>
      </c>
    </row>
    <row r="365" spans="1:4" x14ac:dyDescent="0.25">
      <c r="A365" t="s">
        <v>987</v>
      </c>
      <c r="B365" t="s">
        <v>991</v>
      </c>
      <c r="C365" s="7">
        <v>2</v>
      </c>
      <c r="D365" s="6">
        <v>9.1743119266055051E-3</v>
      </c>
    </row>
    <row r="366" spans="1:4" x14ac:dyDescent="0.25">
      <c r="A366" t="s">
        <v>987</v>
      </c>
      <c r="B366" t="s">
        <v>992</v>
      </c>
      <c r="C366" s="7">
        <v>1</v>
      </c>
      <c r="D366" s="6">
        <v>4.5871559633027525E-3</v>
      </c>
    </row>
    <row r="367" spans="1:4" x14ac:dyDescent="0.25">
      <c r="A367" t="s">
        <v>987</v>
      </c>
      <c r="B367" t="s">
        <v>993</v>
      </c>
      <c r="C367" s="7">
        <v>4</v>
      </c>
      <c r="D367" s="6">
        <v>1.834862385321101E-2</v>
      </c>
    </row>
    <row r="368" spans="1:4" x14ac:dyDescent="0.25">
      <c r="A368" t="s">
        <v>987</v>
      </c>
      <c r="B368" t="s">
        <v>994</v>
      </c>
      <c r="C368" s="7">
        <v>3</v>
      </c>
      <c r="D368" s="6">
        <v>1.3761467889908258E-2</v>
      </c>
    </row>
    <row r="369" spans="1:4" x14ac:dyDescent="0.25">
      <c r="A369" t="s">
        <v>987</v>
      </c>
      <c r="B369" t="s">
        <v>995</v>
      </c>
      <c r="C369" s="7">
        <v>94</v>
      </c>
      <c r="D369" s="6">
        <v>0.43119266055045874</v>
      </c>
    </row>
    <row r="370" spans="1:4" x14ac:dyDescent="0.25">
      <c r="A370" t="s">
        <v>987</v>
      </c>
      <c r="B370" t="s">
        <v>996</v>
      </c>
      <c r="C370" s="7">
        <v>9</v>
      </c>
      <c r="D370" s="6">
        <v>4.1284403669724773E-2</v>
      </c>
    </row>
    <row r="371" spans="1:4" x14ac:dyDescent="0.25">
      <c r="A371" t="s">
        <v>987</v>
      </c>
      <c r="B371" t="s">
        <v>997</v>
      </c>
      <c r="C371" s="7">
        <v>10</v>
      </c>
      <c r="D371" s="6">
        <v>4.5871559633027525E-2</v>
      </c>
    </row>
    <row r="372" spans="1:4" x14ac:dyDescent="0.25">
      <c r="A372" t="s">
        <v>987</v>
      </c>
      <c r="B372" t="s">
        <v>998</v>
      </c>
      <c r="C372" s="7">
        <v>2</v>
      </c>
      <c r="D372" s="6">
        <v>9.1743119266055051E-3</v>
      </c>
    </row>
    <row r="373" spans="1:4" x14ac:dyDescent="0.25">
      <c r="A373" t="s">
        <v>987</v>
      </c>
      <c r="B373" t="s">
        <v>999</v>
      </c>
      <c r="C373" s="7">
        <v>1</v>
      </c>
      <c r="D373" s="6">
        <v>4.5871559633027525E-3</v>
      </c>
    </row>
    <row r="374" spans="1:4" x14ac:dyDescent="0.25">
      <c r="A374" t="s">
        <v>987</v>
      </c>
      <c r="B374" t="s">
        <v>1000</v>
      </c>
      <c r="C374" s="7">
        <v>3</v>
      </c>
      <c r="D374" s="6">
        <v>1.3761467889908258E-2</v>
      </c>
    </row>
    <row r="375" spans="1:4" x14ac:dyDescent="0.25">
      <c r="A375" t="s">
        <v>987</v>
      </c>
      <c r="B375" t="s">
        <v>1001</v>
      </c>
      <c r="C375" s="7">
        <v>2</v>
      </c>
      <c r="D375" s="6">
        <v>9.1743119266055051E-3</v>
      </c>
    </row>
    <row r="376" spans="1:4" x14ac:dyDescent="0.25">
      <c r="A376" t="s">
        <v>987</v>
      </c>
      <c r="B376" t="s">
        <v>1002</v>
      </c>
      <c r="C376" s="7">
        <v>2</v>
      </c>
      <c r="D376" s="6">
        <v>9.1743119266055051E-3</v>
      </c>
    </row>
    <row r="377" spans="1:4" x14ac:dyDescent="0.25">
      <c r="A377" t="s">
        <v>987</v>
      </c>
      <c r="B377" t="s">
        <v>1003</v>
      </c>
      <c r="C377" s="7">
        <v>1</v>
      </c>
      <c r="D377" s="6">
        <v>4.5871559633027525E-3</v>
      </c>
    </row>
    <row r="378" spans="1:4" x14ac:dyDescent="0.25">
      <c r="A378" t="s">
        <v>987</v>
      </c>
      <c r="B378" t="s">
        <v>1004</v>
      </c>
      <c r="C378" s="7">
        <v>1</v>
      </c>
      <c r="D378" s="6">
        <v>4.5871559633027525E-3</v>
      </c>
    </row>
    <row r="379" spans="1:4" x14ac:dyDescent="0.25">
      <c r="A379" t="s">
        <v>987</v>
      </c>
      <c r="B379" t="s">
        <v>1005</v>
      </c>
      <c r="C379" s="7">
        <v>3</v>
      </c>
      <c r="D379" s="6">
        <v>1.3761467889908258E-2</v>
      </c>
    </row>
    <row r="380" spans="1:4" x14ac:dyDescent="0.25">
      <c r="A380" t="s">
        <v>1006</v>
      </c>
      <c r="B380" t="s">
        <v>1007</v>
      </c>
      <c r="C380" s="7">
        <v>3</v>
      </c>
      <c r="D380" s="6">
        <v>4.2735042735042739E-3</v>
      </c>
    </row>
    <row r="381" spans="1:4" x14ac:dyDescent="0.25">
      <c r="A381" t="s">
        <v>1006</v>
      </c>
      <c r="B381" t="s">
        <v>1008</v>
      </c>
      <c r="C381" s="7">
        <v>72</v>
      </c>
      <c r="D381" s="6">
        <v>0.10256410256410256</v>
      </c>
    </row>
    <row r="382" spans="1:4" x14ac:dyDescent="0.25">
      <c r="A382" t="s">
        <v>1006</v>
      </c>
      <c r="B382" t="s">
        <v>1009</v>
      </c>
      <c r="C382" s="7">
        <v>497</v>
      </c>
      <c r="D382" s="6">
        <v>0.70797720797720798</v>
      </c>
    </row>
    <row r="383" spans="1:4" x14ac:dyDescent="0.25">
      <c r="A383" t="s">
        <v>1006</v>
      </c>
      <c r="B383" t="s">
        <v>1010</v>
      </c>
      <c r="C383" s="7">
        <v>1</v>
      </c>
      <c r="D383" s="6">
        <v>1.4245014245014246E-3</v>
      </c>
    </row>
    <row r="384" spans="1:4" x14ac:dyDescent="0.25">
      <c r="A384" t="s">
        <v>1006</v>
      </c>
      <c r="B384" t="s">
        <v>1011</v>
      </c>
      <c r="C384" s="7">
        <v>3</v>
      </c>
      <c r="D384" s="6">
        <v>4.2735042735042739E-3</v>
      </c>
    </row>
    <row r="385" spans="1:4" x14ac:dyDescent="0.25">
      <c r="A385" t="s">
        <v>1006</v>
      </c>
      <c r="B385" t="s">
        <v>1012</v>
      </c>
      <c r="C385" s="7">
        <v>9</v>
      </c>
      <c r="D385" s="6">
        <v>1.282051282051282E-2</v>
      </c>
    </row>
    <row r="386" spans="1:4" x14ac:dyDescent="0.25">
      <c r="A386" t="s">
        <v>1006</v>
      </c>
      <c r="B386" t="s">
        <v>1013</v>
      </c>
      <c r="C386" s="7">
        <v>104</v>
      </c>
      <c r="D386" s="6">
        <v>0.14814814814814814</v>
      </c>
    </row>
    <row r="387" spans="1:4" x14ac:dyDescent="0.25">
      <c r="A387" t="s">
        <v>1006</v>
      </c>
      <c r="B387" t="s">
        <v>1014</v>
      </c>
      <c r="C387" s="7">
        <v>1</v>
      </c>
      <c r="D387" s="6">
        <v>1.4245014245014246E-3</v>
      </c>
    </row>
    <row r="388" spans="1:4" x14ac:dyDescent="0.25">
      <c r="A388" t="s">
        <v>1006</v>
      </c>
      <c r="B388" t="s">
        <v>1015</v>
      </c>
      <c r="C388" s="7">
        <v>2</v>
      </c>
      <c r="D388" s="6">
        <v>2.8490028490028491E-3</v>
      </c>
    </row>
    <row r="389" spans="1:4" x14ac:dyDescent="0.25">
      <c r="A389" t="s">
        <v>1006</v>
      </c>
      <c r="B389" t="s">
        <v>1016</v>
      </c>
      <c r="C389" s="7">
        <v>10</v>
      </c>
      <c r="D389" s="6">
        <v>1.4245014245014245E-2</v>
      </c>
    </row>
    <row r="390" spans="1:4" x14ac:dyDescent="0.25">
      <c r="A390" t="s">
        <v>1017</v>
      </c>
      <c r="B390" t="s">
        <v>1018</v>
      </c>
      <c r="C390" s="7">
        <v>3</v>
      </c>
      <c r="D390" s="6">
        <v>3.3333333333333335E-3</v>
      </c>
    </row>
    <row r="391" spans="1:4" x14ac:dyDescent="0.25">
      <c r="A391" t="s">
        <v>1017</v>
      </c>
      <c r="B391" t="s">
        <v>1019</v>
      </c>
      <c r="C391" s="7">
        <v>22</v>
      </c>
      <c r="D391" s="6">
        <v>2.4444444444444446E-2</v>
      </c>
    </row>
    <row r="392" spans="1:4" x14ac:dyDescent="0.25">
      <c r="A392" t="s">
        <v>1017</v>
      </c>
      <c r="B392" t="s">
        <v>1020</v>
      </c>
      <c r="C392" s="7">
        <v>809</v>
      </c>
      <c r="D392" s="6">
        <v>0.89888888888888885</v>
      </c>
    </row>
    <row r="393" spans="1:4" x14ac:dyDescent="0.25">
      <c r="A393" t="s">
        <v>1017</v>
      </c>
      <c r="B393" t="s">
        <v>1021</v>
      </c>
      <c r="C393" s="7">
        <v>64</v>
      </c>
      <c r="D393" s="6">
        <v>7.1111111111111111E-2</v>
      </c>
    </row>
    <row r="394" spans="1:4" x14ac:dyDescent="0.25">
      <c r="A394" t="s">
        <v>1017</v>
      </c>
      <c r="B394" t="s">
        <v>1022</v>
      </c>
      <c r="C394" s="7">
        <v>2</v>
      </c>
      <c r="D394" s="6">
        <v>2.2222222222222222E-3</v>
      </c>
    </row>
    <row r="395" spans="1:4" x14ac:dyDescent="0.25">
      <c r="A395" t="s">
        <v>1023</v>
      </c>
      <c r="B395" t="s">
        <v>1024</v>
      </c>
      <c r="C395" s="7">
        <v>293</v>
      </c>
      <c r="D395" s="6">
        <v>0.95751633986928109</v>
      </c>
    </row>
    <row r="396" spans="1:4" x14ac:dyDescent="0.25">
      <c r="A396" t="s">
        <v>1023</v>
      </c>
      <c r="B396" t="s">
        <v>1025</v>
      </c>
      <c r="C396" s="7">
        <v>4</v>
      </c>
      <c r="D396" s="6">
        <v>1.3071895424836602E-2</v>
      </c>
    </row>
    <row r="397" spans="1:4" x14ac:dyDescent="0.25">
      <c r="A397" t="s">
        <v>1023</v>
      </c>
      <c r="B397" t="s">
        <v>1026</v>
      </c>
      <c r="C397" s="7">
        <v>2</v>
      </c>
      <c r="D397" s="6">
        <v>6.5359477124183009E-3</v>
      </c>
    </row>
    <row r="398" spans="1:4" x14ac:dyDescent="0.25">
      <c r="A398" t="s">
        <v>1023</v>
      </c>
      <c r="B398" t="s">
        <v>1027</v>
      </c>
      <c r="C398" s="7">
        <v>2</v>
      </c>
      <c r="D398" s="6">
        <v>6.5359477124183009E-3</v>
      </c>
    </row>
    <row r="399" spans="1:4" x14ac:dyDescent="0.25">
      <c r="A399" t="s">
        <v>1023</v>
      </c>
      <c r="B399" t="s">
        <v>1028</v>
      </c>
      <c r="C399" s="7">
        <v>5</v>
      </c>
      <c r="D399" s="6">
        <v>1.6339869281045753E-2</v>
      </c>
    </row>
    <row r="400" spans="1:4" x14ac:dyDescent="0.25">
      <c r="A400" t="s">
        <v>1029</v>
      </c>
      <c r="B400" t="s">
        <v>1030</v>
      </c>
      <c r="C400" s="7">
        <v>1</v>
      </c>
      <c r="D400" s="6">
        <v>1.2269938650306749E-3</v>
      </c>
    </row>
    <row r="401" spans="1:4" x14ac:dyDescent="0.25">
      <c r="A401" t="s">
        <v>1029</v>
      </c>
      <c r="B401" t="s">
        <v>1031</v>
      </c>
      <c r="C401" s="7">
        <v>3</v>
      </c>
      <c r="D401" s="6">
        <v>3.6809815950920245E-3</v>
      </c>
    </row>
    <row r="402" spans="1:4" x14ac:dyDescent="0.25">
      <c r="A402" t="s">
        <v>1029</v>
      </c>
      <c r="B402" t="s">
        <v>1032</v>
      </c>
      <c r="C402" s="7">
        <v>5</v>
      </c>
      <c r="D402" s="6">
        <v>6.1349693251533744E-3</v>
      </c>
    </row>
    <row r="403" spans="1:4" x14ac:dyDescent="0.25">
      <c r="A403" t="s">
        <v>1029</v>
      </c>
      <c r="B403" t="s">
        <v>1033</v>
      </c>
      <c r="C403" s="7">
        <v>48</v>
      </c>
      <c r="D403" s="6">
        <v>5.8895705521472393E-2</v>
      </c>
    </row>
    <row r="404" spans="1:4" x14ac:dyDescent="0.25">
      <c r="A404" t="s">
        <v>1029</v>
      </c>
      <c r="B404" t="s">
        <v>1034</v>
      </c>
      <c r="C404" s="7">
        <v>5</v>
      </c>
      <c r="D404" s="6">
        <v>6.1349693251533744E-3</v>
      </c>
    </row>
    <row r="405" spans="1:4" x14ac:dyDescent="0.25">
      <c r="A405" t="s">
        <v>1029</v>
      </c>
      <c r="B405" t="s">
        <v>1035</v>
      </c>
      <c r="C405" s="7">
        <v>2</v>
      </c>
      <c r="D405" s="6">
        <v>2.4539877300613498E-3</v>
      </c>
    </row>
    <row r="406" spans="1:4" x14ac:dyDescent="0.25">
      <c r="A406" t="s">
        <v>1029</v>
      </c>
      <c r="B406" t="s">
        <v>1036</v>
      </c>
      <c r="C406" s="7">
        <v>739</v>
      </c>
      <c r="D406" s="6">
        <v>0.90674846625766869</v>
      </c>
    </row>
    <row r="407" spans="1:4" x14ac:dyDescent="0.25">
      <c r="A407" t="s">
        <v>1029</v>
      </c>
      <c r="B407" t="s">
        <v>1037</v>
      </c>
      <c r="C407" s="7">
        <v>2</v>
      </c>
      <c r="D407" s="6">
        <v>2.4539877300613498E-3</v>
      </c>
    </row>
    <row r="408" spans="1:4" x14ac:dyDescent="0.25">
      <c r="A408" t="s">
        <v>1029</v>
      </c>
      <c r="B408" t="s">
        <v>1038</v>
      </c>
      <c r="C408" s="7">
        <v>1</v>
      </c>
      <c r="D408" s="6">
        <v>1.2269938650306749E-3</v>
      </c>
    </row>
    <row r="409" spans="1:4" x14ac:dyDescent="0.25">
      <c r="A409" t="s">
        <v>1029</v>
      </c>
      <c r="B409" t="s">
        <v>1039</v>
      </c>
      <c r="C409" s="7">
        <v>5</v>
      </c>
      <c r="D409" s="6">
        <v>6.1349693251533744E-3</v>
      </c>
    </row>
    <row r="410" spans="1:4" x14ac:dyDescent="0.25">
      <c r="A410" t="s">
        <v>1029</v>
      </c>
      <c r="B410" t="s">
        <v>1040</v>
      </c>
      <c r="C410" s="7">
        <v>2</v>
      </c>
      <c r="D410" s="6">
        <v>2.4539877300613498E-3</v>
      </c>
    </row>
    <row r="411" spans="1:4" x14ac:dyDescent="0.25">
      <c r="A411" t="s">
        <v>1029</v>
      </c>
      <c r="B411" t="s">
        <v>1041</v>
      </c>
      <c r="C411" s="7">
        <v>1</v>
      </c>
      <c r="D411" s="6">
        <v>1.2269938650306749E-3</v>
      </c>
    </row>
    <row r="412" spans="1:4" x14ac:dyDescent="0.25">
      <c r="A412" t="s">
        <v>1029</v>
      </c>
      <c r="B412" t="s">
        <v>1042</v>
      </c>
      <c r="C412" s="7">
        <v>1</v>
      </c>
      <c r="D412" s="6">
        <v>1.2269938650306749E-3</v>
      </c>
    </row>
    <row r="413" spans="1:4" x14ac:dyDescent="0.25">
      <c r="A413" t="s">
        <v>1043</v>
      </c>
      <c r="B413" t="s">
        <v>1044</v>
      </c>
      <c r="C413" s="7">
        <v>4</v>
      </c>
      <c r="D413" s="6">
        <v>2.8571428571428571E-2</v>
      </c>
    </row>
    <row r="414" spans="1:4" x14ac:dyDescent="0.25">
      <c r="A414" t="s">
        <v>1043</v>
      </c>
      <c r="B414" t="s">
        <v>1045</v>
      </c>
      <c r="C414" s="7">
        <v>15</v>
      </c>
      <c r="D414" s="6">
        <v>0.10714285714285714</v>
      </c>
    </row>
    <row r="415" spans="1:4" x14ac:dyDescent="0.25">
      <c r="A415" t="s">
        <v>1043</v>
      </c>
      <c r="B415" t="s">
        <v>1046</v>
      </c>
      <c r="C415" s="7">
        <v>116</v>
      </c>
      <c r="D415" s="6">
        <v>0.82857142857142863</v>
      </c>
    </row>
    <row r="416" spans="1:4" x14ac:dyDescent="0.25">
      <c r="A416" t="s">
        <v>1043</v>
      </c>
      <c r="B416" t="s">
        <v>1047</v>
      </c>
      <c r="C416" s="7">
        <v>1</v>
      </c>
      <c r="D416" s="6">
        <v>7.1428571428571426E-3</v>
      </c>
    </row>
    <row r="417" spans="1:4" x14ac:dyDescent="0.25">
      <c r="A417" t="s">
        <v>1043</v>
      </c>
      <c r="B417" t="s">
        <v>1048</v>
      </c>
      <c r="C417" s="7">
        <v>4</v>
      </c>
      <c r="D417" s="6">
        <v>2.8571428571428571E-2</v>
      </c>
    </row>
    <row r="418" spans="1:4" x14ac:dyDescent="0.25">
      <c r="A418" t="s">
        <v>1049</v>
      </c>
      <c r="B418" t="s">
        <v>1050</v>
      </c>
      <c r="C418" s="7">
        <v>561</v>
      </c>
      <c r="D418" s="6">
        <v>0.95408163265306123</v>
      </c>
    </row>
    <row r="419" spans="1:4" x14ac:dyDescent="0.25">
      <c r="A419" t="s">
        <v>1049</v>
      </c>
      <c r="B419" t="s">
        <v>1051</v>
      </c>
      <c r="C419" s="7">
        <v>1</v>
      </c>
      <c r="D419" s="6">
        <v>1.7006802721088435E-3</v>
      </c>
    </row>
    <row r="420" spans="1:4" x14ac:dyDescent="0.25">
      <c r="A420" t="s">
        <v>1049</v>
      </c>
      <c r="B420" t="s">
        <v>1052</v>
      </c>
      <c r="C420" s="7">
        <v>9</v>
      </c>
      <c r="D420" s="6">
        <v>1.5306122448979591E-2</v>
      </c>
    </row>
    <row r="421" spans="1:4" x14ac:dyDescent="0.25">
      <c r="A421" t="s">
        <v>1049</v>
      </c>
      <c r="B421" t="s">
        <v>1053</v>
      </c>
      <c r="C421" s="7">
        <v>2</v>
      </c>
      <c r="D421" s="6">
        <v>3.4013605442176869E-3</v>
      </c>
    </row>
    <row r="422" spans="1:4" x14ac:dyDescent="0.25">
      <c r="A422" t="s">
        <v>1049</v>
      </c>
      <c r="B422" t="s">
        <v>1054</v>
      </c>
      <c r="C422" s="7">
        <v>2</v>
      </c>
      <c r="D422" s="6">
        <v>3.4013605442176869E-3</v>
      </c>
    </row>
    <row r="423" spans="1:4" x14ac:dyDescent="0.25">
      <c r="A423" t="s">
        <v>1049</v>
      </c>
      <c r="B423" t="s">
        <v>1055</v>
      </c>
      <c r="C423" s="7">
        <v>1</v>
      </c>
      <c r="D423" s="6">
        <v>1.7006802721088435E-3</v>
      </c>
    </row>
    <row r="424" spans="1:4" x14ac:dyDescent="0.25">
      <c r="A424" t="s">
        <v>1049</v>
      </c>
      <c r="B424" t="s">
        <v>1056</v>
      </c>
      <c r="C424" s="7">
        <v>1</v>
      </c>
      <c r="D424" s="6">
        <v>1.7006802721088435E-3</v>
      </c>
    </row>
    <row r="425" spans="1:4" x14ac:dyDescent="0.25">
      <c r="A425" t="s">
        <v>1049</v>
      </c>
      <c r="B425" t="s">
        <v>1057</v>
      </c>
      <c r="C425" s="7">
        <v>2</v>
      </c>
      <c r="D425" s="6">
        <v>3.4013605442176869E-3</v>
      </c>
    </row>
    <row r="426" spans="1:4" x14ac:dyDescent="0.25">
      <c r="A426" t="s">
        <v>1049</v>
      </c>
      <c r="B426" t="s">
        <v>1058</v>
      </c>
      <c r="C426" s="7">
        <v>2</v>
      </c>
      <c r="D426" s="6">
        <v>3.4013605442176869E-3</v>
      </c>
    </row>
    <row r="427" spans="1:4" x14ac:dyDescent="0.25">
      <c r="A427" t="s">
        <v>1049</v>
      </c>
      <c r="B427" t="s">
        <v>1059</v>
      </c>
      <c r="C427" s="7">
        <v>4</v>
      </c>
      <c r="D427" s="6">
        <v>6.8027210884353739E-3</v>
      </c>
    </row>
    <row r="428" spans="1:4" x14ac:dyDescent="0.25">
      <c r="A428" t="s">
        <v>1049</v>
      </c>
      <c r="B428" t="s">
        <v>1060</v>
      </c>
      <c r="C428" s="7">
        <v>1</v>
      </c>
      <c r="D428" s="6">
        <v>1.7006802721088435E-3</v>
      </c>
    </row>
    <row r="429" spans="1:4" x14ac:dyDescent="0.25">
      <c r="A429" t="s">
        <v>1049</v>
      </c>
      <c r="B429" t="s">
        <v>1061</v>
      </c>
      <c r="C429" s="7">
        <v>2</v>
      </c>
      <c r="D429" s="6">
        <v>3.4013605442176869E-3</v>
      </c>
    </row>
    <row r="430" spans="1:4" x14ac:dyDescent="0.25">
      <c r="A430" t="s">
        <v>1062</v>
      </c>
      <c r="B430" t="s">
        <v>1063</v>
      </c>
      <c r="C430" s="7">
        <v>5</v>
      </c>
      <c r="D430" s="6">
        <v>2.4509803921568627E-2</v>
      </c>
    </row>
    <row r="431" spans="1:4" x14ac:dyDescent="0.25">
      <c r="A431" t="s">
        <v>1062</v>
      </c>
      <c r="B431" t="s">
        <v>1064</v>
      </c>
      <c r="C431" s="7">
        <v>4</v>
      </c>
      <c r="D431" s="6">
        <v>1.9607843137254902E-2</v>
      </c>
    </row>
    <row r="432" spans="1:4" x14ac:dyDescent="0.25">
      <c r="A432" t="s">
        <v>1062</v>
      </c>
      <c r="B432" t="s">
        <v>1065</v>
      </c>
      <c r="C432" s="7">
        <v>19</v>
      </c>
      <c r="D432" s="6">
        <v>9.3137254901960786E-2</v>
      </c>
    </row>
    <row r="433" spans="1:4" x14ac:dyDescent="0.25">
      <c r="A433" t="s">
        <v>1062</v>
      </c>
      <c r="B433" t="s">
        <v>1066</v>
      </c>
      <c r="C433" s="7">
        <v>82</v>
      </c>
      <c r="D433" s="6">
        <v>0.40196078431372551</v>
      </c>
    </row>
    <row r="434" spans="1:4" x14ac:dyDescent="0.25">
      <c r="A434" t="s">
        <v>1062</v>
      </c>
      <c r="B434" t="s">
        <v>1067</v>
      </c>
      <c r="C434" s="7">
        <v>10</v>
      </c>
      <c r="D434" s="6">
        <v>4.9019607843137254E-2</v>
      </c>
    </row>
    <row r="435" spans="1:4" x14ac:dyDescent="0.25">
      <c r="A435" t="s">
        <v>1062</v>
      </c>
      <c r="B435" t="s">
        <v>1068</v>
      </c>
      <c r="C435" s="7">
        <v>21</v>
      </c>
      <c r="D435" s="6">
        <v>0.10294117647058823</v>
      </c>
    </row>
    <row r="436" spans="1:4" x14ac:dyDescent="0.25">
      <c r="A436" t="s">
        <v>1062</v>
      </c>
      <c r="B436" t="s">
        <v>1069</v>
      </c>
      <c r="C436" s="7">
        <v>1</v>
      </c>
      <c r="D436" s="6">
        <v>4.9019607843137254E-3</v>
      </c>
    </row>
    <row r="437" spans="1:4" x14ac:dyDescent="0.25">
      <c r="A437" t="s">
        <v>1062</v>
      </c>
      <c r="B437" t="s">
        <v>1070</v>
      </c>
      <c r="C437" s="7">
        <v>6</v>
      </c>
      <c r="D437" s="6">
        <v>2.9411764705882353E-2</v>
      </c>
    </row>
    <row r="438" spans="1:4" x14ac:dyDescent="0.25">
      <c r="A438" t="s">
        <v>1062</v>
      </c>
      <c r="B438" t="s">
        <v>1071</v>
      </c>
      <c r="C438" s="7">
        <v>1</v>
      </c>
      <c r="D438" s="6">
        <v>4.9019607843137254E-3</v>
      </c>
    </row>
    <row r="439" spans="1:4" x14ac:dyDescent="0.25">
      <c r="A439" t="s">
        <v>1062</v>
      </c>
      <c r="B439" t="s">
        <v>1072</v>
      </c>
      <c r="C439" s="7">
        <v>54</v>
      </c>
      <c r="D439" s="6">
        <v>0.26470588235294118</v>
      </c>
    </row>
    <row r="440" spans="1:4" x14ac:dyDescent="0.25">
      <c r="A440" t="s">
        <v>1062</v>
      </c>
      <c r="B440" t="s">
        <v>1073</v>
      </c>
      <c r="C440" s="7">
        <v>1</v>
      </c>
      <c r="D440" s="6">
        <v>4.9019607843137254E-3</v>
      </c>
    </row>
    <row r="441" spans="1:4" x14ac:dyDescent="0.25">
      <c r="A441" t="s">
        <v>1074</v>
      </c>
      <c r="B441" t="s">
        <v>1075</v>
      </c>
      <c r="C441" s="7">
        <v>36</v>
      </c>
      <c r="D441" s="6">
        <v>0.2</v>
      </c>
    </row>
    <row r="442" spans="1:4" x14ac:dyDescent="0.25">
      <c r="A442" t="s">
        <v>1074</v>
      </c>
      <c r="B442" t="s">
        <v>1076</v>
      </c>
      <c r="C442" s="7">
        <v>10</v>
      </c>
      <c r="D442" s="6">
        <v>5.5555555555555552E-2</v>
      </c>
    </row>
    <row r="443" spans="1:4" x14ac:dyDescent="0.25">
      <c r="A443" t="s">
        <v>1074</v>
      </c>
      <c r="B443" t="s">
        <v>1077</v>
      </c>
      <c r="C443" s="7">
        <v>28</v>
      </c>
      <c r="D443" s="6">
        <v>0.15555555555555556</v>
      </c>
    </row>
    <row r="444" spans="1:4" x14ac:dyDescent="0.25">
      <c r="A444" t="s">
        <v>1074</v>
      </c>
      <c r="B444" t="s">
        <v>1078</v>
      </c>
      <c r="C444" s="7">
        <v>40</v>
      </c>
      <c r="D444" s="6">
        <v>0.22222222222222221</v>
      </c>
    </row>
    <row r="445" spans="1:4" x14ac:dyDescent="0.25">
      <c r="A445" t="s">
        <v>1074</v>
      </c>
      <c r="B445" t="s">
        <v>1079</v>
      </c>
      <c r="C445" s="7">
        <v>35</v>
      </c>
      <c r="D445" s="6">
        <v>0.19444444444444445</v>
      </c>
    </row>
    <row r="446" spans="1:4" x14ac:dyDescent="0.25">
      <c r="A446" t="s">
        <v>1074</v>
      </c>
      <c r="B446" t="s">
        <v>1080</v>
      </c>
      <c r="C446" s="7">
        <v>31</v>
      </c>
      <c r="D446" s="6">
        <v>0.17222222222222222</v>
      </c>
    </row>
    <row r="447" spans="1:4" x14ac:dyDescent="0.25">
      <c r="A447" t="s">
        <v>1081</v>
      </c>
      <c r="B447" t="s">
        <v>1082</v>
      </c>
      <c r="C447" s="7">
        <v>1</v>
      </c>
      <c r="D447" s="6">
        <v>8.3333333333333339E-4</v>
      </c>
    </row>
    <row r="448" spans="1:4" x14ac:dyDescent="0.25">
      <c r="A448" t="s">
        <v>1081</v>
      </c>
      <c r="B448" t="s">
        <v>1083</v>
      </c>
      <c r="C448" s="7">
        <v>1</v>
      </c>
      <c r="D448" s="6">
        <v>8.3333333333333339E-4</v>
      </c>
    </row>
    <row r="449" spans="1:4" x14ac:dyDescent="0.25">
      <c r="A449" t="s">
        <v>1081</v>
      </c>
      <c r="B449" t="s">
        <v>1084</v>
      </c>
      <c r="C449" s="7">
        <v>1152</v>
      </c>
      <c r="D449" s="6">
        <v>0.96</v>
      </c>
    </row>
    <row r="450" spans="1:4" x14ac:dyDescent="0.25">
      <c r="A450" t="s">
        <v>1081</v>
      </c>
      <c r="B450" t="s">
        <v>1085</v>
      </c>
      <c r="C450" s="7">
        <v>8</v>
      </c>
      <c r="D450" s="6">
        <v>6.6666666666666671E-3</v>
      </c>
    </row>
    <row r="451" spans="1:4" x14ac:dyDescent="0.25">
      <c r="A451" t="s">
        <v>1081</v>
      </c>
      <c r="B451" t="s">
        <v>1086</v>
      </c>
      <c r="C451" s="7">
        <v>1</v>
      </c>
      <c r="D451" s="6">
        <v>8.3333333333333339E-4</v>
      </c>
    </row>
    <row r="452" spans="1:4" x14ac:dyDescent="0.25">
      <c r="A452" t="s">
        <v>1081</v>
      </c>
      <c r="B452" t="s">
        <v>1087</v>
      </c>
      <c r="C452" s="7">
        <v>1</v>
      </c>
      <c r="D452" s="6">
        <v>8.3333333333333339E-4</v>
      </c>
    </row>
    <row r="453" spans="1:4" x14ac:dyDescent="0.25">
      <c r="A453" t="s">
        <v>1081</v>
      </c>
      <c r="B453" t="s">
        <v>1088</v>
      </c>
      <c r="C453" s="7">
        <v>1</v>
      </c>
      <c r="D453" s="6">
        <v>8.3333333333333339E-4</v>
      </c>
    </row>
    <row r="454" spans="1:4" x14ac:dyDescent="0.25">
      <c r="A454" t="s">
        <v>1081</v>
      </c>
      <c r="B454" t="s">
        <v>1089</v>
      </c>
      <c r="C454" s="7">
        <v>5</v>
      </c>
      <c r="D454" s="6">
        <v>4.1666666666666666E-3</v>
      </c>
    </row>
    <row r="455" spans="1:4" x14ac:dyDescent="0.25">
      <c r="A455" t="s">
        <v>1081</v>
      </c>
      <c r="B455" t="s">
        <v>1090</v>
      </c>
      <c r="C455" s="7">
        <v>1</v>
      </c>
      <c r="D455" s="6">
        <v>8.3333333333333339E-4</v>
      </c>
    </row>
    <row r="456" spans="1:4" x14ac:dyDescent="0.25">
      <c r="A456" t="s">
        <v>1081</v>
      </c>
      <c r="B456" t="s">
        <v>1091</v>
      </c>
      <c r="C456" s="7">
        <v>1</v>
      </c>
      <c r="D456" s="6">
        <v>8.3333333333333339E-4</v>
      </c>
    </row>
    <row r="457" spans="1:4" x14ac:dyDescent="0.25">
      <c r="A457" t="s">
        <v>1081</v>
      </c>
      <c r="B457" t="s">
        <v>1092</v>
      </c>
      <c r="C457" s="7">
        <v>1</v>
      </c>
      <c r="D457" s="6">
        <v>8.3333333333333339E-4</v>
      </c>
    </row>
    <row r="458" spans="1:4" x14ac:dyDescent="0.25">
      <c r="A458" t="s">
        <v>1081</v>
      </c>
      <c r="B458" t="s">
        <v>1093</v>
      </c>
      <c r="C458" s="7">
        <v>5</v>
      </c>
      <c r="D458" s="6">
        <v>4.1666666666666666E-3</v>
      </c>
    </row>
    <row r="459" spans="1:4" x14ac:dyDescent="0.25">
      <c r="A459" t="s">
        <v>1081</v>
      </c>
      <c r="B459" t="s">
        <v>1094</v>
      </c>
      <c r="C459" s="7">
        <v>1</v>
      </c>
      <c r="D459" s="6">
        <v>8.3333333333333339E-4</v>
      </c>
    </row>
    <row r="460" spans="1:4" x14ac:dyDescent="0.25">
      <c r="A460" t="s">
        <v>1081</v>
      </c>
      <c r="B460" t="s">
        <v>1095</v>
      </c>
      <c r="C460" s="7">
        <v>2</v>
      </c>
      <c r="D460" s="6">
        <v>1.6666666666666668E-3</v>
      </c>
    </row>
    <row r="461" spans="1:4" x14ac:dyDescent="0.25">
      <c r="A461" t="s">
        <v>1081</v>
      </c>
      <c r="B461" t="s">
        <v>1096</v>
      </c>
      <c r="C461" s="7">
        <v>1</v>
      </c>
      <c r="D461" s="6">
        <v>8.3333333333333339E-4</v>
      </c>
    </row>
    <row r="462" spans="1:4" x14ac:dyDescent="0.25">
      <c r="A462" t="s">
        <v>1081</v>
      </c>
      <c r="B462" t="s">
        <v>1097</v>
      </c>
      <c r="C462" s="7">
        <v>3</v>
      </c>
      <c r="D462" s="6">
        <v>2.5000000000000001E-3</v>
      </c>
    </row>
    <row r="463" spans="1:4" x14ac:dyDescent="0.25">
      <c r="A463" t="s">
        <v>1081</v>
      </c>
      <c r="B463" t="s">
        <v>1098</v>
      </c>
      <c r="C463" s="7">
        <v>11</v>
      </c>
      <c r="D463" s="6">
        <v>9.1666666666666667E-3</v>
      </c>
    </row>
    <row r="464" spans="1:4" x14ac:dyDescent="0.25">
      <c r="A464" t="s">
        <v>1081</v>
      </c>
      <c r="B464" t="s">
        <v>1099</v>
      </c>
      <c r="C464" s="7">
        <v>1</v>
      </c>
      <c r="D464" s="6">
        <v>8.3333333333333339E-4</v>
      </c>
    </row>
    <row r="465" spans="1:4" x14ac:dyDescent="0.25">
      <c r="A465" t="s">
        <v>1081</v>
      </c>
      <c r="B465" t="s">
        <v>1100</v>
      </c>
      <c r="C465" s="7">
        <v>3</v>
      </c>
      <c r="D465" s="6">
        <v>2.5000000000000001E-3</v>
      </c>
    </row>
    <row r="466" spans="1:4" x14ac:dyDescent="0.25">
      <c r="A466" t="s">
        <v>1101</v>
      </c>
      <c r="B466" t="s">
        <v>1102</v>
      </c>
      <c r="C466" s="7">
        <v>2</v>
      </c>
      <c r="D466" s="6">
        <v>1.1422044545973729E-3</v>
      </c>
    </row>
    <row r="467" spans="1:4" x14ac:dyDescent="0.25">
      <c r="A467" t="s">
        <v>1101</v>
      </c>
      <c r="B467" t="s">
        <v>1103</v>
      </c>
      <c r="C467" s="7">
        <v>2</v>
      </c>
      <c r="D467" s="6">
        <v>1.1422044545973729E-3</v>
      </c>
    </row>
    <row r="468" spans="1:4" x14ac:dyDescent="0.25">
      <c r="A468" t="s">
        <v>1101</v>
      </c>
      <c r="B468" t="s">
        <v>1104</v>
      </c>
      <c r="C468" s="7">
        <v>4</v>
      </c>
      <c r="D468" s="6">
        <v>2.2844089091947459E-3</v>
      </c>
    </row>
    <row r="469" spans="1:4" x14ac:dyDescent="0.25">
      <c r="A469" t="s">
        <v>1101</v>
      </c>
      <c r="B469" t="s">
        <v>1105</v>
      </c>
      <c r="C469" s="7">
        <v>1</v>
      </c>
      <c r="D469" s="6">
        <v>5.7110222729868647E-4</v>
      </c>
    </row>
    <row r="470" spans="1:4" x14ac:dyDescent="0.25">
      <c r="A470" t="s">
        <v>1101</v>
      </c>
      <c r="B470" t="s">
        <v>1106</v>
      </c>
      <c r="C470" s="7">
        <v>2</v>
      </c>
      <c r="D470" s="6">
        <v>1.1422044545973729E-3</v>
      </c>
    </row>
    <row r="471" spans="1:4" x14ac:dyDescent="0.25">
      <c r="A471" t="s">
        <v>1101</v>
      </c>
      <c r="B471" t="s">
        <v>1107</v>
      </c>
      <c r="C471" s="7">
        <v>2</v>
      </c>
      <c r="D471" s="6">
        <v>1.1422044545973729E-3</v>
      </c>
    </row>
    <row r="472" spans="1:4" x14ac:dyDescent="0.25">
      <c r="A472" t="s">
        <v>1101</v>
      </c>
      <c r="B472" t="s">
        <v>1108</v>
      </c>
      <c r="C472" s="7">
        <v>300</v>
      </c>
      <c r="D472" s="6">
        <v>0.17133066818960593</v>
      </c>
    </row>
    <row r="473" spans="1:4" x14ac:dyDescent="0.25">
      <c r="A473" t="s">
        <v>1101</v>
      </c>
      <c r="B473" t="s">
        <v>1109</v>
      </c>
      <c r="C473" s="7">
        <v>3</v>
      </c>
      <c r="D473" s="6">
        <v>1.7133066818960593E-3</v>
      </c>
    </row>
    <row r="474" spans="1:4" x14ac:dyDescent="0.25">
      <c r="A474" t="s">
        <v>1101</v>
      </c>
      <c r="B474" t="s">
        <v>1110</v>
      </c>
      <c r="C474" s="7">
        <v>38</v>
      </c>
      <c r="D474" s="6">
        <v>2.1701884637350087E-2</v>
      </c>
    </row>
    <row r="475" spans="1:4" x14ac:dyDescent="0.25">
      <c r="A475" t="s">
        <v>1101</v>
      </c>
      <c r="B475" t="s">
        <v>1111</v>
      </c>
      <c r="C475" s="7">
        <v>4</v>
      </c>
      <c r="D475" s="6">
        <v>2.2844089091947459E-3</v>
      </c>
    </row>
    <row r="476" spans="1:4" x14ac:dyDescent="0.25">
      <c r="A476" t="s">
        <v>1101</v>
      </c>
      <c r="B476" t="s">
        <v>1112</v>
      </c>
      <c r="C476" s="7">
        <v>475</v>
      </c>
      <c r="D476" s="6">
        <v>0.27127355796687608</v>
      </c>
    </row>
    <row r="477" spans="1:4" x14ac:dyDescent="0.25">
      <c r="A477" t="s">
        <v>1101</v>
      </c>
      <c r="B477" t="s">
        <v>1113</v>
      </c>
      <c r="C477" s="7">
        <v>205</v>
      </c>
      <c r="D477" s="6">
        <v>0.11707595659623073</v>
      </c>
    </row>
    <row r="478" spans="1:4" x14ac:dyDescent="0.25">
      <c r="A478" t="s">
        <v>1101</v>
      </c>
      <c r="B478" t="s">
        <v>1114</v>
      </c>
      <c r="C478" s="7">
        <v>277</v>
      </c>
      <c r="D478" s="6">
        <v>0.15819531696173614</v>
      </c>
    </row>
    <row r="479" spans="1:4" x14ac:dyDescent="0.25">
      <c r="A479" t="s">
        <v>1101</v>
      </c>
      <c r="B479" t="s">
        <v>1115</v>
      </c>
      <c r="C479" s="7">
        <v>2</v>
      </c>
      <c r="D479" s="6">
        <v>1.1422044545973729E-3</v>
      </c>
    </row>
    <row r="480" spans="1:4" x14ac:dyDescent="0.25">
      <c r="A480" t="s">
        <v>1101</v>
      </c>
      <c r="B480" t="s">
        <v>1116</v>
      </c>
      <c r="C480" s="7">
        <v>1</v>
      </c>
      <c r="D480" s="6">
        <v>5.7110222729868647E-4</v>
      </c>
    </row>
    <row r="481" spans="1:4" x14ac:dyDescent="0.25">
      <c r="A481" t="s">
        <v>1101</v>
      </c>
      <c r="B481" t="s">
        <v>1117</v>
      </c>
      <c r="C481" s="7">
        <v>8</v>
      </c>
      <c r="D481" s="6">
        <v>4.5688178183894918E-3</v>
      </c>
    </row>
    <row r="482" spans="1:4" x14ac:dyDescent="0.25">
      <c r="A482" t="s">
        <v>1101</v>
      </c>
      <c r="B482" t="s">
        <v>1118</v>
      </c>
      <c r="C482" s="7">
        <v>1</v>
      </c>
      <c r="D482" s="6">
        <v>5.7110222729868647E-4</v>
      </c>
    </row>
    <row r="483" spans="1:4" x14ac:dyDescent="0.25">
      <c r="A483" t="s">
        <v>1101</v>
      </c>
      <c r="B483" t="s">
        <v>1119</v>
      </c>
      <c r="C483" s="7">
        <v>41</v>
      </c>
      <c r="D483" s="6">
        <v>2.3415191319246145E-2</v>
      </c>
    </row>
    <row r="484" spans="1:4" x14ac:dyDescent="0.25">
      <c r="A484" t="s">
        <v>1101</v>
      </c>
      <c r="B484" t="s">
        <v>1120</v>
      </c>
      <c r="C484" s="7">
        <v>93</v>
      </c>
      <c r="D484" s="6">
        <v>5.311250713877784E-2</v>
      </c>
    </row>
    <row r="485" spans="1:4" x14ac:dyDescent="0.25">
      <c r="A485" t="s">
        <v>1101</v>
      </c>
      <c r="B485" t="s">
        <v>1121</v>
      </c>
      <c r="C485" s="7">
        <v>2</v>
      </c>
      <c r="D485" s="6">
        <v>1.1422044545973729E-3</v>
      </c>
    </row>
    <row r="486" spans="1:4" x14ac:dyDescent="0.25">
      <c r="A486" t="s">
        <v>1101</v>
      </c>
      <c r="B486" t="s">
        <v>1122</v>
      </c>
      <c r="C486" s="7">
        <v>177</v>
      </c>
      <c r="D486" s="6">
        <v>0.1010850942318675</v>
      </c>
    </row>
    <row r="487" spans="1:4" x14ac:dyDescent="0.25">
      <c r="A487" t="s">
        <v>1101</v>
      </c>
      <c r="B487" t="s">
        <v>1123</v>
      </c>
      <c r="C487" s="7">
        <v>3</v>
      </c>
      <c r="D487" s="6">
        <v>1.7133066818960593E-3</v>
      </c>
    </row>
    <row r="488" spans="1:4" x14ac:dyDescent="0.25">
      <c r="A488" t="s">
        <v>1101</v>
      </c>
      <c r="B488" t="s">
        <v>1124</v>
      </c>
      <c r="C488" s="7">
        <v>83</v>
      </c>
      <c r="D488" s="6">
        <v>4.7401484865790974E-2</v>
      </c>
    </row>
    <row r="489" spans="1:4" x14ac:dyDescent="0.25">
      <c r="A489" t="s">
        <v>1101</v>
      </c>
      <c r="B489" t="s">
        <v>1125</v>
      </c>
      <c r="C489" s="7">
        <v>2</v>
      </c>
      <c r="D489" s="6">
        <v>1.1422044545973729E-3</v>
      </c>
    </row>
    <row r="490" spans="1:4" x14ac:dyDescent="0.25">
      <c r="A490" t="s">
        <v>1101</v>
      </c>
      <c r="B490" t="s">
        <v>1126</v>
      </c>
      <c r="C490" s="7">
        <v>3</v>
      </c>
      <c r="D490" s="6">
        <v>1.7133066818960593E-3</v>
      </c>
    </row>
    <row r="491" spans="1:4" x14ac:dyDescent="0.25">
      <c r="A491" t="s">
        <v>1101</v>
      </c>
      <c r="B491" t="s">
        <v>1127</v>
      </c>
      <c r="C491" s="7">
        <v>13</v>
      </c>
      <c r="D491" s="6">
        <v>7.4243289548829245E-3</v>
      </c>
    </row>
    <row r="492" spans="1:4" x14ac:dyDescent="0.25">
      <c r="A492" t="s">
        <v>1101</v>
      </c>
      <c r="B492" t="s">
        <v>1128</v>
      </c>
      <c r="C492" s="7">
        <v>2</v>
      </c>
      <c r="D492" s="6">
        <v>1.1422044545973729E-3</v>
      </c>
    </row>
    <row r="493" spans="1:4" x14ac:dyDescent="0.25">
      <c r="A493" t="s">
        <v>1101</v>
      </c>
      <c r="B493" t="s">
        <v>1129</v>
      </c>
      <c r="C493" s="7">
        <v>5</v>
      </c>
      <c r="D493" s="6">
        <v>2.8555111364934323E-3</v>
      </c>
    </row>
    <row r="494" spans="1:4" x14ac:dyDescent="0.25">
      <c r="A494" t="s">
        <v>1130</v>
      </c>
      <c r="B494" t="s">
        <v>1131</v>
      </c>
      <c r="C494" s="7">
        <v>3</v>
      </c>
      <c r="D494" s="6">
        <v>8.2872928176795577E-3</v>
      </c>
    </row>
    <row r="495" spans="1:4" x14ac:dyDescent="0.25">
      <c r="A495" t="s">
        <v>1130</v>
      </c>
      <c r="B495" t="s">
        <v>1132</v>
      </c>
      <c r="C495" s="7">
        <v>230</v>
      </c>
      <c r="D495" s="6">
        <v>0.63535911602209949</v>
      </c>
    </row>
    <row r="496" spans="1:4" x14ac:dyDescent="0.25">
      <c r="A496" t="s">
        <v>1130</v>
      </c>
      <c r="B496" t="s">
        <v>1133</v>
      </c>
      <c r="C496" s="7">
        <v>24</v>
      </c>
      <c r="D496" s="6">
        <v>6.6298342541436461E-2</v>
      </c>
    </row>
    <row r="497" spans="1:4" x14ac:dyDescent="0.25">
      <c r="A497" t="s">
        <v>1130</v>
      </c>
      <c r="B497" t="s">
        <v>1134</v>
      </c>
      <c r="C497" s="7">
        <v>42</v>
      </c>
      <c r="D497" s="6">
        <v>0.11602209944751381</v>
      </c>
    </row>
    <row r="498" spans="1:4" x14ac:dyDescent="0.25">
      <c r="A498" t="s">
        <v>1130</v>
      </c>
      <c r="B498" t="s">
        <v>1135</v>
      </c>
      <c r="C498" s="7">
        <v>1</v>
      </c>
      <c r="D498" s="6">
        <v>2.7624309392265192E-3</v>
      </c>
    </row>
    <row r="499" spans="1:4" x14ac:dyDescent="0.25">
      <c r="A499" t="s">
        <v>1130</v>
      </c>
      <c r="B499" t="s">
        <v>1136</v>
      </c>
      <c r="C499" s="7">
        <v>16</v>
      </c>
      <c r="D499" s="6">
        <v>4.4198895027624308E-2</v>
      </c>
    </row>
    <row r="500" spans="1:4" x14ac:dyDescent="0.25">
      <c r="A500" t="s">
        <v>1130</v>
      </c>
      <c r="B500" t="s">
        <v>1137</v>
      </c>
      <c r="C500" s="7">
        <v>1</v>
      </c>
      <c r="D500" s="6">
        <v>2.7624309392265192E-3</v>
      </c>
    </row>
    <row r="501" spans="1:4" x14ac:dyDescent="0.25">
      <c r="A501" t="s">
        <v>1130</v>
      </c>
      <c r="B501" t="s">
        <v>1138</v>
      </c>
      <c r="C501" s="7">
        <v>8</v>
      </c>
      <c r="D501" s="6">
        <v>2.2099447513812154E-2</v>
      </c>
    </row>
    <row r="502" spans="1:4" x14ac:dyDescent="0.25">
      <c r="A502" t="s">
        <v>1130</v>
      </c>
      <c r="B502" t="s">
        <v>1139</v>
      </c>
      <c r="C502" s="7">
        <v>1</v>
      </c>
      <c r="D502" s="6">
        <v>2.7624309392265192E-3</v>
      </c>
    </row>
    <row r="503" spans="1:4" x14ac:dyDescent="0.25">
      <c r="A503" t="s">
        <v>1130</v>
      </c>
      <c r="B503" t="s">
        <v>1140</v>
      </c>
      <c r="C503" s="7">
        <v>1</v>
      </c>
      <c r="D503" s="6">
        <v>2.7624309392265192E-3</v>
      </c>
    </row>
    <row r="504" spans="1:4" x14ac:dyDescent="0.25">
      <c r="A504" t="s">
        <v>1130</v>
      </c>
      <c r="B504" t="s">
        <v>1141</v>
      </c>
      <c r="C504" s="7">
        <v>6</v>
      </c>
      <c r="D504" s="6">
        <v>1.6574585635359115E-2</v>
      </c>
    </row>
    <row r="505" spans="1:4" x14ac:dyDescent="0.25">
      <c r="A505" t="s">
        <v>1130</v>
      </c>
      <c r="B505" t="s">
        <v>1142</v>
      </c>
      <c r="C505" s="7">
        <v>4</v>
      </c>
      <c r="D505" s="6">
        <v>1.1049723756906077E-2</v>
      </c>
    </row>
    <row r="506" spans="1:4" x14ac:dyDescent="0.25">
      <c r="A506" t="s">
        <v>1130</v>
      </c>
      <c r="B506" t="s">
        <v>1143</v>
      </c>
      <c r="C506" s="7">
        <v>2</v>
      </c>
      <c r="D506" s="6">
        <v>5.5248618784530384E-3</v>
      </c>
    </row>
    <row r="507" spans="1:4" x14ac:dyDescent="0.25">
      <c r="A507" t="s">
        <v>1130</v>
      </c>
      <c r="B507" t="s">
        <v>1144</v>
      </c>
      <c r="C507" s="7">
        <v>2</v>
      </c>
      <c r="D507" s="6">
        <v>5.5248618784530384E-3</v>
      </c>
    </row>
    <row r="508" spans="1:4" x14ac:dyDescent="0.25">
      <c r="A508" t="s">
        <v>1130</v>
      </c>
      <c r="B508" t="s">
        <v>1145</v>
      </c>
      <c r="C508" s="7">
        <v>1</v>
      </c>
      <c r="D508" s="6">
        <v>2.7624309392265192E-3</v>
      </c>
    </row>
    <row r="509" spans="1:4" x14ac:dyDescent="0.25">
      <c r="A509" t="s">
        <v>1130</v>
      </c>
      <c r="B509" t="s">
        <v>1146</v>
      </c>
      <c r="C509" s="7">
        <v>2</v>
      </c>
      <c r="D509" s="6">
        <v>5.5248618784530384E-3</v>
      </c>
    </row>
    <row r="510" spans="1:4" x14ac:dyDescent="0.25">
      <c r="A510" t="s">
        <v>1130</v>
      </c>
      <c r="B510" t="s">
        <v>1147</v>
      </c>
      <c r="C510" s="7">
        <v>2</v>
      </c>
      <c r="D510" s="6">
        <v>5.5248618784530384E-3</v>
      </c>
    </row>
    <row r="511" spans="1:4" x14ac:dyDescent="0.25">
      <c r="A511" t="s">
        <v>1130</v>
      </c>
      <c r="B511" t="s">
        <v>1148</v>
      </c>
      <c r="C511" s="7">
        <v>10</v>
      </c>
      <c r="D511" s="6">
        <v>2.7624309392265192E-2</v>
      </c>
    </row>
    <row r="512" spans="1:4" x14ac:dyDescent="0.25">
      <c r="A512" t="s">
        <v>1130</v>
      </c>
      <c r="B512" t="s">
        <v>1149</v>
      </c>
      <c r="C512" s="7">
        <v>3</v>
      </c>
      <c r="D512" s="6">
        <v>8.2872928176795577E-3</v>
      </c>
    </row>
    <row r="513" spans="1:4" x14ac:dyDescent="0.25">
      <c r="A513" t="s">
        <v>1130</v>
      </c>
      <c r="B513" t="s">
        <v>1150</v>
      </c>
      <c r="C513" s="7">
        <v>3</v>
      </c>
      <c r="D513" s="6">
        <v>8.2872928176795577E-3</v>
      </c>
    </row>
    <row r="514" spans="1:4" x14ac:dyDescent="0.25">
      <c r="A514" t="s">
        <v>1151</v>
      </c>
      <c r="B514" t="s">
        <v>1152</v>
      </c>
      <c r="C514" s="7">
        <v>1</v>
      </c>
      <c r="D514" s="6">
        <v>2.5000000000000001E-3</v>
      </c>
    </row>
    <row r="515" spans="1:4" x14ac:dyDescent="0.25">
      <c r="A515" t="s">
        <v>1151</v>
      </c>
      <c r="B515" t="s">
        <v>1153</v>
      </c>
      <c r="C515" s="7">
        <v>3</v>
      </c>
      <c r="D515" s="6">
        <v>7.4999999999999997E-3</v>
      </c>
    </row>
    <row r="516" spans="1:4" x14ac:dyDescent="0.25">
      <c r="A516" t="s">
        <v>1151</v>
      </c>
      <c r="B516" t="s">
        <v>1154</v>
      </c>
      <c r="C516" s="7">
        <v>1</v>
      </c>
      <c r="D516" s="6">
        <v>2.5000000000000001E-3</v>
      </c>
    </row>
    <row r="517" spans="1:4" x14ac:dyDescent="0.25">
      <c r="A517" t="s">
        <v>1151</v>
      </c>
      <c r="B517" t="s">
        <v>1155</v>
      </c>
      <c r="C517" s="7">
        <v>2</v>
      </c>
      <c r="D517" s="6">
        <v>5.0000000000000001E-3</v>
      </c>
    </row>
    <row r="518" spans="1:4" x14ac:dyDescent="0.25">
      <c r="A518" t="s">
        <v>1151</v>
      </c>
      <c r="B518" t="s">
        <v>1156</v>
      </c>
      <c r="C518" s="7">
        <v>9</v>
      </c>
      <c r="D518" s="6">
        <v>2.2499999999999999E-2</v>
      </c>
    </row>
    <row r="519" spans="1:4" x14ac:dyDescent="0.25">
      <c r="A519" t="s">
        <v>1151</v>
      </c>
      <c r="B519" t="s">
        <v>1157</v>
      </c>
      <c r="C519" s="7">
        <v>1</v>
      </c>
      <c r="D519" s="6">
        <v>2.5000000000000001E-3</v>
      </c>
    </row>
    <row r="520" spans="1:4" x14ac:dyDescent="0.25">
      <c r="A520" t="s">
        <v>1151</v>
      </c>
      <c r="B520" t="s">
        <v>1158</v>
      </c>
      <c r="C520" s="7">
        <v>2</v>
      </c>
      <c r="D520" s="6">
        <v>5.0000000000000001E-3</v>
      </c>
    </row>
    <row r="521" spans="1:4" x14ac:dyDescent="0.25">
      <c r="A521" t="s">
        <v>1151</v>
      </c>
      <c r="B521" t="s">
        <v>1159</v>
      </c>
      <c r="C521" s="7">
        <v>24</v>
      </c>
      <c r="D521" s="6">
        <v>0.06</v>
      </c>
    </row>
    <row r="522" spans="1:4" x14ac:dyDescent="0.25">
      <c r="A522" t="s">
        <v>1151</v>
      </c>
      <c r="B522" t="s">
        <v>1160</v>
      </c>
      <c r="C522" s="7">
        <v>6</v>
      </c>
      <c r="D522" s="6">
        <v>1.4999999999999999E-2</v>
      </c>
    </row>
    <row r="523" spans="1:4" x14ac:dyDescent="0.25">
      <c r="A523" t="s">
        <v>1151</v>
      </c>
      <c r="B523" t="s">
        <v>1161</v>
      </c>
      <c r="C523" s="7">
        <v>42</v>
      </c>
      <c r="D523" s="6">
        <v>0.105</v>
      </c>
    </row>
    <row r="524" spans="1:4" x14ac:dyDescent="0.25">
      <c r="A524" t="s">
        <v>1151</v>
      </c>
      <c r="B524" t="s">
        <v>1162</v>
      </c>
      <c r="C524" s="7">
        <v>47</v>
      </c>
      <c r="D524" s="6">
        <v>0.11749999999999999</v>
      </c>
    </row>
    <row r="525" spans="1:4" x14ac:dyDescent="0.25">
      <c r="A525" t="s">
        <v>1151</v>
      </c>
      <c r="B525" t="s">
        <v>1163</v>
      </c>
      <c r="C525" s="7">
        <v>3</v>
      </c>
      <c r="D525" s="6">
        <v>7.4999999999999997E-3</v>
      </c>
    </row>
    <row r="526" spans="1:4" x14ac:dyDescent="0.25">
      <c r="A526" t="s">
        <v>1151</v>
      </c>
      <c r="B526" t="s">
        <v>1164</v>
      </c>
      <c r="C526" s="7">
        <v>16</v>
      </c>
      <c r="D526" s="6">
        <v>0.04</v>
      </c>
    </row>
    <row r="527" spans="1:4" x14ac:dyDescent="0.25">
      <c r="A527" t="s">
        <v>1151</v>
      </c>
      <c r="B527" t="s">
        <v>1165</v>
      </c>
      <c r="C527" s="7">
        <v>2</v>
      </c>
      <c r="D527" s="6">
        <v>5.0000000000000001E-3</v>
      </c>
    </row>
    <row r="528" spans="1:4" x14ac:dyDescent="0.25">
      <c r="A528" t="s">
        <v>1151</v>
      </c>
      <c r="B528" t="s">
        <v>1166</v>
      </c>
      <c r="C528" s="7">
        <v>9</v>
      </c>
      <c r="D528" s="6">
        <v>2.2499999999999999E-2</v>
      </c>
    </row>
    <row r="529" spans="1:4" x14ac:dyDescent="0.25">
      <c r="A529" t="s">
        <v>1151</v>
      </c>
      <c r="B529" t="s">
        <v>1167</v>
      </c>
      <c r="C529" s="7">
        <v>2</v>
      </c>
      <c r="D529" s="6">
        <v>5.0000000000000001E-3</v>
      </c>
    </row>
    <row r="530" spans="1:4" x14ac:dyDescent="0.25">
      <c r="A530" t="s">
        <v>1151</v>
      </c>
      <c r="B530" t="s">
        <v>1168</v>
      </c>
      <c r="C530" s="7">
        <v>3</v>
      </c>
      <c r="D530" s="6">
        <v>7.4999999999999997E-3</v>
      </c>
    </row>
    <row r="531" spans="1:4" x14ac:dyDescent="0.25">
      <c r="A531" t="s">
        <v>1151</v>
      </c>
      <c r="B531" t="s">
        <v>1169</v>
      </c>
      <c r="C531" s="7">
        <v>1</v>
      </c>
      <c r="D531" s="6">
        <v>2.5000000000000001E-3</v>
      </c>
    </row>
    <row r="532" spans="1:4" x14ac:dyDescent="0.25">
      <c r="A532" t="s">
        <v>1151</v>
      </c>
      <c r="B532" t="s">
        <v>1170</v>
      </c>
      <c r="C532" s="7">
        <v>1</v>
      </c>
      <c r="D532" s="6">
        <v>2.5000000000000001E-3</v>
      </c>
    </row>
    <row r="533" spans="1:4" x14ac:dyDescent="0.25">
      <c r="A533" t="s">
        <v>1151</v>
      </c>
      <c r="B533" t="s">
        <v>1171</v>
      </c>
      <c r="C533" s="7">
        <v>1</v>
      </c>
      <c r="D533" s="6">
        <v>2.5000000000000001E-3</v>
      </c>
    </row>
    <row r="534" spans="1:4" x14ac:dyDescent="0.25">
      <c r="A534" t="s">
        <v>1151</v>
      </c>
      <c r="B534" t="s">
        <v>1172</v>
      </c>
      <c r="C534" s="7">
        <v>3</v>
      </c>
      <c r="D534" s="6">
        <v>7.4999999999999997E-3</v>
      </c>
    </row>
    <row r="535" spans="1:4" x14ac:dyDescent="0.25">
      <c r="A535" t="s">
        <v>1151</v>
      </c>
      <c r="B535" t="s">
        <v>1173</v>
      </c>
      <c r="C535" s="7">
        <v>6</v>
      </c>
      <c r="D535" s="6">
        <v>1.4999999999999999E-2</v>
      </c>
    </row>
    <row r="536" spans="1:4" x14ac:dyDescent="0.25">
      <c r="A536" t="s">
        <v>1151</v>
      </c>
      <c r="B536" t="s">
        <v>1174</v>
      </c>
      <c r="C536" s="7">
        <v>6</v>
      </c>
      <c r="D536" s="6">
        <v>1.4999999999999999E-2</v>
      </c>
    </row>
    <row r="537" spans="1:4" x14ac:dyDescent="0.25">
      <c r="A537" t="s">
        <v>1151</v>
      </c>
      <c r="B537" t="s">
        <v>1176</v>
      </c>
      <c r="C537" s="7">
        <v>7</v>
      </c>
      <c r="D537" s="6">
        <v>1.7500000000000002E-2</v>
      </c>
    </row>
    <row r="538" spans="1:4" x14ac:dyDescent="0.25">
      <c r="A538" t="s">
        <v>1151</v>
      </c>
      <c r="B538" t="s">
        <v>1177</v>
      </c>
      <c r="C538" s="7">
        <v>39</v>
      </c>
      <c r="D538" s="6">
        <v>9.7500000000000003E-2</v>
      </c>
    </row>
    <row r="539" spans="1:4" x14ac:dyDescent="0.25">
      <c r="A539" t="s">
        <v>1151</v>
      </c>
      <c r="B539" t="s">
        <v>1178</v>
      </c>
      <c r="C539" s="7">
        <v>9</v>
      </c>
      <c r="D539" s="6">
        <v>2.2499999999999999E-2</v>
      </c>
    </row>
    <row r="540" spans="1:4" x14ac:dyDescent="0.25">
      <c r="A540" t="s">
        <v>1151</v>
      </c>
      <c r="B540" t="s">
        <v>1179</v>
      </c>
      <c r="C540" s="7">
        <v>1</v>
      </c>
      <c r="D540" s="6">
        <v>2.5000000000000001E-3</v>
      </c>
    </row>
    <row r="541" spans="1:4" x14ac:dyDescent="0.25">
      <c r="A541" t="s">
        <v>1151</v>
      </c>
      <c r="B541" t="s">
        <v>1180</v>
      </c>
      <c r="C541" s="7">
        <v>51</v>
      </c>
      <c r="D541" s="6">
        <v>0.1275</v>
      </c>
    </row>
    <row r="542" spans="1:4" x14ac:dyDescent="0.25">
      <c r="A542" t="s">
        <v>1151</v>
      </c>
      <c r="B542" t="s">
        <v>1181</v>
      </c>
      <c r="C542" s="7">
        <v>3</v>
      </c>
      <c r="D542" s="6">
        <v>7.4999999999999997E-3</v>
      </c>
    </row>
    <row r="543" spans="1:4" x14ac:dyDescent="0.25">
      <c r="A543" t="s">
        <v>1151</v>
      </c>
      <c r="B543" t="s">
        <v>1182</v>
      </c>
      <c r="C543" s="7">
        <v>23</v>
      </c>
      <c r="D543" s="6">
        <v>5.7500000000000002E-2</v>
      </c>
    </row>
    <row r="544" spans="1:4" x14ac:dyDescent="0.25">
      <c r="A544" t="s">
        <v>1151</v>
      </c>
      <c r="B544" t="s">
        <v>1183</v>
      </c>
      <c r="C544" s="7">
        <v>3</v>
      </c>
      <c r="D544" s="6">
        <v>7.4999999999999997E-3</v>
      </c>
    </row>
    <row r="545" spans="1:4" x14ac:dyDescent="0.25">
      <c r="A545" t="s">
        <v>1151</v>
      </c>
      <c r="B545" t="s">
        <v>1184</v>
      </c>
      <c r="C545" s="7">
        <v>1</v>
      </c>
      <c r="D545" s="6">
        <v>2.5000000000000001E-3</v>
      </c>
    </row>
    <row r="546" spans="1:4" x14ac:dyDescent="0.25">
      <c r="A546" t="s">
        <v>1151</v>
      </c>
      <c r="B546" t="s">
        <v>1185</v>
      </c>
      <c r="C546" s="7">
        <v>29</v>
      </c>
      <c r="D546" s="6">
        <v>7.2499999999999995E-2</v>
      </c>
    </row>
    <row r="547" spans="1:4" x14ac:dyDescent="0.25">
      <c r="A547" t="s">
        <v>1151</v>
      </c>
      <c r="B547" t="s">
        <v>1186</v>
      </c>
      <c r="C547" s="7">
        <v>29</v>
      </c>
      <c r="D547" s="6">
        <v>7.2499999999999995E-2</v>
      </c>
    </row>
    <row r="548" spans="1:4" x14ac:dyDescent="0.25">
      <c r="A548" t="s">
        <v>1151</v>
      </c>
      <c r="B548" t="s">
        <v>1187</v>
      </c>
      <c r="C548" s="7">
        <v>2</v>
      </c>
      <c r="D548" s="6">
        <v>5.0000000000000001E-3</v>
      </c>
    </row>
    <row r="549" spans="1:4" x14ac:dyDescent="0.25">
      <c r="A549" t="s">
        <v>1151</v>
      </c>
      <c r="B549" t="s">
        <v>1188</v>
      </c>
      <c r="C549" s="7">
        <v>12</v>
      </c>
      <c r="D549" s="6">
        <v>0.03</v>
      </c>
    </row>
    <row r="550" spans="1:4" x14ac:dyDescent="0.25">
      <c r="A550" t="s">
        <v>1189</v>
      </c>
      <c r="B550" t="s">
        <v>1190</v>
      </c>
      <c r="C550" s="7">
        <v>6</v>
      </c>
      <c r="D550" s="6">
        <v>1.4999999999999999E-2</v>
      </c>
    </row>
    <row r="551" spans="1:4" x14ac:dyDescent="0.25">
      <c r="A551" t="s">
        <v>1189</v>
      </c>
      <c r="B551" t="s">
        <v>1191</v>
      </c>
      <c r="C551" s="7">
        <v>13</v>
      </c>
      <c r="D551" s="6">
        <v>3.2500000000000001E-2</v>
      </c>
    </row>
    <row r="552" spans="1:4" x14ac:dyDescent="0.25">
      <c r="A552" t="s">
        <v>1189</v>
      </c>
      <c r="B552" t="s">
        <v>1192</v>
      </c>
      <c r="C552" s="7">
        <v>37</v>
      </c>
      <c r="D552" s="6">
        <v>9.2499999999999999E-2</v>
      </c>
    </row>
    <row r="553" spans="1:4" x14ac:dyDescent="0.25">
      <c r="A553" t="s">
        <v>1189</v>
      </c>
      <c r="B553" t="s">
        <v>1193</v>
      </c>
      <c r="C553" s="7">
        <v>20</v>
      </c>
      <c r="D553" s="6">
        <v>0.05</v>
      </c>
    </row>
    <row r="554" spans="1:4" x14ac:dyDescent="0.25">
      <c r="A554" t="s">
        <v>1189</v>
      </c>
      <c r="B554" t="s">
        <v>1194</v>
      </c>
      <c r="C554" s="7">
        <v>5</v>
      </c>
      <c r="D554" s="6">
        <v>1.2500000000000001E-2</v>
      </c>
    </row>
    <row r="555" spans="1:4" x14ac:dyDescent="0.25">
      <c r="A555" t="s">
        <v>1189</v>
      </c>
      <c r="B555" t="s">
        <v>1195</v>
      </c>
      <c r="C555" s="7">
        <v>9</v>
      </c>
      <c r="D555" s="6">
        <v>2.2499999999999999E-2</v>
      </c>
    </row>
    <row r="556" spans="1:4" x14ac:dyDescent="0.25">
      <c r="A556" t="s">
        <v>1189</v>
      </c>
      <c r="B556" t="s">
        <v>1196</v>
      </c>
      <c r="C556" s="7">
        <v>2</v>
      </c>
      <c r="D556" s="6">
        <v>5.0000000000000001E-3</v>
      </c>
    </row>
    <row r="557" spans="1:4" x14ac:dyDescent="0.25">
      <c r="A557" t="s">
        <v>1189</v>
      </c>
      <c r="B557" t="s">
        <v>1197</v>
      </c>
      <c r="C557" s="7">
        <v>11</v>
      </c>
      <c r="D557" s="6">
        <v>2.75E-2</v>
      </c>
    </row>
    <row r="558" spans="1:4" x14ac:dyDescent="0.25">
      <c r="A558" t="s">
        <v>1189</v>
      </c>
      <c r="B558" t="s">
        <v>1198</v>
      </c>
      <c r="C558" s="7">
        <v>7</v>
      </c>
      <c r="D558" s="6">
        <v>1.7500000000000002E-2</v>
      </c>
    </row>
    <row r="559" spans="1:4" x14ac:dyDescent="0.25">
      <c r="A559" t="s">
        <v>1189</v>
      </c>
      <c r="B559" t="s">
        <v>1199</v>
      </c>
      <c r="C559" s="7">
        <v>37</v>
      </c>
      <c r="D559" s="6">
        <v>9.2499999999999999E-2</v>
      </c>
    </row>
    <row r="560" spans="1:4" x14ac:dyDescent="0.25">
      <c r="A560" t="s">
        <v>1189</v>
      </c>
      <c r="B560" t="s">
        <v>1200</v>
      </c>
      <c r="C560" s="7">
        <v>1</v>
      </c>
      <c r="D560" s="6">
        <v>2.5000000000000001E-3</v>
      </c>
    </row>
    <row r="561" spans="1:4" x14ac:dyDescent="0.25">
      <c r="A561" t="s">
        <v>1189</v>
      </c>
      <c r="B561" t="s">
        <v>1201</v>
      </c>
      <c r="C561" s="7">
        <v>8</v>
      </c>
      <c r="D561" s="6">
        <v>0.02</v>
      </c>
    </row>
    <row r="562" spans="1:4" x14ac:dyDescent="0.25">
      <c r="A562" t="s">
        <v>1189</v>
      </c>
      <c r="B562" t="s">
        <v>1202</v>
      </c>
      <c r="C562" s="7">
        <v>1</v>
      </c>
      <c r="D562" s="6">
        <v>2.5000000000000001E-3</v>
      </c>
    </row>
    <row r="563" spans="1:4" x14ac:dyDescent="0.25">
      <c r="A563" t="s">
        <v>1189</v>
      </c>
      <c r="B563" t="s">
        <v>1203</v>
      </c>
      <c r="C563" s="7">
        <v>30</v>
      </c>
      <c r="D563" s="6">
        <v>7.4999999999999997E-2</v>
      </c>
    </row>
    <row r="564" spans="1:4" x14ac:dyDescent="0.25">
      <c r="A564" t="s">
        <v>1189</v>
      </c>
      <c r="B564" t="s">
        <v>1204</v>
      </c>
      <c r="C564" s="7">
        <v>2</v>
      </c>
      <c r="D564" s="6">
        <v>5.0000000000000001E-3</v>
      </c>
    </row>
    <row r="565" spans="1:4" x14ac:dyDescent="0.25">
      <c r="A565" t="s">
        <v>1189</v>
      </c>
      <c r="B565" t="s">
        <v>1205</v>
      </c>
      <c r="C565" s="7">
        <v>51</v>
      </c>
      <c r="D565" s="6">
        <v>0.1275</v>
      </c>
    </row>
    <row r="566" spans="1:4" x14ac:dyDescent="0.25">
      <c r="A566" t="s">
        <v>1189</v>
      </c>
      <c r="B566" t="s">
        <v>1206</v>
      </c>
      <c r="C566" s="7">
        <v>67</v>
      </c>
      <c r="D566" s="6">
        <v>0.16750000000000001</v>
      </c>
    </row>
    <row r="567" spans="1:4" x14ac:dyDescent="0.25">
      <c r="A567" t="s">
        <v>1189</v>
      </c>
      <c r="B567" t="s">
        <v>1207</v>
      </c>
      <c r="C567" s="7">
        <v>3</v>
      </c>
      <c r="D567" s="6">
        <v>7.4999999999999997E-3</v>
      </c>
    </row>
    <row r="568" spans="1:4" x14ac:dyDescent="0.25">
      <c r="A568" t="s">
        <v>1189</v>
      </c>
      <c r="B568" t="s">
        <v>1208</v>
      </c>
      <c r="C568" s="7">
        <v>21</v>
      </c>
      <c r="D568" s="6">
        <v>5.2499999999999998E-2</v>
      </c>
    </row>
    <row r="569" spans="1:4" x14ac:dyDescent="0.25">
      <c r="A569" t="s">
        <v>1189</v>
      </c>
      <c r="B569" t="s">
        <v>1209</v>
      </c>
      <c r="C569" s="7">
        <v>8</v>
      </c>
      <c r="D569" s="6">
        <v>0.02</v>
      </c>
    </row>
    <row r="570" spans="1:4" x14ac:dyDescent="0.25">
      <c r="A570" t="s">
        <v>1189</v>
      </c>
      <c r="B570" t="s">
        <v>1210</v>
      </c>
      <c r="C570" s="7">
        <v>30</v>
      </c>
      <c r="D570" s="6">
        <v>7.4999999999999997E-2</v>
      </c>
    </row>
    <row r="571" spans="1:4" x14ac:dyDescent="0.25">
      <c r="A571" t="s">
        <v>1189</v>
      </c>
      <c r="B571" t="s">
        <v>1211</v>
      </c>
      <c r="C571" s="7">
        <v>1</v>
      </c>
      <c r="D571" s="6">
        <v>2.5000000000000001E-3</v>
      </c>
    </row>
    <row r="572" spans="1:4" x14ac:dyDescent="0.25">
      <c r="A572" t="s">
        <v>1189</v>
      </c>
      <c r="B572" t="s">
        <v>1212</v>
      </c>
      <c r="C572" s="7">
        <v>4</v>
      </c>
      <c r="D572" s="6">
        <v>0.01</v>
      </c>
    </row>
    <row r="573" spans="1:4" x14ac:dyDescent="0.25">
      <c r="A573" t="s">
        <v>1189</v>
      </c>
      <c r="B573" t="s">
        <v>1213</v>
      </c>
      <c r="C573" s="7">
        <v>1</v>
      </c>
      <c r="D573" s="6">
        <v>2.5000000000000001E-3</v>
      </c>
    </row>
    <row r="574" spans="1:4" x14ac:dyDescent="0.25">
      <c r="A574" t="s">
        <v>1189</v>
      </c>
      <c r="B574" t="s">
        <v>1214</v>
      </c>
      <c r="C574" s="7">
        <v>8</v>
      </c>
      <c r="D574" s="6">
        <v>0.02</v>
      </c>
    </row>
    <row r="575" spans="1:4" x14ac:dyDescent="0.25">
      <c r="A575" t="s">
        <v>1189</v>
      </c>
      <c r="B575" t="s">
        <v>1215</v>
      </c>
      <c r="C575" s="7">
        <v>8</v>
      </c>
      <c r="D575" s="6">
        <v>0.02</v>
      </c>
    </row>
    <row r="576" spans="1:4" x14ac:dyDescent="0.25">
      <c r="A576" t="s">
        <v>1189</v>
      </c>
      <c r="B576" t="s">
        <v>1216</v>
      </c>
      <c r="C576" s="7">
        <v>1</v>
      </c>
      <c r="D576" s="6">
        <v>2.5000000000000001E-3</v>
      </c>
    </row>
    <row r="577" spans="1:4" x14ac:dyDescent="0.25">
      <c r="A577" t="s">
        <v>1189</v>
      </c>
      <c r="B577" t="s">
        <v>1217</v>
      </c>
      <c r="C577" s="7">
        <v>1</v>
      </c>
      <c r="D577" s="6">
        <v>2.5000000000000001E-3</v>
      </c>
    </row>
    <row r="578" spans="1:4" x14ac:dyDescent="0.25">
      <c r="A578" t="s">
        <v>1189</v>
      </c>
      <c r="B578" t="s">
        <v>1218</v>
      </c>
      <c r="C578" s="7">
        <v>3</v>
      </c>
      <c r="D578" s="6">
        <v>7.4999999999999997E-3</v>
      </c>
    </row>
    <row r="579" spans="1:4" x14ac:dyDescent="0.25">
      <c r="A579" t="s">
        <v>1189</v>
      </c>
      <c r="B579" t="s">
        <v>1219</v>
      </c>
      <c r="C579" s="7">
        <v>4</v>
      </c>
      <c r="D579" s="6">
        <v>0.01</v>
      </c>
    </row>
    <row r="580" spans="1:4" x14ac:dyDescent="0.25">
      <c r="A580" t="s">
        <v>1220</v>
      </c>
      <c r="B580" t="s">
        <v>1221</v>
      </c>
      <c r="C580" s="7">
        <v>1</v>
      </c>
      <c r="D580" s="6">
        <v>1.0593220338983051E-3</v>
      </c>
    </row>
    <row r="581" spans="1:4" x14ac:dyDescent="0.25">
      <c r="A581" t="s">
        <v>1220</v>
      </c>
      <c r="B581" t="s">
        <v>1222</v>
      </c>
      <c r="C581" s="7">
        <v>1</v>
      </c>
      <c r="D581" s="6">
        <v>1.0593220338983051E-3</v>
      </c>
    </row>
    <row r="582" spans="1:4" x14ac:dyDescent="0.25">
      <c r="A582" t="s">
        <v>1220</v>
      </c>
      <c r="B582" t="s">
        <v>1223</v>
      </c>
      <c r="C582" s="7">
        <v>905</v>
      </c>
      <c r="D582" s="6">
        <v>0.95868644067796616</v>
      </c>
    </row>
    <row r="583" spans="1:4" x14ac:dyDescent="0.25">
      <c r="A583" t="s">
        <v>1220</v>
      </c>
      <c r="B583" t="s">
        <v>1224</v>
      </c>
      <c r="C583" s="7">
        <v>1</v>
      </c>
      <c r="D583" s="6">
        <v>1.0593220338983051E-3</v>
      </c>
    </row>
    <row r="584" spans="1:4" x14ac:dyDescent="0.25">
      <c r="A584" t="s">
        <v>1220</v>
      </c>
      <c r="B584" t="s">
        <v>1225</v>
      </c>
      <c r="C584" s="7">
        <v>4</v>
      </c>
      <c r="D584" s="6">
        <v>4.2372881355932203E-3</v>
      </c>
    </row>
    <row r="585" spans="1:4" x14ac:dyDescent="0.25">
      <c r="A585" t="s">
        <v>1220</v>
      </c>
      <c r="B585" t="s">
        <v>1226</v>
      </c>
      <c r="C585" s="7">
        <v>1</v>
      </c>
      <c r="D585" s="6">
        <v>1.0593220338983051E-3</v>
      </c>
    </row>
    <row r="586" spans="1:4" x14ac:dyDescent="0.25">
      <c r="A586" t="s">
        <v>1220</v>
      </c>
      <c r="B586" t="s">
        <v>1227</v>
      </c>
      <c r="C586" s="7">
        <v>2</v>
      </c>
      <c r="D586" s="6">
        <v>2.1186440677966102E-3</v>
      </c>
    </row>
    <row r="587" spans="1:4" x14ac:dyDescent="0.25">
      <c r="A587" t="s">
        <v>1220</v>
      </c>
      <c r="B587" t="s">
        <v>1228</v>
      </c>
      <c r="C587" s="7">
        <v>2</v>
      </c>
      <c r="D587" s="6">
        <v>2.1186440677966102E-3</v>
      </c>
    </row>
    <row r="588" spans="1:4" x14ac:dyDescent="0.25">
      <c r="A588" t="s">
        <v>1220</v>
      </c>
      <c r="B588" t="s">
        <v>1229</v>
      </c>
      <c r="C588" s="7">
        <v>2</v>
      </c>
      <c r="D588" s="6">
        <v>2.1186440677966102E-3</v>
      </c>
    </row>
    <row r="589" spans="1:4" x14ac:dyDescent="0.25">
      <c r="A589" t="s">
        <v>1220</v>
      </c>
      <c r="B589" t="s">
        <v>1230</v>
      </c>
      <c r="C589" s="7">
        <v>1</v>
      </c>
      <c r="D589" s="6">
        <v>1.0593220338983051E-3</v>
      </c>
    </row>
    <row r="590" spans="1:4" x14ac:dyDescent="0.25">
      <c r="A590" t="s">
        <v>1220</v>
      </c>
      <c r="B590" t="s">
        <v>1231</v>
      </c>
      <c r="C590" s="7">
        <v>4</v>
      </c>
      <c r="D590" s="6">
        <v>4.2372881355932203E-3</v>
      </c>
    </row>
    <row r="591" spans="1:4" x14ac:dyDescent="0.25">
      <c r="A591" t="s">
        <v>1220</v>
      </c>
      <c r="B591" t="s">
        <v>1232</v>
      </c>
      <c r="C591" s="7">
        <v>9</v>
      </c>
      <c r="D591" s="6">
        <v>9.5338983050847464E-3</v>
      </c>
    </row>
    <row r="592" spans="1:4" x14ac:dyDescent="0.25">
      <c r="A592" t="s">
        <v>1220</v>
      </c>
      <c r="B592" t="s">
        <v>1233</v>
      </c>
      <c r="C592" s="7">
        <v>7</v>
      </c>
      <c r="D592" s="6">
        <v>7.4152542372881358E-3</v>
      </c>
    </row>
    <row r="593" spans="1:4" x14ac:dyDescent="0.25">
      <c r="A593" t="s">
        <v>1220</v>
      </c>
      <c r="B593" t="s">
        <v>1234</v>
      </c>
      <c r="C593" s="7">
        <v>4</v>
      </c>
      <c r="D593" s="6">
        <v>4.2372881355932203E-3</v>
      </c>
    </row>
    <row r="594" spans="1:4" x14ac:dyDescent="0.25">
      <c r="A594" t="s">
        <v>1235</v>
      </c>
      <c r="B594" t="s">
        <v>1236</v>
      </c>
      <c r="C594" s="7">
        <v>107</v>
      </c>
      <c r="D594" s="6">
        <v>0.37282229965156793</v>
      </c>
    </row>
    <row r="595" spans="1:4" x14ac:dyDescent="0.25">
      <c r="A595" t="s">
        <v>1235</v>
      </c>
      <c r="B595" t="s">
        <v>1237</v>
      </c>
      <c r="C595" s="7">
        <v>1</v>
      </c>
      <c r="D595" s="6">
        <v>3.4843205574912892E-3</v>
      </c>
    </row>
    <row r="596" spans="1:4" x14ac:dyDescent="0.25">
      <c r="A596" t="s">
        <v>1235</v>
      </c>
      <c r="B596" t="s">
        <v>1238</v>
      </c>
      <c r="C596" s="7">
        <v>1</v>
      </c>
      <c r="D596" s="6">
        <v>3.4843205574912892E-3</v>
      </c>
    </row>
    <row r="597" spans="1:4" x14ac:dyDescent="0.25">
      <c r="A597" t="s">
        <v>1235</v>
      </c>
      <c r="B597" t="s">
        <v>1239</v>
      </c>
      <c r="C597" s="7">
        <v>1</v>
      </c>
      <c r="D597" s="6">
        <v>3.4843205574912892E-3</v>
      </c>
    </row>
    <row r="598" spans="1:4" x14ac:dyDescent="0.25">
      <c r="A598" t="s">
        <v>1235</v>
      </c>
      <c r="B598" t="s">
        <v>1240</v>
      </c>
      <c r="C598" s="7">
        <v>92</v>
      </c>
      <c r="D598" s="6">
        <v>0.32055749128919858</v>
      </c>
    </row>
    <row r="599" spans="1:4" x14ac:dyDescent="0.25">
      <c r="A599" t="s">
        <v>1235</v>
      </c>
      <c r="B599" t="s">
        <v>1241</v>
      </c>
      <c r="C599" s="7">
        <v>1</v>
      </c>
      <c r="D599" s="6">
        <v>3.4843205574912892E-3</v>
      </c>
    </row>
    <row r="600" spans="1:4" x14ac:dyDescent="0.25">
      <c r="A600" t="s">
        <v>1235</v>
      </c>
      <c r="B600" t="s">
        <v>1242</v>
      </c>
      <c r="C600" s="7">
        <v>1</v>
      </c>
      <c r="D600" s="6">
        <v>3.4843205574912892E-3</v>
      </c>
    </row>
    <row r="601" spans="1:4" x14ac:dyDescent="0.25">
      <c r="A601" t="s">
        <v>1235</v>
      </c>
      <c r="B601" t="s">
        <v>1243</v>
      </c>
      <c r="C601" s="7">
        <v>35</v>
      </c>
      <c r="D601" s="6">
        <v>0.12195121951219512</v>
      </c>
    </row>
    <row r="602" spans="1:4" x14ac:dyDescent="0.25">
      <c r="A602" t="s">
        <v>1235</v>
      </c>
      <c r="B602" t="s">
        <v>1244</v>
      </c>
      <c r="C602" s="7">
        <v>48</v>
      </c>
      <c r="D602" s="6">
        <v>0.1672473867595819</v>
      </c>
    </row>
    <row r="603" spans="1:4" x14ac:dyDescent="0.25">
      <c r="A603" t="s">
        <v>1245</v>
      </c>
      <c r="B603" t="s">
        <v>1246</v>
      </c>
      <c r="C603" s="7">
        <v>26</v>
      </c>
      <c r="D603" s="6">
        <v>3.7142857142857144E-2</v>
      </c>
    </row>
    <row r="604" spans="1:4" x14ac:dyDescent="0.25">
      <c r="A604" t="s">
        <v>1245</v>
      </c>
      <c r="B604" t="s">
        <v>1247</v>
      </c>
      <c r="C604" s="7">
        <v>25</v>
      </c>
      <c r="D604" s="6">
        <v>3.5714285714285712E-2</v>
      </c>
    </row>
    <row r="605" spans="1:4" x14ac:dyDescent="0.25">
      <c r="A605" t="s">
        <v>1245</v>
      </c>
      <c r="B605" t="s">
        <v>1248</v>
      </c>
      <c r="C605" s="7">
        <v>52</v>
      </c>
      <c r="D605" s="6">
        <v>7.4285714285714288E-2</v>
      </c>
    </row>
    <row r="606" spans="1:4" x14ac:dyDescent="0.25">
      <c r="A606" t="s">
        <v>1245</v>
      </c>
      <c r="B606" t="s">
        <v>1249</v>
      </c>
      <c r="C606" s="7">
        <v>9</v>
      </c>
      <c r="D606" s="6">
        <v>1.2857142857142857E-2</v>
      </c>
    </row>
    <row r="607" spans="1:4" x14ac:dyDescent="0.25">
      <c r="A607" t="s">
        <v>1245</v>
      </c>
      <c r="B607" t="s">
        <v>1250</v>
      </c>
      <c r="C607" s="7">
        <v>2</v>
      </c>
      <c r="D607" s="6">
        <v>2.8571428571428571E-3</v>
      </c>
    </row>
    <row r="608" spans="1:4" x14ac:dyDescent="0.25">
      <c r="A608" t="s">
        <v>1245</v>
      </c>
      <c r="B608" t="s">
        <v>1251</v>
      </c>
      <c r="C608" s="7">
        <v>4</v>
      </c>
      <c r="D608" s="6">
        <v>5.7142857142857143E-3</v>
      </c>
    </row>
    <row r="609" spans="1:4" x14ac:dyDescent="0.25">
      <c r="A609" t="s">
        <v>1245</v>
      </c>
      <c r="B609" t="s">
        <v>1252</v>
      </c>
      <c r="C609" s="7">
        <v>11</v>
      </c>
      <c r="D609" s="6">
        <v>1.5714285714285715E-2</v>
      </c>
    </row>
    <row r="610" spans="1:4" x14ac:dyDescent="0.25">
      <c r="A610" t="s">
        <v>1245</v>
      </c>
      <c r="B610" t="s">
        <v>1253</v>
      </c>
      <c r="C610" s="7">
        <v>4</v>
      </c>
      <c r="D610" s="6">
        <v>5.7142857142857143E-3</v>
      </c>
    </row>
    <row r="611" spans="1:4" x14ac:dyDescent="0.25">
      <c r="A611" t="s">
        <v>1245</v>
      </c>
      <c r="B611" t="s">
        <v>1254</v>
      </c>
      <c r="C611" s="7">
        <v>2</v>
      </c>
      <c r="D611" s="6">
        <v>2.8571428571428571E-3</v>
      </c>
    </row>
    <row r="612" spans="1:4" x14ac:dyDescent="0.25">
      <c r="A612" t="s">
        <v>1245</v>
      </c>
      <c r="B612" t="s">
        <v>1255</v>
      </c>
      <c r="C612" s="7">
        <v>2</v>
      </c>
      <c r="D612" s="6">
        <v>2.8571428571428571E-3</v>
      </c>
    </row>
    <row r="613" spans="1:4" x14ac:dyDescent="0.25">
      <c r="A613" t="s">
        <v>1245</v>
      </c>
      <c r="B613" t="s">
        <v>1256</v>
      </c>
      <c r="C613" s="7">
        <v>10</v>
      </c>
      <c r="D613" s="6">
        <v>1.4285714285714285E-2</v>
      </c>
    </row>
    <row r="614" spans="1:4" x14ac:dyDescent="0.25">
      <c r="A614" t="s">
        <v>1245</v>
      </c>
      <c r="B614" t="s">
        <v>1257</v>
      </c>
      <c r="C614" s="7">
        <v>15</v>
      </c>
      <c r="D614" s="6">
        <v>2.1428571428571429E-2</v>
      </c>
    </row>
    <row r="615" spans="1:4" x14ac:dyDescent="0.25">
      <c r="A615" t="s">
        <v>1245</v>
      </c>
      <c r="B615" t="s">
        <v>1258</v>
      </c>
      <c r="C615" s="7">
        <v>13</v>
      </c>
      <c r="D615" s="6">
        <v>1.8571428571428572E-2</v>
      </c>
    </row>
    <row r="616" spans="1:4" x14ac:dyDescent="0.25">
      <c r="A616" t="s">
        <v>1245</v>
      </c>
      <c r="B616" t="s">
        <v>1259</v>
      </c>
      <c r="C616" s="7">
        <v>1</v>
      </c>
      <c r="D616" s="6">
        <v>1.4285714285714286E-3</v>
      </c>
    </row>
    <row r="617" spans="1:4" x14ac:dyDescent="0.25">
      <c r="A617" t="s">
        <v>1245</v>
      </c>
      <c r="B617" t="s">
        <v>1260</v>
      </c>
      <c r="C617" s="7">
        <v>35</v>
      </c>
      <c r="D617" s="6">
        <v>0.05</v>
      </c>
    </row>
    <row r="618" spans="1:4" x14ac:dyDescent="0.25">
      <c r="A618" t="s">
        <v>1245</v>
      </c>
      <c r="B618" t="s">
        <v>1261</v>
      </c>
      <c r="C618" s="7">
        <v>17</v>
      </c>
      <c r="D618" s="6">
        <v>2.4285714285714285E-2</v>
      </c>
    </row>
    <row r="619" spans="1:4" x14ac:dyDescent="0.25">
      <c r="A619" t="s">
        <v>1245</v>
      </c>
      <c r="B619" t="s">
        <v>1262</v>
      </c>
      <c r="C619" s="7">
        <v>284</v>
      </c>
      <c r="D619" s="6">
        <v>0.40571428571428569</v>
      </c>
    </row>
    <row r="620" spans="1:4" x14ac:dyDescent="0.25">
      <c r="A620" t="s">
        <v>1245</v>
      </c>
      <c r="B620" t="s">
        <v>1263</v>
      </c>
      <c r="C620" s="7">
        <v>3</v>
      </c>
      <c r="D620" s="6">
        <v>4.2857142857142859E-3</v>
      </c>
    </row>
    <row r="621" spans="1:4" x14ac:dyDescent="0.25">
      <c r="A621" t="s">
        <v>1245</v>
      </c>
      <c r="B621" t="s">
        <v>1264</v>
      </c>
      <c r="C621" s="7">
        <v>1</v>
      </c>
      <c r="D621" s="6">
        <v>1.4285714285714286E-3</v>
      </c>
    </row>
    <row r="622" spans="1:4" x14ac:dyDescent="0.25">
      <c r="A622" t="s">
        <v>1245</v>
      </c>
      <c r="B622" t="s">
        <v>1265</v>
      </c>
      <c r="C622" s="7">
        <v>2</v>
      </c>
      <c r="D622" s="6">
        <v>2.8571428571428571E-3</v>
      </c>
    </row>
    <row r="623" spans="1:4" x14ac:dyDescent="0.25">
      <c r="A623" t="s">
        <v>1245</v>
      </c>
      <c r="B623" t="s">
        <v>1266</v>
      </c>
      <c r="C623" s="7">
        <v>21</v>
      </c>
      <c r="D623" s="6">
        <v>0.03</v>
      </c>
    </row>
    <row r="624" spans="1:4" x14ac:dyDescent="0.25">
      <c r="A624" t="s">
        <v>1245</v>
      </c>
      <c r="B624" t="s">
        <v>1267</v>
      </c>
      <c r="C624" s="7">
        <v>2</v>
      </c>
      <c r="D624" s="6">
        <v>2.8571428571428571E-3</v>
      </c>
    </row>
    <row r="625" spans="1:4" x14ac:dyDescent="0.25">
      <c r="A625" t="s">
        <v>1245</v>
      </c>
      <c r="B625" t="s">
        <v>1268</v>
      </c>
      <c r="C625" s="7">
        <v>86</v>
      </c>
      <c r="D625" s="6">
        <v>0.12285714285714286</v>
      </c>
    </row>
    <row r="626" spans="1:4" x14ac:dyDescent="0.25">
      <c r="A626" t="s">
        <v>1245</v>
      </c>
      <c r="B626" t="s">
        <v>1269</v>
      </c>
      <c r="C626" s="7">
        <v>2</v>
      </c>
      <c r="D626" s="6">
        <v>2.8571428571428571E-3</v>
      </c>
    </row>
    <row r="627" spans="1:4" x14ac:dyDescent="0.25">
      <c r="A627" t="s">
        <v>1245</v>
      </c>
      <c r="B627" t="s">
        <v>1270</v>
      </c>
      <c r="C627" s="7">
        <v>7</v>
      </c>
      <c r="D627" s="6">
        <v>0.01</v>
      </c>
    </row>
    <row r="628" spans="1:4" x14ac:dyDescent="0.25">
      <c r="A628" t="s">
        <v>1245</v>
      </c>
      <c r="B628" t="s">
        <v>1271</v>
      </c>
      <c r="C628" s="7">
        <v>1</v>
      </c>
      <c r="D628" s="6">
        <v>1.4285714285714286E-3</v>
      </c>
    </row>
    <row r="629" spans="1:4" x14ac:dyDescent="0.25">
      <c r="A629" t="s">
        <v>1245</v>
      </c>
      <c r="B629" t="s">
        <v>1272</v>
      </c>
      <c r="C629" s="7">
        <v>6</v>
      </c>
      <c r="D629" s="6">
        <v>8.5714285714285719E-3</v>
      </c>
    </row>
    <row r="630" spans="1:4" x14ac:dyDescent="0.25">
      <c r="A630" t="s">
        <v>1245</v>
      </c>
      <c r="B630" t="s">
        <v>1273</v>
      </c>
      <c r="C630" s="7">
        <v>55</v>
      </c>
      <c r="D630" s="6">
        <v>7.857142857142857E-2</v>
      </c>
    </row>
    <row r="631" spans="1:4" x14ac:dyDescent="0.25">
      <c r="A631" t="s">
        <v>1245</v>
      </c>
      <c r="B631" t="s">
        <v>1274</v>
      </c>
      <c r="C631" s="7">
        <v>2</v>
      </c>
      <c r="D631" s="6">
        <v>2.8571428571428571E-3</v>
      </c>
    </row>
    <row r="632" spans="1:4" x14ac:dyDescent="0.25">
      <c r="A632" t="s">
        <v>1275</v>
      </c>
      <c r="B632" t="s">
        <v>1276</v>
      </c>
      <c r="C632" s="7">
        <v>1156</v>
      </c>
      <c r="D632" s="6">
        <v>0.95379537953795379</v>
      </c>
    </row>
    <row r="633" spans="1:4" x14ac:dyDescent="0.25">
      <c r="A633" t="s">
        <v>1275</v>
      </c>
      <c r="B633" t="s">
        <v>1277</v>
      </c>
      <c r="C633" s="7">
        <v>10</v>
      </c>
      <c r="D633" s="6">
        <v>8.2508250825082501E-3</v>
      </c>
    </row>
    <row r="634" spans="1:4" x14ac:dyDescent="0.25">
      <c r="A634" t="s">
        <v>1275</v>
      </c>
      <c r="B634" t="s">
        <v>1278</v>
      </c>
      <c r="C634" s="7">
        <v>4</v>
      </c>
      <c r="D634" s="6">
        <v>3.3003300330033004E-3</v>
      </c>
    </row>
    <row r="635" spans="1:4" x14ac:dyDescent="0.25">
      <c r="A635" t="s">
        <v>1275</v>
      </c>
      <c r="B635" t="s">
        <v>1279</v>
      </c>
      <c r="C635" s="7">
        <v>7</v>
      </c>
      <c r="D635" s="6">
        <v>5.7755775577557752E-3</v>
      </c>
    </row>
    <row r="636" spans="1:4" x14ac:dyDescent="0.25">
      <c r="A636" t="s">
        <v>1275</v>
      </c>
      <c r="B636" t="s">
        <v>1280</v>
      </c>
      <c r="C636" s="7">
        <v>2</v>
      </c>
      <c r="D636" s="6">
        <v>1.6501650165016502E-3</v>
      </c>
    </row>
    <row r="637" spans="1:4" x14ac:dyDescent="0.25">
      <c r="A637" t="s">
        <v>1275</v>
      </c>
      <c r="B637" t="s">
        <v>1281</v>
      </c>
      <c r="C637" s="7">
        <v>1</v>
      </c>
      <c r="D637" s="6">
        <v>8.2508250825082509E-4</v>
      </c>
    </row>
    <row r="638" spans="1:4" x14ac:dyDescent="0.25">
      <c r="A638" t="s">
        <v>1275</v>
      </c>
      <c r="B638" t="s">
        <v>1282</v>
      </c>
      <c r="C638" s="7">
        <v>7</v>
      </c>
      <c r="D638" s="6">
        <v>5.7755775577557752E-3</v>
      </c>
    </row>
    <row r="639" spans="1:4" x14ac:dyDescent="0.25">
      <c r="A639" t="s">
        <v>1275</v>
      </c>
      <c r="B639" t="s">
        <v>1283</v>
      </c>
      <c r="C639" s="7">
        <v>1</v>
      </c>
      <c r="D639" s="6">
        <v>8.2508250825082509E-4</v>
      </c>
    </row>
    <row r="640" spans="1:4" x14ac:dyDescent="0.25">
      <c r="A640" t="s">
        <v>1275</v>
      </c>
      <c r="B640" t="s">
        <v>1284</v>
      </c>
      <c r="C640" s="7">
        <v>3</v>
      </c>
      <c r="D640" s="6">
        <v>2.4752475247524753E-3</v>
      </c>
    </row>
    <row r="641" spans="1:4" x14ac:dyDescent="0.25">
      <c r="A641" t="s">
        <v>1275</v>
      </c>
      <c r="B641" t="s">
        <v>1285</v>
      </c>
      <c r="C641" s="7">
        <v>1</v>
      </c>
      <c r="D641" s="6">
        <v>8.2508250825082509E-4</v>
      </c>
    </row>
    <row r="642" spans="1:4" x14ac:dyDescent="0.25">
      <c r="A642" t="s">
        <v>1275</v>
      </c>
      <c r="B642" t="s">
        <v>1286</v>
      </c>
      <c r="C642" s="7">
        <v>13</v>
      </c>
      <c r="D642" s="6">
        <v>1.0726072607260726E-2</v>
      </c>
    </row>
    <row r="643" spans="1:4" x14ac:dyDescent="0.25">
      <c r="A643" t="s">
        <v>1275</v>
      </c>
      <c r="B643" t="s">
        <v>1287</v>
      </c>
      <c r="C643" s="7">
        <v>1</v>
      </c>
      <c r="D643" s="6">
        <v>8.2508250825082509E-4</v>
      </c>
    </row>
    <row r="644" spans="1:4" x14ac:dyDescent="0.25">
      <c r="A644" t="s">
        <v>1275</v>
      </c>
      <c r="B644" t="s">
        <v>1288</v>
      </c>
      <c r="C644" s="7">
        <v>3</v>
      </c>
      <c r="D644" s="6">
        <v>2.4752475247524753E-3</v>
      </c>
    </row>
    <row r="645" spans="1:4" x14ac:dyDescent="0.25">
      <c r="A645" t="s">
        <v>1275</v>
      </c>
      <c r="B645" t="s">
        <v>1289</v>
      </c>
      <c r="C645" s="7">
        <v>1</v>
      </c>
      <c r="D645" s="6">
        <v>8.2508250825082509E-4</v>
      </c>
    </row>
    <row r="646" spans="1:4" x14ac:dyDescent="0.25">
      <c r="A646" t="s">
        <v>1275</v>
      </c>
      <c r="B646" t="s">
        <v>1290</v>
      </c>
      <c r="C646" s="7">
        <v>2</v>
      </c>
      <c r="D646" s="6">
        <v>1.6501650165016502E-3</v>
      </c>
    </row>
    <row r="647" spans="1:4" x14ac:dyDescent="0.25">
      <c r="A647" t="s">
        <v>1291</v>
      </c>
      <c r="B647" t="s">
        <v>1292</v>
      </c>
      <c r="C647" s="7">
        <v>1</v>
      </c>
      <c r="D647" s="6">
        <v>2.0833333333333333E-3</v>
      </c>
    </row>
    <row r="648" spans="1:4" x14ac:dyDescent="0.25">
      <c r="A648" t="s">
        <v>1291</v>
      </c>
      <c r="B648" t="s">
        <v>1293</v>
      </c>
      <c r="C648" s="7">
        <v>2</v>
      </c>
      <c r="D648" s="6">
        <v>4.1666666666666666E-3</v>
      </c>
    </row>
    <row r="649" spans="1:4" x14ac:dyDescent="0.25">
      <c r="A649" t="s">
        <v>1291</v>
      </c>
      <c r="B649" t="s">
        <v>1294</v>
      </c>
      <c r="C649" s="7">
        <v>1</v>
      </c>
      <c r="D649" s="6">
        <v>2.0833333333333333E-3</v>
      </c>
    </row>
    <row r="650" spans="1:4" x14ac:dyDescent="0.25">
      <c r="A650" t="s">
        <v>1291</v>
      </c>
      <c r="B650" t="s">
        <v>1295</v>
      </c>
      <c r="C650" s="7">
        <v>1</v>
      </c>
      <c r="D650" s="6">
        <v>2.0833333333333333E-3</v>
      </c>
    </row>
    <row r="651" spans="1:4" x14ac:dyDescent="0.25">
      <c r="A651" t="s">
        <v>1291</v>
      </c>
      <c r="B651" t="s">
        <v>1296</v>
      </c>
      <c r="C651" s="7">
        <v>13</v>
      </c>
      <c r="D651" s="6">
        <v>2.7083333333333334E-2</v>
      </c>
    </row>
    <row r="652" spans="1:4" x14ac:dyDescent="0.25">
      <c r="A652" t="s">
        <v>1291</v>
      </c>
      <c r="B652" t="s">
        <v>1297</v>
      </c>
      <c r="C652" s="7">
        <v>19</v>
      </c>
      <c r="D652" s="6">
        <v>3.9583333333333331E-2</v>
      </c>
    </row>
    <row r="653" spans="1:4" x14ac:dyDescent="0.25">
      <c r="A653" t="s">
        <v>1291</v>
      </c>
      <c r="B653" t="s">
        <v>1298</v>
      </c>
      <c r="C653" s="7">
        <v>437</v>
      </c>
      <c r="D653" s="6">
        <v>0.91041666666666665</v>
      </c>
    </row>
    <row r="654" spans="1:4" x14ac:dyDescent="0.25">
      <c r="A654" t="s">
        <v>1291</v>
      </c>
      <c r="B654" t="s">
        <v>1299</v>
      </c>
      <c r="C654" s="7">
        <v>5</v>
      </c>
      <c r="D654" s="6">
        <v>1.0416666666666666E-2</v>
      </c>
    </row>
    <row r="655" spans="1:4" x14ac:dyDescent="0.25">
      <c r="A655" t="s">
        <v>1291</v>
      </c>
      <c r="B655" t="s">
        <v>1300</v>
      </c>
      <c r="C655" s="7">
        <v>1</v>
      </c>
      <c r="D655" s="6">
        <v>2.0833333333333333E-3</v>
      </c>
    </row>
    <row r="656" spans="1:4" x14ac:dyDescent="0.25">
      <c r="A656" t="s">
        <v>1301</v>
      </c>
      <c r="B656" t="s">
        <v>1302</v>
      </c>
      <c r="C656" s="7">
        <v>3</v>
      </c>
      <c r="D656" s="6">
        <v>4.5045045045045045E-3</v>
      </c>
    </row>
    <row r="657" spans="1:4" x14ac:dyDescent="0.25">
      <c r="A657" t="s">
        <v>1301</v>
      </c>
      <c r="B657" t="s">
        <v>1303</v>
      </c>
      <c r="C657" s="7">
        <v>1</v>
      </c>
      <c r="D657" s="6">
        <v>1.5015015015015015E-3</v>
      </c>
    </row>
    <row r="658" spans="1:4" x14ac:dyDescent="0.25">
      <c r="A658" t="s">
        <v>1301</v>
      </c>
      <c r="B658" t="s">
        <v>1304</v>
      </c>
      <c r="C658" s="7">
        <v>1</v>
      </c>
      <c r="D658" s="6">
        <v>1.5015015015015015E-3</v>
      </c>
    </row>
    <row r="659" spans="1:4" x14ac:dyDescent="0.25">
      <c r="A659" t="s">
        <v>1301</v>
      </c>
      <c r="B659" t="s">
        <v>1305</v>
      </c>
      <c r="C659" s="7">
        <v>2</v>
      </c>
      <c r="D659" s="6">
        <v>3.003003003003003E-3</v>
      </c>
    </row>
    <row r="660" spans="1:4" x14ac:dyDescent="0.25">
      <c r="A660" t="s">
        <v>1301</v>
      </c>
      <c r="B660" t="s">
        <v>1306</v>
      </c>
      <c r="C660" s="7">
        <v>6</v>
      </c>
      <c r="D660" s="6">
        <v>9.0090090090090089E-3</v>
      </c>
    </row>
    <row r="661" spans="1:4" x14ac:dyDescent="0.25">
      <c r="A661" t="s">
        <v>1301</v>
      </c>
      <c r="B661" t="s">
        <v>1307</v>
      </c>
      <c r="C661" s="7">
        <v>1</v>
      </c>
      <c r="D661" s="6">
        <v>1.5015015015015015E-3</v>
      </c>
    </row>
    <row r="662" spans="1:4" x14ac:dyDescent="0.25">
      <c r="A662" t="s">
        <v>1301</v>
      </c>
      <c r="B662" t="s">
        <v>1308</v>
      </c>
      <c r="C662" s="7">
        <v>643</v>
      </c>
      <c r="D662" s="6">
        <v>0.96546546546546541</v>
      </c>
    </row>
    <row r="663" spans="1:4" x14ac:dyDescent="0.25">
      <c r="A663" t="s">
        <v>1301</v>
      </c>
      <c r="B663" t="s">
        <v>1309</v>
      </c>
      <c r="C663" s="7">
        <v>1</v>
      </c>
      <c r="D663" s="6">
        <v>1.5015015015015015E-3</v>
      </c>
    </row>
    <row r="664" spans="1:4" x14ac:dyDescent="0.25">
      <c r="A664" t="s">
        <v>1301</v>
      </c>
      <c r="B664" t="s">
        <v>1310</v>
      </c>
      <c r="C664" s="7">
        <v>1</v>
      </c>
      <c r="D664" s="6">
        <v>1.5015015015015015E-3</v>
      </c>
    </row>
    <row r="665" spans="1:4" x14ac:dyDescent="0.25">
      <c r="A665" t="s">
        <v>1301</v>
      </c>
      <c r="B665" t="s">
        <v>1311</v>
      </c>
      <c r="C665" s="7">
        <v>3</v>
      </c>
      <c r="D665" s="6">
        <v>4.5045045045045045E-3</v>
      </c>
    </row>
    <row r="666" spans="1:4" x14ac:dyDescent="0.25">
      <c r="A666" t="s">
        <v>1301</v>
      </c>
      <c r="B666" t="s">
        <v>1312</v>
      </c>
      <c r="C666" s="7">
        <v>4</v>
      </c>
      <c r="D666" s="6">
        <v>6.006006006006006E-3</v>
      </c>
    </row>
    <row r="667" spans="1:4" x14ac:dyDescent="0.25">
      <c r="A667" t="s">
        <v>1313</v>
      </c>
      <c r="B667" t="s">
        <v>1314</v>
      </c>
      <c r="C667" s="7">
        <v>4</v>
      </c>
      <c r="D667" s="6">
        <v>4.2598509052183178E-3</v>
      </c>
    </row>
    <row r="668" spans="1:4" x14ac:dyDescent="0.25">
      <c r="A668" t="s">
        <v>1313</v>
      </c>
      <c r="B668" t="s">
        <v>1315</v>
      </c>
      <c r="C668" s="7">
        <v>1</v>
      </c>
      <c r="D668" s="6">
        <v>1.0649627263045794E-3</v>
      </c>
    </row>
    <row r="669" spans="1:4" x14ac:dyDescent="0.25">
      <c r="A669" t="s">
        <v>1313</v>
      </c>
      <c r="B669" t="s">
        <v>1316</v>
      </c>
      <c r="C669" s="7">
        <v>1</v>
      </c>
      <c r="D669" s="6">
        <v>1.0649627263045794E-3</v>
      </c>
    </row>
    <row r="670" spans="1:4" x14ac:dyDescent="0.25">
      <c r="A670" t="s">
        <v>1313</v>
      </c>
      <c r="B670" t="s">
        <v>1317</v>
      </c>
      <c r="C670" s="7">
        <v>8</v>
      </c>
      <c r="D670" s="6">
        <v>8.5197018104366355E-3</v>
      </c>
    </row>
    <row r="671" spans="1:4" x14ac:dyDescent="0.25">
      <c r="A671" t="s">
        <v>1313</v>
      </c>
      <c r="B671" t="s">
        <v>1318</v>
      </c>
      <c r="C671" s="7">
        <v>17</v>
      </c>
      <c r="D671" s="6">
        <v>1.8104366347177849E-2</v>
      </c>
    </row>
    <row r="672" spans="1:4" x14ac:dyDescent="0.25">
      <c r="A672" t="s">
        <v>1313</v>
      </c>
      <c r="B672" t="s">
        <v>1319</v>
      </c>
      <c r="C672" s="7">
        <v>3</v>
      </c>
      <c r="D672" s="6">
        <v>3.1948881789137379E-3</v>
      </c>
    </row>
    <row r="673" spans="1:4" x14ac:dyDescent="0.25">
      <c r="A673" t="s">
        <v>1313</v>
      </c>
      <c r="B673" t="s">
        <v>1320</v>
      </c>
      <c r="C673" s="7">
        <v>87</v>
      </c>
      <c r="D673" s="6">
        <v>9.2651757188498399E-2</v>
      </c>
    </row>
    <row r="674" spans="1:4" x14ac:dyDescent="0.25">
      <c r="A674" t="s">
        <v>1313</v>
      </c>
      <c r="B674" t="s">
        <v>1321</v>
      </c>
      <c r="C674" s="7">
        <v>26</v>
      </c>
      <c r="D674" s="6">
        <v>2.7689030883919063E-2</v>
      </c>
    </row>
    <row r="675" spans="1:4" x14ac:dyDescent="0.25">
      <c r="A675" t="s">
        <v>1313</v>
      </c>
      <c r="B675" t="s">
        <v>1322</v>
      </c>
      <c r="C675" s="7">
        <v>98</v>
      </c>
      <c r="D675" s="6">
        <v>0.10436634717784878</v>
      </c>
    </row>
    <row r="676" spans="1:4" x14ac:dyDescent="0.25">
      <c r="A676" t="s">
        <v>1313</v>
      </c>
      <c r="B676" t="s">
        <v>1323</v>
      </c>
      <c r="C676" s="7">
        <v>2</v>
      </c>
      <c r="D676" s="6">
        <v>2.1299254526091589E-3</v>
      </c>
    </row>
    <row r="677" spans="1:4" x14ac:dyDescent="0.25">
      <c r="A677" t="s">
        <v>1313</v>
      </c>
      <c r="B677" t="s">
        <v>1324</v>
      </c>
      <c r="C677" s="7">
        <v>1</v>
      </c>
      <c r="D677" s="6">
        <v>1.0649627263045794E-3</v>
      </c>
    </row>
    <row r="678" spans="1:4" x14ac:dyDescent="0.25">
      <c r="A678" t="s">
        <v>1313</v>
      </c>
      <c r="B678" t="s">
        <v>1325</v>
      </c>
      <c r="C678" s="7">
        <v>7</v>
      </c>
      <c r="D678" s="6">
        <v>7.4547390841320556E-3</v>
      </c>
    </row>
    <row r="679" spans="1:4" x14ac:dyDescent="0.25">
      <c r="A679" t="s">
        <v>1313</v>
      </c>
      <c r="B679" t="s">
        <v>1326</v>
      </c>
      <c r="C679" s="7">
        <v>2</v>
      </c>
      <c r="D679" s="6">
        <v>2.1299254526091589E-3</v>
      </c>
    </row>
    <row r="680" spans="1:4" x14ac:dyDescent="0.25">
      <c r="A680" t="s">
        <v>1313</v>
      </c>
      <c r="B680" t="s">
        <v>1327</v>
      </c>
      <c r="C680" s="7">
        <v>6</v>
      </c>
      <c r="D680" s="6">
        <v>6.3897763578274758E-3</v>
      </c>
    </row>
    <row r="681" spans="1:4" x14ac:dyDescent="0.25">
      <c r="A681" t="s">
        <v>1313</v>
      </c>
      <c r="B681" t="s">
        <v>1328</v>
      </c>
      <c r="C681" s="7">
        <v>31</v>
      </c>
      <c r="D681" s="6">
        <v>3.301384451544196E-2</v>
      </c>
    </row>
    <row r="682" spans="1:4" x14ac:dyDescent="0.25">
      <c r="A682" t="s">
        <v>1313</v>
      </c>
      <c r="B682" t="s">
        <v>1329</v>
      </c>
      <c r="C682" s="7">
        <v>2</v>
      </c>
      <c r="D682" s="6">
        <v>2.1299254526091589E-3</v>
      </c>
    </row>
    <row r="683" spans="1:4" x14ac:dyDescent="0.25">
      <c r="A683" t="s">
        <v>1313</v>
      </c>
      <c r="B683" t="s">
        <v>1330</v>
      </c>
      <c r="C683" s="7">
        <v>50</v>
      </c>
      <c r="D683" s="6">
        <v>5.3248136315228969E-2</v>
      </c>
    </row>
    <row r="684" spans="1:4" x14ac:dyDescent="0.25">
      <c r="A684" t="s">
        <v>1313</v>
      </c>
      <c r="B684" t="s">
        <v>1331</v>
      </c>
      <c r="C684" s="7">
        <v>127</v>
      </c>
      <c r="D684" s="6">
        <v>0.13525026624068157</v>
      </c>
    </row>
    <row r="685" spans="1:4" x14ac:dyDescent="0.25">
      <c r="A685" t="s">
        <v>1313</v>
      </c>
      <c r="B685" t="s">
        <v>1332</v>
      </c>
      <c r="C685" s="7">
        <v>6</v>
      </c>
      <c r="D685" s="6">
        <v>6.3897763578274758E-3</v>
      </c>
    </row>
    <row r="686" spans="1:4" x14ac:dyDescent="0.25">
      <c r="A686" t="s">
        <v>1313</v>
      </c>
      <c r="B686" t="s">
        <v>1333</v>
      </c>
      <c r="C686" s="7">
        <v>6</v>
      </c>
      <c r="D686" s="6">
        <v>6.3897763578274758E-3</v>
      </c>
    </row>
    <row r="687" spans="1:4" x14ac:dyDescent="0.25">
      <c r="A687" t="s">
        <v>1313</v>
      </c>
      <c r="B687" t="s">
        <v>1334</v>
      </c>
      <c r="C687" s="7">
        <v>3</v>
      </c>
      <c r="D687" s="6">
        <v>3.1948881789137379E-3</v>
      </c>
    </row>
    <row r="688" spans="1:4" x14ac:dyDescent="0.25">
      <c r="A688" t="s">
        <v>1313</v>
      </c>
      <c r="B688" t="s">
        <v>1335</v>
      </c>
      <c r="C688" s="7">
        <v>1</v>
      </c>
      <c r="D688" s="6">
        <v>1.0649627263045794E-3</v>
      </c>
    </row>
    <row r="689" spans="1:4" x14ac:dyDescent="0.25">
      <c r="A689" t="s">
        <v>1313</v>
      </c>
      <c r="B689" t="s">
        <v>1336</v>
      </c>
      <c r="C689" s="7">
        <v>2</v>
      </c>
      <c r="D689" s="6">
        <v>2.1299254526091589E-3</v>
      </c>
    </row>
    <row r="690" spans="1:4" x14ac:dyDescent="0.25">
      <c r="A690" t="s">
        <v>1313</v>
      </c>
      <c r="B690" t="s">
        <v>1337</v>
      </c>
      <c r="C690" s="7">
        <v>2</v>
      </c>
      <c r="D690" s="6">
        <v>2.1299254526091589E-3</v>
      </c>
    </row>
    <row r="691" spans="1:4" x14ac:dyDescent="0.25">
      <c r="A691" t="s">
        <v>1313</v>
      </c>
      <c r="B691" t="s">
        <v>1338</v>
      </c>
      <c r="C691" s="7">
        <v>3</v>
      </c>
      <c r="D691" s="6">
        <v>3.1948881789137379E-3</v>
      </c>
    </row>
    <row r="692" spans="1:4" x14ac:dyDescent="0.25">
      <c r="A692" t="s">
        <v>1313</v>
      </c>
      <c r="B692" t="s">
        <v>1339</v>
      </c>
      <c r="C692" s="7">
        <v>1</v>
      </c>
      <c r="D692" s="6">
        <v>1.0649627263045794E-3</v>
      </c>
    </row>
    <row r="693" spans="1:4" x14ac:dyDescent="0.25">
      <c r="A693" t="s">
        <v>1313</v>
      </c>
      <c r="B693" t="s">
        <v>1340</v>
      </c>
      <c r="C693" s="7">
        <v>2</v>
      </c>
      <c r="D693" s="6">
        <v>2.1299254526091589E-3</v>
      </c>
    </row>
    <row r="694" spans="1:4" x14ac:dyDescent="0.25">
      <c r="A694" t="s">
        <v>1313</v>
      </c>
      <c r="B694" t="s">
        <v>1341</v>
      </c>
      <c r="C694" s="7">
        <v>1</v>
      </c>
      <c r="D694" s="6">
        <v>1.0649627263045794E-3</v>
      </c>
    </row>
    <row r="695" spans="1:4" x14ac:dyDescent="0.25">
      <c r="A695" t="s">
        <v>1313</v>
      </c>
      <c r="B695" t="s">
        <v>1342</v>
      </c>
      <c r="C695" s="7">
        <v>4</v>
      </c>
      <c r="D695" s="6">
        <v>4.2598509052183178E-3</v>
      </c>
    </row>
    <row r="696" spans="1:4" x14ac:dyDescent="0.25">
      <c r="A696" t="s">
        <v>1313</v>
      </c>
      <c r="B696" t="s">
        <v>1343</v>
      </c>
      <c r="C696" s="7">
        <v>2</v>
      </c>
      <c r="D696" s="6">
        <v>2.1299254526091589E-3</v>
      </c>
    </row>
    <row r="697" spans="1:4" x14ac:dyDescent="0.25">
      <c r="A697" t="s">
        <v>1313</v>
      </c>
      <c r="B697" t="s">
        <v>1344</v>
      </c>
      <c r="C697" s="7">
        <v>43</v>
      </c>
      <c r="D697" s="6">
        <v>4.5793397231096912E-2</v>
      </c>
    </row>
    <row r="698" spans="1:4" x14ac:dyDescent="0.25">
      <c r="A698" t="s">
        <v>1313</v>
      </c>
      <c r="B698" t="s">
        <v>1345</v>
      </c>
      <c r="C698" s="7">
        <v>23</v>
      </c>
      <c r="D698" s="6">
        <v>2.4494142705005325E-2</v>
      </c>
    </row>
    <row r="699" spans="1:4" x14ac:dyDescent="0.25">
      <c r="A699" t="s">
        <v>1313</v>
      </c>
      <c r="B699" t="s">
        <v>1346</v>
      </c>
      <c r="C699" s="7">
        <v>307</v>
      </c>
      <c r="D699" s="6">
        <v>0.32694355697550587</v>
      </c>
    </row>
    <row r="700" spans="1:4" x14ac:dyDescent="0.25">
      <c r="A700" t="s">
        <v>1313</v>
      </c>
      <c r="B700" t="s">
        <v>1347</v>
      </c>
      <c r="C700" s="7">
        <v>7</v>
      </c>
      <c r="D700" s="6">
        <v>7.4547390841320556E-3</v>
      </c>
    </row>
    <row r="701" spans="1:4" x14ac:dyDescent="0.25">
      <c r="A701" t="s">
        <v>1313</v>
      </c>
      <c r="B701" t="s">
        <v>1348</v>
      </c>
      <c r="C701" s="7">
        <v>2</v>
      </c>
      <c r="D701" s="6">
        <v>2.1299254526091589E-3</v>
      </c>
    </row>
    <row r="702" spans="1:4" x14ac:dyDescent="0.25">
      <c r="A702" t="s">
        <v>1313</v>
      </c>
      <c r="B702" t="s">
        <v>1349</v>
      </c>
      <c r="C702" s="7">
        <v>1</v>
      </c>
      <c r="D702" s="6">
        <v>1.0649627263045794E-3</v>
      </c>
    </row>
    <row r="703" spans="1:4" x14ac:dyDescent="0.25">
      <c r="A703" t="s">
        <v>1313</v>
      </c>
      <c r="B703" t="s">
        <v>1350</v>
      </c>
      <c r="C703" s="7">
        <v>4</v>
      </c>
      <c r="D703" s="6">
        <v>4.2598509052183178E-3</v>
      </c>
    </row>
    <row r="704" spans="1:4" x14ac:dyDescent="0.25">
      <c r="A704" t="s">
        <v>1313</v>
      </c>
      <c r="B704" t="s">
        <v>1351</v>
      </c>
      <c r="C704" s="7">
        <v>2</v>
      </c>
      <c r="D704" s="6">
        <v>2.1299254526091589E-3</v>
      </c>
    </row>
    <row r="705" spans="1:4" x14ac:dyDescent="0.25">
      <c r="A705" t="s">
        <v>1313</v>
      </c>
      <c r="B705" t="s">
        <v>1352</v>
      </c>
      <c r="C705" s="7">
        <v>2</v>
      </c>
      <c r="D705" s="6">
        <v>2.1299254526091589E-3</v>
      </c>
    </row>
    <row r="706" spans="1:4" x14ac:dyDescent="0.25">
      <c r="A706" t="s">
        <v>1313</v>
      </c>
      <c r="B706" t="s">
        <v>1353</v>
      </c>
      <c r="C706" s="7">
        <v>5</v>
      </c>
      <c r="D706" s="6">
        <v>5.3248136315228968E-3</v>
      </c>
    </row>
    <row r="707" spans="1:4" x14ac:dyDescent="0.25">
      <c r="A707" t="s">
        <v>1313</v>
      </c>
      <c r="B707" t="s">
        <v>1354</v>
      </c>
      <c r="C707" s="7">
        <v>4</v>
      </c>
      <c r="D707" s="6">
        <v>4.2598509052183178E-3</v>
      </c>
    </row>
    <row r="708" spans="1:4" x14ac:dyDescent="0.25">
      <c r="A708" t="s">
        <v>1313</v>
      </c>
      <c r="B708" t="s">
        <v>1355</v>
      </c>
      <c r="C708" s="7">
        <v>1</v>
      </c>
      <c r="D708" s="6">
        <v>1.0649627263045794E-3</v>
      </c>
    </row>
    <row r="709" spans="1:4" x14ac:dyDescent="0.25">
      <c r="A709" t="s">
        <v>1313</v>
      </c>
      <c r="B709" t="s">
        <v>1356</v>
      </c>
      <c r="C709" s="7">
        <v>1</v>
      </c>
      <c r="D709" s="6">
        <v>1.0649627263045794E-3</v>
      </c>
    </row>
    <row r="710" spans="1:4" x14ac:dyDescent="0.25">
      <c r="A710" t="s">
        <v>1313</v>
      </c>
      <c r="B710" t="s">
        <v>1357</v>
      </c>
      <c r="C710" s="7">
        <v>31</v>
      </c>
      <c r="D710" s="6">
        <v>3.301384451544196E-2</v>
      </c>
    </row>
    <row r="711" spans="1:4" x14ac:dyDescent="0.25">
      <c r="A711" t="s">
        <v>1358</v>
      </c>
      <c r="B711" t="s">
        <v>1359</v>
      </c>
      <c r="C711" s="7">
        <v>55</v>
      </c>
      <c r="D711" s="6">
        <v>5.1162790697674418E-2</v>
      </c>
    </row>
    <row r="712" spans="1:4" x14ac:dyDescent="0.25">
      <c r="A712" t="s">
        <v>1358</v>
      </c>
      <c r="B712" t="s">
        <v>1360</v>
      </c>
      <c r="C712" s="7">
        <v>2</v>
      </c>
      <c r="D712" s="6">
        <v>1.8604651162790699E-3</v>
      </c>
    </row>
    <row r="713" spans="1:4" x14ac:dyDescent="0.25">
      <c r="A713" t="s">
        <v>1358</v>
      </c>
      <c r="B713" t="s">
        <v>1361</v>
      </c>
      <c r="C713" s="7">
        <v>3</v>
      </c>
      <c r="D713" s="6">
        <v>2.7906976744186047E-3</v>
      </c>
    </row>
    <row r="714" spans="1:4" x14ac:dyDescent="0.25">
      <c r="A714" t="s">
        <v>1358</v>
      </c>
      <c r="B714" t="s">
        <v>1362</v>
      </c>
      <c r="C714" s="7">
        <v>20</v>
      </c>
      <c r="D714" s="6">
        <v>1.8604651162790697E-2</v>
      </c>
    </row>
    <row r="715" spans="1:4" x14ac:dyDescent="0.25">
      <c r="A715" t="s">
        <v>1358</v>
      </c>
      <c r="B715" t="s">
        <v>1363</v>
      </c>
      <c r="C715" s="7">
        <v>184</v>
      </c>
      <c r="D715" s="6">
        <v>0.17116279069767443</v>
      </c>
    </row>
    <row r="716" spans="1:4" x14ac:dyDescent="0.25">
      <c r="A716" t="s">
        <v>1358</v>
      </c>
      <c r="B716" t="s">
        <v>1364</v>
      </c>
      <c r="C716" s="7">
        <v>2</v>
      </c>
      <c r="D716" s="6">
        <v>1.8604651162790699E-3</v>
      </c>
    </row>
    <row r="717" spans="1:4" x14ac:dyDescent="0.25">
      <c r="A717" t="s">
        <v>1358</v>
      </c>
      <c r="B717" t="s">
        <v>1365</v>
      </c>
      <c r="C717" s="7">
        <v>7</v>
      </c>
      <c r="D717" s="6">
        <v>6.5116279069767444E-3</v>
      </c>
    </row>
    <row r="718" spans="1:4" x14ac:dyDescent="0.25">
      <c r="A718" t="s">
        <v>1358</v>
      </c>
      <c r="B718" t="s">
        <v>1366</v>
      </c>
      <c r="C718" s="7">
        <v>6</v>
      </c>
      <c r="D718" s="6">
        <v>5.5813953488372094E-3</v>
      </c>
    </row>
    <row r="719" spans="1:4" x14ac:dyDescent="0.25">
      <c r="A719" t="s">
        <v>1358</v>
      </c>
      <c r="B719" t="s">
        <v>1367</v>
      </c>
      <c r="C719" s="7">
        <v>1</v>
      </c>
      <c r="D719" s="6">
        <v>9.3023255813953494E-4</v>
      </c>
    </row>
    <row r="720" spans="1:4" x14ac:dyDescent="0.25">
      <c r="A720" t="s">
        <v>1358</v>
      </c>
      <c r="B720" t="s">
        <v>1368</v>
      </c>
      <c r="C720" s="7">
        <v>24</v>
      </c>
      <c r="D720" s="6">
        <v>2.2325581395348838E-2</v>
      </c>
    </row>
    <row r="721" spans="1:4" x14ac:dyDescent="0.25">
      <c r="A721" t="s">
        <v>1358</v>
      </c>
      <c r="B721" t="s">
        <v>1369</v>
      </c>
      <c r="C721" s="7">
        <v>6</v>
      </c>
      <c r="D721" s="6">
        <v>5.5813953488372094E-3</v>
      </c>
    </row>
    <row r="722" spans="1:4" x14ac:dyDescent="0.25">
      <c r="A722" t="s">
        <v>1358</v>
      </c>
      <c r="B722" t="s">
        <v>1370</v>
      </c>
      <c r="C722" s="7">
        <v>34</v>
      </c>
      <c r="D722" s="6">
        <v>3.1627906976744183E-2</v>
      </c>
    </row>
    <row r="723" spans="1:4" x14ac:dyDescent="0.25">
      <c r="A723" t="s">
        <v>1358</v>
      </c>
      <c r="B723" t="s">
        <v>1371</v>
      </c>
      <c r="C723" s="7">
        <v>16</v>
      </c>
      <c r="D723" s="6">
        <v>1.4883720930232559E-2</v>
      </c>
    </row>
    <row r="724" spans="1:4" x14ac:dyDescent="0.25">
      <c r="A724" t="s">
        <v>1358</v>
      </c>
      <c r="B724" t="s">
        <v>1372</v>
      </c>
      <c r="C724" s="7">
        <v>8</v>
      </c>
      <c r="D724" s="6">
        <v>7.4418604651162795E-3</v>
      </c>
    </row>
    <row r="725" spans="1:4" x14ac:dyDescent="0.25">
      <c r="A725" t="s">
        <v>1358</v>
      </c>
      <c r="B725" t="s">
        <v>1373</v>
      </c>
      <c r="C725" s="7">
        <v>11</v>
      </c>
      <c r="D725" s="6">
        <v>1.0232558139534883E-2</v>
      </c>
    </row>
    <row r="726" spans="1:4" x14ac:dyDescent="0.25">
      <c r="A726" t="s">
        <v>1358</v>
      </c>
      <c r="B726" t="s">
        <v>1374</v>
      </c>
      <c r="C726" s="7">
        <v>10</v>
      </c>
      <c r="D726" s="6">
        <v>9.3023255813953487E-3</v>
      </c>
    </row>
    <row r="727" spans="1:4" x14ac:dyDescent="0.25">
      <c r="A727" t="s">
        <v>1358</v>
      </c>
      <c r="B727" t="s">
        <v>1375</v>
      </c>
      <c r="C727" s="7">
        <v>23</v>
      </c>
      <c r="D727" s="6">
        <v>2.1395348837209303E-2</v>
      </c>
    </row>
    <row r="728" spans="1:4" x14ac:dyDescent="0.25">
      <c r="A728" t="s">
        <v>1358</v>
      </c>
      <c r="B728" t="s">
        <v>1376</v>
      </c>
      <c r="C728" s="7">
        <v>6</v>
      </c>
      <c r="D728" s="6">
        <v>5.5813953488372094E-3</v>
      </c>
    </row>
    <row r="729" spans="1:4" x14ac:dyDescent="0.25">
      <c r="A729" t="s">
        <v>1358</v>
      </c>
      <c r="B729" t="s">
        <v>1377</v>
      </c>
      <c r="C729" s="7">
        <v>37</v>
      </c>
      <c r="D729" s="6">
        <v>3.4418604651162789E-2</v>
      </c>
    </row>
    <row r="730" spans="1:4" x14ac:dyDescent="0.25">
      <c r="A730" t="s">
        <v>1358</v>
      </c>
      <c r="B730" t="s">
        <v>1378</v>
      </c>
      <c r="C730" s="7">
        <v>140</v>
      </c>
      <c r="D730" s="6">
        <v>0.13023255813953488</v>
      </c>
    </row>
    <row r="731" spans="1:4" x14ac:dyDescent="0.25">
      <c r="A731" t="s">
        <v>1358</v>
      </c>
      <c r="B731" t="s">
        <v>1379</v>
      </c>
      <c r="C731" s="7">
        <v>104</v>
      </c>
      <c r="D731" s="6">
        <v>9.6744186046511624E-2</v>
      </c>
    </row>
    <row r="732" spans="1:4" x14ac:dyDescent="0.25">
      <c r="A732" t="s">
        <v>1358</v>
      </c>
      <c r="B732" t="s">
        <v>1380</v>
      </c>
      <c r="C732" s="7">
        <v>16</v>
      </c>
      <c r="D732" s="6">
        <v>1.4883720930232559E-2</v>
      </c>
    </row>
    <row r="733" spans="1:4" x14ac:dyDescent="0.25">
      <c r="A733" t="s">
        <v>1358</v>
      </c>
      <c r="B733" t="s">
        <v>1381</v>
      </c>
      <c r="C733" s="7">
        <v>3</v>
      </c>
      <c r="D733" s="6">
        <v>2.7906976744186047E-3</v>
      </c>
    </row>
    <row r="734" spans="1:4" x14ac:dyDescent="0.25">
      <c r="A734" t="s">
        <v>1358</v>
      </c>
      <c r="B734" t="s">
        <v>1382</v>
      </c>
      <c r="C734" s="7">
        <v>3</v>
      </c>
      <c r="D734" s="6">
        <v>2.7906976744186047E-3</v>
      </c>
    </row>
    <row r="735" spans="1:4" x14ac:dyDescent="0.25">
      <c r="A735" t="s">
        <v>1358</v>
      </c>
      <c r="B735" t="s">
        <v>1383</v>
      </c>
      <c r="C735" s="7">
        <v>284</v>
      </c>
      <c r="D735" s="6">
        <v>0.26418604651162791</v>
      </c>
    </row>
    <row r="736" spans="1:4" x14ac:dyDescent="0.25">
      <c r="A736" t="s">
        <v>1358</v>
      </c>
      <c r="B736" t="s">
        <v>1384</v>
      </c>
      <c r="C736" s="7">
        <v>3</v>
      </c>
      <c r="D736" s="6">
        <v>2.7906976744186047E-3</v>
      </c>
    </row>
    <row r="737" spans="1:4" x14ac:dyDescent="0.25">
      <c r="A737" t="s">
        <v>1358</v>
      </c>
      <c r="B737" t="s">
        <v>1385</v>
      </c>
      <c r="C737" s="7">
        <v>5</v>
      </c>
      <c r="D737" s="6">
        <v>4.6511627906976744E-3</v>
      </c>
    </row>
    <row r="738" spans="1:4" x14ac:dyDescent="0.25">
      <c r="A738" t="s">
        <v>1358</v>
      </c>
      <c r="B738" t="s">
        <v>1386</v>
      </c>
      <c r="C738" s="7">
        <v>62</v>
      </c>
      <c r="D738" s="6">
        <v>5.7674418604651161E-2</v>
      </c>
    </row>
    <row r="739" spans="1:4" x14ac:dyDescent="0.25">
      <c r="A739" t="s">
        <v>1387</v>
      </c>
      <c r="B739" t="s">
        <v>1388</v>
      </c>
      <c r="C739" s="7">
        <v>279</v>
      </c>
      <c r="D739" s="6">
        <v>0.32823529411764707</v>
      </c>
    </row>
    <row r="740" spans="1:4" x14ac:dyDescent="0.25">
      <c r="A740" t="s">
        <v>1387</v>
      </c>
      <c r="B740" t="s">
        <v>1389</v>
      </c>
      <c r="C740" s="7">
        <v>81</v>
      </c>
      <c r="D740" s="6">
        <v>9.5294117647058821E-2</v>
      </c>
    </row>
    <row r="741" spans="1:4" x14ac:dyDescent="0.25">
      <c r="A741" t="s">
        <v>1387</v>
      </c>
      <c r="B741" t="s">
        <v>1390</v>
      </c>
      <c r="C741" s="7">
        <v>1</v>
      </c>
      <c r="D741" s="6">
        <v>1.176470588235294E-3</v>
      </c>
    </row>
    <row r="742" spans="1:4" x14ac:dyDescent="0.25">
      <c r="A742" t="s">
        <v>1387</v>
      </c>
      <c r="B742" t="s">
        <v>1391</v>
      </c>
      <c r="C742" s="7">
        <v>1</v>
      </c>
      <c r="D742" s="6">
        <v>1.176470588235294E-3</v>
      </c>
    </row>
    <row r="743" spans="1:4" x14ac:dyDescent="0.25">
      <c r="A743" t="s">
        <v>1387</v>
      </c>
      <c r="B743" t="s">
        <v>1392</v>
      </c>
      <c r="C743" s="7">
        <v>98</v>
      </c>
      <c r="D743" s="6">
        <v>0.11529411764705882</v>
      </c>
    </row>
    <row r="744" spans="1:4" x14ac:dyDescent="0.25">
      <c r="A744" t="s">
        <v>1387</v>
      </c>
      <c r="B744" t="s">
        <v>1393</v>
      </c>
      <c r="C744" s="7">
        <v>1</v>
      </c>
      <c r="D744" s="6">
        <v>1.176470588235294E-3</v>
      </c>
    </row>
    <row r="745" spans="1:4" x14ac:dyDescent="0.25">
      <c r="A745" t="s">
        <v>1387</v>
      </c>
      <c r="B745" t="s">
        <v>1394</v>
      </c>
      <c r="C745" s="7">
        <v>35</v>
      </c>
      <c r="D745" s="6">
        <v>4.1176470588235294E-2</v>
      </c>
    </row>
    <row r="746" spans="1:4" x14ac:dyDescent="0.25">
      <c r="A746" t="s">
        <v>1387</v>
      </c>
      <c r="B746" t="s">
        <v>1395</v>
      </c>
      <c r="C746" s="7">
        <v>1</v>
      </c>
      <c r="D746" s="6">
        <v>1.176470588235294E-3</v>
      </c>
    </row>
    <row r="747" spans="1:4" x14ac:dyDescent="0.25">
      <c r="A747" t="s">
        <v>1387</v>
      </c>
      <c r="B747" t="s">
        <v>1396</v>
      </c>
      <c r="C747" s="7">
        <v>39</v>
      </c>
      <c r="D747" s="6">
        <v>4.5882352941176471E-2</v>
      </c>
    </row>
    <row r="748" spans="1:4" x14ac:dyDescent="0.25">
      <c r="A748" t="s">
        <v>1387</v>
      </c>
      <c r="B748" t="s">
        <v>1397</v>
      </c>
      <c r="C748" s="7">
        <v>1</v>
      </c>
      <c r="D748" s="6">
        <v>1.176470588235294E-3</v>
      </c>
    </row>
    <row r="749" spans="1:4" x14ac:dyDescent="0.25">
      <c r="A749" t="s">
        <v>1387</v>
      </c>
      <c r="B749" t="s">
        <v>1398</v>
      </c>
      <c r="C749" s="7">
        <v>125</v>
      </c>
      <c r="D749" s="6">
        <v>0.14705882352941177</v>
      </c>
    </row>
    <row r="750" spans="1:4" x14ac:dyDescent="0.25">
      <c r="A750" t="s">
        <v>1387</v>
      </c>
      <c r="B750" t="s">
        <v>1399</v>
      </c>
      <c r="C750" s="7">
        <v>18</v>
      </c>
      <c r="D750" s="6">
        <v>2.1176470588235293E-2</v>
      </c>
    </row>
    <row r="751" spans="1:4" x14ac:dyDescent="0.25">
      <c r="A751" t="s">
        <v>1387</v>
      </c>
      <c r="B751" t="s">
        <v>1400</v>
      </c>
      <c r="C751" s="7">
        <v>95</v>
      </c>
      <c r="D751" s="6">
        <v>0.11176470588235295</v>
      </c>
    </row>
    <row r="752" spans="1:4" x14ac:dyDescent="0.25">
      <c r="A752" t="s">
        <v>1387</v>
      </c>
      <c r="B752" t="s">
        <v>1401</v>
      </c>
      <c r="C752" s="7">
        <v>53</v>
      </c>
      <c r="D752" s="6">
        <v>6.235294117647059E-2</v>
      </c>
    </row>
    <row r="753" spans="1:4" x14ac:dyDescent="0.25">
      <c r="A753" t="s">
        <v>1387</v>
      </c>
      <c r="B753" t="s">
        <v>1402</v>
      </c>
      <c r="C753" s="7">
        <v>21</v>
      </c>
      <c r="D753" s="6">
        <v>2.4705882352941175E-2</v>
      </c>
    </row>
    <row r="754" spans="1:4" x14ac:dyDescent="0.25">
      <c r="A754" t="s">
        <v>1387</v>
      </c>
      <c r="B754" t="s">
        <v>1403</v>
      </c>
      <c r="C754" s="7">
        <v>1</v>
      </c>
      <c r="D754" s="6">
        <v>1.176470588235294E-3</v>
      </c>
    </row>
    <row r="755" spans="1:4" x14ac:dyDescent="0.25">
      <c r="A755" t="s">
        <v>1404</v>
      </c>
      <c r="B755" t="s">
        <v>1405</v>
      </c>
      <c r="C755" s="7">
        <v>1</v>
      </c>
      <c r="D755" s="6">
        <v>7.8125000000000004E-4</v>
      </c>
    </row>
    <row r="756" spans="1:4" x14ac:dyDescent="0.25">
      <c r="A756" t="s">
        <v>1404</v>
      </c>
      <c r="B756" t="s">
        <v>1406</v>
      </c>
      <c r="C756" s="7">
        <v>1209</v>
      </c>
      <c r="D756" s="6">
        <v>0.94453125000000004</v>
      </c>
    </row>
    <row r="757" spans="1:4" x14ac:dyDescent="0.25">
      <c r="A757" t="s">
        <v>1404</v>
      </c>
      <c r="B757" t="s">
        <v>1407</v>
      </c>
      <c r="C757" s="7">
        <v>15</v>
      </c>
      <c r="D757" s="6">
        <v>1.171875E-2</v>
      </c>
    </row>
    <row r="758" spans="1:4" x14ac:dyDescent="0.25">
      <c r="A758" t="s">
        <v>1404</v>
      </c>
      <c r="B758" t="s">
        <v>1408</v>
      </c>
      <c r="C758" s="7">
        <v>5</v>
      </c>
      <c r="D758" s="6">
        <v>3.90625E-3</v>
      </c>
    </row>
    <row r="759" spans="1:4" x14ac:dyDescent="0.25">
      <c r="A759" t="s">
        <v>1404</v>
      </c>
      <c r="B759" t="s">
        <v>1409</v>
      </c>
      <c r="C759" s="7">
        <v>11</v>
      </c>
      <c r="D759" s="6">
        <v>8.5937500000000007E-3</v>
      </c>
    </row>
    <row r="760" spans="1:4" x14ac:dyDescent="0.25">
      <c r="A760" t="s">
        <v>1404</v>
      </c>
      <c r="B760" t="s">
        <v>1410</v>
      </c>
      <c r="C760" s="7">
        <v>13</v>
      </c>
      <c r="D760" s="6">
        <v>1.015625E-2</v>
      </c>
    </row>
    <row r="761" spans="1:4" x14ac:dyDescent="0.25">
      <c r="A761" t="s">
        <v>1404</v>
      </c>
      <c r="B761" t="s">
        <v>1411</v>
      </c>
      <c r="C761" s="7">
        <v>15</v>
      </c>
      <c r="D761" s="6">
        <v>1.171875E-2</v>
      </c>
    </row>
    <row r="762" spans="1:4" x14ac:dyDescent="0.25">
      <c r="A762" t="s">
        <v>1404</v>
      </c>
      <c r="B762" t="s">
        <v>1412</v>
      </c>
      <c r="C762" s="7">
        <v>2</v>
      </c>
      <c r="D762" s="6">
        <v>1.5625000000000001E-3</v>
      </c>
    </row>
    <row r="763" spans="1:4" x14ac:dyDescent="0.25">
      <c r="A763" t="s">
        <v>1404</v>
      </c>
      <c r="B763" t="s">
        <v>1413</v>
      </c>
      <c r="C763" s="7">
        <v>4</v>
      </c>
      <c r="D763" s="6">
        <v>3.1250000000000002E-3</v>
      </c>
    </row>
    <row r="764" spans="1:4" x14ac:dyDescent="0.25">
      <c r="A764" t="s">
        <v>1404</v>
      </c>
      <c r="B764" t="s">
        <v>1414</v>
      </c>
      <c r="C764" s="7">
        <v>5</v>
      </c>
      <c r="D764" s="6">
        <v>3.90625E-3</v>
      </c>
    </row>
    <row r="765" spans="1:4" x14ac:dyDescent="0.25">
      <c r="A765" t="s">
        <v>1415</v>
      </c>
      <c r="B765" t="s">
        <v>1416</v>
      </c>
      <c r="C765" s="7">
        <v>2</v>
      </c>
      <c r="D765" s="6">
        <v>5.6497175141242938E-3</v>
      </c>
    </row>
    <row r="766" spans="1:4" x14ac:dyDescent="0.25">
      <c r="A766" t="s">
        <v>1415</v>
      </c>
      <c r="B766" t="s">
        <v>1417</v>
      </c>
      <c r="C766" s="7">
        <v>1</v>
      </c>
      <c r="D766" s="6">
        <v>2.8248587570621469E-3</v>
      </c>
    </row>
    <row r="767" spans="1:4" x14ac:dyDescent="0.25">
      <c r="A767" t="s">
        <v>1415</v>
      </c>
      <c r="B767" t="s">
        <v>1418</v>
      </c>
      <c r="C767" s="7">
        <v>1</v>
      </c>
      <c r="D767" s="6">
        <v>2.8248587570621469E-3</v>
      </c>
    </row>
    <row r="768" spans="1:4" x14ac:dyDescent="0.25">
      <c r="A768" t="s">
        <v>1415</v>
      </c>
      <c r="B768" t="s">
        <v>1419</v>
      </c>
      <c r="C768" s="7">
        <v>1</v>
      </c>
      <c r="D768" s="6">
        <v>2.8248587570621469E-3</v>
      </c>
    </row>
    <row r="769" spans="1:4" x14ac:dyDescent="0.25">
      <c r="A769" t="s">
        <v>1415</v>
      </c>
      <c r="B769" t="s">
        <v>1420</v>
      </c>
      <c r="C769" s="7">
        <v>346</v>
      </c>
      <c r="D769" s="6">
        <v>0.97740112994350281</v>
      </c>
    </row>
    <row r="770" spans="1:4" x14ac:dyDescent="0.25">
      <c r="A770" t="s">
        <v>1415</v>
      </c>
      <c r="B770" t="s">
        <v>1421</v>
      </c>
      <c r="C770" s="7">
        <v>3</v>
      </c>
      <c r="D770" s="6">
        <v>8.4745762711864406E-3</v>
      </c>
    </row>
    <row r="771" spans="1:4" x14ac:dyDescent="0.25">
      <c r="A771" t="s">
        <v>1422</v>
      </c>
      <c r="B771" t="s">
        <v>1423</v>
      </c>
      <c r="C771" s="7">
        <v>20</v>
      </c>
      <c r="D771" s="6">
        <v>9.0909090909090912E-2</v>
      </c>
    </row>
    <row r="772" spans="1:4" x14ac:dyDescent="0.25">
      <c r="A772" t="s">
        <v>1422</v>
      </c>
      <c r="B772" t="s">
        <v>1424</v>
      </c>
      <c r="C772" s="7">
        <v>120</v>
      </c>
      <c r="D772" s="6">
        <v>0.54545454545454541</v>
      </c>
    </row>
    <row r="773" spans="1:4" x14ac:dyDescent="0.25">
      <c r="A773" t="s">
        <v>1422</v>
      </c>
      <c r="B773" t="s">
        <v>1425</v>
      </c>
      <c r="C773" s="7">
        <v>35</v>
      </c>
      <c r="D773" s="6">
        <v>0.15909090909090909</v>
      </c>
    </row>
    <row r="774" spans="1:4" x14ac:dyDescent="0.25">
      <c r="A774" t="s">
        <v>1422</v>
      </c>
      <c r="B774" t="s">
        <v>1426</v>
      </c>
      <c r="C774" s="7">
        <v>5</v>
      </c>
      <c r="D774" s="6">
        <v>2.2727272727272728E-2</v>
      </c>
    </row>
    <row r="775" spans="1:4" x14ac:dyDescent="0.25">
      <c r="A775" t="s">
        <v>1422</v>
      </c>
      <c r="B775" t="s">
        <v>1427</v>
      </c>
      <c r="C775" s="7">
        <v>5</v>
      </c>
      <c r="D775" s="6">
        <v>2.2727272727272728E-2</v>
      </c>
    </row>
    <row r="776" spans="1:4" x14ac:dyDescent="0.25">
      <c r="A776" t="s">
        <v>1422</v>
      </c>
      <c r="B776" t="s">
        <v>1428</v>
      </c>
      <c r="C776" s="7">
        <v>3</v>
      </c>
      <c r="D776" s="6">
        <v>1.3636363636363636E-2</v>
      </c>
    </row>
    <row r="777" spans="1:4" x14ac:dyDescent="0.25">
      <c r="A777" t="s">
        <v>1422</v>
      </c>
      <c r="B777" t="s">
        <v>1429</v>
      </c>
      <c r="C777" s="7">
        <v>31</v>
      </c>
      <c r="D777" s="6">
        <v>0.1409090909090909</v>
      </c>
    </row>
    <row r="778" spans="1:4" x14ac:dyDescent="0.25">
      <c r="A778" t="s">
        <v>1422</v>
      </c>
      <c r="B778" t="s">
        <v>1430</v>
      </c>
      <c r="C778" s="7">
        <v>1</v>
      </c>
      <c r="D778" s="6">
        <v>4.5454545454545452E-3</v>
      </c>
    </row>
    <row r="779" spans="1:4" x14ac:dyDescent="0.25">
      <c r="A779" t="s">
        <v>1431</v>
      </c>
      <c r="B779" t="s">
        <v>1432</v>
      </c>
      <c r="C779" s="7">
        <v>2</v>
      </c>
      <c r="D779" s="6">
        <v>2.5641025641025641E-3</v>
      </c>
    </row>
    <row r="780" spans="1:4" x14ac:dyDescent="0.25">
      <c r="A780" t="s">
        <v>1431</v>
      </c>
      <c r="B780" t="s">
        <v>1433</v>
      </c>
      <c r="C780" s="7">
        <v>5</v>
      </c>
      <c r="D780" s="6">
        <v>6.41025641025641E-3</v>
      </c>
    </row>
    <row r="781" spans="1:4" x14ac:dyDescent="0.25">
      <c r="A781" t="s">
        <v>1431</v>
      </c>
      <c r="B781" t="s">
        <v>1434</v>
      </c>
      <c r="C781" s="7">
        <v>2</v>
      </c>
      <c r="D781" s="6">
        <v>2.5641025641025641E-3</v>
      </c>
    </row>
    <row r="782" spans="1:4" x14ac:dyDescent="0.25">
      <c r="A782" t="s">
        <v>1431</v>
      </c>
      <c r="B782" t="s">
        <v>1435</v>
      </c>
      <c r="C782" s="7">
        <v>1</v>
      </c>
      <c r="D782" s="6">
        <v>1.2820512820512821E-3</v>
      </c>
    </row>
    <row r="783" spans="1:4" x14ac:dyDescent="0.25">
      <c r="A783" t="s">
        <v>1431</v>
      </c>
      <c r="B783" t="s">
        <v>1436</v>
      </c>
      <c r="C783" s="7">
        <v>83</v>
      </c>
      <c r="D783" s="6">
        <v>0.10641025641025641</v>
      </c>
    </row>
    <row r="784" spans="1:4" x14ac:dyDescent="0.25">
      <c r="A784" t="s">
        <v>1431</v>
      </c>
      <c r="B784" t="s">
        <v>1437</v>
      </c>
      <c r="C784" s="7">
        <v>3</v>
      </c>
      <c r="D784" s="6">
        <v>3.8461538461538464E-3</v>
      </c>
    </row>
    <row r="785" spans="1:4" x14ac:dyDescent="0.25">
      <c r="A785" t="s">
        <v>1431</v>
      </c>
      <c r="B785" t="s">
        <v>1438</v>
      </c>
      <c r="C785" s="7">
        <v>263</v>
      </c>
      <c r="D785" s="6">
        <v>0.3371794871794872</v>
      </c>
    </row>
    <row r="786" spans="1:4" x14ac:dyDescent="0.25">
      <c r="A786" t="s">
        <v>1431</v>
      </c>
      <c r="B786" t="s">
        <v>1439</v>
      </c>
      <c r="C786" s="7">
        <v>3</v>
      </c>
      <c r="D786" s="6">
        <v>3.8461538461538464E-3</v>
      </c>
    </row>
    <row r="787" spans="1:4" x14ac:dyDescent="0.25">
      <c r="A787" t="s">
        <v>1431</v>
      </c>
      <c r="B787" t="s">
        <v>1440</v>
      </c>
      <c r="C787" s="7">
        <v>1</v>
      </c>
      <c r="D787" s="6">
        <v>1.2820512820512821E-3</v>
      </c>
    </row>
    <row r="788" spans="1:4" x14ac:dyDescent="0.25">
      <c r="A788" t="s">
        <v>1431</v>
      </c>
      <c r="B788" t="s">
        <v>1441</v>
      </c>
      <c r="C788" s="7">
        <v>3</v>
      </c>
      <c r="D788" s="6">
        <v>3.8461538461538464E-3</v>
      </c>
    </row>
    <row r="789" spans="1:4" x14ac:dyDescent="0.25">
      <c r="A789" t="s">
        <v>1431</v>
      </c>
      <c r="B789" t="s">
        <v>1442</v>
      </c>
      <c r="C789" s="7">
        <v>16</v>
      </c>
      <c r="D789" s="6">
        <v>2.0512820512820513E-2</v>
      </c>
    </row>
    <row r="790" spans="1:4" x14ac:dyDescent="0.25">
      <c r="A790" t="s">
        <v>1431</v>
      </c>
      <c r="B790" t="s">
        <v>1443</v>
      </c>
      <c r="C790" s="7">
        <v>36</v>
      </c>
      <c r="D790" s="6">
        <v>4.6153846153846156E-2</v>
      </c>
    </row>
    <row r="791" spans="1:4" x14ac:dyDescent="0.25">
      <c r="A791" t="s">
        <v>1431</v>
      </c>
      <c r="B791" t="s">
        <v>1444</v>
      </c>
      <c r="C791" s="7">
        <v>11</v>
      </c>
      <c r="D791" s="6">
        <v>1.4102564102564103E-2</v>
      </c>
    </row>
    <row r="792" spans="1:4" x14ac:dyDescent="0.25">
      <c r="A792" t="s">
        <v>1431</v>
      </c>
      <c r="B792" t="s">
        <v>1445</v>
      </c>
      <c r="C792" s="7">
        <v>2</v>
      </c>
      <c r="D792" s="6">
        <v>2.5641025641025641E-3</v>
      </c>
    </row>
    <row r="793" spans="1:4" x14ac:dyDescent="0.25">
      <c r="A793" t="s">
        <v>1431</v>
      </c>
      <c r="B793" t="s">
        <v>1446</v>
      </c>
      <c r="C793" s="7">
        <v>4</v>
      </c>
      <c r="D793" s="6">
        <v>5.1282051282051282E-3</v>
      </c>
    </row>
    <row r="794" spans="1:4" x14ac:dyDescent="0.25">
      <c r="A794" t="s">
        <v>1431</v>
      </c>
      <c r="B794" t="s">
        <v>1447</v>
      </c>
      <c r="C794" s="7">
        <v>4</v>
      </c>
      <c r="D794" s="6">
        <v>5.1282051282051282E-3</v>
      </c>
    </row>
    <row r="795" spans="1:4" x14ac:dyDescent="0.25">
      <c r="A795" t="s">
        <v>1431</v>
      </c>
      <c r="B795" t="s">
        <v>1448</v>
      </c>
      <c r="C795" s="7">
        <v>303</v>
      </c>
      <c r="D795" s="6">
        <v>0.38846153846153847</v>
      </c>
    </row>
    <row r="796" spans="1:4" x14ac:dyDescent="0.25">
      <c r="A796" t="s">
        <v>1431</v>
      </c>
      <c r="B796" t="s">
        <v>1449</v>
      </c>
      <c r="C796" s="7">
        <v>24</v>
      </c>
      <c r="D796" s="6">
        <v>3.0769230769230771E-2</v>
      </c>
    </row>
    <row r="797" spans="1:4" x14ac:dyDescent="0.25">
      <c r="A797" t="s">
        <v>1431</v>
      </c>
      <c r="B797" t="s">
        <v>1450</v>
      </c>
      <c r="C797" s="7">
        <v>4</v>
      </c>
      <c r="D797" s="6">
        <v>5.1282051282051282E-3</v>
      </c>
    </row>
    <row r="798" spans="1:4" x14ac:dyDescent="0.25">
      <c r="A798" t="s">
        <v>1431</v>
      </c>
      <c r="B798" t="s">
        <v>1451</v>
      </c>
      <c r="C798" s="7">
        <v>2</v>
      </c>
      <c r="D798" s="6">
        <v>2.5641025641025641E-3</v>
      </c>
    </row>
    <row r="799" spans="1:4" x14ac:dyDescent="0.25">
      <c r="A799" t="s">
        <v>1431</v>
      </c>
      <c r="B799" t="s">
        <v>1452</v>
      </c>
      <c r="C799" s="7">
        <v>2</v>
      </c>
      <c r="D799" s="6">
        <v>2.5641025641025641E-3</v>
      </c>
    </row>
    <row r="800" spans="1:4" x14ac:dyDescent="0.25">
      <c r="A800" t="s">
        <v>1431</v>
      </c>
      <c r="B800" t="s">
        <v>1453</v>
      </c>
      <c r="C800" s="7">
        <v>2</v>
      </c>
      <c r="D800" s="6">
        <v>2.5641025641025641E-3</v>
      </c>
    </row>
    <row r="801" spans="1:4" x14ac:dyDescent="0.25">
      <c r="A801" t="s">
        <v>1431</v>
      </c>
      <c r="B801" t="s">
        <v>1454</v>
      </c>
      <c r="C801" s="7">
        <v>1</v>
      </c>
      <c r="D801" s="6">
        <v>1.2820512820512821E-3</v>
      </c>
    </row>
    <row r="802" spans="1:4" x14ac:dyDescent="0.25">
      <c r="A802" t="s">
        <v>1431</v>
      </c>
      <c r="B802" t="s">
        <v>1455</v>
      </c>
      <c r="C802" s="7">
        <v>3</v>
      </c>
      <c r="D802" s="6">
        <v>3.8461538461538464E-3</v>
      </c>
    </row>
    <row r="803" spans="1:4" x14ac:dyDescent="0.25">
      <c r="A803" t="s">
        <v>1456</v>
      </c>
      <c r="B803" t="s">
        <v>1457</v>
      </c>
      <c r="C803" s="7">
        <v>1</v>
      </c>
      <c r="D803" s="6">
        <v>2E-3</v>
      </c>
    </row>
    <row r="804" spans="1:4" x14ac:dyDescent="0.25">
      <c r="A804" t="s">
        <v>1456</v>
      </c>
      <c r="B804" t="s">
        <v>1458</v>
      </c>
      <c r="C804" s="7">
        <v>1</v>
      </c>
      <c r="D804" s="6">
        <v>2E-3</v>
      </c>
    </row>
    <row r="805" spans="1:4" x14ac:dyDescent="0.25">
      <c r="A805" t="s">
        <v>1456</v>
      </c>
      <c r="B805" t="s">
        <v>1459</v>
      </c>
      <c r="C805" s="7">
        <v>3</v>
      </c>
      <c r="D805" s="6">
        <v>6.0000000000000001E-3</v>
      </c>
    </row>
    <row r="806" spans="1:4" x14ac:dyDescent="0.25">
      <c r="A806" t="s">
        <v>1456</v>
      </c>
      <c r="B806" t="s">
        <v>1460</v>
      </c>
      <c r="C806" s="7">
        <v>494</v>
      </c>
      <c r="D806" s="6">
        <v>0.98799999999999999</v>
      </c>
    </row>
    <row r="807" spans="1:4" x14ac:dyDescent="0.25">
      <c r="A807" t="s">
        <v>1456</v>
      </c>
      <c r="B807" t="s">
        <v>1461</v>
      </c>
      <c r="C807" s="7">
        <v>1</v>
      </c>
      <c r="D807" s="6">
        <v>2E-3</v>
      </c>
    </row>
    <row r="808" spans="1:4" x14ac:dyDescent="0.25">
      <c r="A808" t="s">
        <v>1462</v>
      </c>
      <c r="B808" t="s">
        <v>1463</v>
      </c>
      <c r="C808" s="7">
        <v>8</v>
      </c>
      <c r="D808" s="6">
        <v>1.3698630136986301E-2</v>
      </c>
    </row>
    <row r="809" spans="1:4" x14ac:dyDescent="0.25">
      <c r="A809" t="s">
        <v>1462</v>
      </c>
      <c r="B809" t="s">
        <v>1464</v>
      </c>
      <c r="C809" s="7">
        <v>69</v>
      </c>
      <c r="D809" s="6">
        <v>0.11815068493150685</v>
      </c>
    </row>
    <row r="810" spans="1:4" x14ac:dyDescent="0.25">
      <c r="A810" t="s">
        <v>1462</v>
      </c>
      <c r="B810" t="s">
        <v>1465</v>
      </c>
      <c r="C810" s="7">
        <v>19</v>
      </c>
      <c r="D810" s="6">
        <v>3.2534246575342464E-2</v>
      </c>
    </row>
    <row r="811" spans="1:4" x14ac:dyDescent="0.25">
      <c r="A811" t="s">
        <v>1462</v>
      </c>
      <c r="B811" t="s">
        <v>1466</v>
      </c>
      <c r="C811" s="7">
        <v>21</v>
      </c>
      <c r="D811" s="6">
        <v>3.5958904109589039E-2</v>
      </c>
    </row>
    <row r="812" spans="1:4" x14ac:dyDescent="0.25">
      <c r="A812" t="s">
        <v>1462</v>
      </c>
      <c r="B812" t="s">
        <v>1467</v>
      </c>
      <c r="C812" s="7">
        <v>6</v>
      </c>
      <c r="D812" s="6">
        <v>1.0273972602739725E-2</v>
      </c>
    </row>
    <row r="813" spans="1:4" x14ac:dyDescent="0.25">
      <c r="A813" t="s">
        <v>1462</v>
      </c>
      <c r="B813" t="s">
        <v>1468</v>
      </c>
      <c r="C813" s="7">
        <v>20</v>
      </c>
      <c r="D813" s="6">
        <v>3.4246575342465752E-2</v>
      </c>
    </row>
    <row r="814" spans="1:4" x14ac:dyDescent="0.25">
      <c r="A814" t="s">
        <v>1462</v>
      </c>
      <c r="B814" t="s">
        <v>1469</v>
      </c>
      <c r="C814" s="7">
        <v>5</v>
      </c>
      <c r="D814" s="6">
        <v>8.5616438356164379E-3</v>
      </c>
    </row>
    <row r="815" spans="1:4" x14ac:dyDescent="0.25">
      <c r="A815" t="s">
        <v>1462</v>
      </c>
      <c r="B815" t="s">
        <v>1470</v>
      </c>
      <c r="C815" s="7">
        <v>13</v>
      </c>
      <c r="D815" s="6">
        <v>2.2260273972602738E-2</v>
      </c>
    </row>
    <row r="816" spans="1:4" x14ac:dyDescent="0.25">
      <c r="A816" t="s">
        <v>1462</v>
      </c>
      <c r="B816" t="s">
        <v>1471</v>
      </c>
      <c r="C816" s="7">
        <v>16</v>
      </c>
      <c r="D816" s="6">
        <v>2.7397260273972601E-2</v>
      </c>
    </row>
    <row r="817" spans="1:4" x14ac:dyDescent="0.25">
      <c r="A817" t="s">
        <v>1462</v>
      </c>
      <c r="B817" t="s">
        <v>1472</v>
      </c>
      <c r="C817" s="7">
        <v>33</v>
      </c>
      <c r="D817" s="6">
        <v>5.650684931506849E-2</v>
      </c>
    </row>
    <row r="818" spans="1:4" x14ac:dyDescent="0.25">
      <c r="A818" t="s">
        <v>1462</v>
      </c>
      <c r="B818" t="s">
        <v>1473</v>
      </c>
      <c r="C818" s="7">
        <v>3</v>
      </c>
      <c r="D818" s="6">
        <v>5.1369863013698627E-3</v>
      </c>
    </row>
    <row r="819" spans="1:4" x14ac:dyDescent="0.25">
      <c r="A819" t="s">
        <v>1462</v>
      </c>
      <c r="B819" t="s">
        <v>1474</v>
      </c>
      <c r="C819" s="7">
        <v>32</v>
      </c>
      <c r="D819" s="6">
        <v>5.4794520547945202E-2</v>
      </c>
    </row>
    <row r="820" spans="1:4" x14ac:dyDescent="0.25">
      <c r="A820" t="s">
        <v>1462</v>
      </c>
      <c r="B820" t="s">
        <v>1475</v>
      </c>
      <c r="C820" s="7">
        <v>11</v>
      </c>
      <c r="D820" s="6">
        <v>1.8835616438356163E-2</v>
      </c>
    </row>
    <row r="821" spans="1:4" x14ac:dyDescent="0.25">
      <c r="A821" t="s">
        <v>1462</v>
      </c>
      <c r="B821" t="s">
        <v>1476</v>
      </c>
      <c r="C821" s="7">
        <v>6</v>
      </c>
      <c r="D821" s="6">
        <v>1.0273972602739725E-2</v>
      </c>
    </row>
    <row r="822" spans="1:4" x14ac:dyDescent="0.25">
      <c r="A822" t="s">
        <v>1462</v>
      </c>
      <c r="B822" t="s">
        <v>1477</v>
      </c>
      <c r="C822" s="7">
        <v>44</v>
      </c>
      <c r="D822" s="6">
        <v>7.5342465753424653E-2</v>
      </c>
    </row>
    <row r="823" spans="1:4" x14ac:dyDescent="0.25">
      <c r="A823" t="s">
        <v>1462</v>
      </c>
      <c r="B823" t="s">
        <v>1478</v>
      </c>
      <c r="C823" s="7">
        <v>2</v>
      </c>
      <c r="D823" s="6">
        <v>3.4246575342465752E-3</v>
      </c>
    </row>
    <row r="824" spans="1:4" x14ac:dyDescent="0.25">
      <c r="A824" t="s">
        <v>1462</v>
      </c>
      <c r="B824" t="s">
        <v>1479</v>
      </c>
      <c r="C824" s="7">
        <v>4</v>
      </c>
      <c r="D824" s="6">
        <v>6.8493150684931503E-3</v>
      </c>
    </row>
    <row r="825" spans="1:4" x14ac:dyDescent="0.25">
      <c r="A825" t="s">
        <v>1462</v>
      </c>
      <c r="B825" t="s">
        <v>1480</v>
      </c>
      <c r="C825" s="7">
        <v>1</v>
      </c>
      <c r="D825" s="6">
        <v>1.7123287671232876E-3</v>
      </c>
    </row>
    <row r="826" spans="1:4" x14ac:dyDescent="0.25">
      <c r="A826" t="s">
        <v>1462</v>
      </c>
      <c r="B826" t="s">
        <v>1481</v>
      </c>
      <c r="C826" s="7">
        <v>2</v>
      </c>
      <c r="D826" s="6">
        <v>3.4246575342465752E-3</v>
      </c>
    </row>
    <row r="827" spans="1:4" x14ac:dyDescent="0.25">
      <c r="A827" t="s">
        <v>1462</v>
      </c>
      <c r="B827" t="s">
        <v>1482</v>
      </c>
      <c r="C827" s="7">
        <v>3</v>
      </c>
      <c r="D827" s="6">
        <v>5.1369863013698627E-3</v>
      </c>
    </row>
    <row r="828" spans="1:4" x14ac:dyDescent="0.25">
      <c r="A828" t="s">
        <v>1462</v>
      </c>
      <c r="B828" t="s">
        <v>1483</v>
      </c>
      <c r="C828" s="7">
        <v>5</v>
      </c>
      <c r="D828" s="6">
        <v>8.5616438356164379E-3</v>
      </c>
    </row>
    <row r="829" spans="1:4" x14ac:dyDescent="0.25">
      <c r="A829" t="s">
        <v>1462</v>
      </c>
      <c r="B829" t="s">
        <v>1484</v>
      </c>
      <c r="C829" s="7">
        <v>68</v>
      </c>
      <c r="D829" s="6">
        <v>0.11643835616438356</v>
      </c>
    </row>
    <row r="830" spans="1:4" x14ac:dyDescent="0.25">
      <c r="A830" t="s">
        <v>1462</v>
      </c>
      <c r="B830" t="s">
        <v>1485</v>
      </c>
      <c r="C830" s="7">
        <v>74</v>
      </c>
      <c r="D830" s="6">
        <v>0.12671232876712329</v>
      </c>
    </row>
    <row r="831" spans="1:4" x14ac:dyDescent="0.25">
      <c r="A831" t="s">
        <v>1462</v>
      </c>
      <c r="B831" t="s">
        <v>1486</v>
      </c>
      <c r="C831" s="7">
        <v>17</v>
      </c>
      <c r="D831" s="6">
        <v>2.9109589041095889E-2</v>
      </c>
    </row>
    <row r="832" spans="1:4" x14ac:dyDescent="0.25">
      <c r="A832" t="s">
        <v>1462</v>
      </c>
      <c r="B832" t="s">
        <v>1487</v>
      </c>
      <c r="C832" s="7">
        <v>10</v>
      </c>
      <c r="D832" s="6">
        <v>1.7123287671232876E-2</v>
      </c>
    </row>
    <row r="833" spans="1:4" x14ac:dyDescent="0.25">
      <c r="A833" t="s">
        <v>1462</v>
      </c>
      <c r="B833" t="s">
        <v>1488</v>
      </c>
      <c r="C833" s="7">
        <v>3</v>
      </c>
      <c r="D833" s="6">
        <v>5.1369863013698627E-3</v>
      </c>
    </row>
    <row r="834" spans="1:4" x14ac:dyDescent="0.25">
      <c r="A834" t="s">
        <v>1462</v>
      </c>
      <c r="B834" t="s">
        <v>1489</v>
      </c>
      <c r="C834" s="7">
        <v>59</v>
      </c>
      <c r="D834" s="6">
        <v>0.10102739726027397</v>
      </c>
    </row>
    <row r="835" spans="1:4" x14ac:dyDescent="0.25">
      <c r="A835" t="s">
        <v>1462</v>
      </c>
      <c r="B835" t="s">
        <v>1490</v>
      </c>
      <c r="C835" s="7">
        <v>1</v>
      </c>
      <c r="D835" s="6">
        <v>1.7123287671232876E-3</v>
      </c>
    </row>
    <row r="836" spans="1:4" x14ac:dyDescent="0.25">
      <c r="A836" t="s">
        <v>1462</v>
      </c>
      <c r="B836" t="s">
        <v>1491</v>
      </c>
      <c r="C836" s="7">
        <v>4</v>
      </c>
      <c r="D836" s="6">
        <v>6.8493150684931503E-3</v>
      </c>
    </row>
    <row r="837" spans="1:4" x14ac:dyDescent="0.25">
      <c r="A837" t="s">
        <v>1462</v>
      </c>
      <c r="B837" t="s">
        <v>1492</v>
      </c>
      <c r="C837" s="7">
        <v>4</v>
      </c>
      <c r="D837" s="6">
        <v>6.8493150684931503E-3</v>
      </c>
    </row>
    <row r="838" spans="1:4" x14ac:dyDescent="0.25">
      <c r="A838" t="s">
        <v>1462</v>
      </c>
      <c r="B838" t="s">
        <v>1493</v>
      </c>
      <c r="C838" s="7">
        <v>4</v>
      </c>
      <c r="D838" s="6">
        <v>6.8493150684931503E-3</v>
      </c>
    </row>
    <row r="839" spans="1:4" x14ac:dyDescent="0.25">
      <c r="A839" t="s">
        <v>1462</v>
      </c>
      <c r="B839" t="s">
        <v>1494</v>
      </c>
      <c r="C839" s="7">
        <v>5</v>
      </c>
      <c r="D839" s="6">
        <v>8.5616438356164379E-3</v>
      </c>
    </row>
    <row r="840" spans="1:4" x14ac:dyDescent="0.25">
      <c r="A840" t="s">
        <v>1462</v>
      </c>
      <c r="B840" t="s">
        <v>1495</v>
      </c>
      <c r="C840" s="7">
        <v>4</v>
      </c>
      <c r="D840" s="6">
        <v>6.8493150684931503E-3</v>
      </c>
    </row>
    <row r="841" spans="1:4" x14ac:dyDescent="0.25">
      <c r="A841" t="s">
        <v>1462</v>
      </c>
      <c r="B841" t="s">
        <v>1496</v>
      </c>
      <c r="C841" s="7">
        <v>2</v>
      </c>
      <c r="D841" s="6">
        <v>3.4246575342465752E-3</v>
      </c>
    </row>
    <row r="842" spans="1:4" x14ac:dyDescent="0.25">
      <c r="A842" t="s">
        <v>1462</v>
      </c>
      <c r="B842" t="s">
        <v>1497</v>
      </c>
      <c r="C842" s="7">
        <v>3</v>
      </c>
      <c r="D842" s="6">
        <v>5.1369863013698627E-3</v>
      </c>
    </row>
    <row r="843" spans="1:4" x14ac:dyDescent="0.25">
      <c r="A843" t="s">
        <v>1462</v>
      </c>
      <c r="B843" t="s">
        <v>1498</v>
      </c>
      <c r="C843" s="7">
        <v>3</v>
      </c>
      <c r="D843" s="6">
        <v>5.1369863013698627E-3</v>
      </c>
    </row>
    <row r="844" spans="1:4" x14ac:dyDescent="0.25">
      <c r="A844" t="s">
        <v>1499</v>
      </c>
      <c r="B844" t="s">
        <v>1500</v>
      </c>
      <c r="C844" s="7">
        <v>9</v>
      </c>
      <c r="D844" s="6">
        <v>1.2857142857142857E-2</v>
      </c>
    </row>
    <row r="845" spans="1:4" x14ac:dyDescent="0.25">
      <c r="A845" t="s">
        <v>1499</v>
      </c>
      <c r="B845" t="s">
        <v>1501</v>
      </c>
      <c r="C845" s="7">
        <v>7</v>
      </c>
      <c r="D845" s="6">
        <v>0.01</v>
      </c>
    </row>
    <row r="846" spans="1:4" x14ac:dyDescent="0.25">
      <c r="A846" t="s">
        <v>1499</v>
      </c>
      <c r="B846" t="s">
        <v>1502</v>
      </c>
      <c r="C846" s="7">
        <v>678</v>
      </c>
      <c r="D846" s="6">
        <v>0.96857142857142853</v>
      </c>
    </row>
    <row r="847" spans="1:4" x14ac:dyDescent="0.25">
      <c r="A847" t="s">
        <v>1499</v>
      </c>
      <c r="B847" t="s">
        <v>1503</v>
      </c>
      <c r="C847" s="7">
        <v>1</v>
      </c>
      <c r="D847" s="6">
        <v>1.4285714285714286E-3</v>
      </c>
    </row>
    <row r="848" spans="1:4" x14ac:dyDescent="0.25">
      <c r="A848" t="s">
        <v>1499</v>
      </c>
      <c r="B848" t="s">
        <v>1504</v>
      </c>
      <c r="C848" s="7">
        <v>4</v>
      </c>
      <c r="D848" s="6">
        <v>5.7142857142857143E-3</v>
      </c>
    </row>
    <row r="849" spans="1:4" x14ac:dyDescent="0.25">
      <c r="A849" t="s">
        <v>1499</v>
      </c>
      <c r="B849" t="s">
        <v>1505</v>
      </c>
      <c r="C849" s="7">
        <v>1</v>
      </c>
      <c r="D849" s="6">
        <v>1.4285714285714286E-3</v>
      </c>
    </row>
    <row r="850" spans="1:4" x14ac:dyDescent="0.25">
      <c r="A850" t="s">
        <v>1506</v>
      </c>
      <c r="B850" t="s">
        <v>1507</v>
      </c>
      <c r="C850" s="7">
        <v>49</v>
      </c>
      <c r="D850" s="6">
        <v>4.9098196392785572E-2</v>
      </c>
    </row>
    <row r="851" spans="1:4" x14ac:dyDescent="0.25">
      <c r="A851" t="s">
        <v>1506</v>
      </c>
      <c r="B851" t="s">
        <v>1508</v>
      </c>
      <c r="C851" s="7">
        <v>1</v>
      </c>
      <c r="D851" s="6">
        <v>1.002004008016032E-3</v>
      </c>
    </row>
    <row r="852" spans="1:4" x14ac:dyDescent="0.25">
      <c r="A852" t="s">
        <v>1506</v>
      </c>
      <c r="B852" t="s">
        <v>1509</v>
      </c>
      <c r="C852" s="7">
        <v>1</v>
      </c>
      <c r="D852" s="6">
        <v>1.002004008016032E-3</v>
      </c>
    </row>
    <row r="853" spans="1:4" x14ac:dyDescent="0.25">
      <c r="A853" t="s">
        <v>1506</v>
      </c>
      <c r="B853" t="s">
        <v>1510</v>
      </c>
      <c r="C853" s="7">
        <v>236</v>
      </c>
      <c r="D853" s="6">
        <v>0.23647294589178355</v>
      </c>
    </row>
    <row r="854" spans="1:4" x14ac:dyDescent="0.25">
      <c r="A854" t="s">
        <v>1506</v>
      </c>
      <c r="B854" t="s">
        <v>1511</v>
      </c>
      <c r="C854" s="7">
        <v>1</v>
      </c>
      <c r="D854" s="6">
        <v>1.002004008016032E-3</v>
      </c>
    </row>
    <row r="855" spans="1:4" x14ac:dyDescent="0.25">
      <c r="A855" t="s">
        <v>1506</v>
      </c>
      <c r="B855" t="s">
        <v>1512</v>
      </c>
      <c r="C855" s="7">
        <v>1</v>
      </c>
      <c r="D855" s="6">
        <v>1.002004008016032E-3</v>
      </c>
    </row>
    <row r="856" spans="1:4" x14ac:dyDescent="0.25">
      <c r="A856" t="s">
        <v>1506</v>
      </c>
      <c r="B856" t="s">
        <v>1513</v>
      </c>
      <c r="C856" s="7">
        <v>79</v>
      </c>
      <c r="D856" s="6">
        <v>7.9158316633266529E-2</v>
      </c>
    </row>
    <row r="857" spans="1:4" x14ac:dyDescent="0.25">
      <c r="A857" t="s">
        <v>1506</v>
      </c>
      <c r="B857" t="s">
        <v>1514</v>
      </c>
      <c r="C857" s="7">
        <v>1</v>
      </c>
      <c r="D857" s="6">
        <v>1.002004008016032E-3</v>
      </c>
    </row>
    <row r="858" spans="1:4" x14ac:dyDescent="0.25">
      <c r="A858" t="s">
        <v>1506</v>
      </c>
      <c r="B858" t="s">
        <v>1515</v>
      </c>
      <c r="C858" s="7">
        <v>4</v>
      </c>
      <c r="D858" s="6">
        <v>4.0080160320641279E-3</v>
      </c>
    </row>
    <row r="859" spans="1:4" x14ac:dyDescent="0.25">
      <c r="A859" t="s">
        <v>1506</v>
      </c>
      <c r="B859" t="s">
        <v>1516</v>
      </c>
      <c r="C859" s="7">
        <v>3</v>
      </c>
      <c r="D859" s="6">
        <v>3.0060120240480962E-3</v>
      </c>
    </row>
    <row r="860" spans="1:4" x14ac:dyDescent="0.25">
      <c r="A860" t="s">
        <v>1506</v>
      </c>
      <c r="B860" t="s">
        <v>1517</v>
      </c>
      <c r="C860" s="7">
        <v>2</v>
      </c>
      <c r="D860" s="6">
        <v>2.004008016032064E-3</v>
      </c>
    </row>
    <row r="861" spans="1:4" x14ac:dyDescent="0.25">
      <c r="A861" t="s">
        <v>1506</v>
      </c>
      <c r="B861" t="s">
        <v>1518</v>
      </c>
      <c r="C861" s="7">
        <v>514</v>
      </c>
      <c r="D861" s="6">
        <v>0.51503006012024044</v>
      </c>
    </row>
    <row r="862" spans="1:4" x14ac:dyDescent="0.25">
      <c r="A862" t="s">
        <v>1506</v>
      </c>
      <c r="B862" t="s">
        <v>1519</v>
      </c>
      <c r="C862" s="7">
        <v>32</v>
      </c>
      <c r="D862" s="6">
        <v>3.2064128256513023E-2</v>
      </c>
    </row>
    <row r="863" spans="1:4" x14ac:dyDescent="0.25">
      <c r="A863" t="s">
        <v>1506</v>
      </c>
      <c r="B863" t="s">
        <v>1520</v>
      </c>
      <c r="C863" s="7">
        <v>72</v>
      </c>
      <c r="D863" s="6">
        <v>7.2144288577154311E-2</v>
      </c>
    </row>
    <row r="864" spans="1:4" x14ac:dyDescent="0.25">
      <c r="A864" t="s">
        <v>1506</v>
      </c>
      <c r="B864" t="s">
        <v>1521</v>
      </c>
      <c r="C864" s="7">
        <v>1</v>
      </c>
      <c r="D864" s="6">
        <v>1.002004008016032E-3</v>
      </c>
    </row>
    <row r="865" spans="1:4" x14ac:dyDescent="0.25">
      <c r="A865" t="s">
        <v>1506</v>
      </c>
      <c r="B865" t="s">
        <v>1522</v>
      </c>
      <c r="C865" s="7">
        <v>1</v>
      </c>
      <c r="D865" s="6">
        <v>1.002004008016032E-3</v>
      </c>
    </row>
    <row r="866" spans="1:4" x14ac:dyDescent="0.25">
      <c r="A866" t="s">
        <v>1523</v>
      </c>
      <c r="B866" t="s">
        <v>1524</v>
      </c>
      <c r="C866" s="7">
        <v>6</v>
      </c>
      <c r="D866" s="6">
        <v>1.5384615384615385E-2</v>
      </c>
    </row>
    <row r="867" spans="1:4" x14ac:dyDescent="0.25">
      <c r="A867" t="s">
        <v>1523</v>
      </c>
      <c r="B867" t="s">
        <v>1525</v>
      </c>
      <c r="C867" s="7">
        <v>18</v>
      </c>
      <c r="D867" s="6">
        <v>4.6153846153846156E-2</v>
      </c>
    </row>
    <row r="868" spans="1:4" x14ac:dyDescent="0.25">
      <c r="A868" t="s">
        <v>1523</v>
      </c>
      <c r="B868" t="s">
        <v>1526</v>
      </c>
      <c r="C868" s="7">
        <v>365</v>
      </c>
      <c r="D868" s="6">
        <v>0.9358974358974359</v>
      </c>
    </row>
    <row r="869" spans="1:4" x14ac:dyDescent="0.25">
      <c r="A869" t="s">
        <v>1523</v>
      </c>
      <c r="B869" t="s">
        <v>1527</v>
      </c>
      <c r="C869" s="7">
        <v>1</v>
      </c>
      <c r="D869" s="6">
        <v>2.5641025641025641E-3</v>
      </c>
    </row>
    <row r="870" spans="1:4" x14ac:dyDescent="0.25">
      <c r="A870" t="s">
        <v>1528</v>
      </c>
      <c r="B870" t="s">
        <v>1529</v>
      </c>
      <c r="C870" s="7">
        <v>1200</v>
      </c>
      <c r="D870" s="6">
        <v>1</v>
      </c>
    </row>
    <row r="871" spans="1:4" x14ac:dyDescent="0.25">
      <c r="A871" t="s">
        <v>1530</v>
      </c>
      <c r="B871" t="s">
        <v>1531</v>
      </c>
      <c r="C871" s="7">
        <v>1</v>
      </c>
      <c r="D871" s="6">
        <v>1.5360983102918587E-3</v>
      </c>
    </row>
    <row r="872" spans="1:4" x14ac:dyDescent="0.25">
      <c r="A872" t="s">
        <v>1530</v>
      </c>
      <c r="B872" t="s">
        <v>1532</v>
      </c>
      <c r="C872" s="7">
        <v>6</v>
      </c>
      <c r="D872" s="6">
        <v>9.2165898617511521E-3</v>
      </c>
    </row>
    <row r="873" spans="1:4" x14ac:dyDescent="0.25">
      <c r="A873" t="s">
        <v>1530</v>
      </c>
      <c r="B873" t="s">
        <v>1533</v>
      </c>
      <c r="C873" s="7">
        <v>3</v>
      </c>
      <c r="D873" s="6">
        <v>4.608294930875576E-3</v>
      </c>
    </row>
    <row r="874" spans="1:4" x14ac:dyDescent="0.25">
      <c r="A874" t="s">
        <v>1530</v>
      </c>
      <c r="B874" t="s">
        <v>1534</v>
      </c>
      <c r="C874" s="7">
        <v>1</v>
      </c>
      <c r="D874" s="6">
        <v>1.5360983102918587E-3</v>
      </c>
    </row>
    <row r="875" spans="1:4" x14ac:dyDescent="0.25">
      <c r="A875" t="s">
        <v>1530</v>
      </c>
      <c r="B875" t="s">
        <v>1535</v>
      </c>
      <c r="C875" s="7">
        <v>4</v>
      </c>
      <c r="D875" s="6">
        <v>6.1443932411674347E-3</v>
      </c>
    </row>
    <row r="876" spans="1:4" x14ac:dyDescent="0.25">
      <c r="A876" t="s">
        <v>1530</v>
      </c>
      <c r="B876" t="s">
        <v>1536</v>
      </c>
      <c r="C876" s="7">
        <v>8</v>
      </c>
      <c r="D876" s="6">
        <v>1.2288786482334869E-2</v>
      </c>
    </row>
    <row r="877" spans="1:4" x14ac:dyDescent="0.25">
      <c r="A877" t="s">
        <v>1530</v>
      </c>
      <c r="B877" t="s">
        <v>1537</v>
      </c>
      <c r="C877" s="7">
        <v>17</v>
      </c>
      <c r="D877" s="6">
        <v>2.6113671274961597E-2</v>
      </c>
    </row>
    <row r="878" spans="1:4" x14ac:dyDescent="0.25">
      <c r="A878" t="s">
        <v>1530</v>
      </c>
      <c r="B878" t="s">
        <v>1538</v>
      </c>
      <c r="C878" s="7">
        <v>263</v>
      </c>
      <c r="D878" s="6">
        <v>0.40399385560675882</v>
      </c>
    </row>
    <row r="879" spans="1:4" x14ac:dyDescent="0.25">
      <c r="A879" t="s">
        <v>1530</v>
      </c>
      <c r="B879" t="s">
        <v>1539</v>
      </c>
      <c r="C879" s="7">
        <v>4</v>
      </c>
      <c r="D879" s="6">
        <v>6.1443932411674347E-3</v>
      </c>
    </row>
    <row r="880" spans="1:4" x14ac:dyDescent="0.25">
      <c r="A880" t="s">
        <v>1530</v>
      </c>
      <c r="B880" t="s">
        <v>1540</v>
      </c>
      <c r="C880" s="7">
        <v>52</v>
      </c>
      <c r="D880" s="6">
        <v>7.9877112135176648E-2</v>
      </c>
    </row>
    <row r="881" spans="1:4" x14ac:dyDescent="0.25">
      <c r="A881" t="s">
        <v>1530</v>
      </c>
      <c r="B881" t="s">
        <v>1541</v>
      </c>
      <c r="C881" s="7">
        <v>7</v>
      </c>
      <c r="D881" s="6">
        <v>1.0752688172043012E-2</v>
      </c>
    </row>
    <row r="882" spans="1:4" x14ac:dyDescent="0.25">
      <c r="A882" t="s">
        <v>1530</v>
      </c>
      <c r="B882" t="s">
        <v>1542</v>
      </c>
      <c r="C882" s="7">
        <v>4</v>
      </c>
      <c r="D882" s="6">
        <v>6.1443932411674347E-3</v>
      </c>
    </row>
    <row r="883" spans="1:4" x14ac:dyDescent="0.25">
      <c r="A883" t="s">
        <v>1530</v>
      </c>
      <c r="B883" t="s">
        <v>1543</v>
      </c>
      <c r="C883" s="7">
        <v>5</v>
      </c>
      <c r="D883" s="6">
        <v>7.6804915514592934E-3</v>
      </c>
    </row>
    <row r="884" spans="1:4" x14ac:dyDescent="0.25">
      <c r="A884" t="s">
        <v>1530</v>
      </c>
      <c r="B884" t="s">
        <v>1544</v>
      </c>
      <c r="C884" s="7">
        <v>92</v>
      </c>
      <c r="D884" s="6">
        <v>0.14132104454685099</v>
      </c>
    </row>
    <row r="885" spans="1:4" x14ac:dyDescent="0.25">
      <c r="A885" t="s">
        <v>1530</v>
      </c>
      <c r="B885" t="s">
        <v>1545</v>
      </c>
      <c r="C885" s="7">
        <v>1</v>
      </c>
      <c r="D885" s="6">
        <v>1.5360983102918587E-3</v>
      </c>
    </row>
    <row r="886" spans="1:4" x14ac:dyDescent="0.25">
      <c r="A886" t="s">
        <v>1530</v>
      </c>
      <c r="B886" t="s">
        <v>1546</v>
      </c>
      <c r="C886" s="7">
        <v>2</v>
      </c>
      <c r="D886" s="6">
        <v>3.0721966205837174E-3</v>
      </c>
    </row>
    <row r="887" spans="1:4" x14ac:dyDescent="0.25">
      <c r="A887" t="s">
        <v>1530</v>
      </c>
      <c r="B887" t="s">
        <v>1547</v>
      </c>
      <c r="C887" s="7">
        <v>26</v>
      </c>
      <c r="D887" s="6">
        <v>3.9938556067588324E-2</v>
      </c>
    </row>
    <row r="888" spans="1:4" x14ac:dyDescent="0.25">
      <c r="A888" t="s">
        <v>1530</v>
      </c>
      <c r="B888" t="s">
        <v>1548</v>
      </c>
      <c r="C888" s="7">
        <v>8</v>
      </c>
      <c r="D888" s="6">
        <v>1.2288786482334869E-2</v>
      </c>
    </row>
    <row r="889" spans="1:4" x14ac:dyDescent="0.25">
      <c r="A889" t="s">
        <v>1530</v>
      </c>
      <c r="B889" t="s">
        <v>1549</v>
      </c>
      <c r="C889" s="7">
        <v>130</v>
      </c>
      <c r="D889" s="6">
        <v>0.19969278033794163</v>
      </c>
    </row>
    <row r="890" spans="1:4" x14ac:dyDescent="0.25">
      <c r="A890" t="s">
        <v>1530</v>
      </c>
      <c r="B890" t="s">
        <v>1550</v>
      </c>
      <c r="C890" s="7">
        <v>1</v>
      </c>
      <c r="D890" s="6">
        <v>1.5360983102918587E-3</v>
      </c>
    </row>
    <row r="891" spans="1:4" x14ac:dyDescent="0.25">
      <c r="A891" t="s">
        <v>1530</v>
      </c>
      <c r="B891" t="s">
        <v>1551</v>
      </c>
      <c r="C891" s="7">
        <v>2</v>
      </c>
      <c r="D891" s="6">
        <v>3.0721966205837174E-3</v>
      </c>
    </row>
    <row r="892" spans="1:4" x14ac:dyDescent="0.25">
      <c r="A892" t="s">
        <v>1530</v>
      </c>
      <c r="B892" t="s">
        <v>1552</v>
      </c>
      <c r="C892" s="7">
        <v>2</v>
      </c>
      <c r="D892" s="6">
        <v>3.0721966205837174E-3</v>
      </c>
    </row>
    <row r="893" spans="1:4" x14ac:dyDescent="0.25">
      <c r="A893" t="s">
        <v>1530</v>
      </c>
      <c r="B893" t="s">
        <v>1553</v>
      </c>
      <c r="C893" s="7">
        <v>3</v>
      </c>
      <c r="D893" s="6">
        <v>4.608294930875576E-3</v>
      </c>
    </row>
    <row r="894" spans="1:4" x14ac:dyDescent="0.25">
      <c r="A894" t="s">
        <v>1530</v>
      </c>
      <c r="B894" t="s">
        <v>1554</v>
      </c>
      <c r="C894" s="7">
        <v>3</v>
      </c>
      <c r="D894" s="6">
        <v>4.608294930875576E-3</v>
      </c>
    </row>
    <row r="895" spans="1:4" x14ac:dyDescent="0.25">
      <c r="A895" t="s">
        <v>1530</v>
      </c>
      <c r="B895" t="s">
        <v>1555</v>
      </c>
      <c r="C895" s="7">
        <v>5</v>
      </c>
      <c r="D895" s="6">
        <v>7.6804915514592934E-3</v>
      </c>
    </row>
    <row r="896" spans="1:4" x14ac:dyDescent="0.25">
      <c r="A896" t="s">
        <v>1530</v>
      </c>
      <c r="B896" t="s">
        <v>1556</v>
      </c>
      <c r="C896" s="7">
        <v>1</v>
      </c>
      <c r="D896" s="6">
        <v>1.5360983102918587E-3</v>
      </c>
    </row>
    <row r="897" spans="1:4" x14ac:dyDescent="0.25">
      <c r="A897" t="s">
        <v>1557</v>
      </c>
      <c r="B897" t="s">
        <v>1558</v>
      </c>
      <c r="C897" s="7">
        <v>3</v>
      </c>
      <c r="D897" s="6">
        <v>1.4999999999999999E-2</v>
      </c>
    </row>
    <row r="898" spans="1:4" x14ac:dyDescent="0.25">
      <c r="A898" t="s">
        <v>1557</v>
      </c>
      <c r="B898" t="s">
        <v>1559</v>
      </c>
      <c r="C898" s="7">
        <v>4</v>
      </c>
      <c r="D898" s="6">
        <v>0.02</v>
      </c>
    </row>
    <row r="899" spans="1:4" x14ac:dyDescent="0.25">
      <c r="A899" t="s">
        <v>1557</v>
      </c>
      <c r="B899" t="s">
        <v>1560</v>
      </c>
      <c r="C899" s="7">
        <v>1</v>
      </c>
      <c r="D899" s="6">
        <v>5.0000000000000001E-3</v>
      </c>
    </row>
    <row r="900" spans="1:4" x14ac:dyDescent="0.25">
      <c r="A900" t="s">
        <v>1557</v>
      </c>
      <c r="B900" t="s">
        <v>1561</v>
      </c>
      <c r="C900" s="7">
        <v>192</v>
      </c>
      <c r="D900" s="6">
        <v>0.96</v>
      </c>
    </row>
    <row r="901" spans="1:4" x14ac:dyDescent="0.25">
      <c r="A901" t="s">
        <v>1562</v>
      </c>
      <c r="B901" t="s">
        <v>1563</v>
      </c>
      <c r="C901" s="7">
        <v>603</v>
      </c>
      <c r="D901" s="6">
        <v>0.97889610389610393</v>
      </c>
    </row>
    <row r="902" spans="1:4" x14ac:dyDescent="0.25">
      <c r="A902" t="s">
        <v>1562</v>
      </c>
      <c r="B902" t="s">
        <v>1564</v>
      </c>
      <c r="C902" s="7">
        <v>6</v>
      </c>
      <c r="D902" s="6">
        <v>9.74025974025974E-3</v>
      </c>
    </row>
    <row r="903" spans="1:4" x14ac:dyDescent="0.25">
      <c r="A903" t="s">
        <v>1562</v>
      </c>
      <c r="B903" t="s">
        <v>1565</v>
      </c>
      <c r="C903" s="7">
        <v>2</v>
      </c>
      <c r="D903" s="6">
        <v>3.246753246753247E-3</v>
      </c>
    </row>
    <row r="904" spans="1:4" x14ac:dyDescent="0.25">
      <c r="A904" t="s">
        <v>1562</v>
      </c>
      <c r="B904" t="s">
        <v>1566</v>
      </c>
      <c r="C904" s="7">
        <v>1</v>
      </c>
      <c r="D904" s="6">
        <v>1.6233766233766235E-3</v>
      </c>
    </row>
    <row r="905" spans="1:4" x14ac:dyDescent="0.25">
      <c r="A905" t="s">
        <v>1562</v>
      </c>
      <c r="B905" t="s">
        <v>1567</v>
      </c>
      <c r="C905" s="7">
        <v>4</v>
      </c>
      <c r="D905" s="6">
        <v>6.4935064935064939E-3</v>
      </c>
    </row>
    <row r="906" spans="1:4" x14ac:dyDescent="0.25">
      <c r="A906" t="s">
        <v>1568</v>
      </c>
      <c r="B906" t="s">
        <v>1569</v>
      </c>
      <c r="C906" s="7">
        <v>1</v>
      </c>
      <c r="D906" s="6">
        <v>2.05761316872428E-3</v>
      </c>
    </row>
    <row r="907" spans="1:4" x14ac:dyDescent="0.25">
      <c r="A907" t="s">
        <v>1568</v>
      </c>
      <c r="B907" t="s">
        <v>1570</v>
      </c>
      <c r="C907" s="7">
        <v>5</v>
      </c>
      <c r="D907" s="6">
        <v>1.0288065843621399E-2</v>
      </c>
    </row>
    <row r="908" spans="1:4" x14ac:dyDescent="0.25">
      <c r="A908" t="s">
        <v>1568</v>
      </c>
      <c r="B908" t="s">
        <v>1571</v>
      </c>
      <c r="C908" s="7">
        <v>1</v>
      </c>
      <c r="D908" s="6">
        <v>2.05761316872428E-3</v>
      </c>
    </row>
    <row r="909" spans="1:4" x14ac:dyDescent="0.25">
      <c r="A909" t="s">
        <v>1568</v>
      </c>
      <c r="B909" t="s">
        <v>1572</v>
      </c>
      <c r="C909" s="7">
        <v>2</v>
      </c>
      <c r="D909" s="6">
        <v>4.11522633744856E-3</v>
      </c>
    </row>
    <row r="910" spans="1:4" x14ac:dyDescent="0.25">
      <c r="A910" t="s">
        <v>1568</v>
      </c>
      <c r="B910" t="s">
        <v>1573</v>
      </c>
      <c r="C910" s="7">
        <v>472</v>
      </c>
      <c r="D910" s="6">
        <v>0.9711934156378601</v>
      </c>
    </row>
    <row r="911" spans="1:4" x14ac:dyDescent="0.25">
      <c r="A911" t="s">
        <v>1568</v>
      </c>
      <c r="B911" t="s">
        <v>1574</v>
      </c>
      <c r="C911" s="7">
        <v>4</v>
      </c>
      <c r="D911" s="6">
        <v>8.23045267489712E-3</v>
      </c>
    </row>
    <row r="912" spans="1:4" x14ac:dyDescent="0.25">
      <c r="A912" t="s">
        <v>1568</v>
      </c>
      <c r="B912" t="s">
        <v>1575</v>
      </c>
      <c r="C912" s="7">
        <v>1</v>
      </c>
      <c r="D912" s="6">
        <v>2.05761316872428E-3</v>
      </c>
    </row>
    <row r="913" spans="1:4" x14ac:dyDescent="0.25">
      <c r="A913" t="s">
        <v>1576</v>
      </c>
      <c r="B913" t="s">
        <v>1577</v>
      </c>
      <c r="C913" s="7">
        <v>1</v>
      </c>
      <c r="D913" s="6">
        <v>1.3605442176870747E-3</v>
      </c>
    </row>
    <row r="914" spans="1:4" x14ac:dyDescent="0.25">
      <c r="A914" t="s">
        <v>1576</v>
      </c>
      <c r="B914" t="s">
        <v>1578</v>
      </c>
      <c r="C914" s="7">
        <v>2</v>
      </c>
      <c r="D914" s="6">
        <v>2.7210884353741495E-3</v>
      </c>
    </row>
    <row r="915" spans="1:4" x14ac:dyDescent="0.25">
      <c r="A915" t="s">
        <v>1576</v>
      </c>
      <c r="B915" t="s">
        <v>1579</v>
      </c>
      <c r="C915" s="7">
        <v>634</v>
      </c>
      <c r="D915" s="6">
        <v>0.86258503401360542</v>
      </c>
    </row>
    <row r="916" spans="1:4" x14ac:dyDescent="0.25">
      <c r="A916" t="s">
        <v>1576</v>
      </c>
      <c r="B916" t="s">
        <v>1580</v>
      </c>
      <c r="C916" s="7">
        <v>1</v>
      </c>
      <c r="D916" s="6">
        <v>1.3605442176870747E-3</v>
      </c>
    </row>
    <row r="917" spans="1:4" x14ac:dyDescent="0.25">
      <c r="A917" t="s">
        <v>1576</v>
      </c>
      <c r="B917" t="s">
        <v>1581</v>
      </c>
      <c r="C917" s="7">
        <v>3</v>
      </c>
      <c r="D917" s="6">
        <v>4.0816326530612249E-3</v>
      </c>
    </row>
    <row r="918" spans="1:4" x14ac:dyDescent="0.25">
      <c r="A918" t="s">
        <v>1576</v>
      </c>
      <c r="B918" t="s">
        <v>1582</v>
      </c>
      <c r="C918" s="7">
        <v>1</v>
      </c>
      <c r="D918" s="6">
        <v>1.3605442176870747E-3</v>
      </c>
    </row>
    <row r="919" spans="1:4" x14ac:dyDescent="0.25">
      <c r="A919" t="s">
        <v>1576</v>
      </c>
      <c r="B919" t="s">
        <v>1583</v>
      </c>
      <c r="C919" s="7">
        <v>1</v>
      </c>
      <c r="D919" s="6">
        <v>1.3605442176870747E-3</v>
      </c>
    </row>
    <row r="920" spans="1:4" x14ac:dyDescent="0.25">
      <c r="A920" t="s">
        <v>1576</v>
      </c>
      <c r="B920" t="s">
        <v>1584</v>
      </c>
      <c r="C920" s="7">
        <v>1</v>
      </c>
      <c r="D920" s="6">
        <v>1.3605442176870747E-3</v>
      </c>
    </row>
    <row r="921" spans="1:4" x14ac:dyDescent="0.25">
      <c r="A921" t="s">
        <v>1576</v>
      </c>
      <c r="B921" t="s">
        <v>1585</v>
      </c>
      <c r="C921" s="7">
        <v>2</v>
      </c>
      <c r="D921" s="6">
        <v>2.7210884353741495E-3</v>
      </c>
    </row>
    <row r="922" spans="1:4" x14ac:dyDescent="0.25">
      <c r="A922" t="s">
        <v>1576</v>
      </c>
      <c r="B922" t="s">
        <v>1586</v>
      </c>
      <c r="C922" s="7">
        <v>32</v>
      </c>
      <c r="D922" s="6">
        <v>4.3537414965986392E-2</v>
      </c>
    </row>
    <row r="923" spans="1:4" x14ac:dyDescent="0.25">
      <c r="A923" t="s">
        <v>1576</v>
      </c>
      <c r="B923" t="s">
        <v>1587</v>
      </c>
      <c r="C923" s="7">
        <v>47</v>
      </c>
      <c r="D923" s="6">
        <v>6.3945578231292516E-2</v>
      </c>
    </row>
    <row r="924" spans="1:4" x14ac:dyDescent="0.25">
      <c r="A924" t="s">
        <v>1576</v>
      </c>
      <c r="B924" t="s">
        <v>1588</v>
      </c>
      <c r="C924" s="7">
        <v>1</v>
      </c>
      <c r="D924" s="6">
        <v>1.3605442176870747E-3</v>
      </c>
    </row>
    <row r="925" spans="1:4" x14ac:dyDescent="0.25">
      <c r="A925" t="s">
        <v>1576</v>
      </c>
      <c r="B925" t="s">
        <v>1589</v>
      </c>
      <c r="C925" s="7">
        <v>5</v>
      </c>
      <c r="D925" s="6">
        <v>6.8027210884353739E-3</v>
      </c>
    </row>
    <row r="926" spans="1:4" x14ac:dyDescent="0.25">
      <c r="A926" t="s">
        <v>1576</v>
      </c>
      <c r="B926" t="s">
        <v>1590</v>
      </c>
      <c r="C926" s="7">
        <v>4</v>
      </c>
      <c r="D926" s="6">
        <v>5.4421768707482989E-3</v>
      </c>
    </row>
    <row r="927" spans="1:4" x14ac:dyDescent="0.25">
      <c r="A927" t="s">
        <v>1591</v>
      </c>
      <c r="B927" t="s">
        <v>1592</v>
      </c>
      <c r="C927" s="7">
        <v>615</v>
      </c>
      <c r="D927" s="6">
        <v>1</v>
      </c>
    </row>
    <row r="928" spans="1:4" x14ac:dyDescent="0.25">
      <c r="A928" t="s">
        <v>1593</v>
      </c>
      <c r="B928" t="s">
        <v>1594</v>
      </c>
      <c r="C928" s="7">
        <v>5</v>
      </c>
      <c r="D928" s="6">
        <v>1.4084507042253521E-2</v>
      </c>
    </row>
    <row r="929" spans="1:4" x14ac:dyDescent="0.25">
      <c r="A929" t="s">
        <v>1593</v>
      </c>
      <c r="B929" t="s">
        <v>1595</v>
      </c>
      <c r="C929" s="7">
        <v>5</v>
      </c>
      <c r="D929" s="6">
        <v>1.4084507042253521E-2</v>
      </c>
    </row>
    <row r="930" spans="1:4" x14ac:dyDescent="0.25">
      <c r="A930" t="s">
        <v>1593</v>
      </c>
      <c r="B930" t="s">
        <v>1596</v>
      </c>
      <c r="C930" s="7">
        <v>2</v>
      </c>
      <c r="D930" s="6">
        <v>5.6338028169014088E-3</v>
      </c>
    </row>
    <row r="931" spans="1:4" x14ac:dyDescent="0.25">
      <c r="A931" t="s">
        <v>1593</v>
      </c>
      <c r="B931" t="s">
        <v>1597</v>
      </c>
      <c r="C931" s="7">
        <v>1</v>
      </c>
      <c r="D931" s="6">
        <v>2.8169014084507044E-3</v>
      </c>
    </row>
    <row r="932" spans="1:4" x14ac:dyDescent="0.25">
      <c r="A932" t="s">
        <v>1593</v>
      </c>
      <c r="B932" t="s">
        <v>1598</v>
      </c>
      <c r="C932" s="7">
        <v>35</v>
      </c>
      <c r="D932" s="6">
        <v>9.8591549295774641E-2</v>
      </c>
    </row>
    <row r="933" spans="1:4" x14ac:dyDescent="0.25">
      <c r="A933" t="s">
        <v>1593</v>
      </c>
      <c r="B933" t="s">
        <v>1599</v>
      </c>
      <c r="C933" s="7">
        <v>17</v>
      </c>
      <c r="D933" s="6">
        <v>4.788732394366197E-2</v>
      </c>
    </row>
    <row r="934" spans="1:4" x14ac:dyDescent="0.25">
      <c r="A934" t="s">
        <v>1593</v>
      </c>
      <c r="B934" t="s">
        <v>1600</v>
      </c>
      <c r="C934" s="7">
        <v>1</v>
      </c>
      <c r="D934" s="6">
        <v>2.8169014084507044E-3</v>
      </c>
    </row>
    <row r="935" spans="1:4" x14ac:dyDescent="0.25">
      <c r="A935" t="s">
        <v>1593</v>
      </c>
      <c r="B935" t="s">
        <v>1601</v>
      </c>
      <c r="C935" s="7">
        <v>26</v>
      </c>
      <c r="D935" s="6">
        <v>7.3239436619718309E-2</v>
      </c>
    </row>
    <row r="936" spans="1:4" x14ac:dyDescent="0.25">
      <c r="A936" t="s">
        <v>1593</v>
      </c>
      <c r="B936" t="s">
        <v>1602</v>
      </c>
      <c r="C936" s="7">
        <v>128</v>
      </c>
      <c r="D936" s="6">
        <v>0.36056338028169016</v>
      </c>
    </row>
    <row r="937" spans="1:4" x14ac:dyDescent="0.25">
      <c r="A937" t="s">
        <v>1593</v>
      </c>
      <c r="B937" t="s">
        <v>1603</v>
      </c>
      <c r="C937" s="7">
        <v>25</v>
      </c>
      <c r="D937" s="6">
        <v>7.0422535211267609E-2</v>
      </c>
    </row>
    <row r="938" spans="1:4" x14ac:dyDescent="0.25">
      <c r="A938" t="s">
        <v>1593</v>
      </c>
      <c r="B938" t="s">
        <v>1604</v>
      </c>
      <c r="C938" s="7">
        <v>6</v>
      </c>
      <c r="D938" s="6">
        <v>1.6901408450704224E-2</v>
      </c>
    </row>
    <row r="939" spans="1:4" x14ac:dyDescent="0.25">
      <c r="A939" t="s">
        <v>1593</v>
      </c>
      <c r="B939" t="s">
        <v>1605</v>
      </c>
      <c r="C939" s="7">
        <v>23</v>
      </c>
      <c r="D939" s="6">
        <v>6.4788732394366194E-2</v>
      </c>
    </row>
    <row r="940" spans="1:4" x14ac:dyDescent="0.25">
      <c r="A940" t="s">
        <v>1593</v>
      </c>
      <c r="B940" t="s">
        <v>1606</v>
      </c>
      <c r="C940" s="7">
        <v>1</v>
      </c>
      <c r="D940" s="6">
        <v>2.8169014084507044E-3</v>
      </c>
    </row>
    <row r="941" spans="1:4" x14ac:dyDescent="0.25">
      <c r="A941" t="s">
        <v>1593</v>
      </c>
      <c r="B941" t="s">
        <v>1607</v>
      </c>
      <c r="C941" s="7">
        <v>1</v>
      </c>
      <c r="D941" s="6">
        <v>2.8169014084507044E-3</v>
      </c>
    </row>
    <row r="942" spans="1:4" x14ac:dyDescent="0.25">
      <c r="A942" t="s">
        <v>1593</v>
      </c>
      <c r="B942" t="s">
        <v>1608</v>
      </c>
      <c r="C942" s="7">
        <v>59</v>
      </c>
      <c r="D942" s="6">
        <v>0.16619718309859155</v>
      </c>
    </row>
    <row r="943" spans="1:4" x14ac:dyDescent="0.25">
      <c r="A943" t="s">
        <v>1593</v>
      </c>
      <c r="B943" t="s">
        <v>1609</v>
      </c>
      <c r="C943" s="7">
        <v>9</v>
      </c>
      <c r="D943" s="6">
        <v>2.5352112676056339E-2</v>
      </c>
    </row>
    <row r="944" spans="1:4" x14ac:dyDescent="0.25">
      <c r="A944" t="s">
        <v>1593</v>
      </c>
      <c r="B944" t="s">
        <v>1610</v>
      </c>
      <c r="C944" s="7">
        <v>11</v>
      </c>
      <c r="D944" s="6">
        <v>3.0985915492957747E-2</v>
      </c>
    </row>
    <row r="945" spans="1:4" x14ac:dyDescent="0.25">
      <c r="A945" t="s">
        <v>1611</v>
      </c>
      <c r="B945" t="s">
        <v>1612</v>
      </c>
      <c r="C945" s="7">
        <v>1</v>
      </c>
      <c r="D945" s="6">
        <v>3.3333333333333335E-3</v>
      </c>
    </row>
    <row r="946" spans="1:4" x14ac:dyDescent="0.25">
      <c r="A946" t="s">
        <v>1611</v>
      </c>
      <c r="B946" t="s">
        <v>1613</v>
      </c>
      <c r="C946" s="7">
        <v>5</v>
      </c>
      <c r="D946" s="6">
        <v>1.6666666666666666E-2</v>
      </c>
    </row>
    <row r="947" spans="1:4" x14ac:dyDescent="0.25">
      <c r="A947" t="s">
        <v>1611</v>
      </c>
      <c r="B947" t="s">
        <v>1614</v>
      </c>
      <c r="C947" s="7">
        <v>2</v>
      </c>
      <c r="D947" s="6">
        <v>6.6666666666666671E-3</v>
      </c>
    </row>
    <row r="948" spans="1:4" x14ac:dyDescent="0.25">
      <c r="A948" t="s">
        <v>1611</v>
      </c>
      <c r="B948" t="s">
        <v>1615</v>
      </c>
      <c r="C948" s="7">
        <v>6</v>
      </c>
      <c r="D948" s="6">
        <v>0.02</v>
      </c>
    </row>
    <row r="949" spans="1:4" x14ac:dyDescent="0.25">
      <c r="A949" t="s">
        <v>1611</v>
      </c>
      <c r="B949" t="s">
        <v>1616</v>
      </c>
      <c r="C949" s="7">
        <v>19</v>
      </c>
      <c r="D949" s="6">
        <v>6.3333333333333339E-2</v>
      </c>
    </row>
    <row r="950" spans="1:4" x14ac:dyDescent="0.25">
      <c r="A950" t="s">
        <v>1611</v>
      </c>
      <c r="B950" t="s">
        <v>1617</v>
      </c>
      <c r="C950" s="7">
        <v>1</v>
      </c>
      <c r="D950" s="6">
        <v>3.3333333333333335E-3</v>
      </c>
    </row>
    <row r="951" spans="1:4" x14ac:dyDescent="0.25">
      <c r="A951" t="s">
        <v>1611</v>
      </c>
      <c r="B951" t="s">
        <v>1618</v>
      </c>
      <c r="C951" s="7">
        <v>1</v>
      </c>
      <c r="D951" s="6">
        <v>3.3333333333333335E-3</v>
      </c>
    </row>
    <row r="952" spans="1:4" x14ac:dyDescent="0.25">
      <c r="A952" t="s">
        <v>1611</v>
      </c>
      <c r="B952" t="s">
        <v>1619</v>
      </c>
      <c r="C952" s="7">
        <v>2</v>
      </c>
      <c r="D952" s="6">
        <v>6.6666666666666671E-3</v>
      </c>
    </row>
    <row r="953" spans="1:4" x14ac:dyDescent="0.25">
      <c r="A953" t="s">
        <v>1611</v>
      </c>
      <c r="B953" t="s">
        <v>1620</v>
      </c>
      <c r="C953" s="7">
        <v>12</v>
      </c>
      <c r="D953" s="6">
        <v>0.04</v>
      </c>
    </row>
    <row r="954" spans="1:4" x14ac:dyDescent="0.25">
      <c r="A954" t="s">
        <v>1611</v>
      </c>
      <c r="B954" t="s">
        <v>1621</v>
      </c>
      <c r="C954" s="7">
        <v>12</v>
      </c>
      <c r="D954" s="6">
        <v>0.04</v>
      </c>
    </row>
    <row r="955" spans="1:4" x14ac:dyDescent="0.25">
      <c r="A955" t="s">
        <v>1611</v>
      </c>
      <c r="B955" t="s">
        <v>1622</v>
      </c>
      <c r="C955" s="7">
        <v>5</v>
      </c>
      <c r="D955" s="6">
        <v>1.6666666666666666E-2</v>
      </c>
    </row>
    <row r="956" spans="1:4" x14ac:dyDescent="0.25">
      <c r="A956" t="s">
        <v>1611</v>
      </c>
      <c r="B956" t="s">
        <v>1623</v>
      </c>
      <c r="C956" s="7">
        <v>11</v>
      </c>
      <c r="D956" s="6">
        <v>3.6666666666666667E-2</v>
      </c>
    </row>
    <row r="957" spans="1:4" x14ac:dyDescent="0.25">
      <c r="A957" t="s">
        <v>1611</v>
      </c>
      <c r="B957" t="s">
        <v>1624</v>
      </c>
      <c r="C957" s="7">
        <v>4</v>
      </c>
      <c r="D957" s="6">
        <v>1.3333333333333334E-2</v>
      </c>
    </row>
    <row r="958" spans="1:4" x14ac:dyDescent="0.25">
      <c r="A958" t="s">
        <v>1611</v>
      </c>
      <c r="B958" t="s">
        <v>1625</v>
      </c>
      <c r="C958" s="7">
        <v>3</v>
      </c>
      <c r="D958" s="6">
        <v>0.01</v>
      </c>
    </row>
    <row r="959" spans="1:4" x14ac:dyDescent="0.25">
      <c r="A959" t="s">
        <v>1611</v>
      </c>
      <c r="B959" t="s">
        <v>1626</v>
      </c>
      <c r="C959" s="7">
        <v>18</v>
      </c>
      <c r="D959" s="6">
        <v>0.06</v>
      </c>
    </row>
    <row r="960" spans="1:4" x14ac:dyDescent="0.25">
      <c r="A960" t="s">
        <v>1611</v>
      </c>
      <c r="B960" t="s">
        <v>1627</v>
      </c>
      <c r="C960" s="7">
        <v>111</v>
      </c>
      <c r="D960" s="6">
        <v>0.37</v>
      </c>
    </row>
    <row r="961" spans="1:4" x14ac:dyDescent="0.25">
      <c r="A961" t="s">
        <v>1611</v>
      </c>
      <c r="B961" t="s">
        <v>1628</v>
      </c>
      <c r="C961" s="7">
        <v>1</v>
      </c>
      <c r="D961" s="6">
        <v>3.3333333333333335E-3</v>
      </c>
    </row>
    <row r="962" spans="1:4" x14ac:dyDescent="0.25">
      <c r="A962" t="s">
        <v>1611</v>
      </c>
      <c r="B962" t="s">
        <v>1629</v>
      </c>
      <c r="C962" s="7">
        <v>1</v>
      </c>
      <c r="D962" s="6">
        <v>3.3333333333333335E-3</v>
      </c>
    </row>
    <row r="963" spans="1:4" x14ac:dyDescent="0.25">
      <c r="A963" t="s">
        <v>1611</v>
      </c>
      <c r="B963" t="s">
        <v>1630</v>
      </c>
      <c r="C963" s="7">
        <v>3</v>
      </c>
      <c r="D963" s="6">
        <v>0.01</v>
      </c>
    </row>
    <row r="964" spans="1:4" x14ac:dyDescent="0.25">
      <c r="A964" t="s">
        <v>1611</v>
      </c>
      <c r="B964" t="s">
        <v>1631</v>
      </c>
      <c r="C964" s="7">
        <v>1</v>
      </c>
      <c r="D964" s="6">
        <v>3.3333333333333335E-3</v>
      </c>
    </row>
    <row r="965" spans="1:4" x14ac:dyDescent="0.25">
      <c r="A965" t="s">
        <v>1611</v>
      </c>
      <c r="B965" t="s">
        <v>1632</v>
      </c>
      <c r="C965" s="7">
        <v>4</v>
      </c>
      <c r="D965" s="6">
        <v>1.3333333333333334E-2</v>
      </c>
    </row>
    <row r="966" spans="1:4" x14ac:dyDescent="0.25">
      <c r="A966" t="s">
        <v>1611</v>
      </c>
      <c r="B966" t="s">
        <v>1633</v>
      </c>
      <c r="C966" s="7">
        <v>37</v>
      </c>
      <c r="D966" s="6">
        <v>0.12333333333333334</v>
      </c>
    </row>
    <row r="967" spans="1:4" x14ac:dyDescent="0.25">
      <c r="A967" t="s">
        <v>1611</v>
      </c>
      <c r="B967" t="s">
        <v>1634</v>
      </c>
      <c r="C967" s="7">
        <v>1</v>
      </c>
      <c r="D967" s="6">
        <v>3.3333333333333335E-3</v>
      </c>
    </row>
    <row r="968" spans="1:4" x14ac:dyDescent="0.25">
      <c r="A968" t="s">
        <v>1611</v>
      </c>
      <c r="B968" t="s">
        <v>1635</v>
      </c>
      <c r="C968" s="7">
        <v>1</v>
      </c>
      <c r="D968" s="6">
        <v>3.3333333333333335E-3</v>
      </c>
    </row>
    <row r="969" spans="1:4" x14ac:dyDescent="0.25">
      <c r="A969" t="s">
        <v>1611</v>
      </c>
      <c r="B969" t="s">
        <v>1636</v>
      </c>
      <c r="C969" s="7">
        <v>2</v>
      </c>
      <c r="D969" s="6">
        <v>6.6666666666666671E-3</v>
      </c>
    </row>
    <row r="970" spans="1:4" x14ac:dyDescent="0.25">
      <c r="A970" t="s">
        <v>1611</v>
      </c>
      <c r="B970" t="s">
        <v>1637</v>
      </c>
      <c r="C970" s="7">
        <v>1</v>
      </c>
      <c r="D970" s="6">
        <v>3.3333333333333335E-3</v>
      </c>
    </row>
    <row r="971" spans="1:4" x14ac:dyDescent="0.25">
      <c r="A971" t="s">
        <v>1611</v>
      </c>
      <c r="B971" t="s">
        <v>1638</v>
      </c>
      <c r="C971" s="7">
        <v>1</v>
      </c>
      <c r="D971" s="6">
        <v>3.3333333333333335E-3</v>
      </c>
    </row>
    <row r="972" spans="1:4" x14ac:dyDescent="0.25">
      <c r="A972" t="s">
        <v>1611</v>
      </c>
      <c r="B972" t="s">
        <v>1639</v>
      </c>
      <c r="C972" s="7">
        <v>1</v>
      </c>
      <c r="D972" s="6">
        <v>3.3333333333333335E-3</v>
      </c>
    </row>
    <row r="973" spans="1:4" x14ac:dyDescent="0.25">
      <c r="A973" t="s">
        <v>1611</v>
      </c>
      <c r="B973" t="s">
        <v>1640</v>
      </c>
      <c r="C973" s="7">
        <v>3</v>
      </c>
      <c r="D973" s="6">
        <v>0.01</v>
      </c>
    </row>
    <row r="974" spans="1:4" x14ac:dyDescent="0.25">
      <c r="A974" t="s">
        <v>1611</v>
      </c>
      <c r="B974" t="s">
        <v>1641</v>
      </c>
      <c r="C974" s="7">
        <v>26</v>
      </c>
      <c r="D974" s="6">
        <v>8.666666666666667E-2</v>
      </c>
    </row>
    <row r="975" spans="1:4" x14ac:dyDescent="0.25">
      <c r="A975" t="s">
        <v>1611</v>
      </c>
      <c r="B975" t="s">
        <v>1642</v>
      </c>
      <c r="C975" s="7">
        <v>4</v>
      </c>
      <c r="D975" s="6">
        <v>1.3333333333333334E-2</v>
      </c>
    </row>
    <row r="976" spans="1:4" x14ac:dyDescent="0.25">
      <c r="A976" t="s">
        <v>1643</v>
      </c>
      <c r="B976" t="s">
        <v>1644</v>
      </c>
      <c r="C976" s="7">
        <v>43</v>
      </c>
      <c r="D976" s="6">
        <v>0.25294117647058822</v>
      </c>
    </row>
    <row r="977" spans="1:4" x14ac:dyDescent="0.25">
      <c r="A977" t="s">
        <v>1643</v>
      </c>
      <c r="B977" t="s">
        <v>1645</v>
      </c>
      <c r="C977" s="7">
        <v>114</v>
      </c>
      <c r="D977" s="6">
        <v>0.6705882352941176</v>
      </c>
    </row>
    <row r="978" spans="1:4" x14ac:dyDescent="0.25">
      <c r="A978" t="s">
        <v>1643</v>
      </c>
      <c r="B978" t="s">
        <v>1646</v>
      </c>
      <c r="C978" s="7">
        <v>3</v>
      </c>
      <c r="D978" s="6">
        <v>1.7647058823529412E-2</v>
      </c>
    </row>
    <row r="979" spans="1:4" x14ac:dyDescent="0.25">
      <c r="A979" t="s">
        <v>1643</v>
      </c>
      <c r="B979" t="s">
        <v>1647</v>
      </c>
      <c r="C979" s="7">
        <v>9</v>
      </c>
      <c r="D979" s="6">
        <v>5.2941176470588235E-2</v>
      </c>
    </row>
    <row r="980" spans="1:4" x14ac:dyDescent="0.25">
      <c r="A980" t="s">
        <v>1643</v>
      </c>
      <c r="B980" t="s">
        <v>1648</v>
      </c>
      <c r="C980" s="7">
        <v>1</v>
      </c>
      <c r="D980" s="6">
        <v>5.8823529411764705E-3</v>
      </c>
    </row>
    <row r="981" spans="1:4" x14ac:dyDescent="0.25">
      <c r="A981" t="s">
        <v>1649</v>
      </c>
      <c r="B981" t="s">
        <v>1650</v>
      </c>
      <c r="C981" s="7">
        <v>6</v>
      </c>
      <c r="D981" s="6">
        <v>3.1578947368421054E-2</v>
      </c>
    </row>
    <row r="982" spans="1:4" x14ac:dyDescent="0.25">
      <c r="A982" t="s">
        <v>1649</v>
      </c>
      <c r="B982" t="s">
        <v>1651</v>
      </c>
      <c r="C982" s="7">
        <v>2</v>
      </c>
      <c r="D982" s="6">
        <v>1.0526315789473684E-2</v>
      </c>
    </row>
    <row r="983" spans="1:4" x14ac:dyDescent="0.25">
      <c r="A983" t="s">
        <v>1649</v>
      </c>
      <c r="B983" t="s">
        <v>1652</v>
      </c>
      <c r="C983" s="7">
        <v>1</v>
      </c>
      <c r="D983" s="6">
        <v>5.263157894736842E-3</v>
      </c>
    </row>
    <row r="984" spans="1:4" x14ac:dyDescent="0.25">
      <c r="A984" t="s">
        <v>1649</v>
      </c>
      <c r="B984" t="s">
        <v>1653</v>
      </c>
      <c r="C984" s="7">
        <v>1</v>
      </c>
      <c r="D984" s="6">
        <v>5.263157894736842E-3</v>
      </c>
    </row>
    <row r="985" spans="1:4" x14ac:dyDescent="0.25">
      <c r="A985" t="s">
        <v>1649</v>
      </c>
      <c r="B985" t="s">
        <v>1654</v>
      </c>
      <c r="C985" s="7">
        <v>1</v>
      </c>
      <c r="D985" s="6">
        <v>5.263157894736842E-3</v>
      </c>
    </row>
    <row r="986" spans="1:4" x14ac:dyDescent="0.25">
      <c r="A986" t="s">
        <v>1649</v>
      </c>
      <c r="B986" t="s">
        <v>1655</v>
      </c>
      <c r="C986" s="7">
        <v>1</v>
      </c>
      <c r="D986" s="6">
        <v>5.263157894736842E-3</v>
      </c>
    </row>
    <row r="987" spans="1:4" x14ac:dyDescent="0.25">
      <c r="A987" t="s">
        <v>1649</v>
      </c>
      <c r="B987" t="s">
        <v>1656</v>
      </c>
      <c r="C987" s="7">
        <v>3</v>
      </c>
      <c r="D987" s="6">
        <v>1.5789473684210527E-2</v>
      </c>
    </row>
    <row r="988" spans="1:4" x14ac:dyDescent="0.25">
      <c r="A988" t="s">
        <v>1649</v>
      </c>
      <c r="B988" t="s">
        <v>1657</v>
      </c>
      <c r="C988" s="7">
        <v>2</v>
      </c>
      <c r="D988" s="6">
        <v>1.0526315789473684E-2</v>
      </c>
    </row>
    <row r="989" spans="1:4" x14ac:dyDescent="0.25">
      <c r="A989" t="s">
        <v>1649</v>
      </c>
      <c r="B989" t="s">
        <v>1658</v>
      </c>
      <c r="C989" s="7">
        <v>172</v>
      </c>
      <c r="D989" s="6">
        <v>0.90526315789473688</v>
      </c>
    </row>
    <row r="990" spans="1:4" x14ac:dyDescent="0.25">
      <c r="A990" t="s">
        <v>1649</v>
      </c>
      <c r="B990" t="s">
        <v>1659</v>
      </c>
      <c r="C990" s="7">
        <v>1</v>
      </c>
      <c r="D990" s="6">
        <v>5.263157894736842E-3</v>
      </c>
    </row>
    <row r="991" spans="1:4" x14ac:dyDescent="0.25">
      <c r="A991" t="s">
        <v>2875</v>
      </c>
      <c r="C991" s="7">
        <v>47075</v>
      </c>
      <c r="D991" s="6"/>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3AA00-540E-43BD-A319-98B21B864F90}">
  <dimension ref="A1:G987"/>
  <sheetViews>
    <sheetView topLeftCell="A55" workbookViewId="0">
      <selection activeCell="D63" sqref="D63"/>
    </sheetView>
  </sheetViews>
  <sheetFormatPr defaultRowHeight="15" x14ac:dyDescent="0.25"/>
  <cols>
    <col min="1" max="1" width="12.42578125" bestFit="1" customWidth="1"/>
    <col min="2" max="2" width="9.85546875" bestFit="1" customWidth="1"/>
    <col min="3" max="3" width="13.5703125" bestFit="1" customWidth="1"/>
    <col min="4" max="4" width="14.5703125" bestFit="1" customWidth="1"/>
    <col min="5" max="5" width="11.85546875" bestFit="1" customWidth="1"/>
    <col min="6" max="6" width="12.42578125" bestFit="1" customWidth="1"/>
    <col min="7" max="7" width="17.42578125" bestFit="1" customWidth="1"/>
  </cols>
  <sheetData>
    <row r="1" spans="1:7" x14ac:dyDescent="0.25">
      <c r="A1" s="4" t="s">
        <v>2876</v>
      </c>
      <c r="B1" s="5">
        <v>0</v>
      </c>
    </row>
    <row r="3" spans="1:7" x14ac:dyDescent="0.25">
      <c r="A3" s="4" t="s">
        <v>590</v>
      </c>
      <c r="B3" s="4" t="s">
        <v>592</v>
      </c>
      <c r="C3" t="s">
        <v>2877</v>
      </c>
      <c r="D3" t="s">
        <v>2878</v>
      </c>
      <c r="F3" s="4" t="s">
        <v>2879</v>
      </c>
      <c r="G3" t="s">
        <v>2880</v>
      </c>
    </row>
    <row r="4" spans="1:7" x14ac:dyDescent="0.25">
      <c r="A4" t="s">
        <v>603</v>
      </c>
      <c r="B4" t="s">
        <v>604</v>
      </c>
      <c r="C4" s="7">
        <v>1044</v>
      </c>
      <c r="D4" s="6">
        <v>1</v>
      </c>
      <c r="F4" s="5" t="s">
        <v>603</v>
      </c>
      <c r="G4" s="7">
        <v>0</v>
      </c>
    </row>
    <row r="5" spans="1:7" x14ac:dyDescent="0.25">
      <c r="A5" t="s">
        <v>605</v>
      </c>
      <c r="B5" t="s">
        <v>606</v>
      </c>
      <c r="C5" s="7">
        <v>709</v>
      </c>
      <c r="D5" s="6">
        <v>0.50642857142857145</v>
      </c>
      <c r="F5" s="5" t="s">
        <v>605</v>
      </c>
      <c r="G5" s="7">
        <v>0</v>
      </c>
    </row>
    <row r="6" spans="1:7" x14ac:dyDescent="0.25">
      <c r="A6" t="s">
        <v>605</v>
      </c>
      <c r="B6" t="s">
        <v>607</v>
      </c>
      <c r="C6" s="7">
        <v>2</v>
      </c>
      <c r="D6" s="6">
        <v>1.4285714285714286E-3</v>
      </c>
      <c r="F6" s="5" t="s">
        <v>620</v>
      </c>
      <c r="G6" s="7">
        <v>0</v>
      </c>
    </row>
    <row r="7" spans="1:7" x14ac:dyDescent="0.25">
      <c r="A7" t="s">
        <v>605</v>
      </c>
      <c r="B7" t="s">
        <v>608</v>
      </c>
      <c r="C7" s="7">
        <v>505</v>
      </c>
      <c r="D7" s="6">
        <v>0.36071428571428571</v>
      </c>
      <c r="F7" s="5" t="s">
        <v>633</v>
      </c>
      <c r="G7" s="7">
        <v>0</v>
      </c>
    </row>
    <row r="8" spans="1:7" x14ac:dyDescent="0.25">
      <c r="A8" t="s">
        <v>605</v>
      </c>
      <c r="B8" t="s">
        <v>609</v>
      </c>
      <c r="C8" s="7">
        <v>23</v>
      </c>
      <c r="D8" s="6">
        <v>1.6428571428571428E-2</v>
      </c>
      <c r="F8" s="5" t="s">
        <v>648</v>
      </c>
      <c r="G8" s="7">
        <v>0</v>
      </c>
    </row>
    <row r="9" spans="1:7" x14ac:dyDescent="0.25">
      <c r="A9" t="s">
        <v>605</v>
      </c>
      <c r="B9" t="s">
        <v>610</v>
      </c>
      <c r="C9" s="7">
        <v>3</v>
      </c>
      <c r="D9" s="6">
        <v>2.142857142857143E-3</v>
      </c>
      <c r="F9" s="5" t="s">
        <v>659</v>
      </c>
      <c r="G9" s="7">
        <v>0</v>
      </c>
    </row>
    <row r="10" spans="1:7" x14ac:dyDescent="0.25">
      <c r="A10" t="s">
        <v>605</v>
      </c>
      <c r="B10" t="s">
        <v>611</v>
      </c>
      <c r="C10" s="7">
        <v>2</v>
      </c>
      <c r="D10" s="6">
        <v>1.4285714285714286E-3</v>
      </c>
      <c r="F10" s="5" t="s">
        <v>672</v>
      </c>
      <c r="G10" s="7">
        <v>0</v>
      </c>
    </row>
    <row r="11" spans="1:7" x14ac:dyDescent="0.25">
      <c r="A11" t="s">
        <v>605</v>
      </c>
      <c r="B11" t="s">
        <v>612</v>
      </c>
      <c r="C11" s="7">
        <v>32</v>
      </c>
      <c r="D11" s="6">
        <v>2.2857142857142857E-2</v>
      </c>
      <c r="F11" s="5" t="s">
        <v>681</v>
      </c>
      <c r="G11" s="7">
        <v>0</v>
      </c>
    </row>
    <row r="12" spans="1:7" x14ac:dyDescent="0.25">
      <c r="A12" t="s">
        <v>605</v>
      </c>
      <c r="B12" t="s">
        <v>613</v>
      </c>
      <c r="C12" s="7">
        <v>8</v>
      </c>
      <c r="D12" s="6">
        <v>5.7142857142857143E-3</v>
      </c>
      <c r="F12" s="5" t="s">
        <v>696</v>
      </c>
      <c r="G12" s="7">
        <v>0</v>
      </c>
    </row>
    <row r="13" spans="1:7" x14ac:dyDescent="0.25">
      <c r="A13" t="s">
        <v>605</v>
      </c>
      <c r="B13" t="s">
        <v>614</v>
      </c>
      <c r="C13" s="7">
        <v>1</v>
      </c>
      <c r="D13" s="6">
        <v>7.1428571428571429E-4</v>
      </c>
      <c r="F13" s="5" t="s">
        <v>702</v>
      </c>
      <c r="G13" s="7">
        <v>0</v>
      </c>
    </row>
    <row r="14" spans="1:7" x14ac:dyDescent="0.25">
      <c r="A14" t="s">
        <v>605</v>
      </c>
      <c r="B14" t="s">
        <v>615</v>
      </c>
      <c r="C14" s="7">
        <v>2</v>
      </c>
      <c r="D14" s="6">
        <v>1.4285714285714286E-3</v>
      </c>
      <c r="F14" s="5" t="s">
        <v>735</v>
      </c>
      <c r="G14" s="7">
        <v>0</v>
      </c>
    </row>
    <row r="15" spans="1:7" x14ac:dyDescent="0.25">
      <c r="A15" t="s">
        <v>605</v>
      </c>
      <c r="B15" t="s">
        <v>616</v>
      </c>
      <c r="C15" s="7">
        <v>4</v>
      </c>
      <c r="D15" s="6">
        <v>2.8571428571428571E-3</v>
      </c>
      <c r="F15" s="5" t="s">
        <v>761</v>
      </c>
      <c r="G15" s="7">
        <v>0</v>
      </c>
    </row>
    <row r="16" spans="1:7" x14ac:dyDescent="0.25">
      <c r="A16" t="s">
        <v>605</v>
      </c>
      <c r="B16" t="s">
        <v>617</v>
      </c>
      <c r="C16" s="7">
        <v>88</v>
      </c>
      <c r="D16" s="6">
        <v>6.2857142857142861E-2</v>
      </c>
      <c r="F16" s="5" t="s">
        <v>778</v>
      </c>
      <c r="G16" s="7">
        <v>0</v>
      </c>
    </row>
    <row r="17" spans="1:7" x14ac:dyDescent="0.25">
      <c r="A17" t="s">
        <v>605</v>
      </c>
      <c r="B17" t="s">
        <v>618</v>
      </c>
      <c r="C17" s="7">
        <v>3</v>
      </c>
      <c r="D17" s="6">
        <v>2.142857142857143E-3</v>
      </c>
      <c r="F17" s="5" t="s">
        <v>808</v>
      </c>
      <c r="G17" s="7">
        <v>0</v>
      </c>
    </row>
    <row r="18" spans="1:7" x14ac:dyDescent="0.25">
      <c r="A18" t="s">
        <v>605</v>
      </c>
      <c r="B18" t="s">
        <v>619</v>
      </c>
      <c r="C18" s="7">
        <v>18</v>
      </c>
      <c r="D18" s="6">
        <v>1.2857142857142857E-2</v>
      </c>
      <c r="F18" s="5" t="s">
        <v>817</v>
      </c>
      <c r="G18" s="7">
        <v>0</v>
      </c>
    </row>
    <row r="19" spans="1:7" x14ac:dyDescent="0.25">
      <c r="A19" t="s">
        <v>620</v>
      </c>
      <c r="B19" t="s">
        <v>621</v>
      </c>
      <c r="C19" s="7">
        <v>506.07142857142861</v>
      </c>
      <c r="D19" s="6">
        <v>0.92857142857142883</v>
      </c>
      <c r="F19" s="5" t="s">
        <v>834</v>
      </c>
      <c r="G19" s="7">
        <v>0</v>
      </c>
    </row>
    <row r="20" spans="1:7" x14ac:dyDescent="0.25">
      <c r="A20" t="s">
        <v>620</v>
      </c>
      <c r="B20" t="s">
        <v>622</v>
      </c>
      <c r="C20" s="7">
        <v>14.459183673469386</v>
      </c>
      <c r="D20" s="6">
        <v>2.6530612244897962E-2</v>
      </c>
      <c r="F20" s="5" t="s">
        <v>858</v>
      </c>
      <c r="G20" s="7">
        <v>0</v>
      </c>
    </row>
    <row r="21" spans="1:7" x14ac:dyDescent="0.25">
      <c r="A21" t="s">
        <v>620</v>
      </c>
      <c r="B21" t="s">
        <v>623</v>
      </c>
      <c r="C21" s="7">
        <v>1.1122448979591837</v>
      </c>
      <c r="D21" s="6">
        <v>2.0408163265306129E-3</v>
      </c>
      <c r="F21" s="5" t="s">
        <v>860</v>
      </c>
      <c r="G21" s="7">
        <v>0</v>
      </c>
    </row>
    <row r="22" spans="1:7" x14ac:dyDescent="0.25">
      <c r="A22" t="s">
        <v>620</v>
      </c>
      <c r="B22" t="s">
        <v>624</v>
      </c>
      <c r="C22" s="7">
        <v>3.3367346938775508</v>
      </c>
      <c r="D22" s="6">
        <v>6.1224489795918373E-3</v>
      </c>
      <c r="F22" s="5" t="s">
        <v>867</v>
      </c>
      <c r="G22" s="7">
        <v>0</v>
      </c>
    </row>
    <row r="23" spans="1:7" x14ac:dyDescent="0.25">
      <c r="A23" t="s">
        <v>620</v>
      </c>
      <c r="B23" t="s">
        <v>625</v>
      </c>
      <c r="C23" s="7">
        <v>1.1122448979591837</v>
      </c>
      <c r="D23" s="6">
        <v>2.0408163265306129E-3</v>
      </c>
      <c r="F23" s="5" t="s">
        <v>876</v>
      </c>
      <c r="G23" s="7">
        <v>0</v>
      </c>
    </row>
    <row r="24" spans="1:7" x14ac:dyDescent="0.25">
      <c r="A24" t="s">
        <v>620</v>
      </c>
      <c r="B24" t="s">
        <v>626</v>
      </c>
      <c r="C24" s="7">
        <v>1.1122448979591837</v>
      </c>
      <c r="D24" s="6">
        <v>2.0408163265306129E-3</v>
      </c>
      <c r="F24" s="5" t="s">
        <v>885</v>
      </c>
      <c r="G24" s="7">
        <v>0</v>
      </c>
    </row>
    <row r="25" spans="1:7" x14ac:dyDescent="0.25">
      <c r="A25" t="s">
        <v>620</v>
      </c>
      <c r="B25" t="s">
        <v>627</v>
      </c>
      <c r="C25" s="7">
        <v>4.4489795918367347</v>
      </c>
      <c r="D25" s="6">
        <v>8.1632653061224515E-3</v>
      </c>
      <c r="F25" s="5" t="s">
        <v>901</v>
      </c>
      <c r="G25" s="7">
        <v>0</v>
      </c>
    </row>
    <row r="26" spans="1:7" x14ac:dyDescent="0.25">
      <c r="A26" t="s">
        <v>620</v>
      </c>
      <c r="B26" t="s">
        <v>628</v>
      </c>
      <c r="C26" s="7">
        <v>1.1122448979591837</v>
      </c>
      <c r="D26" s="6">
        <v>2.0408163265306129E-3</v>
      </c>
      <c r="F26" s="5" t="s">
        <v>913</v>
      </c>
      <c r="G26" s="7">
        <v>0</v>
      </c>
    </row>
    <row r="27" spans="1:7" x14ac:dyDescent="0.25">
      <c r="A27" t="s">
        <v>620</v>
      </c>
      <c r="B27" t="s">
        <v>629</v>
      </c>
      <c r="C27" s="7">
        <v>5.5612244897959178</v>
      </c>
      <c r="D27" s="6">
        <v>1.0204081632653062E-2</v>
      </c>
      <c r="F27" s="5" t="s">
        <v>931</v>
      </c>
      <c r="G27" s="7">
        <v>0</v>
      </c>
    </row>
    <row r="28" spans="1:7" x14ac:dyDescent="0.25">
      <c r="A28" t="s">
        <v>620</v>
      </c>
      <c r="B28" t="s">
        <v>630</v>
      </c>
      <c r="C28" s="7">
        <v>1.1122448979591837</v>
      </c>
      <c r="D28" s="6">
        <v>2.0408163265306129E-3</v>
      </c>
      <c r="F28" s="5" t="s">
        <v>963</v>
      </c>
      <c r="G28" s="7">
        <v>0</v>
      </c>
    </row>
    <row r="29" spans="1:7" x14ac:dyDescent="0.25">
      <c r="A29" t="s">
        <v>620</v>
      </c>
      <c r="B29" t="s">
        <v>631</v>
      </c>
      <c r="C29" s="7">
        <v>2.2244897959183674</v>
      </c>
      <c r="D29" s="6">
        <v>4.0816326530612257E-3</v>
      </c>
      <c r="F29" s="5" t="s">
        <v>985</v>
      </c>
      <c r="G29" s="7">
        <v>0</v>
      </c>
    </row>
    <row r="30" spans="1:7" x14ac:dyDescent="0.25">
      <c r="A30" t="s">
        <v>620</v>
      </c>
      <c r="B30" t="s">
        <v>632</v>
      </c>
      <c r="C30" s="7">
        <v>3.3367346938775508</v>
      </c>
      <c r="D30" s="6">
        <v>6.1224489795918373E-3</v>
      </c>
      <c r="F30" s="5" t="s">
        <v>987</v>
      </c>
      <c r="G30" s="7">
        <v>0</v>
      </c>
    </row>
    <row r="31" spans="1:7" x14ac:dyDescent="0.25">
      <c r="A31" t="s">
        <v>633</v>
      </c>
      <c r="B31" t="s">
        <v>634</v>
      </c>
      <c r="C31" s="7">
        <v>1</v>
      </c>
      <c r="D31" s="6">
        <v>4.5454545454545452E-3</v>
      </c>
      <c r="F31" s="5" t="s">
        <v>1006</v>
      </c>
      <c r="G31" s="7">
        <v>0</v>
      </c>
    </row>
    <row r="32" spans="1:7" x14ac:dyDescent="0.25">
      <c r="A32" t="s">
        <v>633</v>
      </c>
      <c r="B32" t="s">
        <v>635</v>
      </c>
      <c r="C32" s="7">
        <v>95</v>
      </c>
      <c r="D32" s="6">
        <v>0.43181818181818182</v>
      </c>
      <c r="F32" s="5" t="s">
        <v>1017</v>
      </c>
      <c r="G32" s="7">
        <v>0</v>
      </c>
    </row>
    <row r="33" spans="1:7" x14ac:dyDescent="0.25">
      <c r="A33" t="s">
        <v>633</v>
      </c>
      <c r="B33" t="s">
        <v>636</v>
      </c>
      <c r="C33" s="7">
        <v>1</v>
      </c>
      <c r="D33" s="6">
        <v>4.5454545454545452E-3</v>
      </c>
      <c r="F33" s="5" t="s">
        <v>1023</v>
      </c>
      <c r="G33" s="7">
        <v>0</v>
      </c>
    </row>
    <row r="34" spans="1:7" x14ac:dyDescent="0.25">
      <c r="A34" t="s">
        <v>633</v>
      </c>
      <c r="B34" t="s">
        <v>637</v>
      </c>
      <c r="C34" s="7">
        <v>1</v>
      </c>
      <c r="D34" s="6">
        <v>4.5454545454545452E-3</v>
      </c>
      <c r="F34" s="5" t="s">
        <v>1029</v>
      </c>
      <c r="G34" s="7">
        <v>0</v>
      </c>
    </row>
    <row r="35" spans="1:7" x14ac:dyDescent="0.25">
      <c r="A35" t="s">
        <v>633</v>
      </c>
      <c r="B35" t="s">
        <v>638</v>
      </c>
      <c r="C35" s="7">
        <v>1</v>
      </c>
      <c r="D35" s="6">
        <v>4.5454545454545452E-3</v>
      </c>
      <c r="F35" s="5" t="s">
        <v>1043</v>
      </c>
      <c r="G35" s="7">
        <v>0</v>
      </c>
    </row>
    <row r="36" spans="1:7" x14ac:dyDescent="0.25">
      <c r="A36" t="s">
        <v>633</v>
      </c>
      <c r="B36" t="s">
        <v>639</v>
      </c>
      <c r="C36" s="7">
        <v>1</v>
      </c>
      <c r="D36" s="6">
        <v>4.5454545454545452E-3</v>
      </c>
      <c r="F36" s="5" t="s">
        <v>1049</v>
      </c>
      <c r="G36" s="7">
        <v>0</v>
      </c>
    </row>
    <row r="37" spans="1:7" x14ac:dyDescent="0.25">
      <c r="A37" t="s">
        <v>633</v>
      </c>
      <c r="B37" t="s">
        <v>640</v>
      </c>
      <c r="C37" s="7">
        <v>3</v>
      </c>
      <c r="D37" s="6">
        <v>1.3636363636363636E-2</v>
      </c>
      <c r="F37" s="5" t="s">
        <v>1062</v>
      </c>
      <c r="G37" s="7">
        <v>0</v>
      </c>
    </row>
    <row r="38" spans="1:7" x14ac:dyDescent="0.25">
      <c r="A38" t="s">
        <v>633</v>
      </c>
      <c r="B38" t="s">
        <v>641</v>
      </c>
      <c r="C38" s="7">
        <v>2</v>
      </c>
      <c r="D38" s="6">
        <v>9.0909090909090905E-3</v>
      </c>
      <c r="F38" s="5" t="s">
        <v>1074</v>
      </c>
      <c r="G38" s="7">
        <v>0</v>
      </c>
    </row>
    <row r="39" spans="1:7" x14ac:dyDescent="0.25">
      <c r="A39" t="s">
        <v>633</v>
      </c>
      <c r="B39" t="s">
        <v>642</v>
      </c>
      <c r="C39" s="7">
        <v>2</v>
      </c>
      <c r="D39" s="6">
        <v>9.0909090909090905E-3</v>
      </c>
      <c r="F39" s="5" t="s">
        <v>1081</v>
      </c>
      <c r="G39" s="7">
        <v>0</v>
      </c>
    </row>
    <row r="40" spans="1:7" x14ac:dyDescent="0.25">
      <c r="A40" t="s">
        <v>633</v>
      </c>
      <c r="B40" t="s">
        <v>643</v>
      </c>
      <c r="C40" s="7">
        <v>11</v>
      </c>
      <c r="D40" s="6">
        <v>0.05</v>
      </c>
      <c r="F40" s="5" t="s">
        <v>1101</v>
      </c>
      <c r="G40" s="7">
        <v>25.52826956025126</v>
      </c>
    </row>
    <row r="41" spans="1:7" x14ac:dyDescent="0.25">
      <c r="A41" t="s">
        <v>633</v>
      </c>
      <c r="B41" t="s">
        <v>644</v>
      </c>
      <c r="C41" s="7">
        <v>47</v>
      </c>
      <c r="D41" s="6">
        <v>0.21363636363636362</v>
      </c>
      <c r="F41" s="5" t="s">
        <v>1130</v>
      </c>
      <c r="G41" s="7">
        <v>0</v>
      </c>
    </row>
    <row r="42" spans="1:7" x14ac:dyDescent="0.25">
      <c r="A42" t="s">
        <v>633</v>
      </c>
      <c r="B42" t="s">
        <v>645</v>
      </c>
      <c r="C42" s="7">
        <v>21</v>
      </c>
      <c r="D42" s="6">
        <v>9.5454545454545459E-2</v>
      </c>
      <c r="F42" s="5" t="s">
        <v>1151</v>
      </c>
      <c r="G42" s="7">
        <v>0</v>
      </c>
    </row>
    <row r="43" spans="1:7" x14ac:dyDescent="0.25">
      <c r="A43" t="s">
        <v>633</v>
      </c>
      <c r="B43" t="s">
        <v>646</v>
      </c>
      <c r="C43" s="7">
        <v>18</v>
      </c>
      <c r="D43" s="6">
        <v>8.1818181818181818E-2</v>
      </c>
      <c r="F43" s="5" t="s">
        <v>1189</v>
      </c>
      <c r="G43" s="7">
        <v>0</v>
      </c>
    </row>
    <row r="44" spans="1:7" x14ac:dyDescent="0.25">
      <c r="A44" t="s">
        <v>633</v>
      </c>
      <c r="B44" t="s">
        <v>647</v>
      </c>
      <c r="C44" s="7">
        <v>16</v>
      </c>
      <c r="D44" s="6">
        <v>7.2727272727272724E-2</v>
      </c>
      <c r="F44" s="5" t="s">
        <v>1220</v>
      </c>
      <c r="G44" s="7">
        <v>0</v>
      </c>
    </row>
    <row r="45" spans="1:7" x14ac:dyDescent="0.25">
      <c r="A45" t="s">
        <v>648</v>
      </c>
      <c r="B45" t="s">
        <v>649</v>
      </c>
      <c r="C45" s="7">
        <v>4</v>
      </c>
      <c r="D45" s="6">
        <v>1.1019283746556474E-2</v>
      </c>
      <c r="F45" s="5" t="s">
        <v>1235</v>
      </c>
      <c r="G45" s="7">
        <v>0</v>
      </c>
    </row>
    <row r="46" spans="1:7" x14ac:dyDescent="0.25">
      <c r="A46" t="s">
        <v>648</v>
      </c>
      <c r="B46" t="s">
        <v>650</v>
      </c>
      <c r="C46" s="7">
        <v>2</v>
      </c>
      <c r="D46" s="6">
        <v>5.5096418732782371E-3</v>
      </c>
      <c r="F46" s="5" t="s">
        <v>1245</v>
      </c>
      <c r="G46" s="7">
        <v>0</v>
      </c>
    </row>
    <row r="47" spans="1:7" x14ac:dyDescent="0.25">
      <c r="A47" t="s">
        <v>648</v>
      </c>
      <c r="B47" t="s">
        <v>651</v>
      </c>
      <c r="C47" s="7">
        <v>1</v>
      </c>
      <c r="D47" s="6">
        <v>2.7548209366391185E-3</v>
      </c>
      <c r="F47" s="5" t="s">
        <v>1275</v>
      </c>
      <c r="G47" s="7">
        <v>0</v>
      </c>
    </row>
    <row r="48" spans="1:7" x14ac:dyDescent="0.25">
      <c r="A48" t="s">
        <v>648</v>
      </c>
      <c r="B48" t="s">
        <v>652</v>
      </c>
      <c r="C48" s="7">
        <v>2</v>
      </c>
      <c r="D48" s="6">
        <v>5.5096418732782371E-3</v>
      </c>
      <c r="F48" s="5" t="s">
        <v>1291</v>
      </c>
      <c r="G48" s="7">
        <v>0</v>
      </c>
    </row>
    <row r="49" spans="1:7" x14ac:dyDescent="0.25">
      <c r="A49" t="s">
        <v>648</v>
      </c>
      <c r="B49" t="s">
        <v>653</v>
      </c>
      <c r="C49" s="7">
        <v>79</v>
      </c>
      <c r="D49" s="6">
        <v>0.21763085399449036</v>
      </c>
      <c r="F49" s="5" t="s">
        <v>1301</v>
      </c>
      <c r="G49" s="7">
        <v>0</v>
      </c>
    </row>
    <row r="50" spans="1:7" x14ac:dyDescent="0.25">
      <c r="A50" t="s">
        <v>648</v>
      </c>
      <c r="B50" t="s">
        <v>654</v>
      </c>
      <c r="C50" s="7">
        <v>180</v>
      </c>
      <c r="D50" s="6">
        <v>0.49586776859504134</v>
      </c>
      <c r="F50" s="5" t="s">
        <v>1313</v>
      </c>
      <c r="G50" s="7">
        <v>0</v>
      </c>
    </row>
    <row r="51" spans="1:7" x14ac:dyDescent="0.25">
      <c r="A51" t="s">
        <v>648</v>
      </c>
      <c r="B51" t="s">
        <v>655</v>
      </c>
      <c r="C51" s="7">
        <v>1</v>
      </c>
      <c r="D51" s="6">
        <v>2.7548209366391185E-3</v>
      </c>
      <c r="F51" s="5" t="s">
        <v>1358</v>
      </c>
      <c r="G51" s="7">
        <v>0</v>
      </c>
    </row>
    <row r="52" spans="1:7" x14ac:dyDescent="0.25">
      <c r="A52" t="s">
        <v>648</v>
      </c>
      <c r="B52" t="s">
        <v>656</v>
      </c>
      <c r="C52" s="7">
        <v>62</v>
      </c>
      <c r="D52" s="6">
        <v>0.17079889807162535</v>
      </c>
      <c r="F52" s="5" t="s">
        <v>1387</v>
      </c>
      <c r="G52" s="7">
        <v>0</v>
      </c>
    </row>
    <row r="53" spans="1:7" x14ac:dyDescent="0.25">
      <c r="A53" t="s">
        <v>648</v>
      </c>
      <c r="B53" t="s">
        <v>657</v>
      </c>
      <c r="C53" s="7">
        <v>19</v>
      </c>
      <c r="D53" s="6">
        <v>5.2341597796143252E-2</v>
      </c>
      <c r="F53" s="5" t="s">
        <v>1404</v>
      </c>
      <c r="G53" s="7">
        <v>0</v>
      </c>
    </row>
    <row r="54" spans="1:7" x14ac:dyDescent="0.25">
      <c r="A54" t="s">
        <v>648</v>
      </c>
      <c r="B54" t="s">
        <v>658</v>
      </c>
      <c r="C54" s="7">
        <v>13</v>
      </c>
      <c r="D54" s="6">
        <v>3.5812672176308541E-2</v>
      </c>
      <c r="F54" s="5" t="s">
        <v>1415</v>
      </c>
      <c r="G54" s="7">
        <v>0</v>
      </c>
    </row>
    <row r="55" spans="1:7" x14ac:dyDescent="0.25">
      <c r="A55" t="s">
        <v>659</v>
      </c>
      <c r="B55" t="s">
        <v>660</v>
      </c>
      <c r="C55" s="7">
        <v>1</v>
      </c>
      <c r="D55" s="6">
        <v>1.4285714285714286E-3</v>
      </c>
      <c r="F55" s="5" t="s">
        <v>1422</v>
      </c>
      <c r="G55" s="7">
        <v>0</v>
      </c>
    </row>
    <row r="56" spans="1:7" x14ac:dyDescent="0.25">
      <c r="A56" t="s">
        <v>659</v>
      </c>
      <c r="B56" t="s">
        <v>661</v>
      </c>
      <c r="C56" s="7">
        <v>1</v>
      </c>
      <c r="D56" s="6">
        <v>1.4285714285714286E-3</v>
      </c>
      <c r="F56" s="5" t="s">
        <v>1431</v>
      </c>
      <c r="G56" s="7">
        <v>0</v>
      </c>
    </row>
    <row r="57" spans="1:7" x14ac:dyDescent="0.25">
      <c r="A57" t="s">
        <v>659</v>
      </c>
      <c r="B57" t="s">
        <v>662</v>
      </c>
      <c r="C57" s="7">
        <v>680</v>
      </c>
      <c r="D57" s="6">
        <v>0.97142857142857142</v>
      </c>
      <c r="F57" s="5" t="s">
        <v>1456</v>
      </c>
      <c r="G57" s="7">
        <v>0</v>
      </c>
    </row>
    <row r="58" spans="1:7" x14ac:dyDescent="0.25">
      <c r="A58" t="s">
        <v>659</v>
      </c>
      <c r="B58" t="s">
        <v>663</v>
      </c>
      <c r="C58" s="7">
        <v>4</v>
      </c>
      <c r="D58" s="6">
        <v>5.7142857142857143E-3</v>
      </c>
      <c r="F58" s="5" t="s">
        <v>1462</v>
      </c>
      <c r="G58" s="7">
        <v>0</v>
      </c>
    </row>
    <row r="59" spans="1:7" x14ac:dyDescent="0.25">
      <c r="A59" t="s">
        <v>659</v>
      </c>
      <c r="B59" t="s">
        <v>664</v>
      </c>
      <c r="C59" s="7">
        <v>1</v>
      </c>
      <c r="D59" s="6">
        <v>1.4285714285714286E-3</v>
      </c>
      <c r="F59" s="5" t="s">
        <v>1499</v>
      </c>
      <c r="G59" s="7">
        <v>0</v>
      </c>
    </row>
    <row r="60" spans="1:7" x14ac:dyDescent="0.25">
      <c r="A60" t="s">
        <v>659</v>
      </c>
      <c r="B60" t="s">
        <v>665</v>
      </c>
      <c r="C60" s="7">
        <v>1</v>
      </c>
      <c r="D60" s="6">
        <v>1.4285714285714286E-3</v>
      </c>
      <c r="F60" s="5" t="s">
        <v>1506</v>
      </c>
      <c r="G60" s="7">
        <v>31.25450901803606</v>
      </c>
    </row>
    <row r="61" spans="1:7" x14ac:dyDescent="0.25">
      <c r="A61" t="s">
        <v>659</v>
      </c>
      <c r="B61" t="s">
        <v>666</v>
      </c>
      <c r="C61" s="7">
        <v>1</v>
      </c>
      <c r="D61" s="6">
        <v>1.4285714285714286E-3</v>
      </c>
      <c r="F61" s="5" t="s">
        <v>1523</v>
      </c>
      <c r="G61" s="7">
        <v>0</v>
      </c>
    </row>
    <row r="62" spans="1:7" x14ac:dyDescent="0.25">
      <c r="A62" t="s">
        <v>659</v>
      </c>
      <c r="B62" t="s">
        <v>667</v>
      </c>
      <c r="C62" s="7">
        <v>2</v>
      </c>
      <c r="D62" s="6">
        <v>2.8571428571428571E-3</v>
      </c>
      <c r="F62" s="5" t="s">
        <v>1528</v>
      </c>
      <c r="G62" s="7">
        <v>0</v>
      </c>
    </row>
    <row r="63" spans="1:7" x14ac:dyDescent="0.25">
      <c r="A63" t="s">
        <v>659</v>
      </c>
      <c r="B63" t="s">
        <v>668</v>
      </c>
      <c r="C63" s="7">
        <v>1</v>
      </c>
      <c r="D63" s="6">
        <v>1.4285714285714286E-3</v>
      </c>
      <c r="F63" s="5" t="s">
        <v>1530</v>
      </c>
      <c r="G63" s="7">
        <v>43.880184331797224</v>
      </c>
    </row>
    <row r="64" spans="1:7" x14ac:dyDescent="0.25">
      <c r="A64" t="s">
        <v>659</v>
      </c>
      <c r="B64" t="s">
        <v>669</v>
      </c>
      <c r="C64" s="7">
        <v>5</v>
      </c>
      <c r="D64" s="6">
        <v>7.1428571428571426E-3</v>
      </c>
      <c r="F64" s="5" t="s">
        <v>1557</v>
      </c>
      <c r="G64" s="7">
        <v>0</v>
      </c>
    </row>
    <row r="65" spans="1:7" x14ac:dyDescent="0.25">
      <c r="A65" t="s">
        <v>659</v>
      </c>
      <c r="B65" t="s">
        <v>670</v>
      </c>
      <c r="C65" s="7">
        <v>1</v>
      </c>
      <c r="D65" s="6">
        <v>1.4285714285714286E-3</v>
      </c>
      <c r="F65" s="5" t="s">
        <v>1562</v>
      </c>
      <c r="G65" s="7">
        <v>0</v>
      </c>
    </row>
    <row r="66" spans="1:7" x14ac:dyDescent="0.25">
      <c r="A66" t="s">
        <v>659</v>
      </c>
      <c r="B66" t="s">
        <v>671</v>
      </c>
      <c r="C66" s="7">
        <v>2</v>
      </c>
      <c r="D66" s="6">
        <v>2.8571428571428571E-3</v>
      </c>
      <c r="F66" s="5" t="s">
        <v>1568</v>
      </c>
      <c r="G66" s="7">
        <v>0</v>
      </c>
    </row>
    <row r="67" spans="1:7" x14ac:dyDescent="0.25">
      <c r="A67" t="s">
        <v>672</v>
      </c>
      <c r="B67" t="s">
        <v>673</v>
      </c>
      <c r="C67" s="7">
        <v>318</v>
      </c>
      <c r="D67" s="6">
        <v>0.94925373134328361</v>
      </c>
      <c r="F67" s="5" t="s">
        <v>1576</v>
      </c>
      <c r="G67" s="7">
        <v>0</v>
      </c>
    </row>
    <row r="68" spans="1:7" x14ac:dyDescent="0.25">
      <c r="A68" t="s">
        <v>672</v>
      </c>
      <c r="B68" t="s">
        <v>674</v>
      </c>
      <c r="C68" s="7">
        <v>1</v>
      </c>
      <c r="D68" s="6">
        <v>2.9850746268656717E-3</v>
      </c>
      <c r="F68" s="5" t="s">
        <v>1591</v>
      </c>
      <c r="G68" s="7">
        <v>0</v>
      </c>
    </row>
    <row r="69" spans="1:7" x14ac:dyDescent="0.25">
      <c r="A69" t="s">
        <v>672</v>
      </c>
      <c r="B69" t="s">
        <v>675</v>
      </c>
      <c r="C69" s="7">
        <v>2</v>
      </c>
      <c r="D69" s="6">
        <v>5.9701492537313433E-3</v>
      </c>
      <c r="F69" s="5" t="s">
        <v>1593</v>
      </c>
      <c r="G69" s="7">
        <v>0</v>
      </c>
    </row>
    <row r="70" spans="1:7" x14ac:dyDescent="0.25">
      <c r="A70" t="s">
        <v>672</v>
      </c>
      <c r="B70" t="s">
        <v>676</v>
      </c>
      <c r="C70" s="7">
        <v>1</v>
      </c>
      <c r="D70" s="6">
        <v>2.9850746268656717E-3</v>
      </c>
      <c r="F70" s="5" t="s">
        <v>1611</v>
      </c>
      <c r="G70" s="7">
        <v>0</v>
      </c>
    </row>
    <row r="71" spans="1:7" x14ac:dyDescent="0.25">
      <c r="A71" t="s">
        <v>672</v>
      </c>
      <c r="B71" t="s">
        <v>677</v>
      </c>
      <c r="C71" s="7">
        <v>2</v>
      </c>
      <c r="D71" s="6">
        <v>5.9701492537313433E-3</v>
      </c>
      <c r="F71" s="5" t="s">
        <v>1643</v>
      </c>
      <c r="G71" s="7">
        <v>0</v>
      </c>
    </row>
    <row r="72" spans="1:7" x14ac:dyDescent="0.25">
      <c r="A72" t="s">
        <v>672</v>
      </c>
      <c r="B72" t="s">
        <v>678</v>
      </c>
      <c r="C72" s="7">
        <v>3</v>
      </c>
      <c r="D72" s="6">
        <v>8.9552238805970154E-3</v>
      </c>
      <c r="F72" s="5" t="s">
        <v>1649</v>
      </c>
      <c r="G72" s="7">
        <v>0</v>
      </c>
    </row>
    <row r="73" spans="1:7" x14ac:dyDescent="0.25">
      <c r="A73" t="s">
        <v>672</v>
      </c>
      <c r="B73" t="s">
        <v>679</v>
      </c>
      <c r="C73" s="7">
        <v>5</v>
      </c>
      <c r="D73" s="6">
        <v>1.4925373134328358E-2</v>
      </c>
      <c r="F73" s="5" t="s">
        <v>2875</v>
      </c>
      <c r="G73" s="7">
        <v>100.66296291008454</v>
      </c>
    </row>
    <row r="74" spans="1:7" x14ac:dyDescent="0.25">
      <c r="A74" t="s">
        <v>672</v>
      </c>
      <c r="B74" t="s">
        <v>680</v>
      </c>
      <c r="C74" s="7">
        <v>3</v>
      </c>
      <c r="D74" s="6">
        <v>8.9552238805970154E-3</v>
      </c>
    </row>
    <row r="75" spans="1:7" x14ac:dyDescent="0.25">
      <c r="A75" t="s">
        <v>681</v>
      </c>
      <c r="B75" t="s">
        <v>682</v>
      </c>
      <c r="C75" s="7">
        <v>7.3107692307692318</v>
      </c>
      <c r="D75" s="6">
        <v>1.8461538461538467E-2</v>
      </c>
    </row>
    <row r="76" spans="1:7" x14ac:dyDescent="0.25">
      <c r="A76" t="s">
        <v>681</v>
      </c>
      <c r="B76" t="s">
        <v>683</v>
      </c>
      <c r="C76" s="7">
        <v>348.48</v>
      </c>
      <c r="D76" s="6">
        <v>0.88000000000000023</v>
      </c>
    </row>
    <row r="77" spans="1:7" x14ac:dyDescent="0.25">
      <c r="A77" t="s">
        <v>681</v>
      </c>
      <c r="B77" t="s">
        <v>684</v>
      </c>
      <c r="C77" s="7">
        <v>3.6553846153846159</v>
      </c>
      <c r="D77" s="6">
        <v>9.2307692307692334E-3</v>
      </c>
    </row>
    <row r="78" spans="1:7" x14ac:dyDescent="0.25">
      <c r="A78" t="s">
        <v>681</v>
      </c>
      <c r="B78" t="s">
        <v>685</v>
      </c>
      <c r="C78" s="7">
        <v>8.5292307692307681</v>
      </c>
      <c r="D78" s="6">
        <v>2.1538461538461538E-2</v>
      </c>
    </row>
    <row r="79" spans="1:7" x14ac:dyDescent="0.25">
      <c r="A79" t="s">
        <v>681</v>
      </c>
      <c r="B79" t="s">
        <v>686</v>
      </c>
      <c r="C79" s="7">
        <v>1.2184615384615385</v>
      </c>
      <c r="D79" s="6">
        <v>3.0769230769230774E-3</v>
      </c>
    </row>
    <row r="80" spans="1:7" x14ac:dyDescent="0.25">
      <c r="A80" t="s">
        <v>681</v>
      </c>
      <c r="B80" t="s">
        <v>687</v>
      </c>
      <c r="C80" s="7">
        <v>1.2184615384615385</v>
      </c>
      <c r="D80" s="6">
        <v>3.0769230769230774E-3</v>
      </c>
    </row>
    <row r="81" spans="1:4" x14ac:dyDescent="0.25">
      <c r="A81" t="s">
        <v>681</v>
      </c>
      <c r="B81" t="s">
        <v>688</v>
      </c>
      <c r="C81" s="7">
        <v>2.436923076923077</v>
      </c>
      <c r="D81" s="6">
        <v>6.1538461538461547E-3</v>
      </c>
    </row>
    <row r="82" spans="1:4" x14ac:dyDescent="0.25">
      <c r="A82" t="s">
        <v>681</v>
      </c>
      <c r="B82" t="s">
        <v>689</v>
      </c>
      <c r="C82" s="7">
        <v>10.966153846153846</v>
      </c>
      <c r="D82" s="6">
        <v>2.7692307692307697E-2</v>
      </c>
    </row>
    <row r="83" spans="1:4" x14ac:dyDescent="0.25">
      <c r="A83" t="s">
        <v>681</v>
      </c>
      <c r="B83" t="s">
        <v>690</v>
      </c>
      <c r="C83" s="7">
        <v>2.436923076923077</v>
      </c>
      <c r="D83" s="6">
        <v>6.1538461538461547E-3</v>
      </c>
    </row>
    <row r="84" spans="1:4" x14ac:dyDescent="0.25">
      <c r="A84" t="s">
        <v>681</v>
      </c>
      <c r="B84" t="s">
        <v>691</v>
      </c>
      <c r="C84" s="7">
        <v>2.436923076923077</v>
      </c>
      <c r="D84" s="6">
        <v>6.1538461538461547E-3</v>
      </c>
    </row>
    <row r="85" spans="1:4" x14ac:dyDescent="0.25">
      <c r="A85" t="s">
        <v>681</v>
      </c>
      <c r="B85" t="s">
        <v>692</v>
      </c>
      <c r="C85" s="7">
        <v>2.436923076923077</v>
      </c>
      <c r="D85" s="6">
        <v>6.1538461538461547E-3</v>
      </c>
    </row>
    <row r="86" spans="1:4" x14ac:dyDescent="0.25">
      <c r="A86" t="s">
        <v>681</v>
      </c>
      <c r="B86" t="s">
        <v>693</v>
      </c>
      <c r="C86" s="7">
        <v>1.2184615384615385</v>
      </c>
      <c r="D86" s="6">
        <v>3.0769230769230774E-3</v>
      </c>
    </row>
    <row r="87" spans="1:4" x14ac:dyDescent="0.25">
      <c r="A87" t="s">
        <v>681</v>
      </c>
      <c r="B87" t="s">
        <v>694</v>
      </c>
      <c r="C87" s="7">
        <v>1.2184615384615385</v>
      </c>
      <c r="D87" s="6">
        <v>3.0769230769230774E-3</v>
      </c>
    </row>
    <row r="88" spans="1:4" x14ac:dyDescent="0.25">
      <c r="A88" t="s">
        <v>681</v>
      </c>
      <c r="B88" t="s">
        <v>695</v>
      </c>
      <c r="C88" s="7">
        <v>2.436923076923077</v>
      </c>
      <c r="D88" s="6">
        <v>6.1538461538461547E-3</v>
      </c>
    </row>
    <row r="89" spans="1:4" x14ac:dyDescent="0.25">
      <c r="A89" t="s">
        <v>696</v>
      </c>
      <c r="B89" t="s">
        <v>697</v>
      </c>
      <c r="C89" s="7">
        <v>205.63200000000001</v>
      </c>
      <c r="D89" s="6">
        <v>0.95199999999999985</v>
      </c>
    </row>
    <row r="90" spans="1:4" x14ac:dyDescent="0.25">
      <c r="A90" t="s">
        <v>696</v>
      </c>
      <c r="B90" t="s">
        <v>698</v>
      </c>
      <c r="C90" s="7">
        <v>1.728</v>
      </c>
      <c r="D90" s="6">
        <v>7.9999999999999984E-3</v>
      </c>
    </row>
    <row r="91" spans="1:4" x14ac:dyDescent="0.25">
      <c r="A91" t="s">
        <v>696</v>
      </c>
      <c r="B91" t="s">
        <v>699</v>
      </c>
      <c r="C91" s="7">
        <v>1.728</v>
      </c>
      <c r="D91" s="6">
        <v>7.9999999999999984E-3</v>
      </c>
    </row>
    <row r="92" spans="1:4" x14ac:dyDescent="0.25">
      <c r="A92" t="s">
        <v>696</v>
      </c>
      <c r="B92" t="s">
        <v>700</v>
      </c>
      <c r="C92" s="7">
        <v>5.1840000000000002</v>
      </c>
      <c r="D92" s="6">
        <v>2.3999999999999997E-2</v>
      </c>
    </row>
    <row r="93" spans="1:4" x14ac:dyDescent="0.25">
      <c r="A93" t="s">
        <v>696</v>
      </c>
      <c r="B93" t="s">
        <v>701</v>
      </c>
      <c r="C93" s="7">
        <v>1.728</v>
      </c>
      <c r="D93" s="6">
        <v>7.9999999999999984E-3</v>
      </c>
    </row>
    <row r="94" spans="1:4" x14ac:dyDescent="0.25">
      <c r="A94" t="s">
        <v>702</v>
      </c>
      <c r="B94" t="s">
        <v>703</v>
      </c>
      <c r="C94" s="7">
        <v>9</v>
      </c>
      <c r="D94" s="6">
        <v>2.5714285714285714E-2</v>
      </c>
    </row>
    <row r="95" spans="1:4" x14ac:dyDescent="0.25">
      <c r="A95" t="s">
        <v>702</v>
      </c>
      <c r="B95" t="s">
        <v>704</v>
      </c>
      <c r="C95" s="7">
        <v>2</v>
      </c>
      <c r="D95" s="6">
        <v>5.7142857142857143E-3</v>
      </c>
    </row>
    <row r="96" spans="1:4" x14ac:dyDescent="0.25">
      <c r="A96" t="s">
        <v>702</v>
      </c>
      <c r="B96" t="s">
        <v>705</v>
      </c>
      <c r="C96" s="7">
        <v>3</v>
      </c>
      <c r="D96" s="6">
        <v>8.5714285714285719E-3</v>
      </c>
    </row>
    <row r="97" spans="1:4" x14ac:dyDescent="0.25">
      <c r="A97" t="s">
        <v>702</v>
      </c>
      <c r="B97" t="s">
        <v>706</v>
      </c>
      <c r="C97" s="7">
        <v>1</v>
      </c>
      <c r="D97" s="6">
        <v>2.8571428571428571E-3</v>
      </c>
    </row>
    <row r="98" spans="1:4" x14ac:dyDescent="0.25">
      <c r="A98" t="s">
        <v>702</v>
      </c>
      <c r="B98" t="s">
        <v>707</v>
      </c>
      <c r="C98" s="7">
        <v>25</v>
      </c>
      <c r="D98" s="6">
        <v>7.1428571428571425E-2</v>
      </c>
    </row>
    <row r="99" spans="1:4" x14ac:dyDescent="0.25">
      <c r="A99" t="s">
        <v>702</v>
      </c>
      <c r="B99" t="s">
        <v>708</v>
      </c>
      <c r="C99" s="7">
        <v>7</v>
      </c>
      <c r="D99" s="6">
        <v>0.02</v>
      </c>
    </row>
    <row r="100" spans="1:4" x14ac:dyDescent="0.25">
      <c r="A100" t="s">
        <v>702</v>
      </c>
      <c r="B100" t="s">
        <v>709</v>
      </c>
      <c r="C100" s="7">
        <v>220</v>
      </c>
      <c r="D100" s="6">
        <v>0.62857142857142856</v>
      </c>
    </row>
    <row r="101" spans="1:4" x14ac:dyDescent="0.25">
      <c r="A101" t="s">
        <v>702</v>
      </c>
      <c r="B101" t="s">
        <v>710</v>
      </c>
      <c r="C101" s="7">
        <v>1</v>
      </c>
      <c r="D101" s="6">
        <v>2.8571428571428571E-3</v>
      </c>
    </row>
    <row r="102" spans="1:4" x14ac:dyDescent="0.25">
      <c r="A102" t="s">
        <v>702</v>
      </c>
      <c r="B102" t="s">
        <v>711</v>
      </c>
      <c r="C102" s="7">
        <v>1</v>
      </c>
      <c r="D102" s="6">
        <v>2.8571428571428571E-3</v>
      </c>
    </row>
    <row r="103" spans="1:4" x14ac:dyDescent="0.25">
      <c r="A103" t="s">
        <v>702</v>
      </c>
      <c r="B103" t="s">
        <v>712</v>
      </c>
      <c r="C103" s="7">
        <v>3</v>
      </c>
      <c r="D103" s="6">
        <v>8.5714285714285719E-3</v>
      </c>
    </row>
    <row r="104" spans="1:4" x14ac:dyDescent="0.25">
      <c r="A104" t="s">
        <v>702</v>
      </c>
      <c r="B104" t="s">
        <v>713</v>
      </c>
      <c r="C104" s="7">
        <v>14</v>
      </c>
      <c r="D104" s="6">
        <v>0.04</v>
      </c>
    </row>
    <row r="105" spans="1:4" x14ac:dyDescent="0.25">
      <c r="A105" t="s">
        <v>702</v>
      </c>
      <c r="B105" t="s">
        <v>714</v>
      </c>
      <c r="C105" s="7">
        <v>1</v>
      </c>
      <c r="D105" s="6">
        <v>2.8571428571428571E-3</v>
      </c>
    </row>
    <row r="106" spans="1:4" x14ac:dyDescent="0.25">
      <c r="A106" t="s">
        <v>702</v>
      </c>
      <c r="B106" t="s">
        <v>715</v>
      </c>
      <c r="C106" s="7">
        <v>1</v>
      </c>
      <c r="D106" s="6">
        <v>2.8571428571428571E-3</v>
      </c>
    </row>
    <row r="107" spans="1:4" x14ac:dyDescent="0.25">
      <c r="A107" t="s">
        <v>702</v>
      </c>
      <c r="B107" t="s">
        <v>716</v>
      </c>
      <c r="C107" s="7">
        <v>2</v>
      </c>
      <c r="D107" s="6">
        <v>5.7142857142857143E-3</v>
      </c>
    </row>
    <row r="108" spans="1:4" x14ac:dyDescent="0.25">
      <c r="A108" t="s">
        <v>702</v>
      </c>
      <c r="B108" t="s">
        <v>717</v>
      </c>
      <c r="C108" s="7">
        <v>3</v>
      </c>
      <c r="D108" s="6">
        <v>8.5714285714285719E-3</v>
      </c>
    </row>
    <row r="109" spans="1:4" x14ac:dyDescent="0.25">
      <c r="A109" t="s">
        <v>702</v>
      </c>
      <c r="B109" t="s">
        <v>718</v>
      </c>
      <c r="C109" s="7">
        <v>3</v>
      </c>
      <c r="D109" s="6">
        <v>8.5714285714285719E-3</v>
      </c>
    </row>
    <row r="110" spans="1:4" x14ac:dyDescent="0.25">
      <c r="A110" t="s">
        <v>702</v>
      </c>
      <c r="B110" t="s">
        <v>719</v>
      </c>
      <c r="C110" s="7">
        <v>1</v>
      </c>
      <c r="D110" s="6">
        <v>2.8571428571428571E-3</v>
      </c>
    </row>
    <row r="111" spans="1:4" x14ac:dyDescent="0.25">
      <c r="A111" t="s">
        <v>702</v>
      </c>
      <c r="B111" t="s">
        <v>720</v>
      </c>
      <c r="C111" s="7">
        <v>10</v>
      </c>
      <c r="D111" s="6">
        <v>2.8571428571428571E-2</v>
      </c>
    </row>
    <row r="112" spans="1:4" x14ac:dyDescent="0.25">
      <c r="A112" t="s">
        <v>702</v>
      </c>
      <c r="B112" t="s">
        <v>721</v>
      </c>
      <c r="C112" s="7">
        <v>2</v>
      </c>
      <c r="D112" s="6">
        <v>5.7142857142857143E-3</v>
      </c>
    </row>
    <row r="113" spans="1:4" x14ac:dyDescent="0.25">
      <c r="A113" t="s">
        <v>702</v>
      </c>
      <c r="B113" t="s">
        <v>722</v>
      </c>
      <c r="C113" s="7">
        <v>11</v>
      </c>
      <c r="D113" s="6">
        <v>3.1428571428571431E-2</v>
      </c>
    </row>
    <row r="114" spans="1:4" x14ac:dyDescent="0.25">
      <c r="A114" t="s">
        <v>702</v>
      </c>
      <c r="B114" t="s">
        <v>723</v>
      </c>
      <c r="C114" s="7">
        <v>1</v>
      </c>
      <c r="D114" s="6">
        <v>2.8571428571428571E-3</v>
      </c>
    </row>
    <row r="115" spans="1:4" x14ac:dyDescent="0.25">
      <c r="A115" t="s">
        <v>702</v>
      </c>
      <c r="B115" t="s">
        <v>724</v>
      </c>
      <c r="C115" s="7">
        <v>1</v>
      </c>
      <c r="D115" s="6">
        <v>2.8571428571428571E-3</v>
      </c>
    </row>
    <row r="116" spans="1:4" x14ac:dyDescent="0.25">
      <c r="A116" t="s">
        <v>702</v>
      </c>
      <c r="B116" t="s">
        <v>725</v>
      </c>
      <c r="C116" s="7">
        <v>1</v>
      </c>
      <c r="D116" s="6">
        <v>2.8571428571428571E-3</v>
      </c>
    </row>
    <row r="117" spans="1:4" x14ac:dyDescent="0.25">
      <c r="A117" t="s">
        <v>702</v>
      </c>
      <c r="B117" t="s">
        <v>726</v>
      </c>
      <c r="C117" s="7">
        <v>2</v>
      </c>
      <c r="D117" s="6">
        <v>5.7142857142857143E-3</v>
      </c>
    </row>
    <row r="118" spans="1:4" x14ac:dyDescent="0.25">
      <c r="A118" t="s">
        <v>702</v>
      </c>
      <c r="B118" t="s">
        <v>727</v>
      </c>
      <c r="C118" s="7">
        <v>7</v>
      </c>
      <c r="D118" s="6">
        <v>0.02</v>
      </c>
    </row>
    <row r="119" spans="1:4" x14ac:dyDescent="0.25">
      <c r="A119" t="s">
        <v>702</v>
      </c>
      <c r="B119" t="s">
        <v>728</v>
      </c>
      <c r="C119" s="7">
        <v>5</v>
      </c>
      <c r="D119" s="6">
        <v>1.4285714285714285E-2</v>
      </c>
    </row>
    <row r="120" spans="1:4" x14ac:dyDescent="0.25">
      <c r="A120" t="s">
        <v>702</v>
      </c>
      <c r="B120" t="s">
        <v>729</v>
      </c>
      <c r="C120" s="7">
        <v>2</v>
      </c>
      <c r="D120" s="6">
        <v>5.7142857142857143E-3</v>
      </c>
    </row>
    <row r="121" spans="1:4" x14ac:dyDescent="0.25">
      <c r="A121" t="s">
        <v>702</v>
      </c>
      <c r="B121" t="s">
        <v>730</v>
      </c>
      <c r="C121" s="7">
        <v>3</v>
      </c>
      <c r="D121" s="6">
        <v>8.5714285714285719E-3</v>
      </c>
    </row>
    <row r="122" spans="1:4" x14ac:dyDescent="0.25">
      <c r="A122" t="s">
        <v>702</v>
      </c>
      <c r="B122" t="s">
        <v>731</v>
      </c>
      <c r="C122" s="7">
        <v>1</v>
      </c>
      <c r="D122" s="6">
        <v>2.8571428571428571E-3</v>
      </c>
    </row>
    <row r="123" spans="1:4" x14ac:dyDescent="0.25">
      <c r="A123" t="s">
        <v>702</v>
      </c>
      <c r="B123" t="s">
        <v>732</v>
      </c>
      <c r="C123" s="7">
        <v>1</v>
      </c>
      <c r="D123" s="6">
        <v>2.8571428571428571E-3</v>
      </c>
    </row>
    <row r="124" spans="1:4" x14ac:dyDescent="0.25">
      <c r="A124" t="s">
        <v>702</v>
      </c>
      <c r="B124" t="s">
        <v>733</v>
      </c>
      <c r="C124" s="7">
        <v>3</v>
      </c>
      <c r="D124" s="6">
        <v>8.5714285714285719E-3</v>
      </c>
    </row>
    <row r="125" spans="1:4" x14ac:dyDescent="0.25">
      <c r="A125" t="s">
        <v>702</v>
      </c>
      <c r="B125" t="s">
        <v>734</v>
      </c>
      <c r="C125" s="7">
        <v>3</v>
      </c>
      <c r="D125" s="6">
        <v>8.5714285714285719E-3</v>
      </c>
    </row>
    <row r="126" spans="1:4" x14ac:dyDescent="0.25">
      <c r="A126" t="s">
        <v>735</v>
      </c>
      <c r="B126" t="s">
        <v>736</v>
      </c>
      <c r="C126" s="7">
        <v>3</v>
      </c>
      <c r="D126" s="6">
        <v>1.3507429085997298E-3</v>
      </c>
    </row>
    <row r="127" spans="1:4" x14ac:dyDescent="0.25">
      <c r="A127" t="s">
        <v>735</v>
      </c>
      <c r="B127" t="s">
        <v>737</v>
      </c>
      <c r="C127" s="7">
        <v>1</v>
      </c>
      <c r="D127" s="6">
        <v>4.5024763619990995E-4</v>
      </c>
    </row>
    <row r="128" spans="1:4" x14ac:dyDescent="0.25">
      <c r="A128" t="s">
        <v>735</v>
      </c>
      <c r="B128" t="s">
        <v>738</v>
      </c>
      <c r="C128" s="7">
        <v>1871</v>
      </c>
      <c r="D128" s="6">
        <v>0.84241332733003149</v>
      </c>
    </row>
    <row r="129" spans="1:4" x14ac:dyDescent="0.25">
      <c r="A129" t="s">
        <v>735</v>
      </c>
      <c r="B129" t="s">
        <v>739</v>
      </c>
      <c r="C129" s="7">
        <v>1</v>
      </c>
      <c r="D129" s="6">
        <v>4.5024763619990995E-4</v>
      </c>
    </row>
    <row r="130" spans="1:4" x14ac:dyDescent="0.25">
      <c r="A130" t="s">
        <v>735</v>
      </c>
      <c r="B130" t="s">
        <v>740</v>
      </c>
      <c r="C130" s="7">
        <v>23</v>
      </c>
      <c r="D130" s="6">
        <v>1.0355695632597929E-2</v>
      </c>
    </row>
    <row r="131" spans="1:4" x14ac:dyDescent="0.25">
      <c r="A131" t="s">
        <v>735</v>
      </c>
      <c r="B131" t="s">
        <v>741</v>
      </c>
      <c r="C131" s="7">
        <v>1</v>
      </c>
      <c r="D131" s="6">
        <v>4.5024763619990995E-4</v>
      </c>
    </row>
    <row r="132" spans="1:4" x14ac:dyDescent="0.25">
      <c r="A132" t="s">
        <v>735</v>
      </c>
      <c r="B132" t="s">
        <v>742</v>
      </c>
      <c r="C132" s="7">
        <v>180</v>
      </c>
      <c r="D132" s="6">
        <v>8.1044574515983792E-2</v>
      </c>
    </row>
    <row r="133" spans="1:4" x14ac:dyDescent="0.25">
      <c r="A133" t="s">
        <v>735</v>
      </c>
      <c r="B133" t="s">
        <v>743</v>
      </c>
      <c r="C133" s="7">
        <v>20</v>
      </c>
      <c r="D133" s="6">
        <v>9.0049527239981983E-3</v>
      </c>
    </row>
    <row r="134" spans="1:4" x14ac:dyDescent="0.25">
      <c r="A134" t="s">
        <v>735</v>
      </c>
      <c r="B134" t="s">
        <v>744</v>
      </c>
      <c r="C134" s="7">
        <v>7</v>
      </c>
      <c r="D134" s="6">
        <v>3.1517334533993696E-3</v>
      </c>
    </row>
    <row r="135" spans="1:4" x14ac:dyDescent="0.25">
      <c r="A135" t="s">
        <v>735</v>
      </c>
      <c r="B135" t="s">
        <v>745</v>
      </c>
      <c r="C135" s="7">
        <v>1</v>
      </c>
      <c r="D135" s="6">
        <v>4.5024763619990995E-4</v>
      </c>
    </row>
    <row r="136" spans="1:4" x14ac:dyDescent="0.25">
      <c r="A136" t="s">
        <v>735</v>
      </c>
      <c r="B136" t="s">
        <v>746</v>
      </c>
      <c r="C136" s="7">
        <v>1</v>
      </c>
      <c r="D136" s="6">
        <v>4.5024763619990995E-4</v>
      </c>
    </row>
    <row r="137" spans="1:4" x14ac:dyDescent="0.25">
      <c r="A137" t="s">
        <v>735</v>
      </c>
      <c r="B137" t="s">
        <v>747</v>
      </c>
      <c r="C137" s="7">
        <v>13</v>
      </c>
      <c r="D137" s="6">
        <v>5.8532192705988296E-3</v>
      </c>
    </row>
    <row r="138" spans="1:4" x14ac:dyDescent="0.25">
      <c r="A138" t="s">
        <v>735</v>
      </c>
      <c r="B138" t="s">
        <v>748</v>
      </c>
      <c r="C138" s="7">
        <v>8</v>
      </c>
      <c r="D138" s="6">
        <v>3.6019810895992796E-3</v>
      </c>
    </row>
    <row r="139" spans="1:4" x14ac:dyDescent="0.25">
      <c r="A139" t="s">
        <v>735</v>
      </c>
      <c r="B139" t="s">
        <v>749</v>
      </c>
      <c r="C139" s="7">
        <v>7</v>
      </c>
      <c r="D139" s="6">
        <v>3.1517334533993696E-3</v>
      </c>
    </row>
    <row r="140" spans="1:4" x14ac:dyDescent="0.25">
      <c r="A140" t="s">
        <v>735</v>
      </c>
      <c r="B140" t="s">
        <v>750</v>
      </c>
      <c r="C140" s="7">
        <v>6</v>
      </c>
      <c r="D140" s="6">
        <v>2.7014858171994596E-3</v>
      </c>
    </row>
    <row r="141" spans="1:4" x14ac:dyDescent="0.25">
      <c r="A141" t="s">
        <v>735</v>
      </c>
      <c r="B141" t="s">
        <v>751</v>
      </c>
      <c r="C141" s="7">
        <v>23</v>
      </c>
      <c r="D141" s="6">
        <v>1.0355695632597929E-2</v>
      </c>
    </row>
    <row r="142" spans="1:4" x14ac:dyDescent="0.25">
      <c r="A142" t="s">
        <v>735</v>
      </c>
      <c r="B142" t="s">
        <v>752</v>
      </c>
      <c r="C142" s="7">
        <v>29</v>
      </c>
      <c r="D142" s="6">
        <v>1.3057181449797388E-2</v>
      </c>
    </row>
    <row r="143" spans="1:4" x14ac:dyDescent="0.25">
      <c r="A143" t="s">
        <v>735</v>
      </c>
      <c r="B143" t="s">
        <v>753</v>
      </c>
      <c r="C143" s="7">
        <v>2</v>
      </c>
      <c r="D143" s="6">
        <v>9.0049527239981989E-4</v>
      </c>
    </row>
    <row r="144" spans="1:4" x14ac:dyDescent="0.25">
      <c r="A144" t="s">
        <v>735</v>
      </c>
      <c r="B144" t="s">
        <v>754</v>
      </c>
      <c r="C144" s="7">
        <v>4</v>
      </c>
      <c r="D144" s="6">
        <v>1.8009905447996398E-3</v>
      </c>
    </row>
    <row r="145" spans="1:4" x14ac:dyDescent="0.25">
      <c r="A145" t="s">
        <v>735</v>
      </c>
      <c r="B145" t="s">
        <v>755</v>
      </c>
      <c r="C145" s="7">
        <v>5</v>
      </c>
      <c r="D145" s="6">
        <v>2.2512381809995496E-3</v>
      </c>
    </row>
    <row r="146" spans="1:4" x14ac:dyDescent="0.25">
      <c r="A146" t="s">
        <v>735</v>
      </c>
      <c r="B146" t="s">
        <v>756</v>
      </c>
      <c r="C146" s="7">
        <v>2</v>
      </c>
      <c r="D146" s="6">
        <v>9.0049527239981989E-4</v>
      </c>
    </row>
    <row r="147" spans="1:4" x14ac:dyDescent="0.25">
      <c r="A147" t="s">
        <v>735</v>
      </c>
      <c r="B147" t="s">
        <v>757</v>
      </c>
      <c r="C147" s="7">
        <v>2</v>
      </c>
      <c r="D147" s="6">
        <v>9.0049527239981989E-4</v>
      </c>
    </row>
    <row r="148" spans="1:4" x14ac:dyDescent="0.25">
      <c r="A148" t="s">
        <v>735</v>
      </c>
      <c r="B148" t="s">
        <v>758</v>
      </c>
      <c r="C148" s="7">
        <v>2</v>
      </c>
      <c r="D148" s="6">
        <v>9.0049527239981989E-4</v>
      </c>
    </row>
    <row r="149" spans="1:4" x14ac:dyDescent="0.25">
      <c r="A149" t="s">
        <v>735</v>
      </c>
      <c r="B149" t="s">
        <v>759</v>
      </c>
      <c r="C149" s="7">
        <v>8</v>
      </c>
      <c r="D149" s="6">
        <v>3.6019810895992796E-3</v>
      </c>
    </row>
    <row r="150" spans="1:4" x14ac:dyDescent="0.25">
      <c r="A150" t="s">
        <v>735</v>
      </c>
      <c r="B150" t="s">
        <v>760</v>
      </c>
      <c r="C150" s="7">
        <v>1</v>
      </c>
      <c r="D150" s="6">
        <v>4.5024763619990995E-4</v>
      </c>
    </row>
    <row r="151" spans="1:4" x14ac:dyDescent="0.25">
      <c r="A151" t="s">
        <v>761</v>
      </c>
      <c r="B151" t="s">
        <v>762</v>
      </c>
      <c r="C151" s="7">
        <v>1</v>
      </c>
      <c r="D151" s="6">
        <v>6.3051702395964691E-4</v>
      </c>
    </row>
    <row r="152" spans="1:4" x14ac:dyDescent="0.25">
      <c r="A152" t="s">
        <v>761</v>
      </c>
      <c r="B152" t="s">
        <v>763</v>
      </c>
      <c r="C152" s="7">
        <v>1</v>
      </c>
      <c r="D152" s="6">
        <v>6.3051702395964691E-4</v>
      </c>
    </row>
    <row r="153" spans="1:4" x14ac:dyDescent="0.25">
      <c r="A153" t="s">
        <v>761</v>
      </c>
      <c r="B153" t="s">
        <v>764</v>
      </c>
      <c r="C153" s="7">
        <v>4</v>
      </c>
      <c r="D153" s="6">
        <v>2.5220680958385876E-3</v>
      </c>
    </row>
    <row r="154" spans="1:4" x14ac:dyDescent="0.25">
      <c r="A154" t="s">
        <v>761</v>
      </c>
      <c r="B154" t="s">
        <v>765</v>
      </c>
      <c r="C154" s="7">
        <v>2</v>
      </c>
      <c r="D154" s="6">
        <v>1.2610340479192938E-3</v>
      </c>
    </row>
    <row r="155" spans="1:4" x14ac:dyDescent="0.25">
      <c r="A155" t="s">
        <v>761</v>
      </c>
      <c r="B155" t="s">
        <v>766</v>
      </c>
      <c r="C155" s="7">
        <v>2</v>
      </c>
      <c r="D155" s="6">
        <v>1.2610340479192938E-3</v>
      </c>
    </row>
    <row r="156" spans="1:4" x14ac:dyDescent="0.25">
      <c r="A156" t="s">
        <v>761</v>
      </c>
      <c r="B156" t="s">
        <v>767</v>
      </c>
      <c r="C156" s="7">
        <v>1513</v>
      </c>
      <c r="D156" s="6">
        <v>0.95397225725094581</v>
      </c>
    </row>
    <row r="157" spans="1:4" x14ac:dyDescent="0.25">
      <c r="A157" t="s">
        <v>761</v>
      </c>
      <c r="B157" t="s">
        <v>768</v>
      </c>
      <c r="C157" s="7">
        <v>1</v>
      </c>
      <c r="D157" s="6">
        <v>6.3051702395964691E-4</v>
      </c>
    </row>
    <row r="158" spans="1:4" x14ac:dyDescent="0.25">
      <c r="A158" t="s">
        <v>761</v>
      </c>
      <c r="B158" t="s">
        <v>769</v>
      </c>
      <c r="C158" s="7">
        <v>3</v>
      </c>
      <c r="D158" s="6">
        <v>1.8915510718789407E-3</v>
      </c>
    </row>
    <row r="159" spans="1:4" x14ac:dyDescent="0.25">
      <c r="A159" t="s">
        <v>761</v>
      </c>
      <c r="B159" t="s">
        <v>770</v>
      </c>
      <c r="C159" s="7">
        <v>8</v>
      </c>
      <c r="D159" s="6">
        <v>5.0441361916771753E-3</v>
      </c>
    </row>
    <row r="160" spans="1:4" x14ac:dyDescent="0.25">
      <c r="A160" t="s">
        <v>761</v>
      </c>
      <c r="B160" t="s">
        <v>771</v>
      </c>
      <c r="C160" s="7">
        <v>1</v>
      </c>
      <c r="D160" s="6">
        <v>6.3051702395964691E-4</v>
      </c>
    </row>
    <row r="161" spans="1:4" x14ac:dyDescent="0.25">
      <c r="A161" t="s">
        <v>761</v>
      </c>
      <c r="B161" t="s">
        <v>772</v>
      </c>
      <c r="C161" s="7">
        <v>3</v>
      </c>
      <c r="D161" s="6">
        <v>1.8915510718789407E-3</v>
      </c>
    </row>
    <row r="162" spans="1:4" x14ac:dyDescent="0.25">
      <c r="A162" t="s">
        <v>761</v>
      </c>
      <c r="B162" t="s">
        <v>773</v>
      </c>
      <c r="C162" s="7">
        <v>24</v>
      </c>
      <c r="D162" s="6">
        <v>1.5132408575031526E-2</v>
      </c>
    </row>
    <row r="163" spans="1:4" x14ac:dyDescent="0.25">
      <c r="A163" t="s">
        <v>761</v>
      </c>
      <c r="B163" t="s">
        <v>774</v>
      </c>
      <c r="C163" s="7">
        <v>17</v>
      </c>
      <c r="D163" s="6">
        <v>1.0718789407313998E-2</v>
      </c>
    </row>
    <row r="164" spans="1:4" x14ac:dyDescent="0.25">
      <c r="A164" t="s">
        <v>761</v>
      </c>
      <c r="B164" t="s">
        <v>775</v>
      </c>
      <c r="C164" s="7">
        <v>1</v>
      </c>
      <c r="D164" s="6">
        <v>6.3051702395964691E-4</v>
      </c>
    </row>
    <row r="165" spans="1:4" x14ac:dyDescent="0.25">
      <c r="A165" t="s">
        <v>761</v>
      </c>
      <c r="B165" t="s">
        <v>776</v>
      </c>
      <c r="C165" s="7">
        <v>4</v>
      </c>
      <c r="D165" s="6">
        <v>2.5220680958385876E-3</v>
      </c>
    </row>
    <row r="166" spans="1:4" x14ac:dyDescent="0.25">
      <c r="A166" t="s">
        <v>761</v>
      </c>
      <c r="B166" t="s">
        <v>777</v>
      </c>
      <c r="C166" s="7">
        <v>1</v>
      </c>
      <c r="D166" s="6">
        <v>6.3051702395964691E-4</v>
      </c>
    </row>
    <row r="167" spans="1:4" x14ac:dyDescent="0.25">
      <c r="A167" t="s">
        <v>778</v>
      </c>
      <c r="B167" t="s">
        <v>779</v>
      </c>
      <c r="C167" s="7">
        <v>1</v>
      </c>
      <c r="D167" s="6">
        <v>1.0351966873706005E-3</v>
      </c>
    </row>
    <row r="168" spans="1:4" x14ac:dyDescent="0.25">
      <c r="A168" t="s">
        <v>778</v>
      </c>
      <c r="B168" t="s">
        <v>780</v>
      </c>
      <c r="C168" s="7">
        <v>73</v>
      </c>
      <c r="D168" s="6">
        <v>7.5569358178053825E-2</v>
      </c>
    </row>
    <row r="169" spans="1:4" x14ac:dyDescent="0.25">
      <c r="A169" t="s">
        <v>778</v>
      </c>
      <c r="B169" t="s">
        <v>781</v>
      </c>
      <c r="C169" s="7">
        <v>6</v>
      </c>
      <c r="D169" s="6">
        <v>6.2111801242236021E-3</v>
      </c>
    </row>
    <row r="170" spans="1:4" x14ac:dyDescent="0.25">
      <c r="A170" t="s">
        <v>778</v>
      </c>
      <c r="B170" t="s">
        <v>782</v>
      </c>
      <c r="C170" s="7">
        <v>2</v>
      </c>
      <c r="D170" s="6">
        <v>2.070393374741201E-3</v>
      </c>
    </row>
    <row r="171" spans="1:4" x14ac:dyDescent="0.25">
      <c r="A171" t="s">
        <v>778</v>
      </c>
      <c r="B171" t="s">
        <v>783</v>
      </c>
      <c r="C171" s="7">
        <v>8</v>
      </c>
      <c r="D171" s="6">
        <v>8.2815734989648039E-3</v>
      </c>
    </row>
    <row r="172" spans="1:4" x14ac:dyDescent="0.25">
      <c r="A172" t="s">
        <v>778</v>
      </c>
      <c r="B172" t="s">
        <v>784</v>
      </c>
      <c r="C172" s="7">
        <v>2</v>
      </c>
      <c r="D172" s="6">
        <v>2.070393374741201E-3</v>
      </c>
    </row>
    <row r="173" spans="1:4" x14ac:dyDescent="0.25">
      <c r="A173" t="s">
        <v>778</v>
      </c>
      <c r="B173" t="s">
        <v>785</v>
      </c>
      <c r="C173" s="7">
        <v>2</v>
      </c>
      <c r="D173" s="6">
        <v>2.070393374741201E-3</v>
      </c>
    </row>
    <row r="174" spans="1:4" x14ac:dyDescent="0.25">
      <c r="A174" t="s">
        <v>778</v>
      </c>
      <c r="B174" t="s">
        <v>786</v>
      </c>
      <c r="C174" s="7">
        <v>234</v>
      </c>
      <c r="D174" s="6">
        <v>0.24223602484472051</v>
      </c>
    </row>
    <row r="175" spans="1:4" x14ac:dyDescent="0.25">
      <c r="A175" t="s">
        <v>778</v>
      </c>
      <c r="B175" t="s">
        <v>787</v>
      </c>
      <c r="C175" s="7">
        <v>3</v>
      </c>
      <c r="D175" s="6">
        <v>3.105590062111801E-3</v>
      </c>
    </row>
    <row r="176" spans="1:4" x14ac:dyDescent="0.25">
      <c r="A176" t="s">
        <v>778</v>
      </c>
      <c r="B176" t="s">
        <v>788</v>
      </c>
      <c r="C176" s="7">
        <v>1</v>
      </c>
      <c r="D176" s="6">
        <v>1.0351966873706005E-3</v>
      </c>
    </row>
    <row r="177" spans="1:4" x14ac:dyDescent="0.25">
      <c r="A177" t="s">
        <v>778</v>
      </c>
      <c r="B177" t="s">
        <v>789</v>
      </c>
      <c r="C177" s="7">
        <v>507.99999999999994</v>
      </c>
      <c r="D177" s="6">
        <v>0.52587991718426497</v>
      </c>
    </row>
    <row r="178" spans="1:4" x14ac:dyDescent="0.25">
      <c r="A178" t="s">
        <v>778</v>
      </c>
      <c r="B178" t="s">
        <v>790</v>
      </c>
      <c r="C178" s="7">
        <v>62.000000000000007</v>
      </c>
      <c r="D178" s="6">
        <v>6.4182194616977231E-2</v>
      </c>
    </row>
    <row r="179" spans="1:4" x14ac:dyDescent="0.25">
      <c r="A179" t="s">
        <v>778</v>
      </c>
      <c r="B179" t="s">
        <v>791</v>
      </c>
      <c r="C179" s="7">
        <v>3</v>
      </c>
      <c r="D179" s="6">
        <v>3.105590062111801E-3</v>
      </c>
    </row>
    <row r="180" spans="1:4" x14ac:dyDescent="0.25">
      <c r="A180" t="s">
        <v>778</v>
      </c>
      <c r="B180" t="s">
        <v>792</v>
      </c>
      <c r="C180" s="7">
        <v>1</v>
      </c>
      <c r="D180" s="6">
        <v>1.0351966873706005E-3</v>
      </c>
    </row>
    <row r="181" spans="1:4" x14ac:dyDescent="0.25">
      <c r="A181" t="s">
        <v>778</v>
      </c>
      <c r="B181" t="s">
        <v>793</v>
      </c>
      <c r="C181" s="7">
        <v>2</v>
      </c>
      <c r="D181" s="6">
        <v>2.070393374741201E-3</v>
      </c>
    </row>
    <row r="182" spans="1:4" x14ac:dyDescent="0.25">
      <c r="A182" t="s">
        <v>778</v>
      </c>
      <c r="B182" t="s">
        <v>794</v>
      </c>
      <c r="C182" s="7">
        <v>1</v>
      </c>
      <c r="D182" s="6">
        <v>1.0351966873706005E-3</v>
      </c>
    </row>
    <row r="183" spans="1:4" x14ac:dyDescent="0.25">
      <c r="A183" t="s">
        <v>778</v>
      </c>
      <c r="B183" t="s">
        <v>795</v>
      </c>
      <c r="C183" s="7">
        <v>13</v>
      </c>
      <c r="D183" s="6">
        <v>1.3457556935817806E-2</v>
      </c>
    </row>
    <row r="184" spans="1:4" x14ac:dyDescent="0.25">
      <c r="A184" t="s">
        <v>778</v>
      </c>
      <c r="B184" t="s">
        <v>796</v>
      </c>
      <c r="C184" s="7">
        <v>6</v>
      </c>
      <c r="D184" s="6">
        <v>6.2111801242236021E-3</v>
      </c>
    </row>
    <row r="185" spans="1:4" x14ac:dyDescent="0.25">
      <c r="A185" t="s">
        <v>778</v>
      </c>
      <c r="B185" t="s">
        <v>797</v>
      </c>
      <c r="C185" s="7">
        <v>1</v>
      </c>
      <c r="D185" s="6">
        <v>1.0351966873706005E-3</v>
      </c>
    </row>
    <row r="186" spans="1:4" x14ac:dyDescent="0.25">
      <c r="A186" t="s">
        <v>778</v>
      </c>
      <c r="B186" t="s">
        <v>798</v>
      </c>
      <c r="C186" s="7">
        <v>1</v>
      </c>
      <c r="D186" s="6">
        <v>1.0351966873706005E-3</v>
      </c>
    </row>
    <row r="187" spans="1:4" x14ac:dyDescent="0.25">
      <c r="A187" t="s">
        <v>778</v>
      </c>
      <c r="B187" t="s">
        <v>799</v>
      </c>
      <c r="C187" s="7">
        <v>2</v>
      </c>
      <c r="D187" s="6">
        <v>2.070393374741201E-3</v>
      </c>
    </row>
    <row r="188" spans="1:4" x14ac:dyDescent="0.25">
      <c r="A188" t="s">
        <v>778</v>
      </c>
      <c r="B188" t="s">
        <v>800</v>
      </c>
      <c r="C188" s="7">
        <v>11</v>
      </c>
      <c r="D188" s="6">
        <v>1.1387163561076604E-2</v>
      </c>
    </row>
    <row r="189" spans="1:4" x14ac:dyDescent="0.25">
      <c r="A189" t="s">
        <v>778</v>
      </c>
      <c r="B189" t="s">
        <v>801</v>
      </c>
      <c r="C189" s="7">
        <v>1</v>
      </c>
      <c r="D189" s="6">
        <v>1.0351966873706005E-3</v>
      </c>
    </row>
    <row r="190" spans="1:4" x14ac:dyDescent="0.25">
      <c r="A190" t="s">
        <v>778</v>
      </c>
      <c r="B190" t="s">
        <v>802</v>
      </c>
      <c r="C190" s="7">
        <v>2</v>
      </c>
      <c r="D190" s="6">
        <v>2.070393374741201E-3</v>
      </c>
    </row>
    <row r="191" spans="1:4" x14ac:dyDescent="0.25">
      <c r="A191" t="s">
        <v>778</v>
      </c>
      <c r="B191" t="s">
        <v>803</v>
      </c>
      <c r="C191" s="7">
        <v>1</v>
      </c>
      <c r="D191" s="6">
        <v>1.0351966873706005E-3</v>
      </c>
    </row>
    <row r="192" spans="1:4" x14ac:dyDescent="0.25">
      <c r="A192" t="s">
        <v>778</v>
      </c>
      <c r="B192" t="s">
        <v>804</v>
      </c>
      <c r="C192" s="7">
        <v>8</v>
      </c>
      <c r="D192" s="6">
        <v>8.2815734989648039E-3</v>
      </c>
    </row>
    <row r="193" spans="1:4" x14ac:dyDescent="0.25">
      <c r="A193" t="s">
        <v>778</v>
      </c>
      <c r="B193" t="s">
        <v>805</v>
      </c>
      <c r="C193" s="7">
        <v>4</v>
      </c>
      <c r="D193" s="6">
        <v>4.140786749482402E-3</v>
      </c>
    </row>
    <row r="194" spans="1:4" x14ac:dyDescent="0.25">
      <c r="A194" t="s">
        <v>778</v>
      </c>
      <c r="B194" t="s">
        <v>806</v>
      </c>
      <c r="C194" s="7">
        <v>2</v>
      </c>
      <c r="D194" s="6">
        <v>2.070393374741201E-3</v>
      </c>
    </row>
    <row r="195" spans="1:4" x14ac:dyDescent="0.25">
      <c r="A195" t="s">
        <v>778</v>
      </c>
      <c r="B195" t="s">
        <v>807</v>
      </c>
      <c r="C195" s="7">
        <v>5</v>
      </c>
      <c r="D195" s="6">
        <v>5.175983436853002E-3</v>
      </c>
    </row>
    <row r="196" spans="1:4" x14ac:dyDescent="0.25">
      <c r="A196" t="s">
        <v>808</v>
      </c>
      <c r="B196" t="s">
        <v>809</v>
      </c>
      <c r="C196" s="7">
        <v>102.14285714285714</v>
      </c>
      <c r="D196" s="6">
        <v>0.39285714285714285</v>
      </c>
    </row>
    <row r="197" spans="1:4" x14ac:dyDescent="0.25">
      <c r="A197" t="s">
        <v>808</v>
      </c>
      <c r="B197" t="s">
        <v>810</v>
      </c>
      <c r="C197" s="7">
        <v>1.0317460317460316</v>
      </c>
      <c r="D197" s="6">
        <v>3.968253968253968E-3</v>
      </c>
    </row>
    <row r="198" spans="1:4" x14ac:dyDescent="0.25">
      <c r="A198" t="s">
        <v>808</v>
      </c>
      <c r="B198" t="s">
        <v>811</v>
      </c>
      <c r="C198" s="7">
        <v>1.0317460317460316</v>
      </c>
      <c r="D198" s="6">
        <v>3.968253968253968E-3</v>
      </c>
    </row>
    <row r="199" spans="1:4" x14ac:dyDescent="0.25">
      <c r="A199" t="s">
        <v>808</v>
      </c>
      <c r="B199" t="s">
        <v>812</v>
      </c>
      <c r="C199" s="7">
        <v>13.412698412698411</v>
      </c>
      <c r="D199" s="6">
        <v>5.1587301587301584E-2</v>
      </c>
    </row>
    <row r="200" spans="1:4" x14ac:dyDescent="0.25">
      <c r="A200" t="s">
        <v>808</v>
      </c>
      <c r="B200" t="s">
        <v>813</v>
      </c>
      <c r="C200" s="7">
        <v>1.0317460317460316</v>
      </c>
      <c r="D200" s="6">
        <v>3.968253968253968E-3</v>
      </c>
    </row>
    <row r="201" spans="1:4" x14ac:dyDescent="0.25">
      <c r="A201" t="s">
        <v>808</v>
      </c>
      <c r="B201" t="s">
        <v>814</v>
      </c>
      <c r="C201" s="7">
        <v>40.238095238095241</v>
      </c>
      <c r="D201" s="6">
        <v>0.15476190476190477</v>
      </c>
    </row>
    <row r="202" spans="1:4" x14ac:dyDescent="0.25">
      <c r="A202" t="s">
        <v>808</v>
      </c>
      <c r="B202" t="s">
        <v>815</v>
      </c>
      <c r="C202" s="7">
        <v>79.444444444444457</v>
      </c>
      <c r="D202" s="6">
        <v>0.30555555555555558</v>
      </c>
    </row>
    <row r="203" spans="1:4" x14ac:dyDescent="0.25">
      <c r="A203" t="s">
        <v>808</v>
      </c>
      <c r="B203" t="s">
        <v>816</v>
      </c>
      <c r="C203" s="7">
        <v>21.666666666666664</v>
      </c>
      <c r="D203" s="6">
        <v>8.3333333333333329E-2</v>
      </c>
    </row>
    <row r="204" spans="1:4" x14ac:dyDescent="0.25">
      <c r="A204" t="s">
        <v>817</v>
      </c>
      <c r="B204" t="s">
        <v>818</v>
      </c>
      <c r="C204" s="7">
        <v>2</v>
      </c>
      <c r="D204" s="6">
        <v>2.5000000000000001E-3</v>
      </c>
    </row>
    <row r="205" spans="1:4" x14ac:dyDescent="0.25">
      <c r="A205" t="s">
        <v>817</v>
      </c>
      <c r="B205" t="s">
        <v>819</v>
      </c>
      <c r="C205" s="7">
        <v>59</v>
      </c>
      <c r="D205" s="6">
        <v>7.3749999999999996E-2</v>
      </c>
    </row>
    <row r="206" spans="1:4" x14ac:dyDescent="0.25">
      <c r="A206" t="s">
        <v>817</v>
      </c>
      <c r="B206" t="s">
        <v>820</v>
      </c>
      <c r="C206" s="7">
        <v>78</v>
      </c>
      <c r="D206" s="6">
        <v>9.7500000000000003E-2</v>
      </c>
    </row>
    <row r="207" spans="1:4" x14ac:dyDescent="0.25">
      <c r="A207" t="s">
        <v>817</v>
      </c>
      <c r="B207" t="s">
        <v>821</v>
      </c>
      <c r="C207" s="7">
        <v>142</v>
      </c>
      <c r="D207" s="6">
        <v>0.17749999999999999</v>
      </c>
    </row>
    <row r="208" spans="1:4" x14ac:dyDescent="0.25">
      <c r="A208" t="s">
        <v>817</v>
      </c>
      <c r="B208" t="s">
        <v>822</v>
      </c>
      <c r="C208" s="7">
        <v>5</v>
      </c>
      <c r="D208" s="6">
        <v>6.2500000000000003E-3</v>
      </c>
    </row>
    <row r="209" spans="1:4" x14ac:dyDescent="0.25">
      <c r="A209" t="s">
        <v>817</v>
      </c>
      <c r="B209" t="s">
        <v>823</v>
      </c>
      <c r="C209" s="7">
        <v>358</v>
      </c>
      <c r="D209" s="6">
        <v>0.44750000000000001</v>
      </c>
    </row>
    <row r="210" spans="1:4" x14ac:dyDescent="0.25">
      <c r="A210" t="s">
        <v>817</v>
      </c>
      <c r="B210" t="s">
        <v>824</v>
      </c>
      <c r="C210" s="7">
        <v>1</v>
      </c>
      <c r="D210" s="6">
        <v>1.25E-3</v>
      </c>
    </row>
    <row r="211" spans="1:4" x14ac:dyDescent="0.25">
      <c r="A211" t="s">
        <v>817</v>
      </c>
      <c r="B211" t="s">
        <v>825</v>
      </c>
      <c r="C211" s="7">
        <v>3</v>
      </c>
      <c r="D211" s="6">
        <v>3.7499999999999999E-3</v>
      </c>
    </row>
    <row r="212" spans="1:4" x14ac:dyDescent="0.25">
      <c r="A212" t="s">
        <v>817</v>
      </c>
      <c r="B212" t="s">
        <v>826</v>
      </c>
      <c r="C212" s="7">
        <v>32</v>
      </c>
      <c r="D212" s="6">
        <v>0.04</v>
      </c>
    </row>
    <row r="213" spans="1:4" x14ac:dyDescent="0.25">
      <c r="A213" t="s">
        <v>817</v>
      </c>
      <c r="B213" t="s">
        <v>827</v>
      </c>
      <c r="C213" s="7">
        <v>83</v>
      </c>
      <c r="D213" s="6">
        <v>0.10375</v>
      </c>
    </row>
    <row r="214" spans="1:4" x14ac:dyDescent="0.25">
      <c r="A214" t="s">
        <v>817</v>
      </c>
      <c r="B214" t="s">
        <v>828</v>
      </c>
      <c r="C214" s="7">
        <v>1</v>
      </c>
      <c r="D214" s="6">
        <v>1.25E-3</v>
      </c>
    </row>
    <row r="215" spans="1:4" x14ac:dyDescent="0.25">
      <c r="A215" t="s">
        <v>817</v>
      </c>
      <c r="B215" t="s">
        <v>829</v>
      </c>
      <c r="C215" s="7">
        <v>7.0000000000000009</v>
      </c>
      <c r="D215" s="6">
        <v>8.7500000000000008E-3</v>
      </c>
    </row>
    <row r="216" spans="1:4" x14ac:dyDescent="0.25">
      <c r="A216" t="s">
        <v>817</v>
      </c>
      <c r="B216" t="s">
        <v>830</v>
      </c>
      <c r="C216" s="7">
        <v>1</v>
      </c>
      <c r="D216" s="6">
        <v>1.25E-3</v>
      </c>
    </row>
    <row r="217" spans="1:4" x14ac:dyDescent="0.25">
      <c r="A217" t="s">
        <v>817</v>
      </c>
      <c r="B217" t="s">
        <v>831</v>
      </c>
      <c r="C217" s="7">
        <v>1</v>
      </c>
      <c r="D217" s="6">
        <v>1.25E-3</v>
      </c>
    </row>
    <row r="218" spans="1:4" x14ac:dyDescent="0.25">
      <c r="A218" t="s">
        <v>817</v>
      </c>
      <c r="B218" t="s">
        <v>832</v>
      </c>
      <c r="C218" s="7">
        <v>21</v>
      </c>
      <c r="D218" s="6">
        <v>2.6249999999999999E-2</v>
      </c>
    </row>
    <row r="219" spans="1:4" x14ac:dyDescent="0.25">
      <c r="A219" t="s">
        <v>817</v>
      </c>
      <c r="B219" t="s">
        <v>833</v>
      </c>
      <c r="C219" s="7">
        <v>6</v>
      </c>
      <c r="D219" s="6">
        <v>7.4999999999999997E-3</v>
      </c>
    </row>
    <row r="220" spans="1:4" x14ac:dyDescent="0.25">
      <c r="A220" t="s">
        <v>834</v>
      </c>
      <c r="B220" t="s">
        <v>835</v>
      </c>
      <c r="C220" s="7">
        <v>1.4736842105263157</v>
      </c>
      <c r="D220" s="6">
        <v>3.5087719298245623E-3</v>
      </c>
    </row>
    <row r="221" spans="1:4" x14ac:dyDescent="0.25">
      <c r="A221" t="s">
        <v>834</v>
      </c>
      <c r="B221" t="s">
        <v>836</v>
      </c>
      <c r="C221" s="7">
        <v>1.4736842105263157</v>
      </c>
      <c r="D221" s="6">
        <v>3.5087719298245623E-3</v>
      </c>
    </row>
    <row r="222" spans="1:4" x14ac:dyDescent="0.25">
      <c r="A222" t="s">
        <v>834</v>
      </c>
      <c r="B222" t="s">
        <v>837</v>
      </c>
      <c r="C222" s="7">
        <v>22.105263157894736</v>
      </c>
      <c r="D222" s="6">
        <v>5.2631578947368432E-2</v>
      </c>
    </row>
    <row r="223" spans="1:4" x14ac:dyDescent="0.25">
      <c r="A223" t="s">
        <v>834</v>
      </c>
      <c r="B223" t="s">
        <v>838</v>
      </c>
      <c r="C223" s="7">
        <v>2.9473684210526314</v>
      </c>
      <c r="D223" s="6">
        <v>7.0175438596491247E-3</v>
      </c>
    </row>
    <row r="224" spans="1:4" x14ac:dyDescent="0.25">
      <c r="A224" t="s">
        <v>834</v>
      </c>
      <c r="B224" t="s">
        <v>839</v>
      </c>
      <c r="C224" s="7">
        <v>312.42105263157896</v>
      </c>
      <c r="D224" s="6">
        <v>0.74385964912280722</v>
      </c>
    </row>
    <row r="225" spans="1:4" x14ac:dyDescent="0.25">
      <c r="A225" t="s">
        <v>834</v>
      </c>
      <c r="B225" t="s">
        <v>840</v>
      </c>
      <c r="C225" s="7">
        <v>4.4210526315789469</v>
      </c>
      <c r="D225" s="6">
        <v>1.0526315789473686E-2</v>
      </c>
    </row>
    <row r="226" spans="1:4" x14ac:dyDescent="0.25">
      <c r="A226" t="s">
        <v>834</v>
      </c>
      <c r="B226" t="s">
        <v>841</v>
      </c>
      <c r="C226" s="7">
        <v>17.684210526315788</v>
      </c>
      <c r="D226" s="6">
        <v>4.2105263157894743E-2</v>
      </c>
    </row>
    <row r="227" spans="1:4" x14ac:dyDescent="0.25">
      <c r="A227" t="s">
        <v>834</v>
      </c>
      <c r="B227" t="s">
        <v>842</v>
      </c>
      <c r="C227" s="7">
        <v>1.4736842105263157</v>
      </c>
      <c r="D227" s="6">
        <v>3.5087719298245623E-3</v>
      </c>
    </row>
    <row r="228" spans="1:4" x14ac:dyDescent="0.25">
      <c r="A228" t="s">
        <v>834</v>
      </c>
      <c r="B228" t="s">
        <v>843</v>
      </c>
      <c r="C228" s="7">
        <v>1.4736842105263157</v>
      </c>
      <c r="D228" s="6">
        <v>3.5087719298245623E-3</v>
      </c>
    </row>
    <row r="229" spans="1:4" x14ac:dyDescent="0.25">
      <c r="A229" t="s">
        <v>834</v>
      </c>
      <c r="B229" t="s">
        <v>844</v>
      </c>
      <c r="C229" s="7">
        <v>1.4736842105263157</v>
      </c>
      <c r="D229" s="6">
        <v>3.5087719298245623E-3</v>
      </c>
    </row>
    <row r="230" spans="1:4" x14ac:dyDescent="0.25">
      <c r="A230" t="s">
        <v>834</v>
      </c>
      <c r="B230" t="s">
        <v>845</v>
      </c>
      <c r="C230" s="7">
        <v>5.8947368421052628</v>
      </c>
      <c r="D230" s="6">
        <v>1.4035087719298249E-2</v>
      </c>
    </row>
    <row r="231" spans="1:4" x14ac:dyDescent="0.25">
      <c r="A231" t="s">
        <v>834</v>
      </c>
      <c r="B231" t="s">
        <v>846</v>
      </c>
      <c r="C231" s="7">
        <v>11.789473684210526</v>
      </c>
      <c r="D231" s="6">
        <v>2.8070175438596499E-2</v>
      </c>
    </row>
    <row r="232" spans="1:4" x14ac:dyDescent="0.25">
      <c r="A232" t="s">
        <v>834</v>
      </c>
      <c r="B232" t="s">
        <v>847</v>
      </c>
      <c r="C232" s="7">
        <v>1.4736842105263157</v>
      </c>
      <c r="D232" s="6">
        <v>3.5087719298245623E-3</v>
      </c>
    </row>
    <row r="233" spans="1:4" x14ac:dyDescent="0.25">
      <c r="A233" t="s">
        <v>834</v>
      </c>
      <c r="B233" t="s">
        <v>848</v>
      </c>
      <c r="C233" s="7">
        <v>1.4736842105263157</v>
      </c>
      <c r="D233" s="6">
        <v>3.5087719298245623E-3</v>
      </c>
    </row>
    <row r="234" spans="1:4" x14ac:dyDescent="0.25">
      <c r="A234" t="s">
        <v>834</v>
      </c>
      <c r="B234" t="s">
        <v>849</v>
      </c>
      <c r="C234" s="7">
        <v>1.4736842105263157</v>
      </c>
      <c r="D234" s="6">
        <v>3.5087719298245623E-3</v>
      </c>
    </row>
    <row r="235" spans="1:4" x14ac:dyDescent="0.25">
      <c r="A235" t="s">
        <v>834</v>
      </c>
      <c r="B235" t="s">
        <v>850</v>
      </c>
      <c r="C235" s="7">
        <v>1.4736842105263157</v>
      </c>
      <c r="D235" s="6">
        <v>3.5087719298245623E-3</v>
      </c>
    </row>
    <row r="236" spans="1:4" x14ac:dyDescent="0.25">
      <c r="A236" t="s">
        <v>834</v>
      </c>
      <c r="B236" t="s">
        <v>851</v>
      </c>
      <c r="C236" s="7">
        <v>8.8421052631578938</v>
      </c>
      <c r="D236" s="6">
        <v>2.1052631578947371E-2</v>
      </c>
    </row>
    <row r="237" spans="1:4" x14ac:dyDescent="0.25">
      <c r="A237" t="s">
        <v>834</v>
      </c>
      <c r="B237" t="s">
        <v>852</v>
      </c>
      <c r="C237" s="7">
        <v>11.789473684210526</v>
      </c>
      <c r="D237" s="6">
        <v>2.8070175438596499E-2</v>
      </c>
    </row>
    <row r="238" spans="1:4" x14ac:dyDescent="0.25">
      <c r="A238" t="s">
        <v>834</v>
      </c>
      <c r="B238" t="s">
        <v>853</v>
      </c>
      <c r="C238" s="7">
        <v>1.4736842105263157</v>
      </c>
      <c r="D238" s="6">
        <v>3.5087719298245623E-3</v>
      </c>
    </row>
    <row r="239" spans="1:4" x14ac:dyDescent="0.25">
      <c r="A239" t="s">
        <v>834</v>
      </c>
      <c r="B239" t="s">
        <v>854</v>
      </c>
      <c r="C239" s="7">
        <v>2.9473684210526314</v>
      </c>
      <c r="D239" s="6">
        <v>7.0175438596491247E-3</v>
      </c>
    </row>
    <row r="240" spans="1:4" x14ac:dyDescent="0.25">
      <c r="A240" t="s">
        <v>834</v>
      </c>
      <c r="B240" t="s">
        <v>855</v>
      </c>
      <c r="C240" s="7">
        <v>1.4736842105263157</v>
      </c>
      <c r="D240" s="6">
        <v>3.5087719298245623E-3</v>
      </c>
    </row>
    <row r="241" spans="1:4" x14ac:dyDescent="0.25">
      <c r="A241" t="s">
        <v>834</v>
      </c>
      <c r="B241" t="s">
        <v>856</v>
      </c>
      <c r="C241" s="7">
        <v>1.4736842105263157</v>
      </c>
      <c r="D241" s="6">
        <v>3.5087719298245623E-3</v>
      </c>
    </row>
    <row r="242" spans="1:4" x14ac:dyDescent="0.25">
      <c r="A242" t="s">
        <v>834</v>
      </c>
      <c r="B242" t="s">
        <v>857</v>
      </c>
      <c r="C242" s="7">
        <v>1.4736842105263157</v>
      </c>
      <c r="D242" s="6">
        <v>3.5087719298245623E-3</v>
      </c>
    </row>
    <row r="243" spans="1:4" x14ac:dyDescent="0.25">
      <c r="A243" t="s">
        <v>858</v>
      </c>
      <c r="B243" t="s">
        <v>859</v>
      </c>
      <c r="C243" s="7">
        <v>400</v>
      </c>
      <c r="D243" s="6">
        <v>1</v>
      </c>
    </row>
    <row r="244" spans="1:4" x14ac:dyDescent="0.25">
      <c r="A244" t="s">
        <v>860</v>
      </c>
      <c r="B244" t="s">
        <v>861</v>
      </c>
      <c r="C244" s="7">
        <v>330</v>
      </c>
      <c r="D244" s="6">
        <v>0.95652173913043481</v>
      </c>
    </row>
    <row r="245" spans="1:4" x14ac:dyDescent="0.25">
      <c r="A245" t="s">
        <v>860</v>
      </c>
      <c r="B245" t="s">
        <v>862</v>
      </c>
      <c r="C245" s="7">
        <v>5</v>
      </c>
      <c r="D245" s="6">
        <v>1.4492753623188406E-2</v>
      </c>
    </row>
    <row r="246" spans="1:4" x14ac:dyDescent="0.25">
      <c r="A246" t="s">
        <v>860</v>
      </c>
      <c r="B246" t="s">
        <v>863</v>
      </c>
      <c r="C246" s="7">
        <v>1</v>
      </c>
      <c r="D246" s="6">
        <v>2.8985507246376812E-3</v>
      </c>
    </row>
    <row r="247" spans="1:4" x14ac:dyDescent="0.25">
      <c r="A247" t="s">
        <v>860</v>
      </c>
      <c r="B247" t="s">
        <v>864</v>
      </c>
      <c r="C247" s="7">
        <v>4</v>
      </c>
      <c r="D247" s="6">
        <v>1.1594202898550725E-2</v>
      </c>
    </row>
    <row r="248" spans="1:4" x14ac:dyDescent="0.25">
      <c r="A248" t="s">
        <v>860</v>
      </c>
      <c r="B248" t="s">
        <v>865</v>
      </c>
      <c r="C248" s="7">
        <v>4</v>
      </c>
      <c r="D248" s="6">
        <v>1.1594202898550725E-2</v>
      </c>
    </row>
    <row r="249" spans="1:4" x14ac:dyDescent="0.25">
      <c r="A249" t="s">
        <v>860</v>
      </c>
      <c r="B249" t="s">
        <v>866</v>
      </c>
      <c r="C249" s="7">
        <v>1</v>
      </c>
      <c r="D249" s="6">
        <v>2.8985507246376812E-3</v>
      </c>
    </row>
    <row r="250" spans="1:4" x14ac:dyDescent="0.25">
      <c r="A250" t="s">
        <v>867</v>
      </c>
      <c r="B250" t="s">
        <v>868</v>
      </c>
      <c r="C250" s="7">
        <v>432</v>
      </c>
      <c r="D250" s="6">
        <v>0.97297297297297303</v>
      </c>
    </row>
    <row r="251" spans="1:4" x14ac:dyDescent="0.25">
      <c r="A251" t="s">
        <v>867</v>
      </c>
      <c r="B251" t="s">
        <v>869</v>
      </c>
      <c r="C251" s="7">
        <v>1</v>
      </c>
      <c r="D251" s="6">
        <v>2.2522522522522522E-3</v>
      </c>
    </row>
    <row r="252" spans="1:4" x14ac:dyDescent="0.25">
      <c r="A252" t="s">
        <v>867</v>
      </c>
      <c r="B252" t="s">
        <v>870</v>
      </c>
      <c r="C252" s="7">
        <v>2</v>
      </c>
      <c r="D252" s="6">
        <v>4.5045045045045045E-3</v>
      </c>
    </row>
    <row r="253" spans="1:4" x14ac:dyDescent="0.25">
      <c r="A253" t="s">
        <v>867</v>
      </c>
      <c r="B253" t="s">
        <v>871</v>
      </c>
      <c r="C253" s="7">
        <v>1</v>
      </c>
      <c r="D253" s="6">
        <v>2.2522522522522522E-3</v>
      </c>
    </row>
    <row r="254" spans="1:4" x14ac:dyDescent="0.25">
      <c r="A254" t="s">
        <v>867</v>
      </c>
      <c r="B254" t="s">
        <v>872</v>
      </c>
      <c r="C254" s="7">
        <v>2</v>
      </c>
      <c r="D254" s="6">
        <v>4.5045045045045045E-3</v>
      </c>
    </row>
    <row r="255" spans="1:4" x14ac:dyDescent="0.25">
      <c r="A255" t="s">
        <v>867</v>
      </c>
      <c r="B255" t="s">
        <v>873</v>
      </c>
      <c r="C255" s="7">
        <v>2</v>
      </c>
      <c r="D255" s="6">
        <v>4.5045045045045045E-3</v>
      </c>
    </row>
    <row r="256" spans="1:4" x14ac:dyDescent="0.25">
      <c r="A256" t="s">
        <v>867</v>
      </c>
      <c r="B256" t="s">
        <v>874</v>
      </c>
      <c r="C256" s="7">
        <v>2</v>
      </c>
      <c r="D256" s="6">
        <v>4.5045045045045045E-3</v>
      </c>
    </row>
    <row r="257" spans="1:4" x14ac:dyDescent="0.25">
      <c r="A257" t="s">
        <v>867</v>
      </c>
      <c r="B257" t="s">
        <v>875</v>
      </c>
      <c r="C257" s="7">
        <v>2</v>
      </c>
      <c r="D257" s="6">
        <v>4.5045045045045045E-3</v>
      </c>
    </row>
    <row r="258" spans="1:4" x14ac:dyDescent="0.25">
      <c r="A258" t="s">
        <v>876</v>
      </c>
      <c r="B258" t="s">
        <v>877</v>
      </c>
      <c r="C258" s="7">
        <v>2</v>
      </c>
      <c r="D258" s="6">
        <v>1.6666666666666668E-3</v>
      </c>
    </row>
    <row r="259" spans="1:4" x14ac:dyDescent="0.25">
      <c r="A259" t="s">
        <v>876</v>
      </c>
      <c r="B259" t="s">
        <v>878</v>
      </c>
      <c r="C259" s="7">
        <v>3</v>
      </c>
      <c r="D259" s="6">
        <v>2.5000000000000001E-3</v>
      </c>
    </row>
    <row r="260" spans="1:4" x14ac:dyDescent="0.25">
      <c r="A260" t="s">
        <v>876</v>
      </c>
      <c r="B260" t="s">
        <v>879</v>
      </c>
      <c r="C260" s="7">
        <v>39</v>
      </c>
      <c r="D260" s="6">
        <v>3.2500000000000001E-2</v>
      </c>
    </row>
    <row r="261" spans="1:4" x14ac:dyDescent="0.25">
      <c r="A261" t="s">
        <v>876</v>
      </c>
      <c r="B261" t="s">
        <v>880</v>
      </c>
      <c r="C261" s="7">
        <v>1088</v>
      </c>
      <c r="D261" s="6">
        <v>0.90666666666666662</v>
      </c>
    </row>
    <row r="262" spans="1:4" x14ac:dyDescent="0.25">
      <c r="A262" t="s">
        <v>876</v>
      </c>
      <c r="B262" t="s">
        <v>881</v>
      </c>
      <c r="C262" s="7">
        <v>2</v>
      </c>
      <c r="D262" s="6">
        <v>1.6666666666666668E-3</v>
      </c>
    </row>
    <row r="263" spans="1:4" x14ac:dyDescent="0.25">
      <c r="A263" t="s">
        <v>876</v>
      </c>
      <c r="B263" t="s">
        <v>882</v>
      </c>
      <c r="C263" s="7">
        <v>64</v>
      </c>
      <c r="D263" s="6">
        <v>5.3333333333333337E-2</v>
      </c>
    </row>
    <row r="264" spans="1:4" x14ac:dyDescent="0.25">
      <c r="A264" t="s">
        <v>876</v>
      </c>
      <c r="B264" t="s">
        <v>883</v>
      </c>
      <c r="C264" s="7">
        <v>1</v>
      </c>
      <c r="D264" s="6">
        <v>8.3333333333333339E-4</v>
      </c>
    </row>
    <row r="265" spans="1:4" x14ac:dyDescent="0.25">
      <c r="A265" t="s">
        <v>876</v>
      </c>
      <c r="B265" t="s">
        <v>884</v>
      </c>
      <c r="C265" s="7">
        <v>1</v>
      </c>
      <c r="D265" s="6">
        <v>8.3333333333333339E-4</v>
      </c>
    </row>
    <row r="266" spans="1:4" x14ac:dyDescent="0.25">
      <c r="A266" t="s">
        <v>885</v>
      </c>
      <c r="B266" t="s">
        <v>886</v>
      </c>
      <c r="C266" s="7">
        <v>3.0923379174852652</v>
      </c>
      <c r="D266" s="6">
        <v>1.9646365422396855E-3</v>
      </c>
    </row>
    <row r="267" spans="1:4" x14ac:dyDescent="0.25">
      <c r="A267" t="s">
        <v>885</v>
      </c>
      <c r="B267" t="s">
        <v>887</v>
      </c>
      <c r="C267" s="7">
        <v>1.0307793058284218</v>
      </c>
      <c r="D267" s="6">
        <v>6.5487884741322847E-4</v>
      </c>
    </row>
    <row r="268" spans="1:4" x14ac:dyDescent="0.25">
      <c r="A268" t="s">
        <v>885</v>
      </c>
      <c r="B268" t="s">
        <v>888</v>
      </c>
      <c r="C268" s="7">
        <v>2.0615586116568436</v>
      </c>
      <c r="D268" s="6">
        <v>1.3097576948264569E-3</v>
      </c>
    </row>
    <row r="269" spans="1:4" x14ac:dyDescent="0.25">
      <c r="A269" t="s">
        <v>885</v>
      </c>
      <c r="B269" t="s">
        <v>889</v>
      </c>
      <c r="C269" s="7">
        <v>5.1538965291421084</v>
      </c>
      <c r="D269" s="6">
        <v>3.2743942370661422E-3</v>
      </c>
    </row>
    <row r="270" spans="1:4" x14ac:dyDescent="0.25">
      <c r="A270" t="s">
        <v>885</v>
      </c>
      <c r="B270" t="s">
        <v>890</v>
      </c>
      <c r="C270" s="7">
        <v>1.0307793058284218</v>
      </c>
      <c r="D270" s="6">
        <v>6.5487884741322847E-4</v>
      </c>
    </row>
    <row r="271" spans="1:4" x14ac:dyDescent="0.25">
      <c r="A271" t="s">
        <v>885</v>
      </c>
      <c r="B271" t="s">
        <v>891</v>
      </c>
      <c r="C271" s="7">
        <v>2.0615586116568436</v>
      </c>
      <c r="D271" s="6">
        <v>1.3097576948264569E-3</v>
      </c>
    </row>
    <row r="272" spans="1:4" x14ac:dyDescent="0.25">
      <c r="A272" t="s">
        <v>885</v>
      </c>
      <c r="B272" t="s">
        <v>892</v>
      </c>
      <c r="C272" s="7">
        <v>1.0307793058284218</v>
      </c>
      <c r="D272" s="6">
        <v>6.5487884741322847E-4</v>
      </c>
    </row>
    <row r="273" spans="1:4" x14ac:dyDescent="0.25">
      <c r="A273" t="s">
        <v>885</v>
      </c>
      <c r="B273" t="s">
        <v>893</v>
      </c>
      <c r="C273" s="7">
        <v>1.0307793058284218</v>
      </c>
      <c r="D273" s="6">
        <v>6.5487884741322847E-4</v>
      </c>
    </row>
    <row r="274" spans="1:4" x14ac:dyDescent="0.25">
      <c r="A274" t="s">
        <v>885</v>
      </c>
      <c r="B274" t="s">
        <v>894</v>
      </c>
      <c r="C274" s="7">
        <v>1.0307793058284218</v>
      </c>
      <c r="D274" s="6">
        <v>6.5487884741322847E-4</v>
      </c>
    </row>
    <row r="275" spans="1:4" x14ac:dyDescent="0.25">
      <c r="A275" t="s">
        <v>885</v>
      </c>
      <c r="B275" t="s">
        <v>895</v>
      </c>
      <c r="C275" s="7">
        <v>3.0923379174852652</v>
      </c>
      <c r="D275" s="6">
        <v>1.9646365422396855E-3</v>
      </c>
    </row>
    <row r="276" spans="1:4" x14ac:dyDescent="0.25">
      <c r="A276" t="s">
        <v>885</v>
      </c>
      <c r="B276" t="s">
        <v>896</v>
      </c>
      <c r="C276" s="7">
        <v>1538.9535036018337</v>
      </c>
      <c r="D276" s="6">
        <v>0.97773411918795017</v>
      </c>
    </row>
    <row r="277" spans="1:4" x14ac:dyDescent="0.25">
      <c r="A277" t="s">
        <v>885</v>
      </c>
      <c r="B277" t="s">
        <v>897</v>
      </c>
      <c r="C277" s="7">
        <v>2.0615586116568436</v>
      </c>
      <c r="D277" s="6">
        <v>1.3097576948264569E-3</v>
      </c>
    </row>
    <row r="278" spans="1:4" x14ac:dyDescent="0.25">
      <c r="A278" t="s">
        <v>885</v>
      </c>
      <c r="B278" t="s">
        <v>898</v>
      </c>
      <c r="C278" s="7">
        <v>1.0307793058284218</v>
      </c>
      <c r="D278" s="6">
        <v>6.5487884741322847E-4</v>
      </c>
    </row>
    <row r="279" spans="1:4" x14ac:dyDescent="0.25">
      <c r="A279" t="s">
        <v>885</v>
      </c>
      <c r="B279" t="s">
        <v>899</v>
      </c>
      <c r="C279" s="7">
        <v>4.1231172233136872</v>
      </c>
      <c r="D279" s="6">
        <v>2.6195153896529139E-3</v>
      </c>
    </row>
    <row r="280" spans="1:4" x14ac:dyDescent="0.25">
      <c r="A280" t="s">
        <v>885</v>
      </c>
      <c r="B280" t="s">
        <v>900</v>
      </c>
      <c r="C280" s="7">
        <v>7.2154551407989524</v>
      </c>
      <c r="D280" s="6">
        <v>4.5841519318925994E-3</v>
      </c>
    </row>
    <row r="281" spans="1:4" x14ac:dyDescent="0.25">
      <c r="A281" t="s">
        <v>901</v>
      </c>
      <c r="B281" t="s">
        <v>902</v>
      </c>
      <c r="C281" s="7">
        <v>793</v>
      </c>
      <c r="D281" s="6">
        <v>0.95772946859903385</v>
      </c>
    </row>
    <row r="282" spans="1:4" x14ac:dyDescent="0.25">
      <c r="A282" t="s">
        <v>901</v>
      </c>
      <c r="B282" t="s">
        <v>903</v>
      </c>
      <c r="C282" s="7">
        <v>8</v>
      </c>
      <c r="D282" s="6">
        <v>9.6618357487922701E-3</v>
      </c>
    </row>
    <row r="283" spans="1:4" x14ac:dyDescent="0.25">
      <c r="A283" t="s">
        <v>901</v>
      </c>
      <c r="B283" t="s">
        <v>904</v>
      </c>
      <c r="C283" s="7">
        <v>1</v>
      </c>
      <c r="D283" s="6">
        <v>1.2077294685990338E-3</v>
      </c>
    </row>
    <row r="284" spans="1:4" x14ac:dyDescent="0.25">
      <c r="A284" t="s">
        <v>901</v>
      </c>
      <c r="B284" t="s">
        <v>905</v>
      </c>
      <c r="C284" s="7">
        <v>1</v>
      </c>
      <c r="D284" s="6">
        <v>1.2077294685990338E-3</v>
      </c>
    </row>
    <row r="285" spans="1:4" x14ac:dyDescent="0.25">
      <c r="A285" t="s">
        <v>901</v>
      </c>
      <c r="B285" t="s">
        <v>906</v>
      </c>
      <c r="C285" s="7">
        <v>1</v>
      </c>
      <c r="D285" s="6">
        <v>1.2077294685990338E-3</v>
      </c>
    </row>
    <row r="286" spans="1:4" x14ac:dyDescent="0.25">
      <c r="A286" t="s">
        <v>901</v>
      </c>
      <c r="B286" t="s">
        <v>907</v>
      </c>
      <c r="C286" s="7">
        <v>2</v>
      </c>
      <c r="D286" s="6">
        <v>2.4154589371980675E-3</v>
      </c>
    </row>
    <row r="287" spans="1:4" x14ac:dyDescent="0.25">
      <c r="A287" t="s">
        <v>901</v>
      </c>
      <c r="B287" t="s">
        <v>908</v>
      </c>
      <c r="C287" s="7">
        <v>1</v>
      </c>
      <c r="D287" s="6">
        <v>1.2077294685990338E-3</v>
      </c>
    </row>
    <row r="288" spans="1:4" x14ac:dyDescent="0.25">
      <c r="A288" t="s">
        <v>901</v>
      </c>
      <c r="B288" t="s">
        <v>909</v>
      </c>
      <c r="C288" s="7">
        <v>4</v>
      </c>
      <c r="D288" s="6">
        <v>4.830917874396135E-3</v>
      </c>
    </row>
    <row r="289" spans="1:4" x14ac:dyDescent="0.25">
      <c r="A289" t="s">
        <v>901</v>
      </c>
      <c r="B289" t="s">
        <v>910</v>
      </c>
      <c r="C289" s="7">
        <v>13.999999999999998</v>
      </c>
      <c r="D289" s="6">
        <v>1.6908212560386472E-2</v>
      </c>
    </row>
    <row r="290" spans="1:4" x14ac:dyDescent="0.25">
      <c r="A290" t="s">
        <v>901</v>
      </c>
      <c r="B290" t="s">
        <v>911</v>
      </c>
      <c r="C290" s="7">
        <v>2</v>
      </c>
      <c r="D290" s="6">
        <v>2.4154589371980675E-3</v>
      </c>
    </row>
    <row r="291" spans="1:4" x14ac:dyDescent="0.25">
      <c r="A291" t="s">
        <v>901</v>
      </c>
      <c r="B291" t="s">
        <v>912</v>
      </c>
      <c r="C291" s="7">
        <v>1</v>
      </c>
      <c r="D291" s="6">
        <v>1.2077294685990338E-3</v>
      </c>
    </row>
    <row r="292" spans="1:4" x14ac:dyDescent="0.25">
      <c r="A292" t="s">
        <v>913</v>
      </c>
      <c r="B292" t="s">
        <v>914</v>
      </c>
      <c r="C292" s="7">
        <v>3</v>
      </c>
      <c r="D292" s="6">
        <v>2.1037868162692847E-3</v>
      </c>
    </row>
    <row r="293" spans="1:4" x14ac:dyDescent="0.25">
      <c r="A293" t="s">
        <v>913</v>
      </c>
      <c r="B293" t="s">
        <v>915</v>
      </c>
      <c r="C293" s="7">
        <v>6</v>
      </c>
      <c r="D293" s="6">
        <v>4.2075736325385693E-3</v>
      </c>
    </row>
    <row r="294" spans="1:4" x14ac:dyDescent="0.25">
      <c r="A294" t="s">
        <v>913</v>
      </c>
      <c r="B294" t="s">
        <v>916</v>
      </c>
      <c r="C294" s="7">
        <v>1</v>
      </c>
      <c r="D294" s="6">
        <v>7.0126227208976155E-4</v>
      </c>
    </row>
    <row r="295" spans="1:4" x14ac:dyDescent="0.25">
      <c r="A295" t="s">
        <v>913</v>
      </c>
      <c r="B295" t="s">
        <v>917</v>
      </c>
      <c r="C295" s="7">
        <v>16</v>
      </c>
      <c r="D295" s="6">
        <v>1.1220196353436185E-2</v>
      </c>
    </row>
    <row r="296" spans="1:4" x14ac:dyDescent="0.25">
      <c r="A296" t="s">
        <v>913</v>
      </c>
      <c r="B296" t="s">
        <v>918</v>
      </c>
      <c r="C296" s="7">
        <v>2</v>
      </c>
      <c r="D296" s="6">
        <v>1.4025245441795231E-3</v>
      </c>
    </row>
    <row r="297" spans="1:4" x14ac:dyDescent="0.25">
      <c r="A297" t="s">
        <v>913</v>
      </c>
      <c r="B297" t="s">
        <v>919</v>
      </c>
      <c r="C297" s="7">
        <v>11</v>
      </c>
      <c r="D297" s="6">
        <v>7.7138849929873771E-3</v>
      </c>
    </row>
    <row r="298" spans="1:4" x14ac:dyDescent="0.25">
      <c r="A298" t="s">
        <v>913</v>
      </c>
      <c r="B298" t="s">
        <v>920</v>
      </c>
      <c r="C298" s="7">
        <v>16</v>
      </c>
      <c r="D298" s="6">
        <v>1.1220196353436185E-2</v>
      </c>
    </row>
    <row r="299" spans="1:4" x14ac:dyDescent="0.25">
      <c r="A299" t="s">
        <v>913</v>
      </c>
      <c r="B299" t="s">
        <v>921</v>
      </c>
      <c r="C299" s="7">
        <v>1</v>
      </c>
      <c r="D299" s="6">
        <v>7.0126227208976155E-4</v>
      </c>
    </row>
    <row r="300" spans="1:4" x14ac:dyDescent="0.25">
      <c r="A300" t="s">
        <v>913</v>
      </c>
      <c r="B300" t="s">
        <v>922</v>
      </c>
      <c r="C300" s="7">
        <v>3</v>
      </c>
      <c r="D300" s="6">
        <v>2.1037868162692847E-3</v>
      </c>
    </row>
    <row r="301" spans="1:4" x14ac:dyDescent="0.25">
      <c r="A301" t="s">
        <v>913</v>
      </c>
      <c r="B301" t="s">
        <v>923</v>
      </c>
      <c r="C301" s="7">
        <v>2</v>
      </c>
      <c r="D301" s="6">
        <v>1.4025245441795231E-3</v>
      </c>
    </row>
    <row r="302" spans="1:4" x14ac:dyDescent="0.25">
      <c r="A302" t="s">
        <v>913</v>
      </c>
      <c r="B302" t="s">
        <v>924</v>
      </c>
      <c r="C302" s="7">
        <v>1</v>
      </c>
      <c r="D302" s="6">
        <v>7.0126227208976155E-4</v>
      </c>
    </row>
    <row r="303" spans="1:4" x14ac:dyDescent="0.25">
      <c r="A303" t="s">
        <v>913</v>
      </c>
      <c r="B303" t="s">
        <v>925</v>
      </c>
      <c r="C303" s="7">
        <v>1339</v>
      </c>
      <c r="D303" s="6">
        <v>0.93899018232819076</v>
      </c>
    </row>
    <row r="304" spans="1:4" x14ac:dyDescent="0.25">
      <c r="A304" t="s">
        <v>913</v>
      </c>
      <c r="B304" t="s">
        <v>926</v>
      </c>
      <c r="C304" s="7">
        <v>1</v>
      </c>
      <c r="D304" s="6">
        <v>7.0126227208976155E-4</v>
      </c>
    </row>
    <row r="305" spans="1:4" x14ac:dyDescent="0.25">
      <c r="A305" t="s">
        <v>913</v>
      </c>
      <c r="B305" t="s">
        <v>927</v>
      </c>
      <c r="C305" s="7">
        <v>6</v>
      </c>
      <c r="D305" s="6">
        <v>4.2075736325385693E-3</v>
      </c>
    </row>
    <row r="306" spans="1:4" x14ac:dyDescent="0.25">
      <c r="A306" t="s">
        <v>913</v>
      </c>
      <c r="B306" t="s">
        <v>928</v>
      </c>
      <c r="C306" s="7">
        <v>2</v>
      </c>
      <c r="D306" s="6">
        <v>1.4025245441795231E-3</v>
      </c>
    </row>
    <row r="307" spans="1:4" x14ac:dyDescent="0.25">
      <c r="A307" t="s">
        <v>913</v>
      </c>
      <c r="B307" t="s">
        <v>929</v>
      </c>
      <c r="C307" s="7">
        <v>1</v>
      </c>
      <c r="D307" s="6">
        <v>7.0126227208976155E-4</v>
      </c>
    </row>
    <row r="308" spans="1:4" x14ac:dyDescent="0.25">
      <c r="A308" t="s">
        <v>913</v>
      </c>
      <c r="B308" t="s">
        <v>930</v>
      </c>
      <c r="C308" s="7">
        <v>15</v>
      </c>
      <c r="D308" s="6">
        <v>1.0518934081346423E-2</v>
      </c>
    </row>
    <row r="309" spans="1:4" x14ac:dyDescent="0.25">
      <c r="A309" t="s">
        <v>931</v>
      </c>
      <c r="B309" t="s">
        <v>932</v>
      </c>
      <c r="C309" s="7">
        <v>1.1147540983606556</v>
      </c>
      <c r="D309" s="6">
        <v>6.5573770491803257E-4</v>
      </c>
    </row>
    <row r="310" spans="1:4" x14ac:dyDescent="0.25">
      <c r="A310" t="s">
        <v>931</v>
      </c>
      <c r="B310" t="s">
        <v>933</v>
      </c>
      <c r="C310" s="7">
        <v>216.26229508196721</v>
      </c>
      <c r="D310" s="6">
        <v>0.12721311475409833</v>
      </c>
    </row>
    <row r="311" spans="1:4" x14ac:dyDescent="0.25">
      <c r="A311" t="s">
        <v>931</v>
      </c>
      <c r="B311" t="s">
        <v>934</v>
      </c>
      <c r="C311" s="7">
        <v>5.5737704918032787</v>
      </c>
      <c r="D311" s="6">
        <v>3.2786885245901631E-3</v>
      </c>
    </row>
    <row r="312" spans="1:4" x14ac:dyDescent="0.25">
      <c r="A312" t="s">
        <v>931</v>
      </c>
      <c r="B312" t="s">
        <v>935</v>
      </c>
      <c r="C312" s="7">
        <v>3.3442622950819674</v>
      </c>
      <c r="D312" s="6">
        <v>1.9672131147540979E-3</v>
      </c>
    </row>
    <row r="313" spans="1:4" x14ac:dyDescent="0.25">
      <c r="A313" t="s">
        <v>931</v>
      </c>
      <c r="B313" t="s">
        <v>936</v>
      </c>
      <c r="C313" s="7">
        <v>829.37704918032784</v>
      </c>
      <c r="D313" s="6">
        <v>0.48786885245901623</v>
      </c>
    </row>
    <row r="314" spans="1:4" x14ac:dyDescent="0.25">
      <c r="A314" t="s">
        <v>931</v>
      </c>
      <c r="B314" t="s">
        <v>937</v>
      </c>
      <c r="C314" s="7">
        <v>8.9180327868852451</v>
      </c>
      <c r="D314" s="6">
        <v>5.2459016393442606E-3</v>
      </c>
    </row>
    <row r="315" spans="1:4" x14ac:dyDescent="0.25">
      <c r="A315" t="s">
        <v>931</v>
      </c>
      <c r="B315" t="s">
        <v>938</v>
      </c>
      <c r="C315" s="7">
        <v>22.295081967213115</v>
      </c>
      <c r="D315" s="6">
        <v>1.3114754098360652E-2</v>
      </c>
    </row>
    <row r="316" spans="1:4" x14ac:dyDescent="0.25">
      <c r="A316" t="s">
        <v>931</v>
      </c>
      <c r="B316" t="s">
        <v>939</v>
      </c>
      <c r="C316" s="7">
        <v>3.3442622950819674</v>
      </c>
      <c r="D316" s="6">
        <v>1.9672131147540979E-3</v>
      </c>
    </row>
    <row r="317" spans="1:4" x14ac:dyDescent="0.25">
      <c r="A317" t="s">
        <v>931</v>
      </c>
      <c r="B317" t="s">
        <v>940</v>
      </c>
      <c r="C317" s="7">
        <v>100.32786885245902</v>
      </c>
      <c r="D317" s="6">
        <v>5.9016393442622939E-2</v>
      </c>
    </row>
    <row r="318" spans="1:4" x14ac:dyDescent="0.25">
      <c r="A318" t="s">
        <v>931</v>
      </c>
      <c r="B318" t="s">
        <v>941</v>
      </c>
      <c r="C318" s="7">
        <v>4.4590163934426226</v>
      </c>
      <c r="D318" s="6">
        <v>2.6229508196721303E-3</v>
      </c>
    </row>
    <row r="319" spans="1:4" x14ac:dyDescent="0.25">
      <c r="A319" t="s">
        <v>931</v>
      </c>
      <c r="B319" t="s">
        <v>942</v>
      </c>
      <c r="C319" s="7">
        <v>10.032786885245901</v>
      </c>
      <c r="D319" s="6">
        <v>5.9016393442622933E-3</v>
      </c>
    </row>
    <row r="320" spans="1:4" x14ac:dyDescent="0.25">
      <c r="A320" t="s">
        <v>931</v>
      </c>
      <c r="B320" t="s">
        <v>943</v>
      </c>
      <c r="C320" s="7">
        <v>1.1147540983606556</v>
      </c>
      <c r="D320" s="6">
        <v>6.5573770491803257E-4</v>
      </c>
    </row>
    <row r="321" spans="1:4" x14ac:dyDescent="0.25">
      <c r="A321" t="s">
        <v>931</v>
      </c>
      <c r="B321" t="s">
        <v>944</v>
      </c>
      <c r="C321" s="7">
        <v>49.049180327868854</v>
      </c>
      <c r="D321" s="6">
        <v>2.8852459016393436E-2</v>
      </c>
    </row>
    <row r="322" spans="1:4" x14ac:dyDescent="0.25">
      <c r="A322" t="s">
        <v>931</v>
      </c>
      <c r="B322" t="s">
        <v>945</v>
      </c>
      <c r="C322" s="7">
        <v>3.3442622950819674</v>
      </c>
      <c r="D322" s="6">
        <v>1.9672131147540979E-3</v>
      </c>
    </row>
    <row r="323" spans="1:4" x14ac:dyDescent="0.25">
      <c r="A323" t="s">
        <v>931</v>
      </c>
      <c r="B323" t="s">
        <v>946</v>
      </c>
      <c r="C323" s="7">
        <v>3.3442622950819674</v>
      </c>
      <c r="D323" s="6">
        <v>1.9672131147540979E-3</v>
      </c>
    </row>
    <row r="324" spans="1:4" x14ac:dyDescent="0.25">
      <c r="A324" t="s">
        <v>931</v>
      </c>
      <c r="B324" t="s">
        <v>947</v>
      </c>
      <c r="C324" s="7">
        <v>98.098360655737707</v>
      </c>
      <c r="D324" s="6">
        <v>5.7704918032786871E-2</v>
      </c>
    </row>
    <row r="325" spans="1:4" x14ac:dyDescent="0.25">
      <c r="A325" t="s">
        <v>931</v>
      </c>
      <c r="B325" t="s">
        <v>948</v>
      </c>
      <c r="C325" s="7">
        <v>54.622950819672127</v>
      </c>
      <c r="D325" s="6">
        <v>3.2131147540983597E-2</v>
      </c>
    </row>
    <row r="326" spans="1:4" x14ac:dyDescent="0.25">
      <c r="A326" t="s">
        <v>931</v>
      </c>
      <c r="B326" t="s">
        <v>949</v>
      </c>
      <c r="C326" s="7">
        <v>30.098360655737704</v>
      </c>
      <c r="D326" s="6">
        <v>1.7704918032786881E-2</v>
      </c>
    </row>
    <row r="327" spans="1:4" x14ac:dyDescent="0.25">
      <c r="A327" t="s">
        <v>931</v>
      </c>
      <c r="B327" t="s">
        <v>950</v>
      </c>
      <c r="C327" s="7">
        <v>15.60655737704918</v>
      </c>
      <c r="D327" s="6">
        <v>9.1803278688524555E-3</v>
      </c>
    </row>
    <row r="328" spans="1:4" x14ac:dyDescent="0.25">
      <c r="A328" t="s">
        <v>931</v>
      </c>
      <c r="B328" t="s">
        <v>951</v>
      </c>
      <c r="C328" s="7">
        <v>14.491803278688526</v>
      </c>
      <c r="D328" s="6">
        <v>8.5245901639344254E-3</v>
      </c>
    </row>
    <row r="329" spans="1:4" x14ac:dyDescent="0.25">
      <c r="A329" t="s">
        <v>931</v>
      </c>
      <c r="B329" t="s">
        <v>952</v>
      </c>
      <c r="C329" s="7">
        <v>1.1147540983606556</v>
      </c>
      <c r="D329" s="6">
        <v>6.5573770491803257E-4</v>
      </c>
    </row>
    <row r="330" spans="1:4" x14ac:dyDescent="0.25">
      <c r="A330" t="s">
        <v>931</v>
      </c>
      <c r="B330" t="s">
        <v>953</v>
      </c>
      <c r="C330" s="7">
        <v>8.9180327868852451</v>
      </c>
      <c r="D330" s="6">
        <v>5.2459016393442606E-3</v>
      </c>
    </row>
    <row r="331" spans="1:4" x14ac:dyDescent="0.25">
      <c r="A331" t="s">
        <v>931</v>
      </c>
      <c r="B331" t="s">
        <v>954</v>
      </c>
      <c r="C331" s="7">
        <v>85.836065573770497</v>
      </c>
      <c r="D331" s="6">
        <v>5.0491803278688512E-2</v>
      </c>
    </row>
    <row r="332" spans="1:4" x14ac:dyDescent="0.25">
      <c r="A332" t="s">
        <v>931</v>
      </c>
      <c r="B332" t="s">
        <v>955</v>
      </c>
      <c r="C332" s="7">
        <v>69.114754098360649</v>
      </c>
      <c r="D332" s="6">
        <v>4.0655737704918017E-2</v>
      </c>
    </row>
    <row r="333" spans="1:4" x14ac:dyDescent="0.25">
      <c r="A333" t="s">
        <v>931</v>
      </c>
      <c r="B333" t="s">
        <v>956</v>
      </c>
      <c r="C333" s="7">
        <v>7.8032786885245899</v>
      </c>
      <c r="D333" s="6">
        <v>4.5901639344262278E-3</v>
      </c>
    </row>
    <row r="334" spans="1:4" x14ac:dyDescent="0.25">
      <c r="A334" t="s">
        <v>931</v>
      </c>
      <c r="B334" t="s">
        <v>957</v>
      </c>
      <c r="C334" s="7">
        <v>3.3442622950819674</v>
      </c>
      <c r="D334" s="6">
        <v>1.9672131147540979E-3</v>
      </c>
    </row>
    <row r="335" spans="1:4" x14ac:dyDescent="0.25">
      <c r="A335" t="s">
        <v>931</v>
      </c>
      <c r="B335" t="s">
        <v>958</v>
      </c>
      <c r="C335" s="7">
        <v>22.295081967213115</v>
      </c>
      <c r="D335" s="6">
        <v>1.3114754098360652E-2</v>
      </c>
    </row>
    <row r="336" spans="1:4" x14ac:dyDescent="0.25">
      <c r="A336" t="s">
        <v>931</v>
      </c>
      <c r="B336" t="s">
        <v>959</v>
      </c>
      <c r="C336" s="7">
        <v>2.2295081967213113</v>
      </c>
      <c r="D336" s="6">
        <v>1.3114754098360651E-3</v>
      </c>
    </row>
    <row r="337" spans="1:4" x14ac:dyDescent="0.25">
      <c r="A337" t="s">
        <v>931</v>
      </c>
      <c r="B337" t="s">
        <v>960</v>
      </c>
      <c r="C337" s="7">
        <v>2.2295081967213113</v>
      </c>
      <c r="D337" s="6">
        <v>1.3114754098360651E-3</v>
      </c>
    </row>
    <row r="338" spans="1:4" x14ac:dyDescent="0.25">
      <c r="A338" t="s">
        <v>931</v>
      </c>
      <c r="B338" t="s">
        <v>961</v>
      </c>
      <c r="C338" s="7">
        <v>18.95081967213115</v>
      </c>
      <c r="D338" s="6">
        <v>1.1147540983606557E-2</v>
      </c>
    </row>
    <row r="339" spans="1:4" x14ac:dyDescent="0.25">
      <c r="A339" t="s">
        <v>931</v>
      </c>
      <c r="B339" t="s">
        <v>962</v>
      </c>
      <c r="C339" s="7">
        <v>3.3442622950819674</v>
      </c>
      <c r="D339" s="6">
        <v>1.9672131147540979E-3</v>
      </c>
    </row>
    <row r="340" spans="1:4" x14ac:dyDescent="0.25">
      <c r="A340" t="s">
        <v>963</v>
      </c>
      <c r="B340" t="s">
        <v>964</v>
      </c>
      <c r="C340" s="7">
        <v>176</v>
      </c>
      <c r="D340" s="6">
        <v>0.19555555555555557</v>
      </c>
    </row>
    <row r="341" spans="1:4" x14ac:dyDescent="0.25">
      <c r="A341" t="s">
        <v>963</v>
      </c>
      <c r="B341" t="s">
        <v>965</v>
      </c>
      <c r="C341" s="7">
        <v>2</v>
      </c>
      <c r="D341" s="6">
        <v>2.2222222222222222E-3</v>
      </c>
    </row>
    <row r="342" spans="1:4" x14ac:dyDescent="0.25">
      <c r="A342" t="s">
        <v>963</v>
      </c>
      <c r="B342" t="s">
        <v>966</v>
      </c>
      <c r="C342" s="7">
        <v>318</v>
      </c>
      <c r="D342" s="6">
        <v>0.35333333333333333</v>
      </c>
    </row>
    <row r="343" spans="1:4" x14ac:dyDescent="0.25">
      <c r="A343" t="s">
        <v>963</v>
      </c>
      <c r="B343" t="s">
        <v>967</v>
      </c>
      <c r="C343" s="7">
        <v>6</v>
      </c>
      <c r="D343" s="6">
        <v>6.6666666666666671E-3</v>
      </c>
    </row>
    <row r="344" spans="1:4" x14ac:dyDescent="0.25">
      <c r="A344" t="s">
        <v>963</v>
      </c>
      <c r="B344" t="s">
        <v>968</v>
      </c>
      <c r="C344" s="7">
        <v>7</v>
      </c>
      <c r="D344" s="6">
        <v>7.7777777777777776E-3</v>
      </c>
    </row>
    <row r="345" spans="1:4" x14ac:dyDescent="0.25">
      <c r="A345" t="s">
        <v>963</v>
      </c>
      <c r="B345" t="s">
        <v>969</v>
      </c>
      <c r="C345" s="7">
        <v>1</v>
      </c>
      <c r="D345" s="6">
        <v>1.1111111111111111E-3</v>
      </c>
    </row>
    <row r="346" spans="1:4" x14ac:dyDescent="0.25">
      <c r="A346" t="s">
        <v>963</v>
      </c>
      <c r="B346" t="s">
        <v>970</v>
      </c>
      <c r="C346" s="7">
        <v>27</v>
      </c>
      <c r="D346" s="6">
        <v>0.03</v>
      </c>
    </row>
    <row r="347" spans="1:4" x14ac:dyDescent="0.25">
      <c r="A347" t="s">
        <v>963</v>
      </c>
      <c r="B347" t="s">
        <v>971</v>
      </c>
      <c r="C347" s="7">
        <v>159</v>
      </c>
      <c r="D347" s="6">
        <v>0.17666666666666667</v>
      </c>
    </row>
    <row r="348" spans="1:4" x14ac:dyDescent="0.25">
      <c r="A348" t="s">
        <v>963</v>
      </c>
      <c r="B348" t="s">
        <v>972</v>
      </c>
      <c r="C348" s="7">
        <v>2</v>
      </c>
      <c r="D348" s="6">
        <v>2.2222222222222222E-3</v>
      </c>
    </row>
    <row r="349" spans="1:4" x14ac:dyDescent="0.25">
      <c r="A349" t="s">
        <v>963</v>
      </c>
      <c r="B349" t="s">
        <v>973</v>
      </c>
      <c r="C349" s="7">
        <v>11</v>
      </c>
      <c r="D349" s="6">
        <v>1.2222222222222223E-2</v>
      </c>
    </row>
    <row r="350" spans="1:4" x14ac:dyDescent="0.25">
      <c r="A350" t="s">
        <v>963</v>
      </c>
      <c r="B350" t="s">
        <v>974</v>
      </c>
      <c r="C350" s="7">
        <v>2</v>
      </c>
      <c r="D350" s="6">
        <v>2.2222222222222222E-3</v>
      </c>
    </row>
    <row r="351" spans="1:4" x14ac:dyDescent="0.25">
      <c r="A351" t="s">
        <v>963</v>
      </c>
      <c r="B351" t="s">
        <v>975</v>
      </c>
      <c r="C351" s="7">
        <v>1</v>
      </c>
      <c r="D351" s="6">
        <v>1.1111111111111111E-3</v>
      </c>
    </row>
    <row r="352" spans="1:4" x14ac:dyDescent="0.25">
      <c r="A352" t="s">
        <v>963</v>
      </c>
      <c r="B352" t="s">
        <v>976</v>
      </c>
      <c r="C352" s="7">
        <v>1</v>
      </c>
      <c r="D352" s="6">
        <v>1.1111111111111111E-3</v>
      </c>
    </row>
    <row r="353" spans="1:4" x14ac:dyDescent="0.25">
      <c r="A353" t="s">
        <v>963</v>
      </c>
      <c r="B353" t="s">
        <v>977</v>
      </c>
      <c r="C353" s="7">
        <v>15</v>
      </c>
      <c r="D353" s="6">
        <v>1.6666666666666666E-2</v>
      </c>
    </row>
    <row r="354" spans="1:4" x14ac:dyDescent="0.25">
      <c r="A354" t="s">
        <v>963</v>
      </c>
      <c r="B354" t="s">
        <v>978</v>
      </c>
      <c r="C354" s="7">
        <v>2</v>
      </c>
      <c r="D354" s="6">
        <v>2.2222222222222222E-3</v>
      </c>
    </row>
    <row r="355" spans="1:4" x14ac:dyDescent="0.25">
      <c r="A355" t="s">
        <v>963</v>
      </c>
      <c r="B355" t="s">
        <v>979</v>
      </c>
      <c r="C355" s="7">
        <v>9</v>
      </c>
      <c r="D355" s="6">
        <v>0.01</v>
      </c>
    </row>
    <row r="356" spans="1:4" x14ac:dyDescent="0.25">
      <c r="A356" t="s">
        <v>963</v>
      </c>
      <c r="B356" t="s">
        <v>980</v>
      </c>
      <c r="C356" s="7">
        <v>1</v>
      </c>
      <c r="D356" s="6">
        <v>1.1111111111111111E-3</v>
      </c>
    </row>
    <row r="357" spans="1:4" x14ac:dyDescent="0.25">
      <c r="A357" t="s">
        <v>963</v>
      </c>
      <c r="B357" t="s">
        <v>981</v>
      </c>
      <c r="C357" s="7">
        <v>45</v>
      </c>
      <c r="D357" s="6">
        <v>0.05</v>
      </c>
    </row>
    <row r="358" spans="1:4" x14ac:dyDescent="0.25">
      <c r="A358" t="s">
        <v>963</v>
      </c>
      <c r="B358" t="s">
        <v>982</v>
      </c>
      <c r="C358" s="7">
        <v>79</v>
      </c>
      <c r="D358" s="6">
        <v>8.7777777777777774E-2</v>
      </c>
    </row>
    <row r="359" spans="1:4" x14ac:dyDescent="0.25">
      <c r="A359" t="s">
        <v>963</v>
      </c>
      <c r="B359" t="s">
        <v>983</v>
      </c>
      <c r="C359" s="7">
        <v>20</v>
      </c>
      <c r="D359" s="6">
        <v>2.2222222222222223E-2</v>
      </c>
    </row>
    <row r="360" spans="1:4" x14ac:dyDescent="0.25">
      <c r="A360" t="s">
        <v>963</v>
      </c>
      <c r="B360" t="s">
        <v>984</v>
      </c>
      <c r="C360" s="7">
        <v>16</v>
      </c>
      <c r="D360" s="6">
        <v>1.7777777777777778E-2</v>
      </c>
    </row>
    <row r="361" spans="1:4" x14ac:dyDescent="0.25">
      <c r="A361" t="s">
        <v>985</v>
      </c>
      <c r="B361" t="s">
        <v>986</v>
      </c>
      <c r="C361" s="7">
        <v>700</v>
      </c>
      <c r="D361" s="6">
        <v>1</v>
      </c>
    </row>
    <row r="362" spans="1:4" x14ac:dyDescent="0.25">
      <c r="A362" t="s">
        <v>987</v>
      </c>
      <c r="B362" t="s">
        <v>988</v>
      </c>
      <c r="C362" s="7">
        <v>1</v>
      </c>
      <c r="D362" s="6">
        <v>4.5871559633027525E-3</v>
      </c>
    </row>
    <row r="363" spans="1:4" x14ac:dyDescent="0.25">
      <c r="A363" t="s">
        <v>987</v>
      </c>
      <c r="B363" t="s">
        <v>989</v>
      </c>
      <c r="C363" s="7">
        <v>1</v>
      </c>
      <c r="D363" s="6">
        <v>4.5871559633027525E-3</v>
      </c>
    </row>
    <row r="364" spans="1:4" x14ac:dyDescent="0.25">
      <c r="A364" t="s">
        <v>987</v>
      </c>
      <c r="B364" t="s">
        <v>990</v>
      </c>
      <c r="C364" s="7">
        <v>78</v>
      </c>
      <c r="D364" s="6">
        <v>0.3577981651376147</v>
      </c>
    </row>
    <row r="365" spans="1:4" x14ac:dyDescent="0.25">
      <c r="A365" t="s">
        <v>987</v>
      </c>
      <c r="B365" t="s">
        <v>991</v>
      </c>
      <c r="C365" s="7">
        <v>2</v>
      </c>
      <c r="D365" s="6">
        <v>9.1743119266055051E-3</v>
      </c>
    </row>
    <row r="366" spans="1:4" x14ac:dyDescent="0.25">
      <c r="A366" t="s">
        <v>987</v>
      </c>
      <c r="B366" t="s">
        <v>992</v>
      </c>
      <c r="C366" s="7">
        <v>1</v>
      </c>
      <c r="D366" s="6">
        <v>4.5871559633027525E-3</v>
      </c>
    </row>
    <row r="367" spans="1:4" x14ac:dyDescent="0.25">
      <c r="A367" t="s">
        <v>987</v>
      </c>
      <c r="B367" t="s">
        <v>993</v>
      </c>
      <c r="C367" s="7">
        <v>4</v>
      </c>
      <c r="D367" s="6">
        <v>1.834862385321101E-2</v>
      </c>
    </row>
    <row r="368" spans="1:4" x14ac:dyDescent="0.25">
      <c r="A368" t="s">
        <v>987</v>
      </c>
      <c r="B368" t="s">
        <v>994</v>
      </c>
      <c r="C368" s="7">
        <v>3</v>
      </c>
      <c r="D368" s="6">
        <v>1.3761467889908258E-2</v>
      </c>
    </row>
    <row r="369" spans="1:4" x14ac:dyDescent="0.25">
      <c r="A369" t="s">
        <v>987</v>
      </c>
      <c r="B369" t="s">
        <v>995</v>
      </c>
      <c r="C369" s="7">
        <v>94</v>
      </c>
      <c r="D369" s="6">
        <v>0.43119266055045874</v>
      </c>
    </row>
    <row r="370" spans="1:4" x14ac:dyDescent="0.25">
      <c r="A370" t="s">
        <v>987</v>
      </c>
      <c r="B370" t="s">
        <v>996</v>
      </c>
      <c r="C370" s="7">
        <v>9</v>
      </c>
      <c r="D370" s="6">
        <v>4.1284403669724773E-2</v>
      </c>
    </row>
    <row r="371" spans="1:4" x14ac:dyDescent="0.25">
      <c r="A371" t="s">
        <v>987</v>
      </c>
      <c r="B371" t="s">
        <v>997</v>
      </c>
      <c r="C371" s="7">
        <v>10</v>
      </c>
      <c r="D371" s="6">
        <v>4.5871559633027525E-2</v>
      </c>
    </row>
    <row r="372" spans="1:4" x14ac:dyDescent="0.25">
      <c r="A372" t="s">
        <v>987</v>
      </c>
      <c r="B372" t="s">
        <v>998</v>
      </c>
      <c r="C372" s="7">
        <v>2</v>
      </c>
      <c r="D372" s="6">
        <v>9.1743119266055051E-3</v>
      </c>
    </row>
    <row r="373" spans="1:4" x14ac:dyDescent="0.25">
      <c r="A373" t="s">
        <v>987</v>
      </c>
      <c r="B373" t="s">
        <v>999</v>
      </c>
      <c r="C373" s="7">
        <v>1</v>
      </c>
      <c r="D373" s="6">
        <v>4.5871559633027525E-3</v>
      </c>
    </row>
    <row r="374" spans="1:4" x14ac:dyDescent="0.25">
      <c r="A374" t="s">
        <v>987</v>
      </c>
      <c r="B374" t="s">
        <v>1000</v>
      </c>
      <c r="C374" s="7">
        <v>3</v>
      </c>
      <c r="D374" s="6">
        <v>1.3761467889908258E-2</v>
      </c>
    </row>
    <row r="375" spans="1:4" x14ac:dyDescent="0.25">
      <c r="A375" t="s">
        <v>987</v>
      </c>
      <c r="B375" t="s">
        <v>1001</v>
      </c>
      <c r="C375" s="7">
        <v>2</v>
      </c>
      <c r="D375" s="6">
        <v>9.1743119266055051E-3</v>
      </c>
    </row>
    <row r="376" spans="1:4" x14ac:dyDescent="0.25">
      <c r="A376" t="s">
        <v>987</v>
      </c>
      <c r="B376" t="s">
        <v>1002</v>
      </c>
      <c r="C376" s="7">
        <v>2</v>
      </c>
      <c r="D376" s="6">
        <v>9.1743119266055051E-3</v>
      </c>
    </row>
    <row r="377" spans="1:4" x14ac:dyDescent="0.25">
      <c r="A377" t="s">
        <v>987</v>
      </c>
      <c r="B377" t="s">
        <v>1003</v>
      </c>
      <c r="C377" s="7">
        <v>1</v>
      </c>
      <c r="D377" s="6">
        <v>4.5871559633027525E-3</v>
      </c>
    </row>
    <row r="378" spans="1:4" x14ac:dyDescent="0.25">
      <c r="A378" t="s">
        <v>987</v>
      </c>
      <c r="B378" t="s">
        <v>1004</v>
      </c>
      <c r="C378" s="7">
        <v>1</v>
      </c>
      <c r="D378" s="6">
        <v>4.5871559633027525E-3</v>
      </c>
    </row>
    <row r="379" spans="1:4" x14ac:dyDescent="0.25">
      <c r="A379" t="s">
        <v>987</v>
      </c>
      <c r="B379" t="s">
        <v>1005</v>
      </c>
      <c r="C379" s="7">
        <v>3</v>
      </c>
      <c r="D379" s="6">
        <v>1.3761467889908258E-2</v>
      </c>
    </row>
    <row r="380" spans="1:4" x14ac:dyDescent="0.25">
      <c r="A380" t="s">
        <v>1006</v>
      </c>
      <c r="B380" t="s">
        <v>1007</v>
      </c>
      <c r="C380" s="7">
        <v>3.0000000000000004</v>
      </c>
      <c r="D380" s="6">
        <v>4.2735042735042739E-3</v>
      </c>
    </row>
    <row r="381" spans="1:4" x14ac:dyDescent="0.25">
      <c r="A381" t="s">
        <v>1006</v>
      </c>
      <c r="B381" t="s">
        <v>1008</v>
      </c>
      <c r="C381" s="7">
        <v>72</v>
      </c>
      <c r="D381" s="6">
        <v>0.10256410256410256</v>
      </c>
    </row>
    <row r="382" spans="1:4" x14ac:dyDescent="0.25">
      <c r="A382" t="s">
        <v>1006</v>
      </c>
      <c r="B382" t="s">
        <v>1009</v>
      </c>
      <c r="C382" s="7">
        <v>497</v>
      </c>
      <c r="D382" s="6">
        <v>0.70797720797720798</v>
      </c>
    </row>
    <row r="383" spans="1:4" x14ac:dyDescent="0.25">
      <c r="A383" t="s">
        <v>1006</v>
      </c>
      <c r="B383" t="s">
        <v>1010</v>
      </c>
      <c r="C383" s="7">
        <v>1</v>
      </c>
      <c r="D383" s="6">
        <v>1.4245014245014246E-3</v>
      </c>
    </row>
    <row r="384" spans="1:4" x14ac:dyDescent="0.25">
      <c r="A384" t="s">
        <v>1006</v>
      </c>
      <c r="B384" t="s">
        <v>1011</v>
      </c>
      <c r="C384" s="7">
        <v>3.0000000000000004</v>
      </c>
      <c r="D384" s="6">
        <v>4.2735042735042739E-3</v>
      </c>
    </row>
    <row r="385" spans="1:4" x14ac:dyDescent="0.25">
      <c r="A385" t="s">
        <v>1006</v>
      </c>
      <c r="B385" t="s">
        <v>1012</v>
      </c>
      <c r="C385" s="7">
        <v>9</v>
      </c>
      <c r="D385" s="6">
        <v>1.282051282051282E-2</v>
      </c>
    </row>
    <row r="386" spans="1:4" x14ac:dyDescent="0.25">
      <c r="A386" t="s">
        <v>1006</v>
      </c>
      <c r="B386" t="s">
        <v>1013</v>
      </c>
      <c r="C386" s="7">
        <v>104</v>
      </c>
      <c r="D386" s="6">
        <v>0.14814814814814814</v>
      </c>
    </row>
    <row r="387" spans="1:4" x14ac:dyDescent="0.25">
      <c r="A387" t="s">
        <v>1006</v>
      </c>
      <c r="B387" t="s">
        <v>1014</v>
      </c>
      <c r="C387" s="7">
        <v>1</v>
      </c>
      <c r="D387" s="6">
        <v>1.4245014245014246E-3</v>
      </c>
    </row>
    <row r="388" spans="1:4" x14ac:dyDescent="0.25">
      <c r="A388" t="s">
        <v>1006</v>
      </c>
      <c r="B388" t="s">
        <v>1015</v>
      </c>
      <c r="C388" s="7">
        <v>2</v>
      </c>
      <c r="D388" s="6">
        <v>2.8490028490028491E-3</v>
      </c>
    </row>
    <row r="389" spans="1:4" x14ac:dyDescent="0.25">
      <c r="A389" t="s">
        <v>1006</v>
      </c>
      <c r="B389" t="s">
        <v>1016</v>
      </c>
      <c r="C389" s="7">
        <v>10</v>
      </c>
      <c r="D389" s="6">
        <v>1.4245014245014245E-2</v>
      </c>
    </row>
    <row r="390" spans="1:4" x14ac:dyDescent="0.25">
      <c r="A390" t="s">
        <v>1017</v>
      </c>
      <c r="B390" t="s">
        <v>1018</v>
      </c>
      <c r="C390" s="7">
        <v>3.3333333333333335</v>
      </c>
      <c r="D390" s="6">
        <v>3.333333333333334E-3</v>
      </c>
    </row>
    <row r="391" spans="1:4" x14ac:dyDescent="0.25">
      <c r="A391" t="s">
        <v>1017</v>
      </c>
      <c r="B391" t="s">
        <v>1019</v>
      </c>
      <c r="C391" s="7">
        <v>24.444444444444446</v>
      </c>
      <c r="D391" s="6">
        <v>2.4444444444444449E-2</v>
      </c>
    </row>
    <row r="392" spans="1:4" x14ac:dyDescent="0.25">
      <c r="A392" t="s">
        <v>1017</v>
      </c>
      <c r="B392" t="s">
        <v>1020</v>
      </c>
      <c r="C392" s="7">
        <v>898.8888888888888</v>
      </c>
      <c r="D392" s="6">
        <v>0.89888888888888885</v>
      </c>
    </row>
    <row r="393" spans="1:4" x14ac:dyDescent="0.25">
      <c r="A393" t="s">
        <v>1017</v>
      </c>
      <c r="B393" t="s">
        <v>1021</v>
      </c>
      <c r="C393" s="7">
        <v>71.111111111111114</v>
      </c>
      <c r="D393" s="6">
        <v>7.1111111111111125E-2</v>
      </c>
    </row>
    <row r="394" spans="1:4" x14ac:dyDescent="0.25">
      <c r="A394" t="s">
        <v>1017</v>
      </c>
      <c r="B394" t="s">
        <v>1022</v>
      </c>
      <c r="C394" s="7">
        <v>2.2222222222222223</v>
      </c>
      <c r="D394" s="6">
        <v>2.2222222222222227E-3</v>
      </c>
    </row>
    <row r="395" spans="1:4" x14ac:dyDescent="0.25">
      <c r="A395" t="s">
        <v>1023</v>
      </c>
      <c r="B395" t="s">
        <v>1024</v>
      </c>
      <c r="C395" s="7">
        <v>293</v>
      </c>
      <c r="D395" s="6">
        <v>0.95751633986928109</v>
      </c>
    </row>
    <row r="396" spans="1:4" x14ac:dyDescent="0.25">
      <c r="A396" t="s">
        <v>1023</v>
      </c>
      <c r="B396" t="s">
        <v>1025</v>
      </c>
      <c r="C396" s="7">
        <v>4</v>
      </c>
      <c r="D396" s="6">
        <v>1.3071895424836602E-2</v>
      </c>
    </row>
    <row r="397" spans="1:4" x14ac:dyDescent="0.25">
      <c r="A397" t="s">
        <v>1023</v>
      </c>
      <c r="B397" t="s">
        <v>1026</v>
      </c>
      <c r="C397" s="7">
        <v>2</v>
      </c>
      <c r="D397" s="6">
        <v>6.5359477124183009E-3</v>
      </c>
    </row>
    <row r="398" spans="1:4" x14ac:dyDescent="0.25">
      <c r="A398" t="s">
        <v>1023</v>
      </c>
      <c r="B398" t="s">
        <v>1027</v>
      </c>
      <c r="C398" s="7">
        <v>2</v>
      </c>
      <c r="D398" s="6">
        <v>6.5359477124183009E-3</v>
      </c>
    </row>
    <row r="399" spans="1:4" x14ac:dyDescent="0.25">
      <c r="A399" t="s">
        <v>1023</v>
      </c>
      <c r="B399" t="s">
        <v>1028</v>
      </c>
      <c r="C399" s="7">
        <v>5</v>
      </c>
      <c r="D399" s="6">
        <v>1.6339869281045753E-2</v>
      </c>
    </row>
    <row r="400" spans="1:4" x14ac:dyDescent="0.25">
      <c r="A400" t="s">
        <v>1029</v>
      </c>
      <c r="B400" t="s">
        <v>1030</v>
      </c>
      <c r="C400" s="7">
        <v>1</v>
      </c>
      <c r="D400" s="6">
        <v>1.2269938650306749E-3</v>
      </c>
    </row>
    <row r="401" spans="1:4" x14ac:dyDescent="0.25">
      <c r="A401" t="s">
        <v>1029</v>
      </c>
      <c r="B401" t="s">
        <v>1031</v>
      </c>
      <c r="C401" s="7">
        <v>3</v>
      </c>
      <c r="D401" s="6">
        <v>3.6809815950920245E-3</v>
      </c>
    </row>
    <row r="402" spans="1:4" x14ac:dyDescent="0.25">
      <c r="A402" t="s">
        <v>1029</v>
      </c>
      <c r="B402" t="s">
        <v>1032</v>
      </c>
      <c r="C402" s="7">
        <v>5</v>
      </c>
      <c r="D402" s="6">
        <v>6.1349693251533744E-3</v>
      </c>
    </row>
    <row r="403" spans="1:4" x14ac:dyDescent="0.25">
      <c r="A403" t="s">
        <v>1029</v>
      </c>
      <c r="B403" t="s">
        <v>1033</v>
      </c>
      <c r="C403" s="7">
        <v>48</v>
      </c>
      <c r="D403" s="6">
        <v>5.8895705521472393E-2</v>
      </c>
    </row>
    <row r="404" spans="1:4" x14ac:dyDescent="0.25">
      <c r="A404" t="s">
        <v>1029</v>
      </c>
      <c r="B404" t="s">
        <v>1034</v>
      </c>
      <c r="C404" s="7">
        <v>5</v>
      </c>
      <c r="D404" s="6">
        <v>6.1349693251533744E-3</v>
      </c>
    </row>
    <row r="405" spans="1:4" x14ac:dyDescent="0.25">
      <c r="A405" t="s">
        <v>1029</v>
      </c>
      <c r="B405" t="s">
        <v>1035</v>
      </c>
      <c r="C405" s="7">
        <v>2</v>
      </c>
      <c r="D405" s="6">
        <v>2.4539877300613498E-3</v>
      </c>
    </row>
    <row r="406" spans="1:4" x14ac:dyDescent="0.25">
      <c r="A406" t="s">
        <v>1029</v>
      </c>
      <c r="B406" t="s">
        <v>1036</v>
      </c>
      <c r="C406" s="7">
        <v>739</v>
      </c>
      <c r="D406" s="6">
        <v>0.90674846625766869</v>
      </c>
    </row>
    <row r="407" spans="1:4" x14ac:dyDescent="0.25">
      <c r="A407" t="s">
        <v>1029</v>
      </c>
      <c r="B407" t="s">
        <v>1037</v>
      </c>
      <c r="C407" s="7">
        <v>2</v>
      </c>
      <c r="D407" s="6">
        <v>2.4539877300613498E-3</v>
      </c>
    </row>
    <row r="408" spans="1:4" x14ac:dyDescent="0.25">
      <c r="A408" t="s">
        <v>1029</v>
      </c>
      <c r="B408" t="s">
        <v>1038</v>
      </c>
      <c r="C408" s="7">
        <v>1</v>
      </c>
      <c r="D408" s="6">
        <v>1.2269938650306749E-3</v>
      </c>
    </row>
    <row r="409" spans="1:4" x14ac:dyDescent="0.25">
      <c r="A409" t="s">
        <v>1029</v>
      </c>
      <c r="B409" t="s">
        <v>1039</v>
      </c>
      <c r="C409" s="7">
        <v>5</v>
      </c>
      <c r="D409" s="6">
        <v>6.1349693251533744E-3</v>
      </c>
    </row>
    <row r="410" spans="1:4" x14ac:dyDescent="0.25">
      <c r="A410" t="s">
        <v>1029</v>
      </c>
      <c r="B410" t="s">
        <v>1040</v>
      </c>
      <c r="C410" s="7">
        <v>2</v>
      </c>
      <c r="D410" s="6">
        <v>2.4539877300613498E-3</v>
      </c>
    </row>
    <row r="411" spans="1:4" x14ac:dyDescent="0.25">
      <c r="A411" t="s">
        <v>1029</v>
      </c>
      <c r="B411" t="s">
        <v>1041</v>
      </c>
      <c r="C411" s="7">
        <v>1</v>
      </c>
      <c r="D411" s="6">
        <v>1.2269938650306749E-3</v>
      </c>
    </row>
    <row r="412" spans="1:4" x14ac:dyDescent="0.25">
      <c r="A412" t="s">
        <v>1029</v>
      </c>
      <c r="B412" t="s">
        <v>1042</v>
      </c>
      <c r="C412" s="7">
        <v>1</v>
      </c>
      <c r="D412" s="6">
        <v>1.2269938650306749E-3</v>
      </c>
    </row>
    <row r="413" spans="1:4" x14ac:dyDescent="0.25">
      <c r="A413" t="s">
        <v>1043</v>
      </c>
      <c r="B413" t="s">
        <v>1044</v>
      </c>
      <c r="C413" s="7">
        <v>4.2857142857142856</v>
      </c>
      <c r="D413" s="6">
        <v>2.8571428571428571E-2</v>
      </c>
    </row>
    <row r="414" spans="1:4" x14ac:dyDescent="0.25">
      <c r="A414" t="s">
        <v>1043</v>
      </c>
      <c r="B414" t="s">
        <v>1045</v>
      </c>
      <c r="C414" s="7">
        <v>16.071428571428569</v>
      </c>
      <c r="D414" s="6">
        <v>0.10714285714285712</v>
      </c>
    </row>
    <row r="415" spans="1:4" x14ac:dyDescent="0.25">
      <c r="A415" t="s">
        <v>1043</v>
      </c>
      <c r="B415" t="s">
        <v>1046</v>
      </c>
      <c r="C415" s="7">
        <v>124.28571428571429</v>
      </c>
      <c r="D415" s="6">
        <v>0.82857142857142863</v>
      </c>
    </row>
    <row r="416" spans="1:4" x14ac:dyDescent="0.25">
      <c r="A416" t="s">
        <v>1043</v>
      </c>
      <c r="B416" t="s">
        <v>1047</v>
      </c>
      <c r="C416" s="7">
        <v>1.0714285714285714</v>
      </c>
      <c r="D416" s="6">
        <v>7.1428571428571426E-3</v>
      </c>
    </row>
    <row r="417" spans="1:4" x14ac:dyDescent="0.25">
      <c r="A417" t="s">
        <v>1043</v>
      </c>
      <c r="B417" t="s">
        <v>1048</v>
      </c>
      <c r="C417" s="7">
        <v>4.2857142857142856</v>
      </c>
      <c r="D417" s="6">
        <v>2.8571428571428571E-2</v>
      </c>
    </row>
    <row r="418" spans="1:4" x14ac:dyDescent="0.25">
      <c r="A418" t="s">
        <v>1049</v>
      </c>
      <c r="B418" t="s">
        <v>1050</v>
      </c>
      <c r="C418" s="7">
        <v>561</v>
      </c>
      <c r="D418" s="6">
        <v>0.95408163265306123</v>
      </c>
    </row>
    <row r="419" spans="1:4" x14ac:dyDescent="0.25">
      <c r="A419" t="s">
        <v>1049</v>
      </c>
      <c r="B419" t="s">
        <v>1051</v>
      </c>
      <c r="C419" s="7">
        <v>1</v>
      </c>
      <c r="D419" s="6">
        <v>1.7006802721088435E-3</v>
      </c>
    </row>
    <row r="420" spans="1:4" x14ac:dyDescent="0.25">
      <c r="A420" t="s">
        <v>1049</v>
      </c>
      <c r="B420" t="s">
        <v>1052</v>
      </c>
      <c r="C420" s="7">
        <v>9</v>
      </c>
      <c r="D420" s="6">
        <v>1.5306122448979591E-2</v>
      </c>
    </row>
    <row r="421" spans="1:4" x14ac:dyDescent="0.25">
      <c r="A421" t="s">
        <v>1049</v>
      </c>
      <c r="B421" t="s">
        <v>1053</v>
      </c>
      <c r="C421" s="7">
        <v>2</v>
      </c>
      <c r="D421" s="6">
        <v>3.4013605442176869E-3</v>
      </c>
    </row>
    <row r="422" spans="1:4" x14ac:dyDescent="0.25">
      <c r="A422" t="s">
        <v>1049</v>
      </c>
      <c r="B422" t="s">
        <v>1054</v>
      </c>
      <c r="C422" s="7">
        <v>2</v>
      </c>
      <c r="D422" s="6">
        <v>3.4013605442176869E-3</v>
      </c>
    </row>
    <row r="423" spans="1:4" x14ac:dyDescent="0.25">
      <c r="A423" t="s">
        <v>1049</v>
      </c>
      <c r="B423" t="s">
        <v>1055</v>
      </c>
      <c r="C423" s="7">
        <v>1</v>
      </c>
      <c r="D423" s="6">
        <v>1.7006802721088435E-3</v>
      </c>
    </row>
    <row r="424" spans="1:4" x14ac:dyDescent="0.25">
      <c r="A424" t="s">
        <v>1049</v>
      </c>
      <c r="B424" t="s">
        <v>1056</v>
      </c>
      <c r="C424" s="7">
        <v>1</v>
      </c>
      <c r="D424" s="6">
        <v>1.7006802721088435E-3</v>
      </c>
    </row>
    <row r="425" spans="1:4" x14ac:dyDescent="0.25">
      <c r="A425" t="s">
        <v>1049</v>
      </c>
      <c r="B425" t="s">
        <v>1057</v>
      </c>
      <c r="C425" s="7">
        <v>2</v>
      </c>
      <c r="D425" s="6">
        <v>3.4013605442176869E-3</v>
      </c>
    </row>
    <row r="426" spans="1:4" x14ac:dyDescent="0.25">
      <c r="A426" t="s">
        <v>1049</v>
      </c>
      <c r="B426" t="s">
        <v>1058</v>
      </c>
      <c r="C426" s="7">
        <v>2</v>
      </c>
      <c r="D426" s="6">
        <v>3.4013605442176869E-3</v>
      </c>
    </row>
    <row r="427" spans="1:4" x14ac:dyDescent="0.25">
      <c r="A427" t="s">
        <v>1049</v>
      </c>
      <c r="B427" t="s">
        <v>1059</v>
      </c>
      <c r="C427" s="7">
        <v>4</v>
      </c>
      <c r="D427" s="6">
        <v>6.8027210884353739E-3</v>
      </c>
    </row>
    <row r="428" spans="1:4" x14ac:dyDescent="0.25">
      <c r="A428" t="s">
        <v>1049</v>
      </c>
      <c r="B428" t="s">
        <v>1060</v>
      </c>
      <c r="C428" s="7">
        <v>1</v>
      </c>
      <c r="D428" s="6">
        <v>1.7006802721088435E-3</v>
      </c>
    </row>
    <row r="429" spans="1:4" x14ac:dyDescent="0.25">
      <c r="A429" t="s">
        <v>1049</v>
      </c>
      <c r="B429" t="s">
        <v>1061</v>
      </c>
      <c r="C429" s="7">
        <v>2</v>
      </c>
      <c r="D429" s="6">
        <v>3.4013605442176869E-3</v>
      </c>
    </row>
    <row r="430" spans="1:4" x14ac:dyDescent="0.25">
      <c r="A430" t="s">
        <v>1062</v>
      </c>
      <c r="B430" t="s">
        <v>1063</v>
      </c>
      <c r="C430" s="7">
        <v>5.6372549019607838</v>
      </c>
      <c r="D430" s="6">
        <v>2.4509803921568624E-2</v>
      </c>
    </row>
    <row r="431" spans="1:4" x14ac:dyDescent="0.25">
      <c r="A431" t="s">
        <v>1062</v>
      </c>
      <c r="B431" t="s">
        <v>1064</v>
      </c>
      <c r="C431" s="7">
        <v>4.5098039215686274</v>
      </c>
      <c r="D431" s="6">
        <v>1.9607843137254902E-2</v>
      </c>
    </row>
    <row r="432" spans="1:4" x14ac:dyDescent="0.25">
      <c r="A432" t="s">
        <v>1062</v>
      </c>
      <c r="B432" t="s">
        <v>1065</v>
      </c>
      <c r="C432" s="7">
        <v>21.421568627450981</v>
      </c>
      <c r="D432" s="6">
        <v>9.3137254901960786E-2</v>
      </c>
    </row>
    <row r="433" spans="1:4" x14ac:dyDescent="0.25">
      <c r="A433" t="s">
        <v>1062</v>
      </c>
      <c r="B433" t="s">
        <v>1066</v>
      </c>
      <c r="C433" s="7">
        <v>92.450980392156865</v>
      </c>
      <c r="D433" s="6">
        <v>0.40196078431372551</v>
      </c>
    </row>
    <row r="434" spans="1:4" x14ac:dyDescent="0.25">
      <c r="A434" t="s">
        <v>1062</v>
      </c>
      <c r="B434" t="s">
        <v>1067</v>
      </c>
      <c r="C434" s="7">
        <v>11.274509803921568</v>
      </c>
      <c r="D434" s="6">
        <v>4.9019607843137247E-2</v>
      </c>
    </row>
    <row r="435" spans="1:4" x14ac:dyDescent="0.25">
      <c r="A435" t="s">
        <v>1062</v>
      </c>
      <c r="B435" t="s">
        <v>1068</v>
      </c>
      <c r="C435" s="7">
        <v>23.676470588235293</v>
      </c>
      <c r="D435" s="6">
        <v>0.10294117647058823</v>
      </c>
    </row>
    <row r="436" spans="1:4" x14ac:dyDescent="0.25">
      <c r="A436" t="s">
        <v>1062</v>
      </c>
      <c r="B436" t="s">
        <v>1069</v>
      </c>
      <c r="C436" s="7">
        <v>1.1274509803921569</v>
      </c>
      <c r="D436" s="6">
        <v>4.9019607843137254E-3</v>
      </c>
    </row>
    <row r="437" spans="1:4" x14ac:dyDescent="0.25">
      <c r="A437" t="s">
        <v>1062</v>
      </c>
      <c r="B437" t="s">
        <v>1070</v>
      </c>
      <c r="C437" s="7">
        <v>6.7647058823529411</v>
      </c>
      <c r="D437" s="6">
        <v>2.9411764705882353E-2</v>
      </c>
    </row>
    <row r="438" spans="1:4" x14ac:dyDescent="0.25">
      <c r="A438" t="s">
        <v>1062</v>
      </c>
      <c r="B438" t="s">
        <v>1071</v>
      </c>
      <c r="C438" s="7">
        <v>1.1274509803921569</v>
      </c>
      <c r="D438" s="6">
        <v>4.9019607843137254E-3</v>
      </c>
    </row>
    <row r="439" spans="1:4" x14ac:dyDescent="0.25">
      <c r="A439" t="s">
        <v>1062</v>
      </c>
      <c r="B439" t="s">
        <v>1072</v>
      </c>
      <c r="C439" s="7">
        <v>60.882352941176471</v>
      </c>
      <c r="D439" s="6">
        <v>0.26470588235294118</v>
      </c>
    </row>
    <row r="440" spans="1:4" x14ac:dyDescent="0.25">
      <c r="A440" t="s">
        <v>1062</v>
      </c>
      <c r="B440" t="s">
        <v>1073</v>
      </c>
      <c r="C440" s="7">
        <v>1.1274509803921569</v>
      </c>
      <c r="D440" s="6">
        <v>4.9019607843137254E-3</v>
      </c>
    </row>
    <row r="441" spans="1:4" x14ac:dyDescent="0.25">
      <c r="A441" t="s">
        <v>1074</v>
      </c>
      <c r="B441" t="s">
        <v>1075</v>
      </c>
      <c r="C441" s="7">
        <v>36</v>
      </c>
      <c r="D441" s="6">
        <v>0.2</v>
      </c>
    </row>
    <row r="442" spans="1:4" x14ac:dyDescent="0.25">
      <c r="A442" t="s">
        <v>1074</v>
      </c>
      <c r="B442" t="s">
        <v>1076</v>
      </c>
      <c r="C442" s="7">
        <v>10</v>
      </c>
      <c r="D442" s="6">
        <v>5.5555555555555552E-2</v>
      </c>
    </row>
    <row r="443" spans="1:4" x14ac:dyDescent="0.25">
      <c r="A443" t="s">
        <v>1074</v>
      </c>
      <c r="B443" t="s">
        <v>1077</v>
      </c>
      <c r="C443" s="7">
        <v>28</v>
      </c>
      <c r="D443" s="6">
        <v>0.15555555555555556</v>
      </c>
    </row>
    <row r="444" spans="1:4" x14ac:dyDescent="0.25">
      <c r="A444" t="s">
        <v>1074</v>
      </c>
      <c r="B444" t="s">
        <v>1078</v>
      </c>
      <c r="C444" s="7">
        <v>40</v>
      </c>
      <c r="D444" s="6">
        <v>0.22222222222222221</v>
      </c>
    </row>
    <row r="445" spans="1:4" x14ac:dyDescent="0.25">
      <c r="A445" t="s">
        <v>1074</v>
      </c>
      <c r="B445" t="s">
        <v>1079</v>
      </c>
      <c r="C445" s="7">
        <v>35</v>
      </c>
      <c r="D445" s="6">
        <v>0.19444444444444445</v>
      </c>
    </row>
    <row r="446" spans="1:4" x14ac:dyDescent="0.25">
      <c r="A446" t="s">
        <v>1074</v>
      </c>
      <c r="B446" t="s">
        <v>1080</v>
      </c>
      <c r="C446" s="7">
        <v>31</v>
      </c>
      <c r="D446" s="6">
        <v>0.17222222222222222</v>
      </c>
    </row>
    <row r="447" spans="1:4" x14ac:dyDescent="0.25">
      <c r="A447" t="s">
        <v>1081</v>
      </c>
      <c r="B447" t="s">
        <v>1082</v>
      </c>
      <c r="C447" s="7">
        <v>1.0416666666666667</v>
      </c>
      <c r="D447" s="6">
        <v>8.3333333333333328E-4</v>
      </c>
    </row>
    <row r="448" spans="1:4" x14ac:dyDescent="0.25">
      <c r="A448" t="s">
        <v>1081</v>
      </c>
      <c r="B448" t="s">
        <v>1083</v>
      </c>
      <c r="C448" s="7">
        <v>1.0416666666666667</v>
      </c>
      <c r="D448" s="6">
        <v>8.3333333333333328E-4</v>
      </c>
    </row>
    <row r="449" spans="1:4" x14ac:dyDescent="0.25">
      <c r="A449" t="s">
        <v>1081</v>
      </c>
      <c r="B449" t="s">
        <v>1084</v>
      </c>
      <c r="C449" s="7">
        <v>1200</v>
      </c>
      <c r="D449" s="6">
        <v>0.95999999999999985</v>
      </c>
    </row>
    <row r="450" spans="1:4" x14ac:dyDescent="0.25">
      <c r="A450" t="s">
        <v>1081</v>
      </c>
      <c r="B450" t="s">
        <v>1085</v>
      </c>
      <c r="C450" s="7">
        <v>8.3333333333333339</v>
      </c>
      <c r="D450" s="6">
        <v>6.6666666666666662E-3</v>
      </c>
    </row>
    <row r="451" spans="1:4" x14ac:dyDescent="0.25">
      <c r="A451" t="s">
        <v>1081</v>
      </c>
      <c r="B451" t="s">
        <v>1086</v>
      </c>
      <c r="C451" s="7">
        <v>1.0416666666666667</v>
      </c>
      <c r="D451" s="6">
        <v>8.3333333333333328E-4</v>
      </c>
    </row>
    <row r="452" spans="1:4" x14ac:dyDescent="0.25">
      <c r="A452" t="s">
        <v>1081</v>
      </c>
      <c r="B452" t="s">
        <v>1087</v>
      </c>
      <c r="C452" s="7">
        <v>1.0416666666666667</v>
      </c>
      <c r="D452" s="6">
        <v>8.3333333333333328E-4</v>
      </c>
    </row>
    <row r="453" spans="1:4" x14ac:dyDescent="0.25">
      <c r="A453" t="s">
        <v>1081</v>
      </c>
      <c r="B453" t="s">
        <v>1088</v>
      </c>
      <c r="C453" s="7">
        <v>1.0416666666666667</v>
      </c>
      <c r="D453" s="6">
        <v>8.3333333333333328E-4</v>
      </c>
    </row>
    <row r="454" spans="1:4" x14ac:dyDescent="0.25">
      <c r="A454" t="s">
        <v>1081</v>
      </c>
      <c r="B454" t="s">
        <v>1089</v>
      </c>
      <c r="C454" s="7">
        <v>5.208333333333333</v>
      </c>
      <c r="D454" s="6">
        <v>4.1666666666666657E-3</v>
      </c>
    </row>
    <row r="455" spans="1:4" x14ac:dyDescent="0.25">
      <c r="A455" t="s">
        <v>1081</v>
      </c>
      <c r="B455" t="s">
        <v>1090</v>
      </c>
      <c r="C455" s="7">
        <v>1.0416666666666667</v>
      </c>
      <c r="D455" s="6">
        <v>8.3333333333333328E-4</v>
      </c>
    </row>
    <row r="456" spans="1:4" x14ac:dyDescent="0.25">
      <c r="A456" t="s">
        <v>1081</v>
      </c>
      <c r="B456" t="s">
        <v>1091</v>
      </c>
      <c r="C456" s="7">
        <v>1.0416666666666667</v>
      </c>
      <c r="D456" s="6">
        <v>8.3333333333333328E-4</v>
      </c>
    </row>
    <row r="457" spans="1:4" x14ac:dyDescent="0.25">
      <c r="A457" t="s">
        <v>1081</v>
      </c>
      <c r="B457" t="s">
        <v>1092</v>
      </c>
      <c r="C457" s="7">
        <v>1.0416666666666667</v>
      </c>
      <c r="D457" s="6">
        <v>8.3333333333333328E-4</v>
      </c>
    </row>
    <row r="458" spans="1:4" x14ac:dyDescent="0.25">
      <c r="A458" t="s">
        <v>1081</v>
      </c>
      <c r="B458" t="s">
        <v>1093</v>
      </c>
      <c r="C458" s="7">
        <v>5.208333333333333</v>
      </c>
      <c r="D458" s="6">
        <v>4.1666666666666657E-3</v>
      </c>
    </row>
    <row r="459" spans="1:4" x14ac:dyDescent="0.25">
      <c r="A459" t="s">
        <v>1081</v>
      </c>
      <c r="B459" t="s">
        <v>1094</v>
      </c>
      <c r="C459" s="7">
        <v>1.0416666666666667</v>
      </c>
      <c r="D459" s="6">
        <v>8.3333333333333328E-4</v>
      </c>
    </row>
    <row r="460" spans="1:4" x14ac:dyDescent="0.25">
      <c r="A460" t="s">
        <v>1081</v>
      </c>
      <c r="B460" t="s">
        <v>1095</v>
      </c>
      <c r="C460" s="7">
        <v>2.0833333333333335</v>
      </c>
      <c r="D460" s="6">
        <v>1.6666666666666666E-3</v>
      </c>
    </row>
    <row r="461" spans="1:4" x14ac:dyDescent="0.25">
      <c r="A461" t="s">
        <v>1081</v>
      </c>
      <c r="B461" t="s">
        <v>1096</v>
      </c>
      <c r="C461" s="7">
        <v>1.0416666666666667</v>
      </c>
      <c r="D461" s="6">
        <v>8.3333333333333328E-4</v>
      </c>
    </row>
    <row r="462" spans="1:4" x14ac:dyDescent="0.25">
      <c r="A462" t="s">
        <v>1081</v>
      </c>
      <c r="B462" t="s">
        <v>1097</v>
      </c>
      <c r="C462" s="7">
        <v>3.125</v>
      </c>
      <c r="D462" s="6">
        <v>2.4999999999999996E-3</v>
      </c>
    </row>
    <row r="463" spans="1:4" x14ac:dyDescent="0.25">
      <c r="A463" t="s">
        <v>1081</v>
      </c>
      <c r="B463" t="s">
        <v>1098</v>
      </c>
      <c r="C463" s="7">
        <v>11.458333333333334</v>
      </c>
      <c r="D463" s="6">
        <v>9.166666666666665E-3</v>
      </c>
    </row>
    <row r="464" spans="1:4" x14ac:dyDescent="0.25">
      <c r="A464" t="s">
        <v>1081</v>
      </c>
      <c r="B464" t="s">
        <v>1099</v>
      </c>
      <c r="C464" s="7">
        <v>1.0416666666666667</v>
      </c>
      <c r="D464" s="6">
        <v>8.3333333333333328E-4</v>
      </c>
    </row>
    <row r="465" spans="1:4" x14ac:dyDescent="0.25">
      <c r="A465" t="s">
        <v>1081</v>
      </c>
      <c r="B465" t="s">
        <v>1100</v>
      </c>
      <c r="C465" s="7">
        <v>3.125</v>
      </c>
      <c r="D465" s="6">
        <v>2.4999999999999996E-3</v>
      </c>
    </row>
    <row r="466" spans="1:4" x14ac:dyDescent="0.25">
      <c r="A466" t="s">
        <v>1101</v>
      </c>
      <c r="B466" t="s">
        <v>1102</v>
      </c>
      <c r="C466" s="7">
        <v>2.1701884637350086</v>
      </c>
      <c r="D466" s="6">
        <v>1.3783597518952442E-3</v>
      </c>
    </row>
    <row r="467" spans="1:4" x14ac:dyDescent="0.25">
      <c r="A467" t="s">
        <v>1101</v>
      </c>
      <c r="B467" t="s">
        <v>1103</v>
      </c>
      <c r="C467" s="7">
        <v>2.1701884637350086</v>
      </c>
      <c r="D467" s="6">
        <v>1.3783597518952442E-3</v>
      </c>
    </row>
    <row r="468" spans="1:4" x14ac:dyDescent="0.25">
      <c r="A468" t="s">
        <v>1101</v>
      </c>
      <c r="B468" t="s">
        <v>1104</v>
      </c>
      <c r="C468" s="7">
        <v>4.3403769274700172</v>
      </c>
      <c r="D468" s="6">
        <v>2.7567195037904884E-3</v>
      </c>
    </row>
    <row r="469" spans="1:4" x14ac:dyDescent="0.25">
      <c r="A469" t="s">
        <v>1101</v>
      </c>
      <c r="B469" t="s">
        <v>1105</v>
      </c>
      <c r="C469" s="7">
        <v>1.0850942318675043</v>
      </c>
      <c r="D469" s="6">
        <v>6.891798759476221E-4</v>
      </c>
    </row>
    <row r="470" spans="1:4" x14ac:dyDescent="0.25">
      <c r="A470" t="s">
        <v>1101</v>
      </c>
      <c r="B470" t="s">
        <v>1106</v>
      </c>
      <c r="C470" s="7">
        <v>2.1701884637350086</v>
      </c>
      <c r="D470" s="6">
        <v>1.3783597518952442E-3</v>
      </c>
    </row>
    <row r="471" spans="1:4" x14ac:dyDescent="0.25">
      <c r="A471" t="s">
        <v>1101</v>
      </c>
      <c r="B471" t="s">
        <v>1107</v>
      </c>
      <c r="C471" s="7">
        <v>2.1701884637350086</v>
      </c>
      <c r="D471" s="6">
        <v>1.3783597518952442E-3</v>
      </c>
    </row>
    <row r="472" spans="1:4" x14ac:dyDescent="0.25">
      <c r="A472" t="s">
        <v>1101</v>
      </c>
      <c r="B472" t="s">
        <v>1109</v>
      </c>
      <c r="C472" s="7">
        <v>3.2552826956025127</v>
      </c>
      <c r="D472" s="6">
        <v>2.067539627842866E-3</v>
      </c>
    </row>
    <row r="473" spans="1:4" x14ac:dyDescent="0.25">
      <c r="A473" t="s">
        <v>1101</v>
      </c>
      <c r="B473" t="s">
        <v>1110</v>
      </c>
      <c r="C473" s="7">
        <v>41.233580810965165</v>
      </c>
      <c r="D473" s="6">
        <v>2.618883528600964E-2</v>
      </c>
    </row>
    <row r="474" spans="1:4" x14ac:dyDescent="0.25">
      <c r="A474" t="s">
        <v>1101</v>
      </c>
      <c r="B474" t="s">
        <v>1111</v>
      </c>
      <c r="C474" s="7">
        <v>4.3403769274700172</v>
      </c>
      <c r="D474" s="6">
        <v>2.7567195037904884E-3</v>
      </c>
    </row>
    <row r="475" spans="1:4" x14ac:dyDescent="0.25">
      <c r="A475" t="s">
        <v>1101</v>
      </c>
      <c r="B475" t="s">
        <v>1112</v>
      </c>
      <c r="C475" s="7">
        <v>515.4197601370646</v>
      </c>
      <c r="D475" s="6">
        <v>0.32736044107512052</v>
      </c>
    </row>
    <row r="476" spans="1:4" x14ac:dyDescent="0.25">
      <c r="A476" t="s">
        <v>1101</v>
      </c>
      <c r="B476" t="s">
        <v>1113</v>
      </c>
      <c r="C476" s="7">
        <v>222.44431753283837</v>
      </c>
      <c r="D476" s="6">
        <v>0.14128187456926253</v>
      </c>
    </row>
    <row r="477" spans="1:4" x14ac:dyDescent="0.25">
      <c r="A477" t="s">
        <v>1101</v>
      </c>
      <c r="B477" t="s">
        <v>1114</v>
      </c>
      <c r="C477" s="7">
        <v>300.57110222729864</v>
      </c>
      <c r="D477" s="6">
        <v>0.19090282563749128</v>
      </c>
    </row>
    <row r="478" spans="1:4" x14ac:dyDescent="0.25">
      <c r="A478" t="s">
        <v>1101</v>
      </c>
      <c r="B478" t="s">
        <v>1115</v>
      </c>
      <c r="C478" s="7">
        <v>2.1701884637350086</v>
      </c>
      <c r="D478" s="6">
        <v>1.3783597518952442E-3</v>
      </c>
    </row>
    <row r="479" spans="1:4" x14ac:dyDescent="0.25">
      <c r="A479" t="s">
        <v>1101</v>
      </c>
      <c r="B479" t="s">
        <v>1116</v>
      </c>
      <c r="C479" s="7">
        <v>1.0850942318675043</v>
      </c>
      <c r="D479" s="6">
        <v>6.891798759476221E-4</v>
      </c>
    </row>
    <row r="480" spans="1:4" x14ac:dyDescent="0.25">
      <c r="A480" t="s">
        <v>1101</v>
      </c>
      <c r="B480" t="s">
        <v>1117</v>
      </c>
      <c r="C480" s="7">
        <v>8.6807538549400345</v>
      </c>
      <c r="D480" s="6">
        <v>5.5134390075809768E-3</v>
      </c>
    </row>
    <row r="481" spans="1:4" x14ac:dyDescent="0.25">
      <c r="A481" t="s">
        <v>1101</v>
      </c>
      <c r="B481" t="s">
        <v>1118</v>
      </c>
      <c r="C481" s="7">
        <v>1.0850942318675043</v>
      </c>
      <c r="D481" s="6">
        <v>6.891798759476221E-4</v>
      </c>
    </row>
    <row r="482" spans="1:4" x14ac:dyDescent="0.25">
      <c r="A482" t="s">
        <v>1101</v>
      </c>
      <c r="B482" t="s">
        <v>1119</v>
      </c>
      <c r="C482" s="7">
        <v>44.488863506567675</v>
      </c>
      <c r="D482" s="6">
        <v>2.8256374913852505E-2</v>
      </c>
    </row>
    <row r="483" spans="1:4" x14ac:dyDescent="0.25">
      <c r="A483" t="s">
        <v>1101</v>
      </c>
      <c r="B483" t="s">
        <v>1120</v>
      </c>
      <c r="C483" s="7">
        <v>100.91376356367789</v>
      </c>
      <c r="D483" s="6">
        <v>6.4093728463128843E-2</v>
      </c>
    </row>
    <row r="484" spans="1:4" x14ac:dyDescent="0.25">
      <c r="A484" t="s">
        <v>1101</v>
      </c>
      <c r="B484" t="s">
        <v>1121</v>
      </c>
      <c r="C484" s="7">
        <v>2.1701884637350086</v>
      </c>
      <c r="D484" s="6">
        <v>1.3783597518952442E-3</v>
      </c>
    </row>
    <row r="485" spans="1:4" x14ac:dyDescent="0.25">
      <c r="A485" t="s">
        <v>1101</v>
      </c>
      <c r="B485" t="s">
        <v>1122</v>
      </c>
      <c r="C485" s="7">
        <v>192.06167904054826</v>
      </c>
      <c r="D485" s="6">
        <v>0.12198483804272911</v>
      </c>
    </row>
    <row r="486" spans="1:4" x14ac:dyDescent="0.25">
      <c r="A486" t="s">
        <v>1101</v>
      </c>
      <c r="B486" t="s">
        <v>1123</v>
      </c>
      <c r="C486" s="7">
        <v>3.2552826956025127</v>
      </c>
      <c r="D486" s="6">
        <v>2.067539627842866E-3</v>
      </c>
    </row>
    <row r="487" spans="1:4" x14ac:dyDescent="0.25">
      <c r="A487" t="s">
        <v>1101</v>
      </c>
      <c r="B487" t="s">
        <v>1124</v>
      </c>
      <c r="C487" s="7">
        <v>90.062821245002851</v>
      </c>
      <c r="D487" s="6">
        <v>5.7201929703652628E-2</v>
      </c>
    </row>
    <row r="488" spans="1:4" x14ac:dyDescent="0.25">
      <c r="A488" t="s">
        <v>1101</v>
      </c>
      <c r="B488" t="s">
        <v>1125</v>
      </c>
      <c r="C488" s="7">
        <v>2.1701884637350086</v>
      </c>
      <c r="D488" s="6">
        <v>1.3783597518952442E-3</v>
      </c>
    </row>
    <row r="489" spans="1:4" x14ac:dyDescent="0.25">
      <c r="A489" t="s">
        <v>1101</v>
      </c>
      <c r="B489" t="s">
        <v>1126</v>
      </c>
      <c r="C489" s="7">
        <v>3.2552826956025127</v>
      </c>
      <c r="D489" s="6">
        <v>2.067539627842866E-3</v>
      </c>
    </row>
    <row r="490" spans="1:4" x14ac:dyDescent="0.25">
      <c r="A490" t="s">
        <v>1101</v>
      </c>
      <c r="B490" t="s">
        <v>1127</v>
      </c>
      <c r="C490" s="7">
        <v>14.106225014277557</v>
      </c>
      <c r="D490" s="6">
        <v>8.9593383873190872E-3</v>
      </c>
    </row>
    <row r="491" spans="1:4" x14ac:dyDescent="0.25">
      <c r="A491" t="s">
        <v>1101</v>
      </c>
      <c r="B491" t="s">
        <v>1128</v>
      </c>
      <c r="C491" s="7">
        <v>2.1701884637350086</v>
      </c>
      <c r="D491" s="6">
        <v>1.3783597518952442E-3</v>
      </c>
    </row>
    <row r="492" spans="1:4" x14ac:dyDescent="0.25">
      <c r="A492" t="s">
        <v>1101</v>
      </c>
      <c r="B492" t="s">
        <v>1129</v>
      </c>
      <c r="C492" s="7">
        <v>5.4254711593375209</v>
      </c>
      <c r="D492" s="6">
        <v>3.44589937973811E-3</v>
      </c>
    </row>
    <row r="493" spans="1:4" x14ac:dyDescent="0.25">
      <c r="A493" t="s">
        <v>1130</v>
      </c>
      <c r="B493" t="s">
        <v>1131</v>
      </c>
      <c r="C493" s="7">
        <v>3.3149171270718232</v>
      </c>
      <c r="D493" s="6">
        <v>8.2872928176795542E-3</v>
      </c>
    </row>
    <row r="494" spans="1:4" x14ac:dyDescent="0.25">
      <c r="A494" t="s">
        <v>1130</v>
      </c>
      <c r="B494" t="s">
        <v>1132</v>
      </c>
      <c r="C494" s="7">
        <v>254.1436464088398</v>
      </c>
      <c r="D494" s="6">
        <v>0.63535911602209927</v>
      </c>
    </row>
    <row r="495" spans="1:4" x14ac:dyDescent="0.25">
      <c r="A495" t="s">
        <v>1130</v>
      </c>
      <c r="B495" t="s">
        <v>1133</v>
      </c>
      <c r="C495" s="7">
        <v>26.519337016574585</v>
      </c>
      <c r="D495" s="6">
        <v>6.6298342541436434E-2</v>
      </c>
    </row>
    <row r="496" spans="1:4" x14ac:dyDescent="0.25">
      <c r="A496" t="s">
        <v>1130</v>
      </c>
      <c r="B496" t="s">
        <v>1134</v>
      </c>
      <c r="C496" s="7">
        <v>46.408839779005525</v>
      </c>
      <c r="D496" s="6">
        <v>0.11602209944751377</v>
      </c>
    </row>
    <row r="497" spans="1:4" x14ac:dyDescent="0.25">
      <c r="A497" t="s">
        <v>1130</v>
      </c>
      <c r="B497" t="s">
        <v>1135</v>
      </c>
      <c r="C497" s="7">
        <v>1.1049723756906076</v>
      </c>
      <c r="D497" s="6">
        <v>2.7624309392265179E-3</v>
      </c>
    </row>
    <row r="498" spans="1:4" x14ac:dyDescent="0.25">
      <c r="A498" t="s">
        <v>1130</v>
      </c>
      <c r="B498" t="s">
        <v>1136</v>
      </c>
      <c r="C498" s="7">
        <v>17.679558011049721</v>
      </c>
      <c r="D498" s="6">
        <v>4.4198895027624287E-2</v>
      </c>
    </row>
    <row r="499" spans="1:4" x14ac:dyDescent="0.25">
      <c r="A499" t="s">
        <v>1130</v>
      </c>
      <c r="B499" t="s">
        <v>1137</v>
      </c>
      <c r="C499" s="7">
        <v>1.1049723756906076</v>
      </c>
      <c r="D499" s="6">
        <v>2.7624309392265179E-3</v>
      </c>
    </row>
    <row r="500" spans="1:4" x14ac:dyDescent="0.25">
      <c r="A500" t="s">
        <v>1130</v>
      </c>
      <c r="B500" t="s">
        <v>1138</v>
      </c>
      <c r="C500" s="7">
        <v>8.8397790055248606</v>
      </c>
      <c r="D500" s="6">
        <v>2.2099447513812143E-2</v>
      </c>
    </row>
    <row r="501" spans="1:4" x14ac:dyDescent="0.25">
      <c r="A501" t="s">
        <v>1130</v>
      </c>
      <c r="B501" t="s">
        <v>1139</v>
      </c>
      <c r="C501" s="7">
        <v>1.1049723756906076</v>
      </c>
      <c r="D501" s="6">
        <v>2.7624309392265179E-3</v>
      </c>
    </row>
    <row r="502" spans="1:4" x14ac:dyDescent="0.25">
      <c r="A502" t="s">
        <v>1130</v>
      </c>
      <c r="B502" t="s">
        <v>1140</v>
      </c>
      <c r="C502" s="7">
        <v>1.1049723756906076</v>
      </c>
      <c r="D502" s="6">
        <v>2.7624309392265179E-3</v>
      </c>
    </row>
    <row r="503" spans="1:4" x14ac:dyDescent="0.25">
      <c r="A503" t="s">
        <v>1130</v>
      </c>
      <c r="B503" t="s">
        <v>1141</v>
      </c>
      <c r="C503" s="7">
        <v>6.6298342541436464</v>
      </c>
      <c r="D503" s="6">
        <v>1.6574585635359108E-2</v>
      </c>
    </row>
    <row r="504" spans="1:4" x14ac:dyDescent="0.25">
      <c r="A504" t="s">
        <v>1130</v>
      </c>
      <c r="B504" t="s">
        <v>1142</v>
      </c>
      <c r="C504" s="7">
        <v>4.4198895027624303</v>
      </c>
      <c r="D504" s="6">
        <v>1.1049723756906072E-2</v>
      </c>
    </row>
    <row r="505" spans="1:4" x14ac:dyDescent="0.25">
      <c r="A505" t="s">
        <v>1130</v>
      </c>
      <c r="B505" t="s">
        <v>1143</v>
      </c>
      <c r="C505" s="7">
        <v>2.2099447513812152</v>
      </c>
      <c r="D505" s="6">
        <v>5.5248618784530358E-3</v>
      </c>
    </row>
    <row r="506" spans="1:4" x14ac:dyDescent="0.25">
      <c r="A506" t="s">
        <v>1130</v>
      </c>
      <c r="B506" t="s">
        <v>1144</v>
      </c>
      <c r="C506" s="7">
        <v>2.2099447513812152</v>
      </c>
      <c r="D506" s="6">
        <v>5.5248618784530358E-3</v>
      </c>
    </row>
    <row r="507" spans="1:4" x14ac:dyDescent="0.25">
      <c r="A507" t="s">
        <v>1130</v>
      </c>
      <c r="B507" t="s">
        <v>1145</v>
      </c>
      <c r="C507" s="7">
        <v>1.1049723756906076</v>
      </c>
      <c r="D507" s="6">
        <v>2.7624309392265179E-3</v>
      </c>
    </row>
    <row r="508" spans="1:4" x14ac:dyDescent="0.25">
      <c r="A508" t="s">
        <v>1130</v>
      </c>
      <c r="B508" t="s">
        <v>1146</v>
      </c>
      <c r="C508" s="7">
        <v>2.2099447513812152</v>
      </c>
      <c r="D508" s="6">
        <v>5.5248618784530358E-3</v>
      </c>
    </row>
    <row r="509" spans="1:4" x14ac:dyDescent="0.25">
      <c r="A509" t="s">
        <v>1130</v>
      </c>
      <c r="B509" t="s">
        <v>1147</v>
      </c>
      <c r="C509" s="7">
        <v>2.2099447513812152</v>
      </c>
      <c r="D509" s="6">
        <v>5.5248618784530358E-3</v>
      </c>
    </row>
    <row r="510" spans="1:4" x14ac:dyDescent="0.25">
      <c r="A510" t="s">
        <v>1130</v>
      </c>
      <c r="B510" t="s">
        <v>1148</v>
      </c>
      <c r="C510" s="7">
        <v>11.049723756906078</v>
      </c>
      <c r="D510" s="6">
        <v>2.7624309392265182E-2</v>
      </c>
    </row>
    <row r="511" spans="1:4" x14ac:dyDescent="0.25">
      <c r="A511" t="s">
        <v>1130</v>
      </c>
      <c r="B511" t="s">
        <v>1149</v>
      </c>
      <c r="C511" s="7">
        <v>3.3149171270718232</v>
      </c>
      <c r="D511" s="6">
        <v>8.2872928176795542E-3</v>
      </c>
    </row>
    <row r="512" spans="1:4" x14ac:dyDescent="0.25">
      <c r="A512" t="s">
        <v>1130</v>
      </c>
      <c r="B512" t="s">
        <v>1150</v>
      </c>
      <c r="C512" s="7">
        <v>3.3149171270718232</v>
      </c>
      <c r="D512" s="6">
        <v>8.2872928176795542E-3</v>
      </c>
    </row>
    <row r="513" spans="1:4" x14ac:dyDescent="0.25">
      <c r="A513" t="s">
        <v>1151</v>
      </c>
      <c r="B513" t="s">
        <v>1152</v>
      </c>
      <c r="C513" s="7">
        <v>1</v>
      </c>
      <c r="D513" s="6">
        <v>2.5000000000000001E-3</v>
      </c>
    </row>
    <row r="514" spans="1:4" x14ac:dyDescent="0.25">
      <c r="A514" t="s">
        <v>1151</v>
      </c>
      <c r="B514" t="s">
        <v>1153</v>
      </c>
      <c r="C514" s="7">
        <v>3</v>
      </c>
      <c r="D514" s="6">
        <v>7.4999999999999997E-3</v>
      </c>
    </row>
    <row r="515" spans="1:4" x14ac:dyDescent="0.25">
      <c r="A515" t="s">
        <v>1151</v>
      </c>
      <c r="B515" t="s">
        <v>1154</v>
      </c>
      <c r="C515" s="7">
        <v>1</v>
      </c>
      <c r="D515" s="6">
        <v>2.5000000000000001E-3</v>
      </c>
    </row>
    <row r="516" spans="1:4" x14ac:dyDescent="0.25">
      <c r="A516" t="s">
        <v>1151</v>
      </c>
      <c r="B516" t="s">
        <v>1155</v>
      </c>
      <c r="C516" s="7">
        <v>2</v>
      </c>
      <c r="D516" s="6">
        <v>5.0000000000000001E-3</v>
      </c>
    </row>
    <row r="517" spans="1:4" x14ac:dyDescent="0.25">
      <c r="A517" t="s">
        <v>1151</v>
      </c>
      <c r="B517" t="s">
        <v>1156</v>
      </c>
      <c r="C517" s="7">
        <v>9</v>
      </c>
      <c r="D517" s="6">
        <v>2.2499999999999999E-2</v>
      </c>
    </row>
    <row r="518" spans="1:4" x14ac:dyDescent="0.25">
      <c r="A518" t="s">
        <v>1151</v>
      </c>
      <c r="B518" t="s">
        <v>1157</v>
      </c>
      <c r="C518" s="7">
        <v>1</v>
      </c>
      <c r="D518" s="6">
        <v>2.5000000000000001E-3</v>
      </c>
    </row>
    <row r="519" spans="1:4" x14ac:dyDescent="0.25">
      <c r="A519" t="s">
        <v>1151</v>
      </c>
      <c r="B519" t="s">
        <v>1158</v>
      </c>
      <c r="C519" s="7">
        <v>2</v>
      </c>
      <c r="D519" s="6">
        <v>5.0000000000000001E-3</v>
      </c>
    </row>
    <row r="520" spans="1:4" x14ac:dyDescent="0.25">
      <c r="A520" t="s">
        <v>1151</v>
      </c>
      <c r="B520" t="s">
        <v>1159</v>
      </c>
      <c r="C520" s="7">
        <v>24</v>
      </c>
      <c r="D520" s="6">
        <v>0.06</v>
      </c>
    </row>
    <row r="521" spans="1:4" x14ac:dyDescent="0.25">
      <c r="A521" t="s">
        <v>1151</v>
      </c>
      <c r="B521" t="s">
        <v>1160</v>
      </c>
      <c r="C521" s="7">
        <v>6</v>
      </c>
      <c r="D521" s="6">
        <v>1.4999999999999999E-2</v>
      </c>
    </row>
    <row r="522" spans="1:4" x14ac:dyDescent="0.25">
      <c r="A522" t="s">
        <v>1151</v>
      </c>
      <c r="B522" t="s">
        <v>1161</v>
      </c>
      <c r="C522" s="7">
        <v>42</v>
      </c>
      <c r="D522" s="6">
        <v>0.105</v>
      </c>
    </row>
    <row r="523" spans="1:4" x14ac:dyDescent="0.25">
      <c r="A523" t="s">
        <v>1151</v>
      </c>
      <c r="B523" t="s">
        <v>1162</v>
      </c>
      <c r="C523" s="7">
        <v>47</v>
      </c>
      <c r="D523" s="6">
        <v>0.11749999999999999</v>
      </c>
    </row>
    <row r="524" spans="1:4" x14ac:dyDescent="0.25">
      <c r="A524" t="s">
        <v>1151</v>
      </c>
      <c r="B524" t="s">
        <v>1163</v>
      </c>
      <c r="C524" s="7">
        <v>3</v>
      </c>
      <c r="D524" s="6">
        <v>7.4999999999999997E-3</v>
      </c>
    </row>
    <row r="525" spans="1:4" x14ac:dyDescent="0.25">
      <c r="A525" t="s">
        <v>1151</v>
      </c>
      <c r="B525" t="s">
        <v>1164</v>
      </c>
      <c r="C525" s="7">
        <v>16</v>
      </c>
      <c r="D525" s="6">
        <v>0.04</v>
      </c>
    </row>
    <row r="526" spans="1:4" x14ac:dyDescent="0.25">
      <c r="A526" t="s">
        <v>1151</v>
      </c>
      <c r="B526" t="s">
        <v>1165</v>
      </c>
      <c r="C526" s="7">
        <v>2</v>
      </c>
      <c r="D526" s="6">
        <v>5.0000000000000001E-3</v>
      </c>
    </row>
    <row r="527" spans="1:4" x14ac:dyDescent="0.25">
      <c r="A527" t="s">
        <v>1151</v>
      </c>
      <c r="B527" t="s">
        <v>1166</v>
      </c>
      <c r="C527" s="7">
        <v>9</v>
      </c>
      <c r="D527" s="6">
        <v>2.2499999999999999E-2</v>
      </c>
    </row>
    <row r="528" spans="1:4" x14ac:dyDescent="0.25">
      <c r="A528" t="s">
        <v>1151</v>
      </c>
      <c r="B528" t="s">
        <v>1167</v>
      </c>
      <c r="C528" s="7">
        <v>2</v>
      </c>
      <c r="D528" s="6">
        <v>5.0000000000000001E-3</v>
      </c>
    </row>
    <row r="529" spans="1:4" x14ac:dyDescent="0.25">
      <c r="A529" t="s">
        <v>1151</v>
      </c>
      <c r="B529" t="s">
        <v>1168</v>
      </c>
      <c r="C529" s="7">
        <v>3</v>
      </c>
      <c r="D529" s="6">
        <v>7.4999999999999997E-3</v>
      </c>
    </row>
    <row r="530" spans="1:4" x14ac:dyDescent="0.25">
      <c r="A530" t="s">
        <v>1151</v>
      </c>
      <c r="B530" t="s">
        <v>1169</v>
      </c>
      <c r="C530" s="7">
        <v>1</v>
      </c>
      <c r="D530" s="6">
        <v>2.5000000000000001E-3</v>
      </c>
    </row>
    <row r="531" spans="1:4" x14ac:dyDescent="0.25">
      <c r="A531" t="s">
        <v>1151</v>
      </c>
      <c r="B531" t="s">
        <v>1170</v>
      </c>
      <c r="C531" s="7">
        <v>1</v>
      </c>
      <c r="D531" s="6">
        <v>2.5000000000000001E-3</v>
      </c>
    </row>
    <row r="532" spans="1:4" x14ac:dyDescent="0.25">
      <c r="A532" t="s">
        <v>1151</v>
      </c>
      <c r="B532" t="s">
        <v>1171</v>
      </c>
      <c r="C532" s="7">
        <v>1</v>
      </c>
      <c r="D532" s="6">
        <v>2.5000000000000001E-3</v>
      </c>
    </row>
    <row r="533" spans="1:4" x14ac:dyDescent="0.25">
      <c r="A533" t="s">
        <v>1151</v>
      </c>
      <c r="B533" t="s">
        <v>1172</v>
      </c>
      <c r="C533" s="7">
        <v>3</v>
      </c>
      <c r="D533" s="6">
        <v>7.4999999999999997E-3</v>
      </c>
    </row>
    <row r="534" spans="1:4" x14ac:dyDescent="0.25">
      <c r="A534" t="s">
        <v>1151</v>
      </c>
      <c r="B534" t="s">
        <v>1173</v>
      </c>
      <c r="C534" s="7">
        <v>6</v>
      </c>
      <c r="D534" s="6">
        <v>1.4999999999999999E-2</v>
      </c>
    </row>
    <row r="535" spans="1:4" x14ac:dyDescent="0.25">
      <c r="A535" t="s">
        <v>1151</v>
      </c>
      <c r="B535" t="s">
        <v>1174</v>
      </c>
      <c r="C535" s="7">
        <v>6</v>
      </c>
      <c r="D535" s="6">
        <v>1.4999999999999999E-2</v>
      </c>
    </row>
    <row r="536" spans="1:4" x14ac:dyDescent="0.25">
      <c r="A536" t="s">
        <v>1151</v>
      </c>
      <c r="B536" t="s">
        <v>1176</v>
      </c>
      <c r="C536" s="7">
        <v>7.0000000000000009</v>
      </c>
      <c r="D536" s="6">
        <v>1.7500000000000002E-2</v>
      </c>
    </row>
    <row r="537" spans="1:4" x14ac:dyDescent="0.25">
      <c r="A537" t="s">
        <v>1151</v>
      </c>
      <c r="B537" t="s">
        <v>1177</v>
      </c>
      <c r="C537" s="7">
        <v>39</v>
      </c>
      <c r="D537" s="6">
        <v>9.7500000000000003E-2</v>
      </c>
    </row>
    <row r="538" spans="1:4" x14ac:dyDescent="0.25">
      <c r="A538" t="s">
        <v>1151</v>
      </c>
      <c r="B538" t="s">
        <v>1178</v>
      </c>
      <c r="C538" s="7">
        <v>9</v>
      </c>
      <c r="D538" s="6">
        <v>2.2499999999999999E-2</v>
      </c>
    </row>
    <row r="539" spans="1:4" x14ac:dyDescent="0.25">
      <c r="A539" t="s">
        <v>1151</v>
      </c>
      <c r="B539" t="s">
        <v>1179</v>
      </c>
      <c r="C539" s="7">
        <v>1</v>
      </c>
      <c r="D539" s="6">
        <v>2.5000000000000001E-3</v>
      </c>
    </row>
    <row r="540" spans="1:4" x14ac:dyDescent="0.25">
      <c r="A540" t="s">
        <v>1151</v>
      </c>
      <c r="B540" t="s">
        <v>1180</v>
      </c>
      <c r="C540" s="7">
        <v>51</v>
      </c>
      <c r="D540" s="6">
        <v>0.1275</v>
      </c>
    </row>
    <row r="541" spans="1:4" x14ac:dyDescent="0.25">
      <c r="A541" t="s">
        <v>1151</v>
      </c>
      <c r="B541" t="s">
        <v>1181</v>
      </c>
      <c r="C541" s="7">
        <v>3</v>
      </c>
      <c r="D541" s="6">
        <v>7.4999999999999997E-3</v>
      </c>
    </row>
    <row r="542" spans="1:4" x14ac:dyDescent="0.25">
      <c r="A542" t="s">
        <v>1151</v>
      </c>
      <c r="B542" t="s">
        <v>1182</v>
      </c>
      <c r="C542" s="7">
        <v>23</v>
      </c>
      <c r="D542" s="6">
        <v>5.7500000000000002E-2</v>
      </c>
    </row>
    <row r="543" spans="1:4" x14ac:dyDescent="0.25">
      <c r="A543" t="s">
        <v>1151</v>
      </c>
      <c r="B543" t="s">
        <v>1183</v>
      </c>
      <c r="C543" s="7">
        <v>3</v>
      </c>
      <c r="D543" s="6">
        <v>7.4999999999999997E-3</v>
      </c>
    </row>
    <row r="544" spans="1:4" x14ac:dyDescent="0.25">
      <c r="A544" t="s">
        <v>1151</v>
      </c>
      <c r="B544" t="s">
        <v>1184</v>
      </c>
      <c r="C544" s="7">
        <v>1</v>
      </c>
      <c r="D544" s="6">
        <v>2.5000000000000001E-3</v>
      </c>
    </row>
    <row r="545" spans="1:4" x14ac:dyDescent="0.25">
      <c r="A545" t="s">
        <v>1151</v>
      </c>
      <c r="B545" t="s">
        <v>1185</v>
      </c>
      <c r="C545" s="7">
        <v>28.999999999999996</v>
      </c>
      <c r="D545" s="6">
        <v>7.2499999999999995E-2</v>
      </c>
    </row>
    <row r="546" spans="1:4" x14ac:dyDescent="0.25">
      <c r="A546" t="s">
        <v>1151</v>
      </c>
      <c r="B546" t="s">
        <v>1186</v>
      </c>
      <c r="C546" s="7">
        <v>28.999999999999996</v>
      </c>
      <c r="D546" s="6">
        <v>7.2499999999999995E-2</v>
      </c>
    </row>
    <row r="547" spans="1:4" x14ac:dyDescent="0.25">
      <c r="A547" t="s">
        <v>1151</v>
      </c>
      <c r="B547" t="s">
        <v>1187</v>
      </c>
      <c r="C547" s="7">
        <v>2</v>
      </c>
      <c r="D547" s="6">
        <v>5.0000000000000001E-3</v>
      </c>
    </row>
    <row r="548" spans="1:4" x14ac:dyDescent="0.25">
      <c r="A548" t="s">
        <v>1151</v>
      </c>
      <c r="B548" t="s">
        <v>1188</v>
      </c>
      <c r="C548" s="7">
        <v>12</v>
      </c>
      <c r="D548" s="6">
        <v>0.03</v>
      </c>
    </row>
    <row r="549" spans="1:4" x14ac:dyDescent="0.25">
      <c r="A549" t="s">
        <v>1189</v>
      </c>
      <c r="B549" t="s">
        <v>1190</v>
      </c>
      <c r="C549" s="7">
        <v>6</v>
      </c>
      <c r="D549" s="6">
        <v>1.4999999999999999E-2</v>
      </c>
    </row>
    <row r="550" spans="1:4" x14ac:dyDescent="0.25">
      <c r="A550" t="s">
        <v>1189</v>
      </c>
      <c r="B550" t="s">
        <v>1191</v>
      </c>
      <c r="C550" s="7">
        <v>13</v>
      </c>
      <c r="D550" s="6">
        <v>3.2500000000000001E-2</v>
      </c>
    </row>
    <row r="551" spans="1:4" x14ac:dyDescent="0.25">
      <c r="A551" t="s">
        <v>1189</v>
      </c>
      <c r="B551" t="s">
        <v>1192</v>
      </c>
      <c r="C551" s="7">
        <v>37</v>
      </c>
      <c r="D551" s="6">
        <v>9.2499999999999999E-2</v>
      </c>
    </row>
    <row r="552" spans="1:4" x14ac:dyDescent="0.25">
      <c r="A552" t="s">
        <v>1189</v>
      </c>
      <c r="B552" t="s">
        <v>1193</v>
      </c>
      <c r="C552" s="7">
        <v>20</v>
      </c>
      <c r="D552" s="6">
        <v>0.05</v>
      </c>
    </row>
    <row r="553" spans="1:4" x14ac:dyDescent="0.25">
      <c r="A553" t="s">
        <v>1189</v>
      </c>
      <c r="B553" t="s">
        <v>1194</v>
      </c>
      <c r="C553" s="7">
        <v>5</v>
      </c>
      <c r="D553" s="6">
        <v>1.2500000000000001E-2</v>
      </c>
    </row>
    <row r="554" spans="1:4" x14ac:dyDescent="0.25">
      <c r="A554" t="s">
        <v>1189</v>
      </c>
      <c r="B554" t="s">
        <v>1195</v>
      </c>
      <c r="C554" s="7">
        <v>9</v>
      </c>
      <c r="D554" s="6">
        <v>2.2499999999999999E-2</v>
      </c>
    </row>
    <row r="555" spans="1:4" x14ac:dyDescent="0.25">
      <c r="A555" t="s">
        <v>1189</v>
      </c>
      <c r="B555" t="s">
        <v>1196</v>
      </c>
      <c r="C555" s="7">
        <v>2</v>
      </c>
      <c r="D555" s="6">
        <v>5.0000000000000001E-3</v>
      </c>
    </row>
    <row r="556" spans="1:4" x14ac:dyDescent="0.25">
      <c r="A556" t="s">
        <v>1189</v>
      </c>
      <c r="B556" t="s">
        <v>1197</v>
      </c>
      <c r="C556" s="7">
        <v>11</v>
      </c>
      <c r="D556" s="6">
        <v>2.75E-2</v>
      </c>
    </row>
    <row r="557" spans="1:4" x14ac:dyDescent="0.25">
      <c r="A557" t="s">
        <v>1189</v>
      </c>
      <c r="B557" t="s">
        <v>1198</v>
      </c>
      <c r="C557" s="7">
        <v>7.0000000000000009</v>
      </c>
      <c r="D557" s="6">
        <v>1.7500000000000002E-2</v>
      </c>
    </row>
    <row r="558" spans="1:4" x14ac:dyDescent="0.25">
      <c r="A558" t="s">
        <v>1189</v>
      </c>
      <c r="B558" t="s">
        <v>1199</v>
      </c>
      <c r="C558" s="7">
        <v>37</v>
      </c>
      <c r="D558" s="6">
        <v>9.2499999999999999E-2</v>
      </c>
    </row>
    <row r="559" spans="1:4" x14ac:dyDescent="0.25">
      <c r="A559" t="s">
        <v>1189</v>
      </c>
      <c r="B559" t="s">
        <v>1200</v>
      </c>
      <c r="C559" s="7">
        <v>1</v>
      </c>
      <c r="D559" s="6">
        <v>2.5000000000000001E-3</v>
      </c>
    </row>
    <row r="560" spans="1:4" x14ac:dyDescent="0.25">
      <c r="A560" t="s">
        <v>1189</v>
      </c>
      <c r="B560" t="s">
        <v>1201</v>
      </c>
      <c r="C560" s="7">
        <v>8</v>
      </c>
      <c r="D560" s="6">
        <v>0.02</v>
      </c>
    </row>
    <row r="561" spans="1:4" x14ac:dyDescent="0.25">
      <c r="A561" t="s">
        <v>1189</v>
      </c>
      <c r="B561" t="s">
        <v>1202</v>
      </c>
      <c r="C561" s="7">
        <v>1</v>
      </c>
      <c r="D561" s="6">
        <v>2.5000000000000001E-3</v>
      </c>
    </row>
    <row r="562" spans="1:4" x14ac:dyDescent="0.25">
      <c r="A562" t="s">
        <v>1189</v>
      </c>
      <c r="B562" t="s">
        <v>1203</v>
      </c>
      <c r="C562" s="7">
        <v>30</v>
      </c>
      <c r="D562" s="6">
        <v>7.4999999999999997E-2</v>
      </c>
    </row>
    <row r="563" spans="1:4" x14ac:dyDescent="0.25">
      <c r="A563" t="s">
        <v>1189</v>
      </c>
      <c r="B563" t="s">
        <v>1204</v>
      </c>
      <c r="C563" s="7">
        <v>2</v>
      </c>
      <c r="D563" s="6">
        <v>5.0000000000000001E-3</v>
      </c>
    </row>
    <row r="564" spans="1:4" x14ac:dyDescent="0.25">
      <c r="A564" t="s">
        <v>1189</v>
      </c>
      <c r="B564" t="s">
        <v>1205</v>
      </c>
      <c r="C564" s="7">
        <v>51</v>
      </c>
      <c r="D564" s="6">
        <v>0.1275</v>
      </c>
    </row>
    <row r="565" spans="1:4" x14ac:dyDescent="0.25">
      <c r="A565" t="s">
        <v>1189</v>
      </c>
      <c r="B565" t="s">
        <v>1206</v>
      </c>
      <c r="C565" s="7">
        <v>67</v>
      </c>
      <c r="D565" s="6">
        <v>0.16750000000000001</v>
      </c>
    </row>
    <row r="566" spans="1:4" x14ac:dyDescent="0.25">
      <c r="A566" t="s">
        <v>1189</v>
      </c>
      <c r="B566" t="s">
        <v>1207</v>
      </c>
      <c r="C566" s="7">
        <v>3</v>
      </c>
      <c r="D566" s="6">
        <v>7.4999999999999997E-3</v>
      </c>
    </row>
    <row r="567" spans="1:4" x14ac:dyDescent="0.25">
      <c r="A567" t="s">
        <v>1189</v>
      </c>
      <c r="B567" t="s">
        <v>1208</v>
      </c>
      <c r="C567" s="7">
        <v>21</v>
      </c>
      <c r="D567" s="6">
        <v>5.2499999999999998E-2</v>
      </c>
    </row>
    <row r="568" spans="1:4" x14ac:dyDescent="0.25">
      <c r="A568" t="s">
        <v>1189</v>
      </c>
      <c r="B568" t="s">
        <v>1209</v>
      </c>
      <c r="C568" s="7">
        <v>8</v>
      </c>
      <c r="D568" s="6">
        <v>0.02</v>
      </c>
    </row>
    <row r="569" spans="1:4" x14ac:dyDescent="0.25">
      <c r="A569" t="s">
        <v>1189</v>
      </c>
      <c r="B569" t="s">
        <v>1210</v>
      </c>
      <c r="C569" s="7">
        <v>30</v>
      </c>
      <c r="D569" s="6">
        <v>7.4999999999999997E-2</v>
      </c>
    </row>
    <row r="570" spans="1:4" x14ac:dyDescent="0.25">
      <c r="A570" t="s">
        <v>1189</v>
      </c>
      <c r="B570" t="s">
        <v>1211</v>
      </c>
      <c r="C570" s="7">
        <v>1</v>
      </c>
      <c r="D570" s="6">
        <v>2.5000000000000001E-3</v>
      </c>
    </row>
    <row r="571" spans="1:4" x14ac:dyDescent="0.25">
      <c r="A571" t="s">
        <v>1189</v>
      </c>
      <c r="B571" t="s">
        <v>1212</v>
      </c>
      <c r="C571" s="7">
        <v>4</v>
      </c>
      <c r="D571" s="6">
        <v>0.01</v>
      </c>
    </row>
    <row r="572" spans="1:4" x14ac:dyDescent="0.25">
      <c r="A572" t="s">
        <v>1189</v>
      </c>
      <c r="B572" t="s">
        <v>1213</v>
      </c>
      <c r="C572" s="7">
        <v>1</v>
      </c>
      <c r="D572" s="6">
        <v>2.5000000000000001E-3</v>
      </c>
    </row>
    <row r="573" spans="1:4" x14ac:dyDescent="0.25">
      <c r="A573" t="s">
        <v>1189</v>
      </c>
      <c r="B573" t="s">
        <v>1214</v>
      </c>
      <c r="C573" s="7">
        <v>8</v>
      </c>
      <c r="D573" s="6">
        <v>0.02</v>
      </c>
    </row>
    <row r="574" spans="1:4" x14ac:dyDescent="0.25">
      <c r="A574" t="s">
        <v>1189</v>
      </c>
      <c r="B574" t="s">
        <v>1215</v>
      </c>
      <c r="C574" s="7">
        <v>8</v>
      </c>
      <c r="D574" s="6">
        <v>0.02</v>
      </c>
    </row>
    <row r="575" spans="1:4" x14ac:dyDescent="0.25">
      <c r="A575" t="s">
        <v>1189</v>
      </c>
      <c r="B575" t="s">
        <v>1216</v>
      </c>
      <c r="C575" s="7">
        <v>1</v>
      </c>
      <c r="D575" s="6">
        <v>2.5000000000000001E-3</v>
      </c>
    </row>
    <row r="576" spans="1:4" x14ac:dyDescent="0.25">
      <c r="A576" t="s">
        <v>1189</v>
      </c>
      <c r="B576" t="s">
        <v>1217</v>
      </c>
      <c r="C576" s="7">
        <v>1</v>
      </c>
      <c r="D576" s="6">
        <v>2.5000000000000001E-3</v>
      </c>
    </row>
    <row r="577" spans="1:4" x14ac:dyDescent="0.25">
      <c r="A577" t="s">
        <v>1189</v>
      </c>
      <c r="B577" t="s">
        <v>1218</v>
      </c>
      <c r="C577" s="7">
        <v>3</v>
      </c>
      <c r="D577" s="6">
        <v>7.4999999999999997E-3</v>
      </c>
    </row>
    <row r="578" spans="1:4" x14ac:dyDescent="0.25">
      <c r="A578" t="s">
        <v>1189</v>
      </c>
      <c r="B578" t="s">
        <v>1219</v>
      </c>
      <c r="C578" s="7">
        <v>4</v>
      </c>
      <c r="D578" s="6">
        <v>0.01</v>
      </c>
    </row>
    <row r="579" spans="1:4" x14ac:dyDescent="0.25">
      <c r="A579" t="s">
        <v>1220</v>
      </c>
      <c r="B579" t="s">
        <v>1221</v>
      </c>
      <c r="C579" s="7">
        <v>1</v>
      </c>
      <c r="D579" s="6">
        <v>1.0593220338983051E-3</v>
      </c>
    </row>
    <row r="580" spans="1:4" x14ac:dyDescent="0.25">
      <c r="A580" t="s">
        <v>1220</v>
      </c>
      <c r="B580" t="s">
        <v>1222</v>
      </c>
      <c r="C580" s="7">
        <v>1</v>
      </c>
      <c r="D580" s="6">
        <v>1.0593220338983051E-3</v>
      </c>
    </row>
    <row r="581" spans="1:4" x14ac:dyDescent="0.25">
      <c r="A581" t="s">
        <v>1220</v>
      </c>
      <c r="B581" t="s">
        <v>1223</v>
      </c>
      <c r="C581" s="7">
        <v>905</v>
      </c>
      <c r="D581" s="6">
        <v>0.95868644067796616</v>
      </c>
    </row>
    <row r="582" spans="1:4" x14ac:dyDescent="0.25">
      <c r="A582" t="s">
        <v>1220</v>
      </c>
      <c r="B582" t="s">
        <v>1224</v>
      </c>
      <c r="C582" s="7">
        <v>1</v>
      </c>
      <c r="D582" s="6">
        <v>1.0593220338983051E-3</v>
      </c>
    </row>
    <row r="583" spans="1:4" x14ac:dyDescent="0.25">
      <c r="A583" t="s">
        <v>1220</v>
      </c>
      <c r="B583" t="s">
        <v>1225</v>
      </c>
      <c r="C583" s="7">
        <v>4</v>
      </c>
      <c r="D583" s="6">
        <v>4.2372881355932203E-3</v>
      </c>
    </row>
    <row r="584" spans="1:4" x14ac:dyDescent="0.25">
      <c r="A584" t="s">
        <v>1220</v>
      </c>
      <c r="B584" t="s">
        <v>1226</v>
      </c>
      <c r="C584" s="7">
        <v>1</v>
      </c>
      <c r="D584" s="6">
        <v>1.0593220338983051E-3</v>
      </c>
    </row>
    <row r="585" spans="1:4" x14ac:dyDescent="0.25">
      <c r="A585" t="s">
        <v>1220</v>
      </c>
      <c r="B585" t="s">
        <v>1227</v>
      </c>
      <c r="C585" s="7">
        <v>2</v>
      </c>
      <c r="D585" s="6">
        <v>2.1186440677966102E-3</v>
      </c>
    </row>
    <row r="586" spans="1:4" x14ac:dyDescent="0.25">
      <c r="A586" t="s">
        <v>1220</v>
      </c>
      <c r="B586" t="s">
        <v>1228</v>
      </c>
      <c r="C586" s="7">
        <v>2</v>
      </c>
      <c r="D586" s="6">
        <v>2.1186440677966102E-3</v>
      </c>
    </row>
    <row r="587" spans="1:4" x14ac:dyDescent="0.25">
      <c r="A587" t="s">
        <v>1220</v>
      </c>
      <c r="B587" t="s">
        <v>1229</v>
      </c>
      <c r="C587" s="7">
        <v>2</v>
      </c>
      <c r="D587" s="6">
        <v>2.1186440677966102E-3</v>
      </c>
    </row>
    <row r="588" spans="1:4" x14ac:dyDescent="0.25">
      <c r="A588" t="s">
        <v>1220</v>
      </c>
      <c r="B588" t="s">
        <v>1230</v>
      </c>
      <c r="C588" s="7">
        <v>1</v>
      </c>
      <c r="D588" s="6">
        <v>1.0593220338983051E-3</v>
      </c>
    </row>
    <row r="589" spans="1:4" x14ac:dyDescent="0.25">
      <c r="A589" t="s">
        <v>1220</v>
      </c>
      <c r="B589" t="s">
        <v>1231</v>
      </c>
      <c r="C589" s="7">
        <v>4</v>
      </c>
      <c r="D589" s="6">
        <v>4.2372881355932203E-3</v>
      </c>
    </row>
    <row r="590" spans="1:4" x14ac:dyDescent="0.25">
      <c r="A590" t="s">
        <v>1220</v>
      </c>
      <c r="B590" t="s">
        <v>1232</v>
      </c>
      <c r="C590" s="7">
        <v>9</v>
      </c>
      <c r="D590" s="6">
        <v>9.5338983050847464E-3</v>
      </c>
    </row>
    <row r="591" spans="1:4" x14ac:dyDescent="0.25">
      <c r="A591" t="s">
        <v>1220</v>
      </c>
      <c r="B591" t="s">
        <v>1233</v>
      </c>
      <c r="C591" s="7">
        <v>7</v>
      </c>
      <c r="D591" s="6">
        <v>7.4152542372881358E-3</v>
      </c>
    </row>
    <row r="592" spans="1:4" x14ac:dyDescent="0.25">
      <c r="A592" t="s">
        <v>1220</v>
      </c>
      <c r="B592" t="s">
        <v>1234</v>
      </c>
      <c r="C592" s="7">
        <v>4</v>
      </c>
      <c r="D592" s="6">
        <v>4.2372881355932203E-3</v>
      </c>
    </row>
    <row r="593" spans="1:4" x14ac:dyDescent="0.25">
      <c r="A593" t="s">
        <v>1235</v>
      </c>
      <c r="B593" t="s">
        <v>1236</v>
      </c>
      <c r="C593" s="7">
        <v>107.37282229965156</v>
      </c>
      <c r="D593" s="6">
        <v>0.37282229965156793</v>
      </c>
    </row>
    <row r="594" spans="1:4" x14ac:dyDescent="0.25">
      <c r="A594" t="s">
        <v>1235</v>
      </c>
      <c r="B594" t="s">
        <v>1237</v>
      </c>
      <c r="C594" s="7">
        <v>1.0034843205574913</v>
      </c>
      <c r="D594" s="6">
        <v>3.4843205574912892E-3</v>
      </c>
    </row>
    <row r="595" spans="1:4" x14ac:dyDescent="0.25">
      <c r="A595" t="s">
        <v>1235</v>
      </c>
      <c r="B595" t="s">
        <v>1238</v>
      </c>
      <c r="C595" s="7">
        <v>1.0034843205574913</v>
      </c>
      <c r="D595" s="6">
        <v>3.4843205574912892E-3</v>
      </c>
    </row>
    <row r="596" spans="1:4" x14ac:dyDescent="0.25">
      <c r="A596" t="s">
        <v>1235</v>
      </c>
      <c r="B596" t="s">
        <v>1239</v>
      </c>
      <c r="C596" s="7">
        <v>1.0034843205574913</v>
      </c>
      <c r="D596" s="6">
        <v>3.4843205574912892E-3</v>
      </c>
    </row>
    <row r="597" spans="1:4" x14ac:dyDescent="0.25">
      <c r="A597" t="s">
        <v>1235</v>
      </c>
      <c r="B597" t="s">
        <v>1240</v>
      </c>
      <c r="C597" s="7">
        <v>92.320557491289193</v>
      </c>
      <c r="D597" s="6">
        <v>0.32055749128919858</v>
      </c>
    </row>
    <row r="598" spans="1:4" x14ac:dyDescent="0.25">
      <c r="A598" t="s">
        <v>1235</v>
      </c>
      <c r="B598" t="s">
        <v>1241</v>
      </c>
      <c r="C598" s="7">
        <v>1.0034843205574913</v>
      </c>
      <c r="D598" s="6">
        <v>3.4843205574912892E-3</v>
      </c>
    </row>
    <row r="599" spans="1:4" x14ac:dyDescent="0.25">
      <c r="A599" t="s">
        <v>1235</v>
      </c>
      <c r="B599" t="s">
        <v>1242</v>
      </c>
      <c r="C599" s="7">
        <v>1.0034843205574913</v>
      </c>
      <c r="D599" s="6">
        <v>3.4843205574912892E-3</v>
      </c>
    </row>
    <row r="600" spans="1:4" x14ac:dyDescent="0.25">
      <c r="A600" t="s">
        <v>1235</v>
      </c>
      <c r="B600" t="s">
        <v>1243</v>
      </c>
      <c r="C600" s="7">
        <v>35.121951219512198</v>
      </c>
      <c r="D600" s="6">
        <v>0.12195121951219513</v>
      </c>
    </row>
    <row r="601" spans="1:4" x14ac:dyDescent="0.25">
      <c r="A601" t="s">
        <v>1235</v>
      </c>
      <c r="B601" t="s">
        <v>1244</v>
      </c>
      <c r="C601" s="7">
        <v>48.167247386759584</v>
      </c>
      <c r="D601" s="6">
        <v>0.1672473867595819</v>
      </c>
    </row>
    <row r="602" spans="1:4" x14ac:dyDescent="0.25">
      <c r="A602" t="s">
        <v>1245</v>
      </c>
      <c r="B602" t="s">
        <v>1246</v>
      </c>
      <c r="C602" s="7">
        <v>26</v>
      </c>
      <c r="D602" s="6">
        <v>3.7142857142857144E-2</v>
      </c>
    </row>
    <row r="603" spans="1:4" x14ac:dyDescent="0.25">
      <c r="A603" t="s">
        <v>1245</v>
      </c>
      <c r="B603" t="s">
        <v>1247</v>
      </c>
      <c r="C603" s="7">
        <v>25</v>
      </c>
      <c r="D603" s="6">
        <v>3.5714285714285712E-2</v>
      </c>
    </row>
    <row r="604" spans="1:4" x14ac:dyDescent="0.25">
      <c r="A604" t="s">
        <v>1245</v>
      </c>
      <c r="B604" t="s">
        <v>1248</v>
      </c>
      <c r="C604" s="7">
        <v>52</v>
      </c>
      <c r="D604" s="6">
        <v>7.4285714285714288E-2</v>
      </c>
    </row>
    <row r="605" spans="1:4" x14ac:dyDescent="0.25">
      <c r="A605" t="s">
        <v>1245</v>
      </c>
      <c r="B605" t="s">
        <v>1249</v>
      </c>
      <c r="C605" s="7">
        <v>9</v>
      </c>
      <c r="D605" s="6">
        <v>1.2857142857142857E-2</v>
      </c>
    </row>
    <row r="606" spans="1:4" x14ac:dyDescent="0.25">
      <c r="A606" t="s">
        <v>1245</v>
      </c>
      <c r="B606" t="s">
        <v>1250</v>
      </c>
      <c r="C606" s="7">
        <v>2</v>
      </c>
      <c r="D606" s="6">
        <v>2.8571428571428571E-3</v>
      </c>
    </row>
    <row r="607" spans="1:4" x14ac:dyDescent="0.25">
      <c r="A607" t="s">
        <v>1245</v>
      </c>
      <c r="B607" t="s">
        <v>1251</v>
      </c>
      <c r="C607" s="7">
        <v>4</v>
      </c>
      <c r="D607" s="6">
        <v>5.7142857142857143E-3</v>
      </c>
    </row>
    <row r="608" spans="1:4" x14ac:dyDescent="0.25">
      <c r="A608" t="s">
        <v>1245</v>
      </c>
      <c r="B608" t="s">
        <v>1252</v>
      </c>
      <c r="C608" s="7">
        <v>11</v>
      </c>
      <c r="D608" s="6">
        <v>1.5714285714285715E-2</v>
      </c>
    </row>
    <row r="609" spans="1:4" x14ac:dyDescent="0.25">
      <c r="A609" t="s">
        <v>1245</v>
      </c>
      <c r="B609" t="s">
        <v>1253</v>
      </c>
      <c r="C609" s="7">
        <v>4</v>
      </c>
      <c r="D609" s="6">
        <v>5.7142857142857143E-3</v>
      </c>
    </row>
    <row r="610" spans="1:4" x14ac:dyDescent="0.25">
      <c r="A610" t="s">
        <v>1245</v>
      </c>
      <c r="B610" t="s">
        <v>1254</v>
      </c>
      <c r="C610" s="7">
        <v>2</v>
      </c>
      <c r="D610" s="6">
        <v>2.8571428571428571E-3</v>
      </c>
    </row>
    <row r="611" spans="1:4" x14ac:dyDescent="0.25">
      <c r="A611" t="s">
        <v>1245</v>
      </c>
      <c r="B611" t="s">
        <v>1255</v>
      </c>
      <c r="C611" s="7">
        <v>2</v>
      </c>
      <c r="D611" s="6">
        <v>2.8571428571428571E-3</v>
      </c>
    </row>
    <row r="612" spans="1:4" x14ac:dyDescent="0.25">
      <c r="A612" t="s">
        <v>1245</v>
      </c>
      <c r="B612" t="s">
        <v>1256</v>
      </c>
      <c r="C612" s="7">
        <v>10</v>
      </c>
      <c r="D612" s="6">
        <v>1.4285714285714285E-2</v>
      </c>
    </row>
    <row r="613" spans="1:4" x14ac:dyDescent="0.25">
      <c r="A613" t="s">
        <v>1245</v>
      </c>
      <c r="B613" t="s">
        <v>1257</v>
      </c>
      <c r="C613" s="7">
        <v>15</v>
      </c>
      <c r="D613" s="6">
        <v>2.1428571428571429E-2</v>
      </c>
    </row>
    <row r="614" spans="1:4" x14ac:dyDescent="0.25">
      <c r="A614" t="s">
        <v>1245</v>
      </c>
      <c r="B614" t="s">
        <v>1258</v>
      </c>
      <c r="C614" s="7">
        <v>13</v>
      </c>
      <c r="D614" s="6">
        <v>1.8571428571428572E-2</v>
      </c>
    </row>
    <row r="615" spans="1:4" x14ac:dyDescent="0.25">
      <c r="A615" t="s">
        <v>1245</v>
      </c>
      <c r="B615" t="s">
        <v>1259</v>
      </c>
      <c r="C615" s="7">
        <v>1</v>
      </c>
      <c r="D615" s="6">
        <v>1.4285714285714286E-3</v>
      </c>
    </row>
    <row r="616" spans="1:4" x14ac:dyDescent="0.25">
      <c r="A616" t="s">
        <v>1245</v>
      </c>
      <c r="B616" t="s">
        <v>1260</v>
      </c>
      <c r="C616" s="7">
        <v>35</v>
      </c>
      <c r="D616" s="6">
        <v>0.05</v>
      </c>
    </row>
    <row r="617" spans="1:4" x14ac:dyDescent="0.25">
      <c r="A617" t="s">
        <v>1245</v>
      </c>
      <c r="B617" t="s">
        <v>1261</v>
      </c>
      <c r="C617" s="7">
        <v>17</v>
      </c>
      <c r="D617" s="6">
        <v>2.4285714285714285E-2</v>
      </c>
    </row>
    <row r="618" spans="1:4" x14ac:dyDescent="0.25">
      <c r="A618" t="s">
        <v>1245</v>
      </c>
      <c r="B618" t="s">
        <v>1262</v>
      </c>
      <c r="C618" s="7">
        <v>284</v>
      </c>
      <c r="D618" s="6">
        <v>0.40571428571428569</v>
      </c>
    </row>
    <row r="619" spans="1:4" x14ac:dyDescent="0.25">
      <c r="A619" t="s">
        <v>1245</v>
      </c>
      <c r="B619" t="s">
        <v>1263</v>
      </c>
      <c r="C619" s="7">
        <v>3</v>
      </c>
      <c r="D619" s="6">
        <v>4.2857142857142859E-3</v>
      </c>
    </row>
    <row r="620" spans="1:4" x14ac:dyDescent="0.25">
      <c r="A620" t="s">
        <v>1245</v>
      </c>
      <c r="B620" t="s">
        <v>1264</v>
      </c>
      <c r="C620" s="7">
        <v>1</v>
      </c>
      <c r="D620" s="6">
        <v>1.4285714285714286E-3</v>
      </c>
    </row>
    <row r="621" spans="1:4" x14ac:dyDescent="0.25">
      <c r="A621" t="s">
        <v>1245</v>
      </c>
      <c r="B621" t="s">
        <v>1265</v>
      </c>
      <c r="C621" s="7">
        <v>2</v>
      </c>
      <c r="D621" s="6">
        <v>2.8571428571428571E-3</v>
      </c>
    </row>
    <row r="622" spans="1:4" x14ac:dyDescent="0.25">
      <c r="A622" t="s">
        <v>1245</v>
      </c>
      <c r="B622" t="s">
        <v>1266</v>
      </c>
      <c r="C622" s="7">
        <v>21</v>
      </c>
      <c r="D622" s="6">
        <v>0.03</v>
      </c>
    </row>
    <row r="623" spans="1:4" x14ac:dyDescent="0.25">
      <c r="A623" t="s">
        <v>1245</v>
      </c>
      <c r="B623" t="s">
        <v>1267</v>
      </c>
      <c r="C623" s="7">
        <v>2</v>
      </c>
      <c r="D623" s="6">
        <v>2.8571428571428571E-3</v>
      </c>
    </row>
    <row r="624" spans="1:4" x14ac:dyDescent="0.25">
      <c r="A624" t="s">
        <v>1245</v>
      </c>
      <c r="B624" t="s">
        <v>1268</v>
      </c>
      <c r="C624" s="7">
        <v>86</v>
      </c>
      <c r="D624" s="6">
        <v>0.12285714285714286</v>
      </c>
    </row>
    <row r="625" spans="1:4" x14ac:dyDescent="0.25">
      <c r="A625" t="s">
        <v>1245</v>
      </c>
      <c r="B625" t="s">
        <v>1269</v>
      </c>
      <c r="C625" s="7">
        <v>2</v>
      </c>
      <c r="D625" s="6">
        <v>2.8571428571428571E-3</v>
      </c>
    </row>
    <row r="626" spans="1:4" x14ac:dyDescent="0.25">
      <c r="A626" t="s">
        <v>1245</v>
      </c>
      <c r="B626" t="s">
        <v>1270</v>
      </c>
      <c r="C626" s="7">
        <v>7</v>
      </c>
      <c r="D626" s="6">
        <v>0.01</v>
      </c>
    </row>
    <row r="627" spans="1:4" x14ac:dyDescent="0.25">
      <c r="A627" t="s">
        <v>1245</v>
      </c>
      <c r="B627" t="s">
        <v>1271</v>
      </c>
      <c r="C627" s="7">
        <v>1</v>
      </c>
      <c r="D627" s="6">
        <v>1.4285714285714286E-3</v>
      </c>
    </row>
    <row r="628" spans="1:4" x14ac:dyDescent="0.25">
      <c r="A628" t="s">
        <v>1245</v>
      </c>
      <c r="B628" t="s">
        <v>1272</v>
      </c>
      <c r="C628" s="7">
        <v>6</v>
      </c>
      <c r="D628" s="6">
        <v>8.5714285714285719E-3</v>
      </c>
    </row>
    <row r="629" spans="1:4" x14ac:dyDescent="0.25">
      <c r="A629" t="s">
        <v>1245</v>
      </c>
      <c r="B629" t="s">
        <v>1273</v>
      </c>
      <c r="C629" s="7">
        <v>55</v>
      </c>
      <c r="D629" s="6">
        <v>7.857142857142857E-2</v>
      </c>
    </row>
    <row r="630" spans="1:4" x14ac:dyDescent="0.25">
      <c r="A630" t="s">
        <v>1245</v>
      </c>
      <c r="B630" t="s">
        <v>1274</v>
      </c>
      <c r="C630" s="7">
        <v>2</v>
      </c>
      <c r="D630" s="6">
        <v>2.8571428571428571E-3</v>
      </c>
    </row>
    <row r="631" spans="1:4" x14ac:dyDescent="0.25">
      <c r="A631" t="s">
        <v>1275</v>
      </c>
      <c r="B631" t="s">
        <v>1276</v>
      </c>
      <c r="C631" s="7">
        <v>1716.8316831683169</v>
      </c>
      <c r="D631" s="6">
        <v>0.95379537953795357</v>
      </c>
    </row>
    <row r="632" spans="1:4" x14ac:dyDescent="0.25">
      <c r="A632" t="s">
        <v>1275</v>
      </c>
      <c r="B632" t="s">
        <v>1277</v>
      </c>
      <c r="C632" s="7">
        <v>14.85148514851485</v>
      </c>
      <c r="D632" s="6">
        <v>8.2508250825082483E-3</v>
      </c>
    </row>
    <row r="633" spans="1:4" x14ac:dyDescent="0.25">
      <c r="A633" t="s">
        <v>1275</v>
      </c>
      <c r="B633" t="s">
        <v>1278</v>
      </c>
      <c r="C633" s="7">
        <v>5.9405940594059405</v>
      </c>
      <c r="D633" s="6">
        <v>3.3003300330032995E-3</v>
      </c>
    </row>
    <row r="634" spans="1:4" x14ac:dyDescent="0.25">
      <c r="A634" t="s">
        <v>1275</v>
      </c>
      <c r="B634" t="s">
        <v>1279</v>
      </c>
      <c r="C634" s="7">
        <v>10.396039603960395</v>
      </c>
      <c r="D634" s="6">
        <v>5.7755775577557735E-3</v>
      </c>
    </row>
    <row r="635" spans="1:4" x14ac:dyDescent="0.25">
      <c r="A635" t="s">
        <v>1275</v>
      </c>
      <c r="B635" t="s">
        <v>1280</v>
      </c>
      <c r="C635" s="7">
        <v>2.9702970297029703</v>
      </c>
      <c r="D635" s="6">
        <v>1.6501650165016498E-3</v>
      </c>
    </row>
    <row r="636" spans="1:4" x14ac:dyDescent="0.25">
      <c r="A636" t="s">
        <v>1275</v>
      </c>
      <c r="B636" t="s">
        <v>1281</v>
      </c>
      <c r="C636" s="7">
        <v>1.4851485148514851</v>
      </c>
      <c r="D636" s="6">
        <v>8.2508250825082488E-4</v>
      </c>
    </row>
    <row r="637" spans="1:4" x14ac:dyDescent="0.25">
      <c r="A637" t="s">
        <v>1275</v>
      </c>
      <c r="B637" t="s">
        <v>1282</v>
      </c>
      <c r="C637" s="7">
        <v>10.396039603960395</v>
      </c>
      <c r="D637" s="6">
        <v>5.7755775577557735E-3</v>
      </c>
    </row>
    <row r="638" spans="1:4" x14ac:dyDescent="0.25">
      <c r="A638" t="s">
        <v>1275</v>
      </c>
      <c r="B638" t="s">
        <v>1283</v>
      </c>
      <c r="C638" s="7">
        <v>1.4851485148514851</v>
      </c>
      <c r="D638" s="6">
        <v>8.2508250825082488E-4</v>
      </c>
    </row>
    <row r="639" spans="1:4" x14ac:dyDescent="0.25">
      <c r="A639" t="s">
        <v>1275</v>
      </c>
      <c r="B639" t="s">
        <v>1284</v>
      </c>
      <c r="C639" s="7">
        <v>4.4554455445544559</v>
      </c>
      <c r="D639" s="6">
        <v>2.4752475247524748E-3</v>
      </c>
    </row>
    <row r="640" spans="1:4" x14ac:dyDescent="0.25">
      <c r="A640" t="s">
        <v>1275</v>
      </c>
      <c r="B640" t="s">
        <v>1285</v>
      </c>
      <c r="C640" s="7">
        <v>1.4851485148514851</v>
      </c>
      <c r="D640" s="6">
        <v>8.2508250825082488E-4</v>
      </c>
    </row>
    <row r="641" spans="1:4" x14ac:dyDescent="0.25">
      <c r="A641" t="s">
        <v>1275</v>
      </c>
      <c r="B641" t="s">
        <v>1286</v>
      </c>
      <c r="C641" s="7">
        <v>19.306930693069308</v>
      </c>
      <c r="D641" s="6">
        <v>1.0726072607260724E-2</v>
      </c>
    </row>
    <row r="642" spans="1:4" x14ac:dyDescent="0.25">
      <c r="A642" t="s">
        <v>1275</v>
      </c>
      <c r="B642" t="s">
        <v>1287</v>
      </c>
      <c r="C642" s="7">
        <v>1.4851485148514851</v>
      </c>
      <c r="D642" s="6">
        <v>8.2508250825082488E-4</v>
      </c>
    </row>
    <row r="643" spans="1:4" x14ac:dyDescent="0.25">
      <c r="A643" t="s">
        <v>1275</v>
      </c>
      <c r="B643" t="s">
        <v>1288</v>
      </c>
      <c r="C643" s="7">
        <v>4.4554455445544559</v>
      </c>
      <c r="D643" s="6">
        <v>2.4752475247524748E-3</v>
      </c>
    </row>
    <row r="644" spans="1:4" x14ac:dyDescent="0.25">
      <c r="A644" t="s">
        <v>1275</v>
      </c>
      <c r="B644" t="s">
        <v>1289</v>
      </c>
      <c r="C644" s="7">
        <v>1.4851485148514851</v>
      </c>
      <c r="D644" s="6">
        <v>8.2508250825082488E-4</v>
      </c>
    </row>
    <row r="645" spans="1:4" x14ac:dyDescent="0.25">
      <c r="A645" t="s">
        <v>1275</v>
      </c>
      <c r="B645" t="s">
        <v>1290</v>
      </c>
      <c r="C645" s="7">
        <v>2.9702970297029703</v>
      </c>
      <c r="D645" s="6">
        <v>1.6501650165016498E-3</v>
      </c>
    </row>
    <row r="646" spans="1:4" x14ac:dyDescent="0.25">
      <c r="A646" t="s">
        <v>1291</v>
      </c>
      <c r="B646" t="s">
        <v>1292</v>
      </c>
      <c r="C646" s="7">
        <v>1</v>
      </c>
      <c r="D646" s="6">
        <v>2.0833333333333333E-3</v>
      </c>
    </row>
    <row r="647" spans="1:4" x14ac:dyDescent="0.25">
      <c r="A647" t="s">
        <v>1291</v>
      </c>
      <c r="B647" t="s">
        <v>1293</v>
      </c>
      <c r="C647" s="7">
        <v>2</v>
      </c>
      <c r="D647" s="6">
        <v>4.1666666666666666E-3</v>
      </c>
    </row>
    <row r="648" spans="1:4" x14ac:dyDescent="0.25">
      <c r="A648" t="s">
        <v>1291</v>
      </c>
      <c r="B648" t="s">
        <v>1294</v>
      </c>
      <c r="C648" s="7">
        <v>1</v>
      </c>
      <c r="D648" s="6">
        <v>2.0833333333333333E-3</v>
      </c>
    </row>
    <row r="649" spans="1:4" x14ac:dyDescent="0.25">
      <c r="A649" t="s">
        <v>1291</v>
      </c>
      <c r="B649" t="s">
        <v>1295</v>
      </c>
      <c r="C649" s="7">
        <v>1</v>
      </c>
      <c r="D649" s="6">
        <v>2.0833333333333333E-3</v>
      </c>
    </row>
    <row r="650" spans="1:4" x14ac:dyDescent="0.25">
      <c r="A650" t="s">
        <v>1291</v>
      </c>
      <c r="B650" t="s">
        <v>1296</v>
      </c>
      <c r="C650" s="7">
        <v>13</v>
      </c>
      <c r="D650" s="6">
        <v>2.7083333333333334E-2</v>
      </c>
    </row>
    <row r="651" spans="1:4" x14ac:dyDescent="0.25">
      <c r="A651" t="s">
        <v>1291</v>
      </c>
      <c r="B651" t="s">
        <v>1297</v>
      </c>
      <c r="C651" s="7">
        <v>19</v>
      </c>
      <c r="D651" s="6">
        <v>3.9583333333333331E-2</v>
      </c>
    </row>
    <row r="652" spans="1:4" x14ac:dyDescent="0.25">
      <c r="A652" t="s">
        <v>1291</v>
      </c>
      <c r="B652" t="s">
        <v>1298</v>
      </c>
      <c r="C652" s="7">
        <v>437</v>
      </c>
      <c r="D652" s="6">
        <v>0.91041666666666665</v>
      </c>
    </row>
    <row r="653" spans="1:4" x14ac:dyDescent="0.25">
      <c r="A653" t="s">
        <v>1291</v>
      </c>
      <c r="B653" t="s">
        <v>1299</v>
      </c>
      <c r="C653" s="7">
        <v>5</v>
      </c>
      <c r="D653" s="6">
        <v>1.0416666666666666E-2</v>
      </c>
    </row>
    <row r="654" spans="1:4" x14ac:dyDescent="0.25">
      <c r="A654" t="s">
        <v>1291</v>
      </c>
      <c r="B654" t="s">
        <v>1300</v>
      </c>
      <c r="C654" s="7">
        <v>1</v>
      </c>
      <c r="D654" s="6">
        <v>2.0833333333333333E-3</v>
      </c>
    </row>
    <row r="655" spans="1:4" x14ac:dyDescent="0.25">
      <c r="A655" t="s">
        <v>1301</v>
      </c>
      <c r="B655" t="s">
        <v>1302</v>
      </c>
      <c r="C655" s="7">
        <v>3</v>
      </c>
      <c r="D655" s="6">
        <v>4.5045045045045045E-3</v>
      </c>
    </row>
    <row r="656" spans="1:4" x14ac:dyDescent="0.25">
      <c r="A656" t="s">
        <v>1301</v>
      </c>
      <c r="B656" t="s">
        <v>1303</v>
      </c>
      <c r="C656" s="7">
        <v>1</v>
      </c>
      <c r="D656" s="6">
        <v>1.5015015015015015E-3</v>
      </c>
    </row>
    <row r="657" spans="1:4" x14ac:dyDescent="0.25">
      <c r="A657" t="s">
        <v>1301</v>
      </c>
      <c r="B657" t="s">
        <v>1304</v>
      </c>
      <c r="C657" s="7">
        <v>1</v>
      </c>
      <c r="D657" s="6">
        <v>1.5015015015015015E-3</v>
      </c>
    </row>
    <row r="658" spans="1:4" x14ac:dyDescent="0.25">
      <c r="A658" t="s">
        <v>1301</v>
      </c>
      <c r="B658" t="s">
        <v>1305</v>
      </c>
      <c r="C658" s="7">
        <v>2</v>
      </c>
      <c r="D658" s="6">
        <v>3.003003003003003E-3</v>
      </c>
    </row>
    <row r="659" spans="1:4" x14ac:dyDescent="0.25">
      <c r="A659" t="s">
        <v>1301</v>
      </c>
      <c r="B659" t="s">
        <v>1306</v>
      </c>
      <c r="C659" s="7">
        <v>6</v>
      </c>
      <c r="D659" s="6">
        <v>9.0090090090090089E-3</v>
      </c>
    </row>
    <row r="660" spans="1:4" x14ac:dyDescent="0.25">
      <c r="A660" t="s">
        <v>1301</v>
      </c>
      <c r="B660" t="s">
        <v>1307</v>
      </c>
      <c r="C660" s="7">
        <v>1</v>
      </c>
      <c r="D660" s="6">
        <v>1.5015015015015015E-3</v>
      </c>
    </row>
    <row r="661" spans="1:4" x14ac:dyDescent="0.25">
      <c r="A661" t="s">
        <v>1301</v>
      </c>
      <c r="B661" t="s">
        <v>1308</v>
      </c>
      <c r="C661" s="7">
        <v>643</v>
      </c>
      <c r="D661" s="6">
        <v>0.96546546546546541</v>
      </c>
    </row>
    <row r="662" spans="1:4" x14ac:dyDescent="0.25">
      <c r="A662" t="s">
        <v>1301</v>
      </c>
      <c r="B662" t="s">
        <v>1309</v>
      </c>
      <c r="C662" s="7">
        <v>1</v>
      </c>
      <c r="D662" s="6">
        <v>1.5015015015015015E-3</v>
      </c>
    </row>
    <row r="663" spans="1:4" x14ac:dyDescent="0.25">
      <c r="A663" t="s">
        <v>1301</v>
      </c>
      <c r="B663" t="s">
        <v>1310</v>
      </c>
      <c r="C663" s="7">
        <v>1</v>
      </c>
      <c r="D663" s="6">
        <v>1.5015015015015015E-3</v>
      </c>
    </row>
    <row r="664" spans="1:4" x14ac:dyDescent="0.25">
      <c r="A664" t="s">
        <v>1301</v>
      </c>
      <c r="B664" t="s">
        <v>1311</v>
      </c>
      <c r="C664" s="7">
        <v>3</v>
      </c>
      <c r="D664" s="6">
        <v>4.5045045045045045E-3</v>
      </c>
    </row>
    <row r="665" spans="1:4" x14ac:dyDescent="0.25">
      <c r="A665" t="s">
        <v>1301</v>
      </c>
      <c r="B665" t="s">
        <v>1312</v>
      </c>
      <c r="C665" s="7">
        <v>4</v>
      </c>
      <c r="D665" s="6">
        <v>6.006006006006006E-3</v>
      </c>
    </row>
    <row r="666" spans="1:4" x14ac:dyDescent="0.25">
      <c r="A666" t="s">
        <v>1313</v>
      </c>
      <c r="B666" t="s">
        <v>1314</v>
      </c>
      <c r="C666" s="7">
        <v>5.1118210862619815</v>
      </c>
      <c r="D666" s="6">
        <v>4.2598509052183186E-3</v>
      </c>
    </row>
    <row r="667" spans="1:4" x14ac:dyDescent="0.25">
      <c r="A667" t="s">
        <v>1313</v>
      </c>
      <c r="B667" t="s">
        <v>1315</v>
      </c>
      <c r="C667" s="7">
        <v>1.2779552715654954</v>
      </c>
      <c r="D667" s="6">
        <v>1.0649627263045797E-3</v>
      </c>
    </row>
    <row r="668" spans="1:4" x14ac:dyDescent="0.25">
      <c r="A668" t="s">
        <v>1313</v>
      </c>
      <c r="B668" t="s">
        <v>1316</v>
      </c>
      <c r="C668" s="7">
        <v>1.2779552715654954</v>
      </c>
      <c r="D668" s="6">
        <v>1.0649627263045797E-3</v>
      </c>
    </row>
    <row r="669" spans="1:4" x14ac:dyDescent="0.25">
      <c r="A669" t="s">
        <v>1313</v>
      </c>
      <c r="B669" t="s">
        <v>1317</v>
      </c>
      <c r="C669" s="7">
        <v>10.223642172523963</v>
      </c>
      <c r="D669" s="6">
        <v>8.5197018104366373E-3</v>
      </c>
    </row>
    <row r="670" spans="1:4" x14ac:dyDescent="0.25">
      <c r="A670" t="s">
        <v>1313</v>
      </c>
      <c r="B670" t="s">
        <v>1318</v>
      </c>
      <c r="C670" s="7">
        <v>21.725239616613418</v>
      </c>
      <c r="D670" s="6">
        <v>1.8104366347177853E-2</v>
      </c>
    </row>
    <row r="671" spans="1:4" x14ac:dyDescent="0.25">
      <c r="A671" t="s">
        <v>1313</v>
      </c>
      <c r="B671" t="s">
        <v>1319</v>
      </c>
      <c r="C671" s="7">
        <v>3.8338658146964857</v>
      </c>
      <c r="D671" s="6">
        <v>3.1948881789137388E-3</v>
      </c>
    </row>
    <row r="672" spans="1:4" x14ac:dyDescent="0.25">
      <c r="A672" t="s">
        <v>1313</v>
      </c>
      <c r="B672" t="s">
        <v>1320</v>
      </c>
      <c r="C672" s="7">
        <v>111.18210862619807</v>
      </c>
      <c r="D672" s="6">
        <v>9.2651757188498413E-2</v>
      </c>
    </row>
    <row r="673" spans="1:4" x14ac:dyDescent="0.25">
      <c r="A673" t="s">
        <v>1313</v>
      </c>
      <c r="B673" t="s">
        <v>1321</v>
      </c>
      <c r="C673" s="7">
        <v>33.226837060702877</v>
      </c>
      <c r="D673" s="6">
        <v>2.768903088391907E-2</v>
      </c>
    </row>
    <row r="674" spans="1:4" x14ac:dyDescent="0.25">
      <c r="A674" t="s">
        <v>1313</v>
      </c>
      <c r="B674" t="s">
        <v>1322</v>
      </c>
      <c r="C674" s="7">
        <v>125.23961661341853</v>
      </c>
      <c r="D674" s="6">
        <v>0.1043663471778488</v>
      </c>
    </row>
    <row r="675" spans="1:4" x14ac:dyDescent="0.25">
      <c r="A675" t="s">
        <v>1313</v>
      </c>
      <c r="B675" t="s">
        <v>1323</v>
      </c>
      <c r="C675" s="7">
        <v>2.5559105431309908</v>
      </c>
      <c r="D675" s="6">
        <v>2.1299254526091593E-3</v>
      </c>
    </row>
    <row r="676" spans="1:4" x14ac:dyDescent="0.25">
      <c r="A676" t="s">
        <v>1313</v>
      </c>
      <c r="B676" t="s">
        <v>1324</v>
      </c>
      <c r="C676" s="7">
        <v>1.2779552715654954</v>
      </c>
      <c r="D676" s="6">
        <v>1.0649627263045797E-3</v>
      </c>
    </row>
    <row r="677" spans="1:4" x14ac:dyDescent="0.25">
      <c r="A677" t="s">
        <v>1313</v>
      </c>
      <c r="B677" t="s">
        <v>1325</v>
      </c>
      <c r="C677" s="7">
        <v>8.9456869009584672</v>
      </c>
      <c r="D677" s="6">
        <v>7.4547390841320574E-3</v>
      </c>
    </row>
    <row r="678" spans="1:4" x14ac:dyDescent="0.25">
      <c r="A678" t="s">
        <v>1313</v>
      </c>
      <c r="B678" t="s">
        <v>1326</v>
      </c>
      <c r="C678" s="7">
        <v>2.5559105431309908</v>
      </c>
      <c r="D678" s="6">
        <v>2.1299254526091593E-3</v>
      </c>
    </row>
    <row r="679" spans="1:4" x14ac:dyDescent="0.25">
      <c r="A679" t="s">
        <v>1313</v>
      </c>
      <c r="B679" t="s">
        <v>1327</v>
      </c>
      <c r="C679" s="7">
        <v>7.6677316293929714</v>
      </c>
      <c r="D679" s="6">
        <v>6.3897763578274775E-3</v>
      </c>
    </row>
    <row r="680" spans="1:4" x14ac:dyDescent="0.25">
      <c r="A680" t="s">
        <v>1313</v>
      </c>
      <c r="B680" t="s">
        <v>1328</v>
      </c>
      <c r="C680" s="7">
        <v>39.616613418530349</v>
      </c>
      <c r="D680" s="6">
        <v>3.301384451544196E-2</v>
      </c>
    </row>
    <row r="681" spans="1:4" x14ac:dyDescent="0.25">
      <c r="A681" t="s">
        <v>1313</v>
      </c>
      <c r="B681" t="s">
        <v>1329</v>
      </c>
      <c r="C681" s="7">
        <v>2.5559105431309908</v>
      </c>
      <c r="D681" s="6">
        <v>2.1299254526091593E-3</v>
      </c>
    </row>
    <row r="682" spans="1:4" x14ac:dyDescent="0.25">
      <c r="A682" t="s">
        <v>1313</v>
      </c>
      <c r="B682" t="s">
        <v>1330</v>
      </c>
      <c r="C682" s="7">
        <v>63.897763578274763</v>
      </c>
      <c r="D682" s="6">
        <v>5.3248136315228976E-2</v>
      </c>
    </row>
    <row r="683" spans="1:4" x14ac:dyDescent="0.25">
      <c r="A683" t="s">
        <v>1313</v>
      </c>
      <c r="B683" t="s">
        <v>1331</v>
      </c>
      <c r="C683" s="7">
        <v>162.30031948881788</v>
      </c>
      <c r="D683" s="6">
        <v>0.13525026624068159</v>
      </c>
    </row>
    <row r="684" spans="1:4" x14ac:dyDescent="0.25">
      <c r="A684" t="s">
        <v>1313</v>
      </c>
      <c r="B684" t="s">
        <v>1332</v>
      </c>
      <c r="C684" s="7">
        <v>7.6677316293929714</v>
      </c>
      <c r="D684" s="6">
        <v>6.3897763578274775E-3</v>
      </c>
    </row>
    <row r="685" spans="1:4" x14ac:dyDescent="0.25">
      <c r="A685" t="s">
        <v>1313</v>
      </c>
      <c r="B685" t="s">
        <v>1333</v>
      </c>
      <c r="C685" s="7">
        <v>7.6677316293929714</v>
      </c>
      <c r="D685" s="6">
        <v>6.3897763578274775E-3</v>
      </c>
    </row>
    <row r="686" spans="1:4" x14ac:dyDescent="0.25">
      <c r="A686" t="s">
        <v>1313</v>
      </c>
      <c r="B686" t="s">
        <v>1334</v>
      </c>
      <c r="C686" s="7">
        <v>3.8338658146964857</v>
      </c>
      <c r="D686" s="6">
        <v>3.1948881789137388E-3</v>
      </c>
    </row>
    <row r="687" spans="1:4" x14ac:dyDescent="0.25">
      <c r="A687" t="s">
        <v>1313</v>
      </c>
      <c r="B687" t="s">
        <v>1335</v>
      </c>
      <c r="C687" s="7">
        <v>1.2779552715654954</v>
      </c>
      <c r="D687" s="6">
        <v>1.0649627263045797E-3</v>
      </c>
    </row>
    <row r="688" spans="1:4" x14ac:dyDescent="0.25">
      <c r="A688" t="s">
        <v>1313</v>
      </c>
      <c r="B688" t="s">
        <v>1336</v>
      </c>
      <c r="C688" s="7">
        <v>2.5559105431309908</v>
      </c>
      <c r="D688" s="6">
        <v>2.1299254526091593E-3</v>
      </c>
    </row>
    <row r="689" spans="1:4" x14ac:dyDescent="0.25">
      <c r="A689" t="s">
        <v>1313</v>
      </c>
      <c r="B689" t="s">
        <v>1337</v>
      </c>
      <c r="C689" s="7">
        <v>2.5559105431309908</v>
      </c>
      <c r="D689" s="6">
        <v>2.1299254526091593E-3</v>
      </c>
    </row>
    <row r="690" spans="1:4" x14ac:dyDescent="0.25">
      <c r="A690" t="s">
        <v>1313</v>
      </c>
      <c r="B690" t="s">
        <v>1338</v>
      </c>
      <c r="C690" s="7">
        <v>3.8338658146964857</v>
      </c>
      <c r="D690" s="6">
        <v>3.1948881789137388E-3</v>
      </c>
    </row>
    <row r="691" spans="1:4" x14ac:dyDescent="0.25">
      <c r="A691" t="s">
        <v>1313</v>
      </c>
      <c r="B691" t="s">
        <v>1339</v>
      </c>
      <c r="C691" s="7">
        <v>1.2779552715654954</v>
      </c>
      <c r="D691" s="6">
        <v>1.0649627263045797E-3</v>
      </c>
    </row>
    <row r="692" spans="1:4" x14ac:dyDescent="0.25">
      <c r="A692" t="s">
        <v>1313</v>
      </c>
      <c r="B692" t="s">
        <v>1340</v>
      </c>
      <c r="C692" s="7">
        <v>2.5559105431309908</v>
      </c>
      <c r="D692" s="6">
        <v>2.1299254526091593E-3</v>
      </c>
    </row>
    <row r="693" spans="1:4" x14ac:dyDescent="0.25">
      <c r="A693" t="s">
        <v>1313</v>
      </c>
      <c r="B693" t="s">
        <v>1341</v>
      </c>
      <c r="C693" s="7">
        <v>1.2779552715654954</v>
      </c>
      <c r="D693" s="6">
        <v>1.0649627263045797E-3</v>
      </c>
    </row>
    <row r="694" spans="1:4" x14ac:dyDescent="0.25">
      <c r="A694" t="s">
        <v>1313</v>
      </c>
      <c r="B694" t="s">
        <v>1342</v>
      </c>
      <c r="C694" s="7">
        <v>5.1118210862619815</v>
      </c>
      <c r="D694" s="6">
        <v>4.2598509052183186E-3</v>
      </c>
    </row>
    <row r="695" spans="1:4" x14ac:dyDescent="0.25">
      <c r="A695" t="s">
        <v>1313</v>
      </c>
      <c r="B695" t="s">
        <v>1343</v>
      </c>
      <c r="C695" s="7">
        <v>2.5559105431309908</v>
      </c>
      <c r="D695" s="6">
        <v>2.1299254526091593E-3</v>
      </c>
    </row>
    <row r="696" spans="1:4" x14ac:dyDescent="0.25">
      <c r="A696" t="s">
        <v>1313</v>
      </c>
      <c r="B696" t="s">
        <v>1344</v>
      </c>
      <c r="C696" s="7">
        <v>54.952076677316292</v>
      </c>
      <c r="D696" s="6">
        <v>4.5793397231096919E-2</v>
      </c>
    </row>
    <row r="697" spans="1:4" x14ac:dyDescent="0.25">
      <c r="A697" t="s">
        <v>1313</v>
      </c>
      <c r="B697" t="s">
        <v>1345</v>
      </c>
      <c r="C697" s="7">
        <v>29.39297124600639</v>
      </c>
      <c r="D697" s="6">
        <v>2.4494142705005328E-2</v>
      </c>
    </row>
    <row r="698" spans="1:4" x14ac:dyDescent="0.25">
      <c r="A698" t="s">
        <v>1313</v>
      </c>
      <c r="B698" t="s">
        <v>1346</v>
      </c>
      <c r="C698" s="7">
        <v>392.33226837060704</v>
      </c>
      <c r="D698" s="6">
        <v>0.32694355697550592</v>
      </c>
    </row>
    <row r="699" spans="1:4" x14ac:dyDescent="0.25">
      <c r="A699" t="s">
        <v>1313</v>
      </c>
      <c r="B699" t="s">
        <v>1347</v>
      </c>
      <c r="C699" s="7">
        <v>8.9456869009584672</v>
      </c>
      <c r="D699" s="6">
        <v>7.4547390841320574E-3</v>
      </c>
    </row>
    <row r="700" spans="1:4" x14ac:dyDescent="0.25">
      <c r="A700" t="s">
        <v>1313</v>
      </c>
      <c r="B700" t="s">
        <v>1348</v>
      </c>
      <c r="C700" s="7">
        <v>2.5559105431309908</v>
      </c>
      <c r="D700" s="6">
        <v>2.1299254526091593E-3</v>
      </c>
    </row>
    <row r="701" spans="1:4" x14ac:dyDescent="0.25">
      <c r="A701" t="s">
        <v>1313</v>
      </c>
      <c r="B701" t="s">
        <v>1349</v>
      </c>
      <c r="C701" s="7">
        <v>1.2779552715654954</v>
      </c>
      <c r="D701" s="6">
        <v>1.0649627263045797E-3</v>
      </c>
    </row>
    <row r="702" spans="1:4" x14ac:dyDescent="0.25">
      <c r="A702" t="s">
        <v>1313</v>
      </c>
      <c r="B702" t="s">
        <v>1350</v>
      </c>
      <c r="C702" s="7">
        <v>5.1118210862619815</v>
      </c>
      <c r="D702" s="6">
        <v>4.2598509052183186E-3</v>
      </c>
    </row>
    <row r="703" spans="1:4" x14ac:dyDescent="0.25">
      <c r="A703" t="s">
        <v>1313</v>
      </c>
      <c r="B703" t="s">
        <v>1351</v>
      </c>
      <c r="C703" s="7">
        <v>2.5559105431309908</v>
      </c>
      <c r="D703" s="6">
        <v>2.1299254526091593E-3</v>
      </c>
    </row>
    <row r="704" spans="1:4" x14ac:dyDescent="0.25">
      <c r="A704" t="s">
        <v>1313</v>
      </c>
      <c r="B704" t="s">
        <v>1352</v>
      </c>
      <c r="C704" s="7">
        <v>2.5559105431309908</v>
      </c>
      <c r="D704" s="6">
        <v>2.1299254526091593E-3</v>
      </c>
    </row>
    <row r="705" spans="1:4" x14ac:dyDescent="0.25">
      <c r="A705" t="s">
        <v>1313</v>
      </c>
      <c r="B705" t="s">
        <v>1353</v>
      </c>
      <c r="C705" s="7">
        <v>6.3897763578274764</v>
      </c>
      <c r="D705" s="6">
        <v>5.3248136315228976E-3</v>
      </c>
    </row>
    <row r="706" spans="1:4" x14ac:dyDescent="0.25">
      <c r="A706" t="s">
        <v>1313</v>
      </c>
      <c r="B706" t="s">
        <v>1354</v>
      </c>
      <c r="C706" s="7">
        <v>5.1118210862619815</v>
      </c>
      <c r="D706" s="6">
        <v>4.2598509052183186E-3</v>
      </c>
    </row>
    <row r="707" spans="1:4" x14ac:dyDescent="0.25">
      <c r="A707" t="s">
        <v>1313</v>
      </c>
      <c r="B707" t="s">
        <v>1355</v>
      </c>
      <c r="C707" s="7">
        <v>1.2779552715654954</v>
      </c>
      <c r="D707" s="6">
        <v>1.0649627263045797E-3</v>
      </c>
    </row>
    <row r="708" spans="1:4" x14ac:dyDescent="0.25">
      <c r="A708" t="s">
        <v>1313</v>
      </c>
      <c r="B708" t="s">
        <v>1356</v>
      </c>
      <c r="C708" s="7">
        <v>1.2779552715654954</v>
      </c>
      <c r="D708" s="6">
        <v>1.0649627263045797E-3</v>
      </c>
    </row>
    <row r="709" spans="1:4" x14ac:dyDescent="0.25">
      <c r="A709" t="s">
        <v>1313</v>
      </c>
      <c r="B709" t="s">
        <v>1357</v>
      </c>
      <c r="C709" s="7">
        <v>39.616613418530349</v>
      </c>
      <c r="D709" s="6">
        <v>3.301384451544196E-2</v>
      </c>
    </row>
    <row r="710" spans="1:4" x14ac:dyDescent="0.25">
      <c r="A710" t="s">
        <v>1358</v>
      </c>
      <c r="B710" t="s">
        <v>1359</v>
      </c>
      <c r="C710" s="7">
        <v>55</v>
      </c>
      <c r="D710" s="6">
        <v>5.1162790697674418E-2</v>
      </c>
    </row>
    <row r="711" spans="1:4" x14ac:dyDescent="0.25">
      <c r="A711" t="s">
        <v>1358</v>
      </c>
      <c r="B711" t="s">
        <v>1360</v>
      </c>
      <c r="C711" s="7">
        <v>2</v>
      </c>
      <c r="D711" s="6">
        <v>1.8604651162790699E-3</v>
      </c>
    </row>
    <row r="712" spans="1:4" x14ac:dyDescent="0.25">
      <c r="A712" t="s">
        <v>1358</v>
      </c>
      <c r="B712" t="s">
        <v>1361</v>
      </c>
      <c r="C712" s="7">
        <v>3</v>
      </c>
      <c r="D712" s="6">
        <v>2.7906976744186047E-3</v>
      </c>
    </row>
    <row r="713" spans="1:4" x14ac:dyDescent="0.25">
      <c r="A713" t="s">
        <v>1358</v>
      </c>
      <c r="B713" t="s">
        <v>1362</v>
      </c>
      <c r="C713" s="7">
        <v>20</v>
      </c>
      <c r="D713" s="6">
        <v>1.8604651162790697E-2</v>
      </c>
    </row>
    <row r="714" spans="1:4" x14ac:dyDescent="0.25">
      <c r="A714" t="s">
        <v>1358</v>
      </c>
      <c r="B714" t="s">
        <v>1363</v>
      </c>
      <c r="C714" s="7">
        <v>184</v>
      </c>
      <c r="D714" s="6">
        <v>0.17116279069767443</v>
      </c>
    </row>
    <row r="715" spans="1:4" x14ac:dyDescent="0.25">
      <c r="A715" t="s">
        <v>1358</v>
      </c>
      <c r="B715" t="s">
        <v>1364</v>
      </c>
      <c r="C715" s="7">
        <v>2</v>
      </c>
      <c r="D715" s="6">
        <v>1.8604651162790699E-3</v>
      </c>
    </row>
    <row r="716" spans="1:4" x14ac:dyDescent="0.25">
      <c r="A716" t="s">
        <v>1358</v>
      </c>
      <c r="B716" t="s">
        <v>1365</v>
      </c>
      <c r="C716" s="7">
        <v>7</v>
      </c>
      <c r="D716" s="6">
        <v>6.5116279069767444E-3</v>
      </c>
    </row>
    <row r="717" spans="1:4" x14ac:dyDescent="0.25">
      <c r="A717" t="s">
        <v>1358</v>
      </c>
      <c r="B717" t="s">
        <v>1366</v>
      </c>
      <c r="C717" s="7">
        <v>6</v>
      </c>
      <c r="D717" s="6">
        <v>5.5813953488372094E-3</v>
      </c>
    </row>
    <row r="718" spans="1:4" x14ac:dyDescent="0.25">
      <c r="A718" t="s">
        <v>1358</v>
      </c>
      <c r="B718" t="s">
        <v>1367</v>
      </c>
      <c r="C718" s="7">
        <v>1</v>
      </c>
      <c r="D718" s="6">
        <v>9.3023255813953494E-4</v>
      </c>
    </row>
    <row r="719" spans="1:4" x14ac:dyDescent="0.25">
      <c r="A719" t="s">
        <v>1358</v>
      </c>
      <c r="B719" t="s">
        <v>1368</v>
      </c>
      <c r="C719" s="7">
        <v>24</v>
      </c>
      <c r="D719" s="6">
        <v>2.2325581395348838E-2</v>
      </c>
    </row>
    <row r="720" spans="1:4" x14ac:dyDescent="0.25">
      <c r="A720" t="s">
        <v>1358</v>
      </c>
      <c r="B720" t="s">
        <v>1369</v>
      </c>
      <c r="C720" s="7">
        <v>6</v>
      </c>
      <c r="D720" s="6">
        <v>5.5813953488372094E-3</v>
      </c>
    </row>
    <row r="721" spans="1:4" x14ac:dyDescent="0.25">
      <c r="A721" t="s">
        <v>1358</v>
      </c>
      <c r="B721" t="s">
        <v>1370</v>
      </c>
      <c r="C721" s="7">
        <v>34</v>
      </c>
      <c r="D721" s="6">
        <v>3.1627906976744183E-2</v>
      </c>
    </row>
    <row r="722" spans="1:4" x14ac:dyDescent="0.25">
      <c r="A722" t="s">
        <v>1358</v>
      </c>
      <c r="B722" t="s">
        <v>1371</v>
      </c>
      <c r="C722" s="7">
        <v>16</v>
      </c>
      <c r="D722" s="6">
        <v>1.4883720930232559E-2</v>
      </c>
    </row>
    <row r="723" spans="1:4" x14ac:dyDescent="0.25">
      <c r="A723" t="s">
        <v>1358</v>
      </c>
      <c r="B723" t="s">
        <v>1372</v>
      </c>
      <c r="C723" s="7">
        <v>8</v>
      </c>
      <c r="D723" s="6">
        <v>7.4418604651162795E-3</v>
      </c>
    </row>
    <row r="724" spans="1:4" x14ac:dyDescent="0.25">
      <c r="A724" t="s">
        <v>1358</v>
      </c>
      <c r="B724" t="s">
        <v>1373</v>
      </c>
      <c r="C724" s="7">
        <v>10.999999999999998</v>
      </c>
      <c r="D724" s="6">
        <v>1.0232558139534883E-2</v>
      </c>
    </row>
    <row r="725" spans="1:4" x14ac:dyDescent="0.25">
      <c r="A725" t="s">
        <v>1358</v>
      </c>
      <c r="B725" t="s">
        <v>1374</v>
      </c>
      <c r="C725" s="7">
        <v>10</v>
      </c>
      <c r="D725" s="6">
        <v>9.3023255813953487E-3</v>
      </c>
    </row>
    <row r="726" spans="1:4" x14ac:dyDescent="0.25">
      <c r="A726" t="s">
        <v>1358</v>
      </c>
      <c r="B726" t="s">
        <v>1375</v>
      </c>
      <c r="C726" s="7">
        <v>23</v>
      </c>
      <c r="D726" s="6">
        <v>2.1395348837209303E-2</v>
      </c>
    </row>
    <row r="727" spans="1:4" x14ac:dyDescent="0.25">
      <c r="A727" t="s">
        <v>1358</v>
      </c>
      <c r="B727" t="s">
        <v>1376</v>
      </c>
      <c r="C727" s="7">
        <v>6</v>
      </c>
      <c r="D727" s="6">
        <v>5.5813953488372094E-3</v>
      </c>
    </row>
    <row r="728" spans="1:4" x14ac:dyDescent="0.25">
      <c r="A728" t="s">
        <v>1358</v>
      </c>
      <c r="B728" t="s">
        <v>1377</v>
      </c>
      <c r="C728" s="7">
        <v>37</v>
      </c>
      <c r="D728" s="6">
        <v>3.4418604651162789E-2</v>
      </c>
    </row>
    <row r="729" spans="1:4" x14ac:dyDescent="0.25">
      <c r="A729" t="s">
        <v>1358</v>
      </c>
      <c r="B729" t="s">
        <v>1378</v>
      </c>
      <c r="C729" s="7">
        <v>140</v>
      </c>
      <c r="D729" s="6">
        <v>0.13023255813953488</v>
      </c>
    </row>
    <row r="730" spans="1:4" x14ac:dyDescent="0.25">
      <c r="A730" t="s">
        <v>1358</v>
      </c>
      <c r="B730" t="s">
        <v>1379</v>
      </c>
      <c r="C730" s="7">
        <v>104</v>
      </c>
      <c r="D730" s="6">
        <v>9.6744186046511624E-2</v>
      </c>
    </row>
    <row r="731" spans="1:4" x14ac:dyDescent="0.25">
      <c r="A731" t="s">
        <v>1358</v>
      </c>
      <c r="B731" t="s">
        <v>1380</v>
      </c>
      <c r="C731" s="7">
        <v>16</v>
      </c>
      <c r="D731" s="6">
        <v>1.4883720930232559E-2</v>
      </c>
    </row>
    <row r="732" spans="1:4" x14ac:dyDescent="0.25">
      <c r="A732" t="s">
        <v>1358</v>
      </c>
      <c r="B732" t="s">
        <v>1381</v>
      </c>
      <c r="C732" s="7">
        <v>3</v>
      </c>
      <c r="D732" s="6">
        <v>2.7906976744186047E-3</v>
      </c>
    </row>
    <row r="733" spans="1:4" x14ac:dyDescent="0.25">
      <c r="A733" t="s">
        <v>1358</v>
      </c>
      <c r="B733" t="s">
        <v>1382</v>
      </c>
      <c r="C733" s="7">
        <v>3</v>
      </c>
      <c r="D733" s="6">
        <v>2.7906976744186047E-3</v>
      </c>
    </row>
    <row r="734" spans="1:4" x14ac:dyDescent="0.25">
      <c r="A734" t="s">
        <v>1358</v>
      </c>
      <c r="B734" t="s">
        <v>1383</v>
      </c>
      <c r="C734" s="7">
        <v>284</v>
      </c>
      <c r="D734" s="6">
        <v>0.26418604651162791</v>
      </c>
    </row>
    <row r="735" spans="1:4" x14ac:dyDescent="0.25">
      <c r="A735" t="s">
        <v>1358</v>
      </c>
      <c r="B735" t="s">
        <v>1384</v>
      </c>
      <c r="C735" s="7">
        <v>3</v>
      </c>
      <c r="D735" s="6">
        <v>2.7906976744186047E-3</v>
      </c>
    </row>
    <row r="736" spans="1:4" x14ac:dyDescent="0.25">
      <c r="A736" t="s">
        <v>1358</v>
      </c>
      <c r="B736" t="s">
        <v>1385</v>
      </c>
      <c r="C736" s="7">
        <v>5</v>
      </c>
      <c r="D736" s="6">
        <v>4.6511627906976744E-3</v>
      </c>
    </row>
    <row r="737" spans="1:4" x14ac:dyDescent="0.25">
      <c r="A737" t="s">
        <v>1358</v>
      </c>
      <c r="B737" t="s">
        <v>1386</v>
      </c>
      <c r="C737" s="7">
        <v>62</v>
      </c>
      <c r="D737" s="6">
        <v>5.7674418604651161E-2</v>
      </c>
    </row>
    <row r="738" spans="1:4" x14ac:dyDescent="0.25">
      <c r="A738" t="s">
        <v>1387</v>
      </c>
      <c r="B738" t="s">
        <v>1388</v>
      </c>
      <c r="C738" s="7">
        <v>279</v>
      </c>
      <c r="D738" s="6">
        <v>0.32823529411764707</v>
      </c>
    </row>
    <row r="739" spans="1:4" x14ac:dyDescent="0.25">
      <c r="A739" t="s">
        <v>1387</v>
      </c>
      <c r="B739" t="s">
        <v>1389</v>
      </c>
      <c r="C739" s="7">
        <v>81</v>
      </c>
      <c r="D739" s="6">
        <v>9.5294117647058821E-2</v>
      </c>
    </row>
    <row r="740" spans="1:4" x14ac:dyDescent="0.25">
      <c r="A740" t="s">
        <v>1387</v>
      </c>
      <c r="B740" t="s">
        <v>1390</v>
      </c>
      <c r="C740" s="7">
        <v>0.99999999999999989</v>
      </c>
      <c r="D740" s="6">
        <v>1.176470588235294E-3</v>
      </c>
    </row>
    <row r="741" spans="1:4" x14ac:dyDescent="0.25">
      <c r="A741" t="s">
        <v>1387</v>
      </c>
      <c r="B741" t="s">
        <v>1391</v>
      </c>
      <c r="C741" s="7">
        <v>0.99999999999999989</v>
      </c>
      <c r="D741" s="6">
        <v>1.176470588235294E-3</v>
      </c>
    </row>
    <row r="742" spans="1:4" x14ac:dyDescent="0.25">
      <c r="A742" t="s">
        <v>1387</v>
      </c>
      <c r="B742" t="s">
        <v>1392</v>
      </c>
      <c r="C742" s="7">
        <v>98</v>
      </c>
      <c r="D742" s="6">
        <v>0.11529411764705882</v>
      </c>
    </row>
    <row r="743" spans="1:4" x14ac:dyDescent="0.25">
      <c r="A743" t="s">
        <v>1387</v>
      </c>
      <c r="B743" t="s">
        <v>1393</v>
      </c>
      <c r="C743" s="7">
        <v>0.99999999999999989</v>
      </c>
      <c r="D743" s="6">
        <v>1.176470588235294E-3</v>
      </c>
    </row>
    <row r="744" spans="1:4" x14ac:dyDescent="0.25">
      <c r="A744" t="s">
        <v>1387</v>
      </c>
      <c r="B744" t="s">
        <v>1394</v>
      </c>
      <c r="C744" s="7">
        <v>35</v>
      </c>
      <c r="D744" s="6">
        <v>4.1176470588235294E-2</v>
      </c>
    </row>
    <row r="745" spans="1:4" x14ac:dyDescent="0.25">
      <c r="A745" t="s">
        <v>1387</v>
      </c>
      <c r="B745" t="s">
        <v>1395</v>
      </c>
      <c r="C745" s="7">
        <v>0.99999999999999989</v>
      </c>
      <c r="D745" s="6">
        <v>1.176470588235294E-3</v>
      </c>
    </row>
    <row r="746" spans="1:4" x14ac:dyDescent="0.25">
      <c r="A746" t="s">
        <v>1387</v>
      </c>
      <c r="B746" t="s">
        <v>1396</v>
      </c>
      <c r="C746" s="7">
        <v>39</v>
      </c>
      <c r="D746" s="6">
        <v>4.5882352941176471E-2</v>
      </c>
    </row>
    <row r="747" spans="1:4" x14ac:dyDescent="0.25">
      <c r="A747" t="s">
        <v>1387</v>
      </c>
      <c r="B747" t="s">
        <v>1397</v>
      </c>
      <c r="C747" s="7">
        <v>0.99999999999999989</v>
      </c>
      <c r="D747" s="6">
        <v>1.176470588235294E-3</v>
      </c>
    </row>
    <row r="748" spans="1:4" x14ac:dyDescent="0.25">
      <c r="A748" t="s">
        <v>1387</v>
      </c>
      <c r="B748" t="s">
        <v>1398</v>
      </c>
      <c r="C748" s="7">
        <v>125</v>
      </c>
      <c r="D748" s="6">
        <v>0.14705882352941177</v>
      </c>
    </row>
    <row r="749" spans="1:4" x14ac:dyDescent="0.25">
      <c r="A749" t="s">
        <v>1387</v>
      </c>
      <c r="B749" t="s">
        <v>1399</v>
      </c>
      <c r="C749" s="7">
        <v>18</v>
      </c>
      <c r="D749" s="6">
        <v>2.1176470588235293E-2</v>
      </c>
    </row>
    <row r="750" spans="1:4" x14ac:dyDescent="0.25">
      <c r="A750" t="s">
        <v>1387</v>
      </c>
      <c r="B750" t="s">
        <v>1400</v>
      </c>
      <c r="C750" s="7">
        <v>95</v>
      </c>
      <c r="D750" s="6">
        <v>0.11176470588235295</v>
      </c>
    </row>
    <row r="751" spans="1:4" x14ac:dyDescent="0.25">
      <c r="A751" t="s">
        <v>1387</v>
      </c>
      <c r="B751" t="s">
        <v>1401</v>
      </c>
      <c r="C751" s="7">
        <v>53</v>
      </c>
      <c r="D751" s="6">
        <v>6.235294117647059E-2</v>
      </c>
    </row>
    <row r="752" spans="1:4" x14ac:dyDescent="0.25">
      <c r="A752" t="s">
        <v>1387</v>
      </c>
      <c r="B752" t="s">
        <v>1402</v>
      </c>
      <c r="C752" s="7">
        <v>21</v>
      </c>
      <c r="D752" s="6">
        <v>2.4705882352941175E-2</v>
      </c>
    </row>
    <row r="753" spans="1:4" x14ac:dyDescent="0.25">
      <c r="A753" t="s">
        <v>1387</v>
      </c>
      <c r="B753" t="s">
        <v>1403</v>
      </c>
      <c r="C753" s="7">
        <v>0.99999999999999989</v>
      </c>
      <c r="D753" s="6">
        <v>1.176470588235294E-3</v>
      </c>
    </row>
    <row r="754" spans="1:4" x14ac:dyDescent="0.25">
      <c r="A754" t="s">
        <v>1404</v>
      </c>
      <c r="B754" t="s">
        <v>1405</v>
      </c>
      <c r="C754" s="7">
        <v>1.0765625000000001</v>
      </c>
      <c r="D754" s="6">
        <v>7.8125000000000004E-4</v>
      </c>
    </row>
    <row r="755" spans="1:4" x14ac:dyDescent="0.25">
      <c r="A755" t="s">
        <v>1404</v>
      </c>
      <c r="B755" t="s">
        <v>1406</v>
      </c>
      <c r="C755" s="7">
        <v>1301.5640625000001</v>
      </c>
      <c r="D755" s="6">
        <v>0.94453125000000004</v>
      </c>
    </row>
    <row r="756" spans="1:4" x14ac:dyDescent="0.25">
      <c r="A756" t="s">
        <v>1404</v>
      </c>
      <c r="B756" t="s">
        <v>1407</v>
      </c>
      <c r="C756" s="7">
        <v>16.1484375</v>
      </c>
      <c r="D756" s="6">
        <v>1.171875E-2</v>
      </c>
    </row>
    <row r="757" spans="1:4" x14ac:dyDescent="0.25">
      <c r="A757" t="s">
        <v>1404</v>
      </c>
      <c r="B757" t="s">
        <v>1408</v>
      </c>
      <c r="C757" s="7">
        <v>5.3828125</v>
      </c>
      <c r="D757" s="6">
        <v>3.90625E-3</v>
      </c>
    </row>
    <row r="758" spans="1:4" x14ac:dyDescent="0.25">
      <c r="A758" t="s">
        <v>1404</v>
      </c>
      <c r="B758" t="s">
        <v>1409</v>
      </c>
      <c r="C758" s="7">
        <v>11.842187500000001</v>
      </c>
      <c r="D758" s="6">
        <v>8.5937500000000007E-3</v>
      </c>
    </row>
    <row r="759" spans="1:4" x14ac:dyDescent="0.25">
      <c r="A759" t="s">
        <v>1404</v>
      </c>
      <c r="B759" t="s">
        <v>1410</v>
      </c>
      <c r="C759" s="7">
        <v>13.995312500000001</v>
      </c>
      <c r="D759" s="6">
        <v>1.015625E-2</v>
      </c>
    </row>
    <row r="760" spans="1:4" x14ac:dyDescent="0.25">
      <c r="A760" t="s">
        <v>1404</v>
      </c>
      <c r="B760" t="s">
        <v>1411</v>
      </c>
      <c r="C760" s="7">
        <v>16.1484375</v>
      </c>
      <c r="D760" s="6">
        <v>1.171875E-2</v>
      </c>
    </row>
    <row r="761" spans="1:4" x14ac:dyDescent="0.25">
      <c r="A761" t="s">
        <v>1404</v>
      </c>
      <c r="B761" t="s">
        <v>1412</v>
      </c>
      <c r="C761" s="7">
        <v>2.1531250000000002</v>
      </c>
      <c r="D761" s="6">
        <v>1.5625000000000001E-3</v>
      </c>
    </row>
    <row r="762" spans="1:4" x14ac:dyDescent="0.25">
      <c r="A762" t="s">
        <v>1404</v>
      </c>
      <c r="B762" t="s">
        <v>1413</v>
      </c>
      <c r="C762" s="7">
        <v>4.3062500000000004</v>
      </c>
      <c r="D762" s="6">
        <v>3.1250000000000002E-3</v>
      </c>
    </row>
    <row r="763" spans="1:4" x14ac:dyDescent="0.25">
      <c r="A763" t="s">
        <v>1404</v>
      </c>
      <c r="B763" t="s">
        <v>1414</v>
      </c>
      <c r="C763" s="7">
        <v>5.3828125</v>
      </c>
      <c r="D763" s="6">
        <v>3.90625E-3</v>
      </c>
    </row>
    <row r="764" spans="1:4" x14ac:dyDescent="0.25">
      <c r="A764" t="s">
        <v>1415</v>
      </c>
      <c r="B764" t="s">
        <v>1416</v>
      </c>
      <c r="C764" s="7">
        <v>2.0338983050847457</v>
      </c>
      <c r="D764" s="6">
        <v>5.6497175141242938E-3</v>
      </c>
    </row>
    <row r="765" spans="1:4" x14ac:dyDescent="0.25">
      <c r="A765" t="s">
        <v>1415</v>
      </c>
      <c r="B765" t="s">
        <v>1417</v>
      </c>
      <c r="C765" s="7">
        <v>1.0169491525423728</v>
      </c>
      <c r="D765" s="6">
        <v>2.8248587570621469E-3</v>
      </c>
    </row>
    <row r="766" spans="1:4" x14ac:dyDescent="0.25">
      <c r="A766" t="s">
        <v>1415</v>
      </c>
      <c r="B766" t="s">
        <v>1418</v>
      </c>
      <c r="C766" s="7">
        <v>1.0169491525423728</v>
      </c>
      <c r="D766" s="6">
        <v>2.8248587570621469E-3</v>
      </c>
    </row>
    <row r="767" spans="1:4" x14ac:dyDescent="0.25">
      <c r="A767" t="s">
        <v>1415</v>
      </c>
      <c r="B767" t="s">
        <v>1419</v>
      </c>
      <c r="C767" s="7">
        <v>1.0169491525423728</v>
      </c>
      <c r="D767" s="6">
        <v>2.8248587570621469E-3</v>
      </c>
    </row>
    <row r="768" spans="1:4" x14ac:dyDescent="0.25">
      <c r="A768" t="s">
        <v>1415</v>
      </c>
      <c r="B768" t="s">
        <v>1420</v>
      </c>
      <c r="C768" s="7">
        <v>351.86440677966101</v>
      </c>
      <c r="D768" s="6">
        <v>0.97740112994350281</v>
      </c>
    </row>
    <row r="769" spans="1:4" x14ac:dyDescent="0.25">
      <c r="A769" t="s">
        <v>1415</v>
      </c>
      <c r="B769" t="s">
        <v>1421</v>
      </c>
      <c r="C769" s="7">
        <v>3.0508474576271185</v>
      </c>
      <c r="D769" s="6">
        <v>8.4745762711864406E-3</v>
      </c>
    </row>
    <row r="770" spans="1:4" x14ac:dyDescent="0.25">
      <c r="A770" t="s">
        <v>1422</v>
      </c>
      <c r="B770" t="s">
        <v>1423</v>
      </c>
      <c r="C770" s="7">
        <v>20.454545454545457</v>
      </c>
      <c r="D770" s="6">
        <v>9.0909090909090912E-2</v>
      </c>
    </row>
    <row r="771" spans="1:4" x14ac:dyDescent="0.25">
      <c r="A771" t="s">
        <v>1422</v>
      </c>
      <c r="B771" t="s">
        <v>1424</v>
      </c>
      <c r="C771" s="7">
        <v>122.72727272727272</v>
      </c>
      <c r="D771" s="6">
        <v>0.5454545454545453</v>
      </c>
    </row>
    <row r="772" spans="1:4" x14ac:dyDescent="0.25">
      <c r="A772" t="s">
        <v>1422</v>
      </c>
      <c r="B772" t="s">
        <v>1425</v>
      </c>
      <c r="C772" s="7">
        <v>35.795454545454547</v>
      </c>
      <c r="D772" s="6">
        <v>0.15909090909090909</v>
      </c>
    </row>
    <row r="773" spans="1:4" x14ac:dyDescent="0.25">
      <c r="A773" t="s">
        <v>1422</v>
      </c>
      <c r="B773" t="s">
        <v>1426</v>
      </c>
      <c r="C773" s="7">
        <v>5.1136363636363642</v>
      </c>
      <c r="D773" s="6">
        <v>2.2727272727272728E-2</v>
      </c>
    </row>
    <row r="774" spans="1:4" x14ac:dyDescent="0.25">
      <c r="A774" t="s">
        <v>1422</v>
      </c>
      <c r="B774" t="s">
        <v>1427</v>
      </c>
      <c r="C774" s="7">
        <v>5.1136363636363642</v>
      </c>
      <c r="D774" s="6">
        <v>2.2727272727272728E-2</v>
      </c>
    </row>
    <row r="775" spans="1:4" x14ac:dyDescent="0.25">
      <c r="A775" t="s">
        <v>1422</v>
      </c>
      <c r="B775" t="s">
        <v>1428</v>
      </c>
      <c r="C775" s="7">
        <v>3.0681818181818179</v>
      </c>
      <c r="D775" s="6">
        <v>1.3636363636363634E-2</v>
      </c>
    </row>
    <row r="776" spans="1:4" x14ac:dyDescent="0.25">
      <c r="A776" t="s">
        <v>1422</v>
      </c>
      <c r="B776" t="s">
        <v>1429</v>
      </c>
      <c r="C776" s="7">
        <v>31.704545454545453</v>
      </c>
      <c r="D776" s="6">
        <v>0.14090909090909087</v>
      </c>
    </row>
    <row r="777" spans="1:4" x14ac:dyDescent="0.25">
      <c r="A777" t="s">
        <v>1422</v>
      </c>
      <c r="B777" t="s">
        <v>1430</v>
      </c>
      <c r="C777" s="7">
        <v>1.0227272727272727</v>
      </c>
      <c r="D777" s="6">
        <v>4.5454545454545444E-3</v>
      </c>
    </row>
    <row r="778" spans="1:4" x14ac:dyDescent="0.25">
      <c r="A778" t="s">
        <v>1431</v>
      </c>
      <c r="B778" t="s">
        <v>1432</v>
      </c>
      <c r="C778" s="7">
        <v>2</v>
      </c>
      <c r="D778" s="6">
        <v>2.5641025641025641E-3</v>
      </c>
    </row>
    <row r="779" spans="1:4" x14ac:dyDescent="0.25">
      <c r="A779" t="s">
        <v>1431</v>
      </c>
      <c r="B779" t="s">
        <v>1433</v>
      </c>
      <c r="C779" s="7">
        <v>5</v>
      </c>
      <c r="D779" s="6">
        <v>6.41025641025641E-3</v>
      </c>
    </row>
    <row r="780" spans="1:4" x14ac:dyDescent="0.25">
      <c r="A780" t="s">
        <v>1431</v>
      </c>
      <c r="B780" t="s">
        <v>1434</v>
      </c>
      <c r="C780" s="7">
        <v>2</v>
      </c>
      <c r="D780" s="6">
        <v>2.5641025641025641E-3</v>
      </c>
    </row>
    <row r="781" spans="1:4" x14ac:dyDescent="0.25">
      <c r="A781" t="s">
        <v>1431</v>
      </c>
      <c r="B781" t="s">
        <v>1435</v>
      </c>
      <c r="C781" s="7">
        <v>1</v>
      </c>
      <c r="D781" s="6">
        <v>1.2820512820512821E-3</v>
      </c>
    </row>
    <row r="782" spans="1:4" x14ac:dyDescent="0.25">
      <c r="A782" t="s">
        <v>1431</v>
      </c>
      <c r="B782" t="s">
        <v>1436</v>
      </c>
      <c r="C782" s="7">
        <v>83</v>
      </c>
      <c r="D782" s="6">
        <v>0.10641025641025641</v>
      </c>
    </row>
    <row r="783" spans="1:4" x14ac:dyDescent="0.25">
      <c r="A783" t="s">
        <v>1431</v>
      </c>
      <c r="B783" t="s">
        <v>1437</v>
      </c>
      <c r="C783" s="7">
        <v>3</v>
      </c>
      <c r="D783" s="6">
        <v>3.8461538461538464E-3</v>
      </c>
    </row>
    <row r="784" spans="1:4" x14ac:dyDescent="0.25">
      <c r="A784" t="s">
        <v>1431</v>
      </c>
      <c r="B784" t="s">
        <v>1438</v>
      </c>
      <c r="C784" s="7">
        <v>263</v>
      </c>
      <c r="D784" s="6">
        <v>0.3371794871794872</v>
      </c>
    </row>
    <row r="785" spans="1:4" x14ac:dyDescent="0.25">
      <c r="A785" t="s">
        <v>1431</v>
      </c>
      <c r="B785" t="s">
        <v>1439</v>
      </c>
      <c r="C785" s="7">
        <v>3</v>
      </c>
      <c r="D785" s="6">
        <v>3.8461538461538464E-3</v>
      </c>
    </row>
    <row r="786" spans="1:4" x14ac:dyDescent="0.25">
      <c r="A786" t="s">
        <v>1431</v>
      </c>
      <c r="B786" t="s">
        <v>1440</v>
      </c>
      <c r="C786" s="7">
        <v>1</v>
      </c>
      <c r="D786" s="6">
        <v>1.2820512820512821E-3</v>
      </c>
    </row>
    <row r="787" spans="1:4" x14ac:dyDescent="0.25">
      <c r="A787" t="s">
        <v>1431</v>
      </c>
      <c r="B787" t="s">
        <v>1441</v>
      </c>
      <c r="C787" s="7">
        <v>3</v>
      </c>
      <c r="D787" s="6">
        <v>3.8461538461538464E-3</v>
      </c>
    </row>
    <row r="788" spans="1:4" x14ac:dyDescent="0.25">
      <c r="A788" t="s">
        <v>1431</v>
      </c>
      <c r="B788" t="s">
        <v>1442</v>
      </c>
      <c r="C788" s="7">
        <v>16</v>
      </c>
      <c r="D788" s="6">
        <v>2.0512820512820513E-2</v>
      </c>
    </row>
    <row r="789" spans="1:4" x14ac:dyDescent="0.25">
      <c r="A789" t="s">
        <v>1431</v>
      </c>
      <c r="B789" t="s">
        <v>1443</v>
      </c>
      <c r="C789" s="7">
        <v>36</v>
      </c>
      <c r="D789" s="6">
        <v>4.6153846153846156E-2</v>
      </c>
    </row>
    <row r="790" spans="1:4" x14ac:dyDescent="0.25">
      <c r="A790" t="s">
        <v>1431</v>
      </c>
      <c r="B790" t="s">
        <v>1444</v>
      </c>
      <c r="C790" s="7">
        <v>11</v>
      </c>
      <c r="D790" s="6">
        <v>1.4102564102564103E-2</v>
      </c>
    </row>
    <row r="791" spans="1:4" x14ac:dyDescent="0.25">
      <c r="A791" t="s">
        <v>1431</v>
      </c>
      <c r="B791" t="s">
        <v>1445</v>
      </c>
      <c r="C791" s="7">
        <v>2</v>
      </c>
      <c r="D791" s="6">
        <v>2.5641025641025641E-3</v>
      </c>
    </row>
    <row r="792" spans="1:4" x14ac:dyDescent="0.25">
      <c r="A792" t="s">
        <v>1431</v>
      </c>
      <c r="B792" t="s">
        <v>1446</v>
      </c>
      <c r="C792" s="7">
        <v>4</v>
      </c>
      <c r="D792" s="6">
        <v>5.1282051282051282E-3</v>
      </c>
    </row>
    <row r="793" spans="1:4" x14ac:dyDescent="0.25">
      <c r="A793" t="s">
        <v>1431</v>
      </c>
      <c r="B793" t="s">
        <v>1447</v>
      </c>
      <c r="C793" s="7">
        <v>4</v>
      </c>
      <c r="D793" s="6">
        <v>5.1282051282051282E-3</v>
      </c>
    </row>
    <row r="794" spans="1:4" x14ac:dyDescent="0.25">
      <c r="A794" t="s">
        <v>1431</v>
      </c>
      <c r="B794" t="s">
        <v>1448</v>
      </c>
      <c r="C794" s="7">
        <v>303</v>
      </c>
      <c r="D794" s="6">
        <v>0.38846153846153847</v>
      </c>
    </row>
    <row r="795" spans="1:4" x14ac:dyDescent="0.25">
      <c r="A795" t="s">
        <v>1431</v>
      </c>
      <c r="B795" t="s">
        <v>1449</v>
      </c>
      <c r="C795" s="7">
        <v>24</v>
      </c>
      <c r="D795" s="6">
        <v>3.0769230769230771E-2</v>
      </c>
    </row>
    <row r="796" spans="1:4" x14ac:dyDescent="0.25">
      <c r="A796" t="s">
        <v>1431</v>
      </c>
      <c r="B796" t="s">
        <v>1450</v>
      </c>
      <c r="C796" s="7">
        <v>4</v>
      </c>
      <c r="D796" s="6">
        <v>5.1282051282051282E-3</v>
      </c>
    </row>
    <row r="797" spans="1:4" x14ac:dyDescent="0.25">
      <c r="A797" t="s">
        <v>1431</v>
      </c>
      <c r="B797" t="s">
        <v>1451</v>
      </c>
      <c r="C797" s="7">
        <v>2</v>
      </c>
      <c r="D797" s="6">
        <v>2.5641025641025641E-3</v>
      </c>
    </row>
    <row r="798" spans="1:4" x14ac:dyDescent="0.25">
      <c r="A798" t="s">
        <v>1431</v>
      </c>
      <c r="B798" t="s">
        <v>1452</v>
      </c>
      <c r="C798" s="7">
        <v>2</v>
      </c>
      <c r="D798" s="6">
        <v>2.5641025641025641E-3</v>
      </c>
    </row>
    <row r="799" spans="1:4" x14ac:dyDescent="0.25">
      <c r="A799" t="s">
        <v>1431</v>
      </c>
      <c r="B799" t="s">
        <v>1453</v>
      </c>
      <c r="C799" s="7">
        <v>2</v>
      </c>
      <c r="D799" s="6">
        <v>2.5641025641025641E-3</v>
      </c>
    </row>
    <row r="800" spans="1:4" x14ac:dyDescent="0.25">
      <c r="A800" t="s">
        <v>1431</v>
      </c>
      <c r="B800" t="s">
        <v>1454</v>
      </c>
      <c r="C800" s="7">
        <v>1</v>
      </c>
      <c r="D800" s="6">
        <v>1.2820512820512821E-3</v>
      </c>
    </row>
    <row r="801" spans="1:4" x14ac:dyDescent="0.25">
      <c r="A801" t="s">
        <v>1431</v>
      </c>
      <c r="B801" t="s">
        <v>1455</v>
      </c>
      <c r="C801" s="7">
        <v>3</v>
      </c>
      <c r="D801" s="6">
        <v>3.8461538461538464E-3</v>
      </c>
    </row>
    <row r="802" spans="1:4" x14ac:dyDescent="0.25">
      <c r="A802" t="s">
        <v>1456</v>
      </c>
      <c r="B802" t="s">
        <v>1457</v>
      </c>
      <c r="C802" s="7">
        <v>1</v>
      </c>
      <c r="D802" s="6">
        <v>2E-3</v>
      </c>
    </row>
    <row r="803" spans="1:4" x14ac:dyDescent="0.25">
      <c r="A803" t="s">
        <v>1456</v>
      </c>
      <c r="B803" t="s">
        <v>1458</v>
      </c>
      <c r="C803" s="7">
        <v>1</v>
      </c>
      <c r="D803" s="6">
        <v>2E-3</v>
      </c>
    </row>
    <row r="804" spans="1:4" x14ac:dyDescent="0.25">
      <c r="A804" t="s">
        <v>1456</v>
      </c>
      <c r="B804" t="s">
        <v>1459</v>
      </c>
      <c r="C804" s="7">
        <v>3</v>
      </c>
      <c r="D804" s="6">
        <v>6.0000000000000001E-3</v>
      </c>
    </row>
    <row r="805" spans="1:4" x14ac:dyDescent="0.25">
      <c r="A805" t="s">
        <v>1456</v>
      </c>
      <c r="B805" t="s">
        <v>1460</v>
      </c>
      <c r="C805" s="7">
        <v>494</v>
      </c>
      <c r="D805" s="6">
        <v>0.98799999999999999</v>
      </c>
    </row>
    <row r="806" spans="1:4" x14ac:dyDescent="0.25">
      <c r="A806" t="s">
        <v>1456</v>
      </c>
      <c r="B806" t="s">
        <v>1461</v>
      </c>
      <c r="C806" s="7">
        <v>1</v>
      </c>
      <c r="D806" s="6">
        <v>2E-3</v>
      </c>
    </row>
    <row r="807" spans="1:4" x14ac:dyDescent="0.25">
      <c r="A807" t="s">
        <v>1462</v>
      </c>
      <c r="B807" t="s">
        <v>1463</v>
      </c>
      <c r="C807" s="7">
        <v>8</v>
      </c>
      <c r="D807" s="6">
        <v>1.3698630136986301E-2</v>
      </c>
    </row>
    <row r="808" spans="1:4" x14ac:dyDescent="0.25">
      <c r="A808" t="s">
        <v>1462</v>
      </c>
      <c r="B808" t="s">
        <v>1464</v>
      </c>
      <c r="C808" s="7">
        <v>69</v>
      </c>
      <c r="D808" s="6">
        <v>0.11815068493150685</v>
      </c>
    </row>
    <row r="809" spans="1:4" x14ac:dyDescent="0.25">
      <c r="A809" t="s">
        <v>1462</v>
      </c>
      <c r="B809" t="s">
        <v>1465</v>
      </c>
      <c r="C809" s="7">
        <v>19</v>
      </c>
      <c r="D809" s="6">
        <v>3.2534246575342464E-2</v>
      </c>
    </row>
    <row r="810" spans="1:4" x14ac:dyDescent="0.25">
      <c r="A810" t="s">
        <v>1462</v>
      </c>
      <c r="B810" t="s">
        <v>1466</v>
      </c>
      <c r="C810" s="7">
        <v>21</v>
      </c>
      <c r="D810" s="6">
        <v>3.5958904109589039E-2</v>
      </c>
    </row>
    <row r="811" spans="1:4" x14ac:dyDescent="0.25">
      <c r="A811" t="s">
        <v>1462</v>
      </c>
      <c r="B811" t="s">
        <v>1467</v>
      </c>
      <c r="C811" s="7">
        <v>6</v>
      </c>
      <c r="D811" s="6">
        <v>1.0273972602739725E-2</v>
      </c>
    </row>
    <row r="812" spans="1:4" x14ac:dyDescent="0.25">
      <c r="A812" t="s">
        <v>1462</v>
      </c>
      <c r="B812" t="s">
        <v>1468</v>
      </c>
      <c r="C812" s="7">
        <v>20</v>
      </c>
      <c r="D812" s="6">
        <v>3.4246575342465752E-2</v>
      </c>
    </row>
    <row r="813" spans="1:4" x14ac:dyDescent="0.25">
      <c r="A813" t="s">
        <v>1462</v>
      </c>
      <c r="B813" t="s">
        <v>1469</v>
      </c>
      <c r="C813" s="7">
        <v>5</v>
      </c>
      <c r="D813" s="6">
        <v>8.5616438356164379E-3</v>
      </c>
    </row>
    <row r="814" spans="1:4" x14ac:dyDescent="0.25">
      <c r="A814" t="s">
        <v>1462</v>
      </c>
      <c r="B814" t="s">
        <v>1470</v>
      </c>
      <c r="C814" s="7">
        <v>13</v>
      </c>
      <c r="D814" s="6">
        <v>2.2260273972602738E-2</v>
      </c>
    </row>
    <row r="815" spans="1:4" x14ac:dyDescent="0.25">
      <c r="A815" t="s">
        <v>1462</v>
      </c>
      <c r="B815" t="s">
        <v>1471</v>
      </c>
      <c r="C815" s="7">
        <v>16</v>
      </c>
      <c r="D815" s="6">
        <v>2.7397260273972601E-2</v>
      </c>
    </row>
    <row r="816" spans="1:4" x14ac:dyDescent="0.25">
      <c r="A816" t="s">
        <v>1462</v>
      </c>
      <c r="B816" t="s">
        <v>1472</v>
      </c>
      <c r="C816" s="7">
        <v>33</v>
      </c>
      <c r="D816" s="6">
        <v>5.650684931506849E-2</v>
      </c>
    </row>
    <row r="817" spans="1:4" x14ac:dyDescent="0.25">
      <c r="A817" t="s">
        <v>1462</v>
      </c>
      <c r="B817" t="s">
        <v>1473</v>
      </c>
      <c r="C817" s="7">
        <v>3</v>
      </c>
      <c r="D817" s="6">
        <v>5.1369863013698627E-3</v>
      </c>
    </row>
    <row r="818" spans="1:4" x14ac:dyDescent="0.25">
      <c r="A818" t="s">
        <v>1462</v>
      </c>
      <c r="B818" t="s">
        <v>1474</v>
      </c>
      <c r="C818" s="7">
        <v>32</v>
      </c>
      <c r="D818" s="6">
        <v>5.4794520547945202E-2</v>
      </c>
    </row>
    <row r="819" spans="1:4" x14ac:dyDescent="0.25">
      <c r="A819" t="s">
        <v>1462</v>
      </c>
      <c r="B819" t="s">
        <v>1475</v>
      </c>
      <c r="C819" s="7">
        <v>11</v>
      </c>
      <c r="D819" s="6">
        <v>1.8835616438356163E-2</v>
      </c>
    </row>
    <row r="820" spans="1:4" x14ac:dyDescent="0.25">
      <c r="A820" t="s">
        <v>1462</v>
      </c>
      <c r="B820" t="s">
        <v>1476</v>
      </c>
      <c r="C820" s="7">
        <v>6</v>
      </c>
      <c r="D820" s="6">
        <v>1.0273972602739725E-2</v>
      </c>
    </row>
    <row r="821" spans="1:4" x14ac:dyDescent="0.25">
      <c r="A821" t="s">
        <v>1462</v>
      </c>
      <c r="B821" t="s">
        <v>1477</v>
      </c>
      <c r="C821" s="7">
        <v>44</v>
      </c>
      <c r="D821" s="6">
        <v>7.5342465753424653E-2</v>
      </c>
    </row>
    <row r="822" spans="1:4" x14ac:dyDescent="0.25">
      <c r="A822" t="s">
        <v>1462</v>
      </c>
      <c r="B822" t="s">
        <v>1478</v>
      </c>
      <c r="C822" s="7">
        <v>2</v>
      </c>
      <c r="D822" s="6">
        <v>3.4246575342465752E-3</v>
      </c>
    </row>
    <row r="823" spans="1:4" x14ac:dyDescent="0.25">
      <c r="A823" t="s">
        <v>1462</v>
      </c>
      <c r="B823" t="s">
        <v>1479</v>
      </c>
      <c r="C823" s="7">
        <v>4</v>
      </c>
      <c r="D823" s="6">
        <v>6.8493150684931503E-3</v>
      </c>
    </row>
    <row r="824" spans="1:4" x14ac:dyDescent="0.25">
      <c r="A824" t="s">
        <v>1462</v>
      </c>
      <c r="B824" t="s">
        <v>1480</v>
      </c>
      <c r="C824" s="7">
        <v>1</v>
      </c>
      <c r="D824" s="6">
        <v>1.7123287671232876E-3</v>
      </c>
    </row>
    <row r="825" spans="1:4" x14ac:dyDescent="0.25">
      <c r="A825" t="s">
        <v>1462</v>
      </c>
      <c r="B825" t="s">
        <v>1481</v>
      </c>
      <c r="C825" s="7">
        <v>2</v>
      </c>
      <c r="D825" s="6">
        <v>3.4246575342465752E-3</v>
      </c>
    </row>
    <row r="826" spans="1:4" x14ac:dyDescent="0.25">
      <c r="A826" t="s">
        <v>1462</v>
      </c>
      <c r="B826" t="s">
        <v>1482</v>
      </c>
      <c r="C826" s="7">
        <v>3</v>
      </c>
      <c r="D826" s="6">
        <v>5.1369863013698627E-3</v>
      </c>
    </row>
    <row r="827" spans="1:4" x14ac:dyDescent="0.25">
      <c r="A827" t="s">
        <v>1462</v>
      </c>
      <c r="B827" t="s">
        <v>1483</v>
      </c>
      <c r="C827" s="7">
        <v>5</v>
      </c>
      <c r="D827" s="6">
        <v>8.5616438356164379E-3</v>
      </c>
    </row>
    <row r="828" spans="1:4" x14ac:dyDescent="0.25">
      <c r="A828" t="s">
        <v>1462</v>
      </c>
      <c r="B828" t="s">
        <v>1484</v>
      </c>
      <c r="C828" s="7">
        <v>68</v>
      </c>
      <c r="D828" s="6">
        <v>0.11643835616438356</v>
      </c>
    </row>
    <row r="829" spans="1:4" x14ac:dyDescent="0.25">
      <c r="A829" t="s">
        <v>1462</v>
      </c>
      <c r="B829" t="s">
        <v>1485</v>
      </c>
      <c r="C829" s="7">
        <v>74</v>
      </c>
      <c r="D829" s="6">
        <v>0.12671232876712329</v>
      </c>
    </row>
    <row r="830" spans="1:4" x14ac:dyDescent="0.25">
      <c r="A830" t="s">
        <v>1462</v>
      </c>
      <c r="B830" t="s">
        <v>1486</v>
      </c>
      <c r="C830" s="7">
        <v>17</v>
      </c>
      <c r="D830" s="6">
        <v>2.9109589041095889E-2</v>
      </c>
    </row>
    <row r="831" spans="1:4" x14ac:dyDescent="0.25">
      <c r="A831" t="s">
        <v>1462</v>
      </c>
      <c r="B831" t="s">
        <v>1487</v>
      </c>
      <c r="C831" s="7">
        <v>10</v>
      </c>
      <c r="D831" s="6">
        <v>1.7123287671232876E-2</v>
      </c>
    </row>
    <row r="832" spans="1:4" x14ac:dyDescent="0.25">
      <c r="A832" t="s">
        <v>1462</v>
      </c>
      <c r="B832" t="s">
        <v>1488</v>
      </c>
      <c r="C832" s="7">
        <v>3</v>
      </c>
      <c r="D832" s="6">
        <v>5.1369863013698627E-3</v>
      </c>
    </row>
    <row r="833" spans="1:4" x14ac:dyDescent="0.25">
      <c r="A833" t="s">
        <v>1462</v>
      </c>
      <c r="B833" t="s">
        <v>1489</v>
      </c>
      <c r="C833" s="7">
        <v>59</v>
      </c>
      <c r="D833" s="6">
        <v>0.10102739726027397</v>
      </c>
    </row>
    <row r="834" spans="1:4" x14ac:dyDescent="0.25">
      <c r="A834" t="s">
        <v>1462</v>
      </c>
      <c r="B834" t="s">
        <v>1490</v>
      </c>
      <c r="C834" s="7">
        <v>1</v>
      </c>
      <c r="D834" s="6">
        <v>1.7123287671232876E-3</v>
      </c>
    </row>
    <row r="835" spans="1:4" x14ac:dyDescent="0.25">
      <c r="A835" t="s">
        <v>1462</v>
      </c>
      <c r="B835" t="s">
        <v>1491</v>
      </c>
      <c r="C835" s="7">
        <v>4</v>
      </c>
      <c r="D835" s="6">
        <v>6.8493150684931503E-3</v>
      </c>
    </row>
    <row r="836" spans="1:4" x14ac:dyDescent="0.25">
      <c r="A836" t="s">
        <v>1462</v>
      </c>
      <c r="B836" t="s">
        <v>1492</v>
      </c>
      <c r="C836" s="7">
        <v>4</v>
      </c>
      <c r="D836" s="6">
        <v>6.8493150684931503E-3</v>
      </c>
    </row>
    <row r="837" spans="1:4" x14ac:dyDescent="0.25">
      <c r="A837" t="s">
        <v>1462</v>
      </c>
      <c r="B837" t="s">
        <v>1493</v>
      </c>
      <c r="C837" s="7">
        <v>4</v>
      </c>
      <c r="D837" s="6">
        <v>6.8493150684931503E-3</v>
      </c>
    </row>
    <row r="838" spans="1:4" x14ac:dyDescent="0.25">
      <c r="A838" t="s">
        <v>1462</v>
      </c>
      <c r="B838" t="s">
        <v>1494</v>
      </c>
      <c r="C838" s="7">
        <v>5</v>
      </c>
      <c r="D838" s="6">
        <v>8.5616438356164379E-3</v>
      </c>
    </row>
    <row r="839" spans="1:4" x14ac:dyDescent="0.25">
      <c r="A839" t="s">
        <v>1462</v>
      </c>
      <c r="B839" t="s">
        <v>1495</v>
      </c>
      <c r="C839" s="7">
        <v>4</v>
      </c>
      <c r="D839" s="6">
        <v>6.8493150684931503E-3</v>
      </c>
    </row>
    <row r="840" spans="1:4" x14ac:dyDescent="0.25">
      <c r="A840" t="s">
        <v>1462</v>
      </c>
      <c r="B840" t="s">
        <v>1496</v>
      </c>
      <c r="C840" s="7">
        <v>2</v>
      </c>
      <c r="D840" s="6">
        <v>3.4246575342465752E-3</v>
      </c>
    </row>
    <row r="841" spans="1:4" x14ac:dyDescent="0.25">
      <c r="A841" t="s">
        <v>1462</v>
      </c>
      <c r="B841" t="s">
        <v>1497</v>
      </c>
      <c r="C841" s="7">
        <v>3</v>
      </c>
      <c r="D841" s="6">
        <v>5.1369863013698627E-3</v>
      </c>
    </row>
    <row r="842" spans="1:4" x14ac:dyDescent="0.25">
      <c r="A842" t="s">
        <v>1462</v>
      </c>
      <c r="B842" t="s">
        <v>1498</v>
      </c>
      <c r="C842" s="7">
        <v>3</v>
      </c>
      <c r="D842" s="6">
        <v>5.1369863013698627E-3</v>
      </c>
    </row>
    <row r="843" spans="1:4" x14ac:dyDescent="0.25">
      <c r="A843" t="s">
        <v>1499</v>
      </c>
      <c r="B843" t="s">
        <v>1500</v>
      </c>
      <c r="C843" s="7">
        <v>9.8485714285714288</v>
      </c>
      <c r="D843" s="6">
        <v>1.285714285714286E-2</v>
      </c>
    </row>
    <row r="844" spans="1:4" x14ac:dyDescent="0.25">
      <c r="A844" t="s">
        <v>1499</v>
      </c>
      <c r="B844" t="s">
        <v>1501</v>
      </c>
      <c r="C844" s="7">
        <v>7.66</v>
      </c>
      <c r="D844" s="6">
        <v>1.0000000000000004E-2</v>
      </c>
    </row>
    <row r="845" spans="1:4" x14ac:dyDescent="0.25">
      <c r="A845" t="s">
        <v>1499</v>
      </c>
      <c r="B845" t="s">
        <v>1502</v>
      </c>
      <c r="C845" s="7">
        <v>741.92571428571421</v>
      </c>
      <c r="D845" s="6">
        <v>0.96857142857142875</v>
      </c>
    </row>
    <row r="846" spans="1:4" x14ac:dyDescent="0.25">
      <c r="A846" t="s">
        <v>1499</v>
      </c>
      <c r="B846" t="s">
        <v>1503</v>
      </c>
      <c r="C846" s="7">
        <v>1.0942857142857143</v>
      </c>
      <c r="D846" s="6">
        <v>1.428571428571429E-3</v>
      </c>
    </row>
    <row r="847" spans="1:4" x14ac:dyDescent="0.25">
      <c r="A847" t="s">
        <v>1499</v>
      </c>
      <c r="B847" t="s">
        <v>1504</v>
      </c>
      <c r="C847" s="7">
        <v>4.3771428571428572</v>
      </c>
      <c r="D847" s="6">
        <v>5.714285714285716E-3</v>
      </c>
    </row>
    <row r="848" spans="1:4" x14ac:dyDescent="0.25">
      <c r="A848" t="s">
        <v>1499</v>
      </c>
      <c r="B848" t="s">
        <v>1505</v>
      </c>
      <c r="C848" s="7">
        <v>1.0942857142857143</v>
      </c>
      <c r="D848" s="6">
        <v>1.428571428571429E-3</v>
      </c>
    </row>
    <row r="849" spans="1:4" x14ac:dyDescent="0.25">
      <c r="A849" t="s">
        <v>1506</v>
      </c>
      <c r="B849" t="s">
        <v>1507</v>
      </c>
      <c r="C849" s="7">
        <v>56.364729458917836</v>
      </c>
      <c r="D849" s="6">
        <v>0.10123966942148763</v>
      </c>
    </row>
    <row r="850" spans="1:4" x14ac:dyDescent="0.25">
      <c r="A850" t="s">
        <v>1506</v>
      </c>
      <c r="B850" t="s">
        <v>1508</v>
      </c>
      <c r="C850" s="7">
        <v>1.1503006012024046</v>
      </c>
      <c r="D850" s="6">
        <v>2.0661157024793389E-3</v>
      </c>
    </row>
    <row r="851" spans="1:4" x14ac:dyDescent="0.25">
      <c r="A851" t="s">
        <v>1506</v>
      </c>
      <c r="B851" t="s">
        <v>1509</v>
      </c>
      <c r="C851" s="7">
        <v>1.1503006012024046</v>
      </c>
      <c r="D851" s="6">
        <v>2.0661157024793389E-3</v>
      </c>
    </row>
    <row r="852" spans="1:4" x14ac:dyDescent="0.25">
      <c r="A852" t="s">
        <v>1506</v>
      </c>
      <c r="B852" t="s">
        <v>1510</v>
      </c>
      <c r="C852" s="7">
        <v>271.47094188376752</v>
      </c>
      <c r="D852" s="6">
        <v>0.48760330578512401</v>
      </c>
    </row>
    <row r="853" spans="1:4" x14ac:dyDescent="0.25">
      <c r="A853" t="s">
        <v>1506</v>
      </c>
      <c r="B853" t="s">
        <v>1511</v>
      </c>
      <c r="C853" s="7">
        <v>1.1503006012024046</v>
      </c>
      <c r="D853" s="6">
        <v>2.0661157024793389E-3</v>
      </c>
    </row>
    <row r="854" spans="1:4" x14ac:dyDescent="0.25">
      <c r="A854" t="s">
        <v>1506</v>
      </c>
      <c r="B854" t="s">
        <v>1512</v>
      </c>
      <c r="C854" s="7">
        <v>1.1503006012024046</v>
      </c>
      <c r="D854" s="6">
        <v>2.0661157024793389E-3</v>
      </c>
    </row>
    <row r="855" spans="1:4" x14ac:dyDescent="0.25">
      <c r="A855" t="s">
        <v>1506</v>
      </c>
      <c r="B855" t="s">
        <v>1513</v>
      </c>
      <c r="C855" s="7">
        <v>90.873747494989971</v>
      </c>
      <c r="D855" s="6">
        <v>0.16322314049586778</v>
      </c>
    </row>
    <row r="856" spans="1:4" x14ac:dyDescent="0.25">
      <c r="A856" t="s">
        <v>1506</v>
      </c>
      <c r="B856" t="s">
        <v>1514</v>
      </c>
      <c r="C856" s="7">
        <v>1.1503006012024046</v>
      </c>
      <c r="D856" s="6">
        <v>2.0661157024793389E-3</v>
      </c>
    </row>
    <row r="857" spans="1:4" x14ac:dyDescent="0.25">
      <c r="A857" t="s">
        <v>1506</v>
      </c>
      <c r="B857" t="s">
        <v>1515</v>
      </c>
      <c r="C857" s="7">
        <v>4.6012024048096185</v>
      </c>
      <c r="D857" s="6">
        <v>8.2644628099173556E-3</v>
      </c>
    </row>
    <row r="858" spans="1:4" x14ac:dyDescent="0.25">
      <c r="A858" t="s">
        <v>1506</v>
      </c>
      <c r="B858" t="s">
        <v>1516</v>
      </c>
      <c r="C858" s="7">
        <v>3.4509018036072145</v>
      </c>
      <c r="D858" s="6">
        <v>6.1983471074380176E-3</v>
      </c>
    </row>
    <row r="859" spans="1:4" x14ac:dyDescent="0.25">
      <c r="A859" t="s">
        <v>1506</v>
      </c>
      <c r="B859" t="s">
        <v>1517</v>
      </c>
      <c r="C859" s="7">
        <v>2.3006012024048093</v>
      </c>
      <c r="D859" s="6">
        <v>4.1322314049586778E-3</v>
      </c>
    </row>
    <row r="860" spans="1:4" x14ac:dyDescent="0.25">
      <c r="A860" t="s">
        <v>1506</v>
      </c>
      <c r="B860" t="s">
        <v>1519</v>
      </c>
      <c r="C860" s="7">
        <v>36.809619238476948</v>
      </c>
      <c r="D860" s="6">
        <v>6.6115702479338845E-2</v>
      </c>
    </row>
    <row r="861" spans="1:4" x14ac:dyDescent="0.25">
      <c r="A861" t="s">
        <v>1506</v>
      </c>
      <c r="B861" t="s">
        <v>1520</v>
      </c>
      <c r="C861" s="7">
        <v>82.821643286573149</v>
      </c>
      <c r="D861" s="6">
        <v>0.14876033057851243</v>
      </c>
    </row>
    <row r="862" spans="1:4" x14ac:dyDescent="0.25">
      <c r="A862" t="s">
        <v>1506</v>
      </c>
      <c r="B862" t="s">
        <v>1521</v>
      </c>
      <c r="C862" s="7">
        <v>1.1503006012024046</v>
      </c>
      <c r="D862" s="6">
        <v>2.0661157024793389E-3</v>
      </c>
    </row>
    <row r="863" spans="1:4" x14ac:dyDescent="0.25">
      <c r="A863" t="s">
        <v>1506</v>
      </c>
      <c r="B863" t="s">
        <v>1522</v>
      </c>
      <c r="C863" s="7">
        <v>1.1503006012024046</v>
      </c>
      <c r="D863" s="6">
        <v>2.0661157024793389E-3</v>
      </c>
    </row>
    <row r="864" spans="1:4" x14ac:dyDescent="0.25">
      <c r="A864" t="s">
        <v>1523</v>
      </c>
      <c r="B864" t="s">
        <v>1524</v>
      </c>
      <c r="C864" s="7">
        <v>8.6153846153846168</v>
      </c>
      <c r="D864" s="6">
        <v>1.5384615384615387E-2</v>
      </c>
    </row>
    <row r="865" spans="1:4" x14ac:dyDescent="0.25">
      <c r="A865" t="s">
        <v>1523</v>
      </c>
      <c r="B865" t="s">
        <v>1525</v>
      </c>
      <c r="C865" s="7">
        <v>25.846153846153847</v>
      </c>
      <c r="D865" s="6">
        <v>4.6153846153846156E-2</v>
      </c>
    </row>
    <row r="866" spans="1:4" x14ac:dyDescent="0.25">
      <c r="A866" t="s">
        <v>1523</v>
      </c>
      <c r="B866" t="s">
        <v>1526</v>
      </c>
      <c r="C866" s="7">
        <v>524.10256410256409</v>
      </c>
      <c r="D866" s="6">
        <v>0.9358974358974359</v>
      </c>
    </row>
    <row r="867" spans="1:4" x14ac:dyDescent="0.25">
      <c r="A867" t="s">
        <v>1523</v>
      </c>
      <c r="B867" t="s">
        <v>1527</v>
      </c>
      <c r="C867" s="7">
        <v>1.4358974358974359</v>
      </c>
      <c r="D867" s="6">
        <v>2.5641025641025641E-3</v>
      </c>
    </row>
    <row r="868" spans="1:4" x14ac:dyDescent="0.25">
      <c r="A868" t="s">
        <v>1528</v>
      </c>
      <c r="B868" t="s">
        <v>1529</v>
      </c>
      <c r="C868" s="7">
        <v>1200</v>
      </c>
      <c r="D868" s="6">
        <v>1</v>
      </c>
    </row>
    <row r="869" spans="1:4" x14ac:dyDescent="0.25">
      <c r="A869" t="s">
        <v>1530</v>
      </c>
      <c r="B869" t="s">
        <v>1531</v>
      </c>
      <c r="C869" s="7">
        <v>1.3179723502304148</v>
      </c>
      <c r="D869" s="6">
        <v>1.9493177387914229E-3</v>
      </c>
    </row>
    <row r="870" spans="1:4" x14ac:dyDescent="0.25">
      <c r="A870" t="s">
        <v>1530</v>
      </c>
      <c r="B870" t="s">
        <v>1532</v>
      </c>
      <c r="C870" s="7">
        <v>7.9078341013824884</v>
      </c>
      <c r="D870" s="6">
        <v>1.1695906432748537E-2</v>
      </c>
    </row>
    <row r="871" spans="1:4" x14ac:dyDescent="0.25">
      <c r="A871" t="s">
        <v>1530</v>
      </c>
      <c r="B871" t="s">
        <v>1533</v>
      </c>
      <c r="C871" s="7">
        <v>3.9539170506912442</v>
      </c>
      <c r="D871" s="6">
        <v>5.8479532163742687E-3</v>
      </c>
    </row>
    <row r="872" spans="1:4" x14ac:dyDescent="0.25">
      <c r="A872" t="s">
        <v>1530</v>
      </c>
      <c r="B872" t="s">
        <v>1534</v>
      </c>
      <c r="C872" s="7">
        <v>1.3179723502304148</v>
      </c>
      <c r="D872" s="6">
        <v>1.9493177387914229E-3</v>
      </c>
    </row>
    <row r="873" spans="1:4" x14ac:dyDescent="0.25">
      <c r="A873" t="s">
        <v>1530</v>
      </c>
      <c r="B873" t="s">
        <v>1535</v>
      </c>
      <c r="C873" s="7">
        <v>5.2718894009216593</v>
      </c>
      <c r="D873" s="6">
        <v>7.7972709551656916E-3</v>
      </c>
    </row>
    <row r="874" spans="1:4" x14ac:dyDescent="0.25">
      <c r="A874" t="s">
        <v>1530</v>
      </c>
      <c r="B874" t="s">
        <v>1536</v>
      </c>
      <c r="C874" s="7">
        <v>10.543778801843319</v>
      </c>
      <c r="D874" s="6">
        <v>1.5594541910331383E-2</v>
      </c>
    </row>
    <row r="875" spans="1:4" x14ac:dyDescent="0.25">
      <c r="A875" t="s">
        <v>1530</v>
      </c>
      <c r="B875" t="s">
        <v>1537</v>
      </c>
      <c r="C875" s="7">
        <v>22.40552995391705</v>
      </c>
      <c r="D875" s="6">
        <v>3.3138401559454189E-2</v>
      </c>
    </row>
    <row r="876" spans="1:4" x14ac:dyDescent="0.25">
      <c r="A876" t="s">
        <v>1530</v>
      </c>
      <c r="B876" t="s">
        <v>1538</v>
      </c>
      <c r="C876" s="7">
        <v>346.62672811059906</v>
      </c>
      <c r="D876" s="6">
        <v>0.51267056530214417</v>
      </c>
    </row>
    <row r="877" spans="1:4" x14ac:dyDescent="0.25">
      <c r="A877" t="s">
        <v>1530</v>
      </c>
      <c r="B877" t="s">
        <v>1539</v>
      </c>
      <c r="C877" s="7">
        <v>5.2718894009216593</v>
      </c>
      <c r="D877" s="6">
        <v>7.7972709551656916E-3</v>
      </c>
    </row>
    <row r="878" spans="1:4" x14ac:dyDescent="0.25">
      <c r="A878" t="s">
        <v>1530</v>
      </c>
      <c r="B878" t="s">
        <v>1540</v>
      </c>
      <c r="C878" s="7">
        <v>68.534562211981566</v>
      </c>
      <c r="D878" s="6">
        <v>0.10136452241715399</v>
      </c>
    </row>
    <row r="879" spans="1:4" x14ac:dyDescent="0.25">
      <c r="A879" t="s">
        <v>1530</v>
      </c>
      <c r="B879" t="s">
        <v>1541</v>
      </c>
      <c r="C879" s="7">
        <v>9.2258064516129039</v>
      </c>
      <c r="D879" s="6">
        <v>1.364522417153996E-2</v>
      </c>
    </row>
    <row r="880" spans="1:4" x14ac:dyDescent="0.25">
      <c r="A880" t="s">
        <v>1530</v>
      </c>
      <c r="B880" t="s">
        <v>1542</v>
      </c>
      <c r="C880" s="7">
        <v>5.2718894009216593</v>
      </c>
      <c r="D880" s="6">
        <v>7.7972709551656916E-3</v>
      </c>
    </row>
    <row r="881" spans="1:4" x14ac:dyDescent="0.25">
      <c r="A881" t="s">
        <v>1530</v>
      </c>
      <c r="B881" t="s">
        <v>1543</v>
      </c>
      <c r="C881" s="7">
        <v>6.5898617511520738</v>
      </c>
      <c r="D881" s="6">
        <v>9.7465886939571145E-3</v>
      </c>
    </row>
    <row r="882" spans="1:4" x14ac:dyDescent="0.25">
      <c r="A882" t="s">
        <v>1530</v>
      </c>
      <c r="B882" t="s">
        <v>1544</v>
      </c>
      <c r="C882" s="7">
        <v>121.25345622119815</v>
      </c>
      <c r="D882" s="6">
        <v>0.17933723196881088</v>
      </c>
    </row>
    <row r="883" spans="1:4" x14ac:dyDescent="0.25">
      <c r="A883" t="s">
        <v>1530</v>
      </c>
      <c r="B883" t="s">
        <v>1545</v>
      </c>
      <c r="C883" s="7">
        <v>1.3179723502304148</v>
      </c>
      <c r="D883" s="6">
        <v>1.9493177387914229E-3</v>
      </c>
    </row>
    <row r="884" spans="1:4" x14ac:dyDescent="0.25">
      <c r="A884" t="s">
        <v>1530</v>
      </c>
      <c r="B884" t="s">
        <v>1546</v>
      </c>
      <c r="C884" s="7">
        <v>2.6359447004608296</v>
      </c>
      <c r="D884" s="6">
        <v>3.8986354775828458E-3</v>
      </c>
    </row>
    <row r="885" spans="1:4" x14ac:dyDescent="0.25">
      <c r="A885" t="s">
        <v>1530</v>
      </c>
      <c r="B885" t="s">
        <v>1547</v>
      </c>
      <c r="C885" s="7">
        <v>34.267281105990783</v>
      </c>
      <c r="D885" s="6">
        <v>5.0682261208576995E-2</v>
      </c>
    </row>
    <row r="886" spans="1:4" x14ac:dyDescent="0.25">
      <c r="A886" t="s">
        <v>1530</v>
      </c>
      <c r="B886" t="s">
        <v>1550</v>
      </c>
      <c r="C886" s="7">
        <v>1.3179723502304148</v>
      </c>
      <c r="D886" s="6">
        <v>1.9493177387914229E-3</v>
      </c>
    </row>
    <row r="887" spans="1:4" x14ac:dyDescent="0.25">
      <c r="A887" t="s">
        <v>1530</v>
      </c>
      <c r="B887" t="s">
        <v>1551</v>
      </c>
      <c r="C887" s="7">
        <v>2.6359447004608296</v>
      </c>
      <c r="D887" s="6">
        <v>3.8986354775828458E-3</v>
      </c>
    </row>
    <row r="888" spans="1:4" x14ac:dyDescent="0.25">
      <c r="A888" t="s">
        <v>1530</v>
      </c>
      <c r="B888" t="s">
        <v>1552</v>
      </c>
      <c r="C888" s="7">
        <v>2.6359447004608296</v>
      </c>
      <c r="D888" s="6">
        <v>3.8986354775828458E-3</v>
      </c>
    </row>
    <row r="889" spans="1:4" x14ac:dyDescent="0.25">
      <c r="A889" t="s">
        <v>1530</v>
      </c>
      <c r="B889" t="s">
        <v>1553</v>
      </c>
      <c r="C889" s="7">
        <v>3.9539170506912442</v>
      </c>
      <c r="D889" s="6">
        <v>5.8479532163742687E-3</v>
      </c>
    </row>
    <row r="890" spans="1:4" x14ac:dyDescent="0.25">
      <c r="A890" t="s">
        <v>1530</v>
      </c>
      <c r="B890" t="s">
        <v>1554</v>
      </c>
      <c r="C890" s="7">
        <v>3.9539170506912442</v>
      </c>
      <c r="D890" s="6">
        <v>5.8479532163742687E-3</v>
      </c>
    </row>
    <row r="891" spans="1:4" x14ac:dyDescent="0.25">
      <c r="A891" t="s">
        <v>1530</v>
      </c>
      <c r="B891" t="s">
        <v>1555</v>
      </c>
      <c r="C891" s="7">
        <v>6.5898617511520738</v>
      </c>
      <c r="D891" s="6">
        <v>9.7465886939571145E-3</v>
      </c>
    </row>
    <row r="892" spans="1:4" x14ac:dyDescent="0.25">
      <c r="A892" t="s">
        <v>1530</v>
      </c>
      <c r="B892" t="s">
        <v>1556</v>
      </c>
      <c r="C892" s="7">
        <v>1.3179723502304148</v>
      </c>
      <c r="D892" s="6">
        <v>1.9493177387914229E-3</v>
      </c>
    </row>
    <row r="893" spans="1:4" x14ac:dyDescent="0.25">
      <c r="A893" t="s">
        <v>1557</v>
      </c>
      <c r="B893" t="s">
        <v>1558</v>
      </c>
      <c r="C893" s="7">
        <v>3.75</v>
      </c>
      <c r="D893" s="6">
        <v>1.4999999999999999E-2</v>
      </c>
    </row>
    <row r="894" spans="1:4" x14ac:dyDescent="0.25">
      <c r="A894" t="s">
        <v>1557</v>
      </c>
      <c r="B894" t="s">
        <v>1559</v>
      </c>
      <c r="C894" s="7">
        <v>5</v>
      </c>
      <c r="D894" s="6">
        <v>0.02</v>
      </c>
    </row>
    <row r="895" spans="1:4" x14ac:dyDescent="0.25">
      <c r="A895" t="s">
        <v>1557</v>
      </c>
      <c r="B895" t="s">
        <v>1560</v>
      </c>
      <c r="C895" s="7">
        <v>1.25</v>
      </c>
      <c r="D895" s="6">
        <v>5.0000000000000001E-3</v>
      </c>
    </row>
    <row r="896" spans="1:4" x14ac:dyDescent="0.25">
      <c r="A896" t="s">
        <v>1557</v>
      </c>
      <c r="B896" t="s">
        <v>1561</v>
      </c>
      <c r="C896" s="7">
        <v>240</v>
      </c>
      <c r="D896" s="6">
        <v>0.96</v>
      </c>
    </row>
    <row r="897" spans="1:4" x14ac:dyDescent="0.25">
      <c r="A897" t="s">
        <v>1562</v>
      </c>
      <c r="B897" t="s">
        <v>1563</v>
      </c>
      <c r="C897" s="7">
        <v>630.40909090909088</v>
      </c>
      <c r="D897" s="6">
        <v>0.97889610389610404</v>
      </c>
    </row>
    <row r="898" spans="1:4" x14ac:dyDescent="0.25">
      <c r="A898" t="s">
        <v>1562</v>
      </c>
      <c r="B898" t="s">
        <v>1564</v>
      </c>
      <c r="C898" s="7">
        <v>6.2727272727272725</v>
      </c>
      <c r="D898" s="6">
        <v>9.7402597402597418E-3</v>
      </c>
    </row>
    <row r="899" spans="1:4" x14ac:dyDescent="0.25">
      <c r="A899" t="s">
        <v>1562</v>
      </c>
      <c r="B899" t="s">
        <v>1565</v>
      </c>
      <c r="C899" s="7">
        <v>2.0909090909090908</v>
      </c>
      <c r="D899" s="6">
        <v>3.2467532467532474E-3</v>
      </c>
    </row>
    <row r="900" spans="1:4" x14ac:dyDescent="0.25">
      <c r="A900" t="s">
        <v>1562</v>
      </c>
      <c r="B900" t="s">
        <v>1566</v>
      </c>
      <c r="C900" s="7">
        <v>1.0454545454545454</v>
      </c>
      <c r="D900" s="6">
        <v>1.6233766233766237E-3</v>
      </c>
    </row>
    <row r="901" spans="1:4" x14ac:dyDescent="0.25">
      <c r="A901" t="s">
        <v>1562</v>
      </c>
      <c r="B901" t="s">
        <v>1567</v>
      </c>
      <c r="C901" s="7">
        <v>4.1818181818181817</v>
      </c>
      <c r="D901" s="6">
        <v>6.4935064935064948E-3</v>
      </c>
    </row>
    <row r="902" spans="1:4" x14ac:dyDescent="0.25">
      <c r="A902" t="s">
        <v>1568</v>
      </c>
      <c r="B902" t="s">
        <v>1569</v>
      </c>
      <c r="C902" s="7">
        <v>1</v>
      </c>
      <c r="D902" s="6">
        <v>2.05761316872428E-3</v>
      </c>
    </row>
    <row r="903" spans="1:4" x14ac:dyDescent="0.25">
      <c r="A903" t="s">
        <v>1568</v>
      </c>
      <c r="B903" t="s">
        <v>1570</v>
      </c>
      <c r="C903" s="7">
        <v>5</v>
      </c>
      <c r="D903" s="6">
        <v>1.0288065843621399E-2</v>
      </c>
    </row>
    <row r="904" spans="1:4" x14ac:dyDescent="0.25">
      <c r="A904" t="s">
        <v>1568</v>
      </c>
      <c r="B904" t="s">
        <v>1571</v>
      </c>
      <c r="C904" s="7">
        <v>1</v>
      </c>
      <c r="D904" s="6">
        <v>2.05761316872428E-3</v>
      </c>
    </row>
    <row r="905" spans="1:4" x14ac:dyDescent="0.25">
      <c r="A905" t="s">
        <v>1568</v>
      </c>
      <c r="B905" t="s">
        <v>1572</v>
      </c>
      <c r="C905" s="7">
        <v>2</v>
      </c>
      <c r="D905" s="6">
        <v>4.11522633744856E-3</v>
      </c>
    </row>
    <row r="906" spans="1:4" x14ac:dyDescent="0.25">
      <c r="A906" t="s">
        <v>1568</v>
      </c>
      <c r="B906" t="s">
        <v>1573</v>
      </c>
      <c r="C906" s="7">
        <v>472</v>
      </c>
      <c r="D906" s="6">
        <v>0.9711934156378601</v>
      </c>
    </row>
    <row r="907" spans="1:4" x14ac:dyDescent="0.25">
      <c r="A907" t="s">
        <v>1568</v>
      </c>
      <c r="B907" t="s">
        <v>1574</v>
      </c>
      <c r="C907" s="7">
        <v>4</v>
      </c>
      <c r="D907" s="6">
        <v>8.23045267489712E-3</v>
      </c>
    </row>
    <row r="908" spans="1:4" x14ac:dyDescent="0.25">
      <c r="A908" t="s">
        <v>1568</v>
      </c>
      <c r="B908" t="s">
        <v>1575</v>
      </c>
      <c r="C908" s="7">
        <v>1</v>
      </c>
      <c r="D908" s="6">
        <v>2.05761316872428E-3</v>
      </c>
    </row>
    <row r="909" spans="1:4" x14ac:dyDescent="0.25">
      <c r="A909" t="s">
        <v>1576</v>
      </c>
      <c r="B909" t="s">
        <v>1577</v>
      </c>
      <c r="C909" s="7">
        <v>0.99999999999999989</v>
      </c>
      <c r="D909" s="6">
        <v>1.3605442176870747E-3</v>
      </c>
    </row>
    <row r="910" spans="1:4" x14ac:dyDescent="0.25">
      <c r="A910" t="s">
        <v>1576</v>
      </c>
      <c r="B910" t="s">
        <v>1578</v>
      </c>
      <c r="C910" s="7">
        <v>1.9999999999999998</v>
      </c>
      <c r="D910" s="6">
        <v>2.7210884353741495E-3</v>
      </c>
    </row>
    <row r="911" spans="1:4" x14ac:dyDescent="0.25">
      <c r="A911" t="s">
        <v>1576</v>
      </c>
      <c r="B911" t="s">
        <v>1579</v>
      </c>
      <c r="C911" s="7">
        <v>634</v>
      </c>
      <c r="D911" s="6">
        <v>0.86258503401360542</v>
      </c>
    </row>
    <row r="912" spans="1:4" x14ac:dyDescent="0.25">
      <c r="A912" t="s">
        <v>1576</v>
      </c>
      <c r="B912" t="s">
        <v>1580</v>
      </c>
      <c r="C912" s="7">
        <v>0.99999999999999989</v>
      </c>
      <c r="D912" s="6">
        <v>1.3605442176870747E-3</v>
      </c>
    </row>
    <row r="913" spans="1:4" x14ac:dyDescent="0.25">
      <c r="A913" t="s">
        <v>1576</v>
      </c>
      <c r="B913" t="s">
        <v>1581</v>
      </c>
      <c r="C913" s="7">
        <v>3.0000000000000004</v>
      </c>
      <c r="D913" s="6">
        <v>4.0816326530612249E-3</v>
      </c>
    </row>
    <row r="914" spans="1:4" x14ac:dyDescent="0.25">
      <c r="A914" t="s">
        <v>1576</v>
      </c>
      <c r="B914" t="s">
        <v>1582</v>
      </c>
      <c r="C914" s="7">
        <v>0.99999999999999989</v>
      </c>
      <c r="D914" s="6">
        <v>1.3605442176870747E-3</v>
      </c>
    </row>
    <row r="915" spans="1:4" x14ac:dyDescent="0.25">
      <c r="A915" t="s">
        <v>1576</v>
      </c>
      <c r="B915" t="s">
        <v>1583</v>
      </c>
      <c r="C915" s="7">
        <v>0.99999999999999989</v>
      </c>
      <c r="D915" s="6">
        <v>1.3605442176870747E-3</v>
      </c>
    </row>
    <row r="916" spans="1:4" x14ac:dyDescent="0.25">
      <c r="A916" t="s">
        <v>1576</v>
      </c>
      <c r="B916" t="s">
        <v>1584</v>
      </c>
      <c r="C916" s="7">
        <v>0.99999999999999989</v>
      </c>
      <c r="D916" s="6">
        <v>1.3605442176870747E-3</v>
      </c>
    </row>
    <row r="917" spans="1:4" x14ac:dyDescent="0.25">
      <c r="A917" t="s">
        <v>1576</v>
      </c>
      <c r="B917" t="s">
        <v>1585</v>
      </c>
      <c r="C917" s="7">
        <v>1.9999999999999998</v>
      </c>
      <c r="D917" s="6">
        <v>2.7210884353741495E-3</v>
      </c>
    </row>
    <row r="918" spans="1:4" x14ac:dyDescent="0.25">
      <c r="A918" t="s">
        <v>1576</v>
      </c>
      <c r="B918" t="s">
        <v>1586</v>
      </c>
      <c r="C918" s="7">
        <v>31.999999999999996</v>
      </c>
      <c r="D918" s="6">
        <v>4.3537414965986392E-2</v>
      </c>
    </row>
    <row r="919" spans="1:4" x14ac:dyDescent="0.25">
      <c r="A919" t="s">
        <v>1576</v>
      </c>
      <c r="B919" t="s">
        <v>1587</v>
      </c>
      <c r="C919" s="7">
        <v>47</v>
      </c>
      <c r="D919" s="6">
        <v>6.3945578231292516E-2</v>
      </c>
    </row>
    <row r="920" spans="1:4" x14ac:dyDescent="0.25">
      <c r="A920" t="s">
        <v>1576</v>
      </c>
      <c r="B920" t="s">
        <v>1588</v>
      </c>
      <c r="C920" s="7">
        <v>0.99999999999999989</v>
      </c>
      <c r="D920" s="6">
        <v>1.3605442176870747E-3</v>
      </c>
    </row>
    <row r="921" spans="1:4" x14ac:dyDescent="0.25">
      <c r="A921" t="s">
        <v>1576</v>
      </c>
      <c r="B921" t="s">
        <v>1589</v>
      </c>
      <c r="C921" s="7">
        <v>5</v>
      </c>
      <c r="D921" s="6">
        <v>6.8027210884353739E-3</v>
      </c>
    </row>
    <row r="922" spans="1:4" x14ac:dyDescent="0.25">
      <c r="A922" t="s">
        <v>1576</v>
      </c>
      <c r="B922" t="s">
        <v>1590</v>
      </c>
      <c r="C922" s="7">
        <v>3.9999999999999996</v>
      </c>
      <c r="D922" s="6">
        <v>5.4421768707482989E-3</v>
      </c>
    </row>
    <row r="923" spans="1:4" x14ac:dyDescent="0.25">
      <c r="A923" t="s">
        <v>1591</v>
      </c>
      <c r="B923" t="s">
        <v>1592</v>
      </c>
      <c r="C923" s="7">
        <v>630</v>
      </c>
      <c r="D923" s="6">
        <v>1</v>
      </c>
    </row>
    <row r="924" spans="1:4" x14ac:dyDescent="0.25">
      <c r="A924" t="s">
        <v>1593</v>
      </c>
      <c r="B924" t="s">
        <v>1594</v>
      </c>
      <c r="C924" s="7">
        <v>5.070422535211268</v>
      </c>
      <c r="D924" s="6">
        <v>1.4084507042253521E-2</v>
      </c>
    </row>
    <row r="925" spans="1:4" x14ac:dyDescent="0.25">
      <c r="A925" t="s">
        <v>1593</v>
      </c>
      <c r="B925" t="s">
        <v>1595</v>
      </c>
      <c r="C925" s="7">
        <v>5.070422535211268</v>
      </c>
      <c r="D925" s="6">
        <v>1.4084507042253521E-2</v>
      </c>
    </row>
    <row r="926" spans="1:4" x14ac:dyDescent="0.25">
      <c r="A926" t="s">
        <v>1593</v>
      </c>
      <c r="B926" t="s">
        <v>1596</v>
      </c>
      <c r="C926" s="7">
        <v>2.028169014084507</v>
      </c>
      <c r="D926" s="6">
        <v>5.6338028169014088E-3</v>
      </c>
    </row>
    <row r="927" spans="1:4" x14ac:dyDescent="0.25">
      <c r="A927" t="s">
        <v>1593</v>
      </c>
      <c r="B927" t="s">
        <v>1597</v>
      </c>
      <c r="C927" s="7">
        <v>1.0140845070422535</v>
      </c>
      <c r="D927" s="6">
        <v>2.8169014084507044E-3</v>
      </c>
    </row>
    <row r="928" spans="1:4" x14ac:dyDescent="0.25">
      <c r="A928" t="s">
        <v>1593</v>
      </c>
      <c r="B928" t="s">
        <v>1598</v>
      </c>
      <c r="C928" s="7">
        <v>35.492957746478872</v>
      </c>
      <c r="D928" s="6">
        <v>9.8591549295774641E-2</v>
      </c>
    </row>
    <row r="929" spans="1:4" x14ac:dyDescent="0.25">
      <c r="A929" t="s">
        <v>1593</v>
      </c>
      <c r="B929" t="s">
        <v>1599</v>
      </c>
      <c r="C929" s="7">
        <v>17.239436619718308</v>
      </c>
      <c r="D929" s="6">
        <v>4.788732394366197E-2</v>
      </c>
    </row>
    <row r="930" spans="1:4" x14ac:dyDescent="0.25">
      <c r="A930" t="s">
        <v>1593</v>
      </c>
      <c r="B930" t="s">
        <v>1600</v>
      </c>
      <c r="C930" s="7">
        <v>1.0140845070422535</v>
      </c>
      <c r="D930" s="6">
        <v>2.8169014084507044E-3</v>
      </c>
    </row>
    <row r="931" spans="1:4" x14ac:dyDescent="0.25">
      <c r="A931" t="s">
        <v>1593</v>
      </c>
      <c r="B931" t="s">
        <v>1601</v>
      </c>
      <c r="C931" s="7">
        <v>26.366197183098592</v>
      </c>
      <c r="D931" s="6">
        <v>7.3239436619718309E-2</v>
      </c>
    </row>
    <row r="932" spans="1:4" x14ac:dyDescent="0.25">
      <c r="A932" t="s">
        <v>1593</v>
      </c>
      <c r="B932" t="s">
        <v>1602</v>
      </c>
      <c r="C932" s="7">
        <v>129.80281690140845</v>
      </c>
      <c r="D932" s="6">
        <v>0.36056338028169016</v>
      </c>
    </row>
    <row r="933" spans="1:4" x14ac:dyDescent="0.25">
      <c r="A933" t="s">
        <v>1593</v>
      </c>
      <c r="B933" t="s">
        <v>1603</v>
      </c>
      <c r="C933" s="7">
        <v>25.35211267605634</v>
      </c>
      <c r="D933" s="6">
        <v>7.0422535211267609E-2</v>
      </c>
    </row>
    <row r="934" spans="1:4" x14ac:dyDescent="0.25">
      <c r="A934" t="s">
        <v>1593</v>
      </c>
      <c r="B934" t="s">
        <v>1604</v>
      </c>
      <c r="C934" s="7">
        <v>6.0845070422535201</v>
      </c>
      <c r="D934" s="6">
        <v>1.6901408450704224E-2</v>
      </c>
    </row>
    <row r="935" spans="1:4" x14ac:dyDescent="0.25">
      <c r="A935" t="s">
        <v>1593</v>
      </c>
      <c r="B935" t="s">
        <v>1605</v>
      </c>
      <c r="C935" s="7">
        <v>23.323943661971828</v>
      </c>
      <c r="D935" s="6">
        <v>6.4788732394366194E-2</v>
      </c>
    </row>
    <row r="936" spans="1:4" x14ac:dyDescent="0.25">
      <c r="A936" t="s">
        <v>1593</v>
      </c>
      <c r="B936" t="s">
        <v>1606</v>
      </c>
      <c r="C936" s="7">
        <v>1.0140845070422535</v>
      </c>
      <c r="D936" s="6">
        <v>2.8169014084507044E-3</v>
      </c>
    </row>
    <row r="937" spans="1:4" x14ac:dyDescent="0.25">
      <c r="A937" t="s">
        <v>1593</v>
      </c>
      <c r="B937" t="s">
        <v>1607</v>
      </c>
      <c r="C937" s="7">
        <v>1.0140845070422535</v>
      </c>
      <c r="D937" s="6">
        <v>2.8169014084507044E-3</v>
      </c>
    </row>
    <row r="938" spans="1:4" x14ac:dyDescent="0.25">
      <c r="A938" t="s">
        <v>1593</v>
      </c>
      <c r="B938" t="s">
        <v>1608</v>
      </c>
      <c r="C938" s="7">
        <v>59.83098591549296</v>
      </c>
      <c r="D938" s="6">
        <v>0.16619718309859155</v>
      </c>
    </row>
    <row r="939" spans="1:4" x14ac:dyDescent="0.25">
      <c r="A939" t="s">
        <v>1593</v>
      </c>
      <c r="B939" t="s">
        <v>1609</v>
      </c>
      <c r="C939" s="7">
        <v>9.126760563380282</v>
      </c>
      <c r="D939" s="6">
        <v>2.5352112676056339E-2</v>
      </c>
    </row>
    <row r="940" spans="1:4" x14ac:dyDescent="0.25">
      <c r="A940" t="s">
        <v>1593</v>
      </c>
      <c r="B940" t="s">
        <v>1610</v>
      </c>
      <c r="C940" s="7">
        <v>11.154929577464788</v>
      </c>
      <c r="D940" s="6">
        <v>3.0985915492957743E-2</v>
      </c>
    </row>
    <row r="941" spans="1:4" x14ac:dyDescent="0.25">
      <c r="A941" t="s">
        <v>1611</v>
      </c>
      <c r="B941" t="s">
        <v>1612</v>
      </c>
      <c r="C941" s="7">
        <v>1</v>
      </c>
      <c r="D941" s="6">
        <v>3.3333333333333335E-3</v>
      </c>
    </row>
    <row r="942" spans="1:4" x14ac:dyDescent="0.25">
      <c r="A942" t="s">
        <v>1611</v>
      </c>
      <c r="B942" t="s">
        <v>1613</v>
      </c>
      <c r="C942" s="7">
        <v>5</v>
      </c>
      <c r="D942" s="6">
        <v>1.6666666666666666E-2</v>
      </c>
    </row>
    <row r="943" spans="1:4" x14ac:dyDescent="0.25">
      <c r="A943" t="s">
        <v>1611</v>
      </c>
      <c r="B943" t="s">
        <v>1614</v>
      </c>
      <c r="C943" s="7">
        <v>2</v>
      </c>
      <c r="D943" s="6">
        <v>6.6666666666666671E-3</v>
      </c>
    </row>
    <row r="944" spans="1:4" x14ac:dyDescent="0.25">
      <c r="A944" t="s">
        <v>1611</v>
      </c>
      <c r="B944" t="s">
        <v>1615</v>
      </c>
      <c r="C944" s="7">
        <v>6</v>
      </c>
      <c r="D944" s="6">
        <v>0.02</v>
      </c>
    </row>
    <row r="945" spans="1:4" x14ac:dyDescent="0.25">
      <c r="A945" t="s">
        <v>1611</v>
      </c>
      <c r="B945" t="s">
        <v>1616</v>
      </c>
      <c r="C945" s="7">
        <v>19</v>
      </c>
      <c r="D945" s="6">
        <v>6.3333333333333339E-2</v>
      </c>
    </row>
    <row r="946" spans="1:4" x14ac:dyDescent="0.25">
      <c r="A946" t="s">
        <v>1611</v>
      </c>
      <c r="B946" t="s">
        <v>1617</v>
      </c>
      <c r="C946" s="7">
        <v>1</v>
      </c>
      <c r="D946" s="6">
        <v>3.3333333333333335E-3</v>
      </c>
    </row>
    <row r="947" spans="1:4" x14ac:dyDescent="0.25">
      <c r="A947" t="s">
        <v>1611</v>
      </c>
      <c r="B947" t="s">
        <v>1618</v>
      </c>
      <c r="C947" s="7">
        <v>1</v>
      </c>
      <c r="D947" s="6">
        <v>3.3333333333333335E-3</v>
      </c>
    </row>
    <row r="948" spans="1:4" x14ac:dyDescent="0.25">
      <c r="A948" t="s">
        <v>1611</v>
      </c>
      <c r="B948" t="s">
        <v>1619</v>
      </c>
      <c r="C948" s="7">
        <v>2</v>
      </c>
      <c r="D948" s="6">
        <v>6.6666666666666671E-3</v>
      </c>
    </row>
    <row r="949" spans="1:4" x14ac:dyDescent="0.25">
      <c r="A949" t="s">
        <v>1611</v>
      </c>
      <c r="B949" t="s">
        <v>1620</v>
      </c>
      <c r="C949" s="7">
        <v>12</v>
      </c>
      <c r="D949" s="6">
        <v>0.04</v>
      </c>
    </row>
    <row r="950" spans="1:4" x14ac:dyDescent="0.25">
      <c r="A950" t="s">
        <v>1611</v>
      </c>
      <c r="B950" t="s">
        <v>1621</v>
      </c>
      <c r="C950" s="7">
        <v>12</v>
      </c>
      <c r="D950" s="6">
        <v>0.04</v>
      </c>
    </row>
    <row r="951" spans="1:4" x14ac:dyDescent="0.25">
      <c r="A951" t="s">
        <v>1611</v>
      </c>
      <c r="B951" t="s">
        <v>1622</v>
      </c>
      <c r="C951" s="7">
        <v>5</v>
      </c>
      <c r="D951" s="6">
        <v>1.6666666666666666E-2</v>
      </c>
    </row>
    <row r="952" spans="1:4" x14ac:dyDescent="0.25">
      <c r="A952" t="s">
        <v>1611</v>
      </c>
      <c r="B952" t="s">
        <v>1623</v>
      </c>
      <c r="C952" s="7">
        <v>11</v>
      </c>
      <c r="D952" s="6">
        <v>3.6666666666666667E-2</v>
      </c>
    </row>
    <row r="953" spans="1:4" x14ac:dyDescent="0.25">
      <c r="A953" t="s">
        <v>1611</v>
      </c>
      <c r="B953" t="s">
        <v>1624</v>
      </c>
      <c r="C953" s="7">
        <v>4</v>
      </c>
      <c r="D953" s="6">
        <v>1.3333333333333334E-2</v>
      </c>
    </row>
    <row r="954" spans="1:4" x14ac:dyDescent="0.25">
      <c r="A954" t="s">
        <v>1611</v>
      </c>
      <c r="B954" t="s">
        <v>1625</v>
      </c>
      <c r="C954" s="7">
        <v>3</v>
      </c>
      <c r="D954" s="6">
        <v>0.01</v>
      </c>
    </row>
    <row r="955" spans="1:4" x14ac:dyDescent="0.25">
      <c r="A955" t="s">
        <v>1611</v>
      </c>
      <c r="B955" t="s">
        <v>1626</v>
      </c>
      <c r="C955" s="7">
        <v>18</v>
      </c>
      <c r="D955" s="6">
        <v>0.06</v>
      </c>
    </row>
    <row r="956" spans="1:4" x14ac:dyDescent="0.25">
      <c r="A956" t="s">
        <v>1611</v>
      </c>
      <c r="B956" t="s">
        <v>1627</v>
      </c>
      <c r="C956" s="7">
        <v>111</v>
      </c>
      <c r="D956" s="6">
        <v>0.37</v>
      </c>
    </row>
    <row r="957" spans="1:4" x14ac:dyDescent="0.25">
      <c r="A957" t="s">
        <v>1611</v>
      </c>
      <c r="B957" t="s">
        <v>1628</v>
      </c>
      <c r="C957" s="7">
        <v>1</v>
      </c>
      <c r="D957" s="6">
        <v>3.3333333333333335E-3</v>
      </c>
    </row>
    <row r="958" spans="1:4" x14ac:dyDescent="0.25">
      <c r="A958" t="s">
        <v>1611</v>
      </c>
      <c r="B958" t="s">
        <v>1629</v>
      </c>
      <c r="C958" s="7">
        <v>1</v>
      </c>
      <c r="D958" s="6">
        <v>3.3333333333333335E-3</v>
      </c>
    </row>
    <row r="959" spans="1:4" x14ac:dyDescent="0.25">
      <c r="A959" t="s">
        <v>1611</v>
      </c>
      <c r="B959" t="s">
        <v>1630</v>
      </c>
      <c r="C959" s="7">
        <v>3</v>
      </c>
      <c r="D959" s="6">
        <v>0.01</v>
      </c>
    </row>
    <row r="960" spans="1:4" x14ac:dyDescent="0.25">
      <c r="A960" t="s">
        <v>1611</v>
      </c>
      <c r="B960" t="s">
        <v>1631</v>
      </c>
      <c r="C960" s="7">
        <v>1</v>
      </c>
      <c r="D960" s="6">
        <v>3.3333333333333335E-3</v>
      </c>
    </row>
    <row r="961" spans="1:4" x14ac:dyDescent="0.25">
      <c r="A961" t="s">
        <v>1611</v>
      </c>
      <c r="B961" t="s">
        <v>1632</v>
      </c>
      <c r="C961" s="7">
        <v>4</v>
      </c>
      <c r="D961" s="6">
        <v>1.3333333333333334E-2</v>
      </c>
    </row>
    <row r="962" spans="1:4" x14ac:dyDescent="0.25">
      <c r="A962" t="s">
        <v>1611</v>
      </c>
      <c r="B962" t="s">
        <v>1633</v>
      </c>
      <c r="C962" s="7">
        <v>37</v>
      </c>
      <c r="D962" s="6">
        <v>0.12333333333333334</v>
      </c>
    </row>
    <row r="963" spans="1:4" x14ac:dyDescent="0.25">
      <c r="A963" t="s">
        <v>1611</v>
      </c>
      <c r="B963" t="s">
        <v>1634</v>
      </c>
      <c r="C963" s="7">
        <v>1</v>
      </c>
      <c r="D963" s="6">
        <v>3.3333333333333335E-3</v>
      </c>
    </row>
    <row r="964" spans="1:4" x14ac:dyDescent="0.25">
      <c r="A964" t="s">
        <v>1611</v>
      </c>
      <c r="B964" t="s">
        <v>1635</v>
      </c>
      <c r="C964" s="7">
        <v>1</v>
      </c>
      <c r="D964" s="6">
        <v>3.3333333333333335E-3</v>
      </c>
    </row>
    <row r="965" spans="1:4" x14ac:dyDescent="0.25">
      <c r="A965" t="s">
        <v>1611</v>
      </c>
      <c r="B965" t="s">
        <v>1636</v>
      </c>
      <c r="C965" s="7">
        <v>2</v>
      </c>
      <c r="D965" s="6">
        <v>6.6666666666666671E-3</v>
      </c>
    </row>
    <row r="966" spans="1:4" x14ac:dyDescent="0.25">
      <c r="A966" t="s">
        <v>1611</v>
      </c>
      <c r="B966" t="s">
        <v>1637</v>
      </c>
      <c r="C966" s="7">
        <v>1</v>
      </c>
      <c r="D966" s="6">
        <v>3.3333333333333335E-3</v>
      </c>
    </row>
    <row r="967" spans="1:4" x14ac:dyDescent="0.25">
      <c r="A967" t="s">
        <v>1611</v>
      </c>
      <c r="B967" t="s">
        <v>1638</v>
      </c>
      <c r="C967" s="7">
        <v>1</v>
      </c>
      <c r="D967" s="6">
        <v>3.3333333333333335E-3</v>
      </c>
    </row>
    <row r="968" spans="1:4" x14ac:dyDescent="0.25">
      <c r="A968" t="s">
        <v>1611</v>
      </c>
      <c r="B968" t="s">
        <v>1639</v>
      </c>
      <c r="C968" s="7">
        <v>1</v>
      </c>
      <c r="D968" s="6">
        <v>3.3333333333333335E-3</v>
      </c>
    </row>
    <row r="969" spans="1:4" x14ac:dyDescent="0.25">
      <c r="A969" t="s">
        <v>1611</v>
      </c>
      <c r="B969" t="s">
        <v>1640</v>
      </c>
      <c r="C969" s="7">
        <v>3</v>
      </c>
      <c r="D969" s="6">
        <v>0.01</v>
      </c>
    </row>
    <row r="970" spans="1:4" x14ac:dyDescent="0.25">
      <c r="A970" t="s">
        <v>1611</v>
      </c>
      <c r="B970" t="s">
        <v>1641</v>
      </c>
      <c r="C970" s="7">
        <v>26</v>
      </c>
      <c r="D970" s="6">
        <v>8.666666666666667E-2</v>
      </c>
    </row>
    <row r="971" spans="1:4" x14ac:dyDescent="0.25">
      <c r="A971" t="s">
        <v>1611</v>
      </c>
      <c r="B971" t="s">
        <v>1642</v>
      </c>
      <c r="C971" s="7">
        <v>4</v>
      </c>
      <c r="D971" s="6">
        <v>1.3333333333333334E-2</v>
      </c>
    </row>
    <row r="972" spans="1:4" x14ac:dyDescent="0.25">
      <c r="A972" t="s">
        <v>1643</v>
      </c>
      <c r="B972" t="s">
        <v>1644</v>
      </c>
      <c r="C972" s="7">
        <v>63.235294117647058</v>
      </c>
      <c r="D972" s="6">
        <v>0.25294117647058828</v>
      </c>
    </row>
    <row r="973" spans="1:4" x14ac:dyDescent="0.25">
      <c r="A973" t="s">
        <v>1643</v>
      </c>
      <c r="B973" t="s">
        <v>1645</v>
      </c>
      <c r="C973" s="7">
        <v>167.64705882352939</v>
      </c>
      <c r="D973" s="6">
        <v>0.6705882352941176</v>
      </c>
    </row>
    <row r="974" spans="1:4" x14ac:dyDescent="0.25">
      <c r="A974" t="s">
        <v>1643</v>
      </c>
      <c r="B974" t="s">
        <v>1646</v>
      </c>
      <c r="C974" s="7">
        <v>4.4117647058823533</v>
      </c>
      <c r="D974" s="6">
        <v>1.7647058823529415E-2</v>
      </c>
    </row>
    <row r="975" spans="1:4" x14ac:dyDescent="0.25">
      <c r="A975" t="s">
        <v>1643</v>
      </c>
      <c r="B975" t="s">
        <v>1647</v>
      </c>
      <c r="C975" s="7">
        <v>13.235294117647058</v>
      </c>
      <c r="D975" s="6">
        <v>5.2941176470588235E-2</v>
      </c>
    </row>
    <row r="976" spans="1:4" x14ac:dyDescent="0.25">
      <c r="A976" t="s">
        <v>1643</v>
      </c>
      <c r="B976" t="s">
        <v>1648</v>
      </c>
      <c r="C976" s="7">
        <v>1.4705882352941175</v>
      </c>
      <c r="D976" s="6">
        <v>5.8823529411764705E-3</v>
      </c>
    </row>
    <row r="977" spans="1:4" x14ac:dyDescent="0.25">
      <c r="A977" t="s">
        <v>1649</v>
      </c>
      <c r="B977" t="s">
        <v>1650</v>
      </c>
      <c r="C977" s="7">
        <v>11.368421052631579</v>
      </c>
      <c r="D977" s="6">
        <v>3.1578947368421054E-2</v>
      </c>
    </row>
    <row r="978" spans="1:4" x14ac:dyDescent="0.25">
      <c r="A978" t="s">
        <v>1649</v>
      </c>
      <c r="B978" t="s">
        <v>1651</v>
      </c>
      <c r="C978" s="7">
        <v>3.7894736842105261</v>
      </c>
      <c r="D978" s="6">
        <v>1.0526315789473684E-2</v>
      </c>
    </row>
    <row r="979" spans="1:4" x14ac:dyDescent="0.25">
      <c r="A979" t="s">
        <v>1649</v>
      </c>
      <c r="B979" t="s">
        <v>1652</v>
      </c>
      <c r="C979" s="7">
        <v>1.8947368421052631</v>
      </c>
      <c r="D979" s="6">
        <v>5.263157894736842E-3</v>
      </c>
    </row>
    <row r="980" spans="1:4" x14ac:dyDescent="0.25">
      <c r="A980" t="s">
        <v>1649</v>
      </c>
      <c r="B980" t="s">
        <v>1653</v>
      </c>
      <c r="C980" s="7">
        <v>1.8947368421052631</v>
      </c>
      <c r="D980" s="6">
        <v>5.263157894736842E-3</v>
      </c>
    </row>
    <row r="981" spans="1:4" x14ac:dyDescent="0.25">
      <c r="A981" t="s">
        <v>1649</v>
      </c>
      <c r="B981" t="s">
        <v>1654</v>
      </c>
      <c r="C981" s="7">
        <v>1.8947368421052631</v>
      </c>
      <c r="D981" s="6">
        <v>5.263157894736842E-3</v>
      </c>
    </row>
    <row r="982" spans="1:4" x14ac:dyDescent="0.25">
      <c r="A982" t="s">
        <v>1649</v>
      </c>
      <c r="B982" t="s">
        <v>1655</v>
      </c>
      <c r="C982" s="7">
        <v>1.8947368421052631</v>
      </c>
      <c r="D982" s="6">
        <v>5.263157894736842E-3</v>
      </c>
    </row>
    <row r="983" spans="1:4" x14ac:dyDescent="0.25">
      <c r="A983" t="s">
        <v>1649</v>
      </c>
      <c r="B983" t="s">
        <v>1656</v>
      </c>
      <c r="C983" s="7">
        <v>5.6842105263157894</v>
      </c>
      <c r="D983" s="6">
        <v>1.5789473684210527E-2</v>
      </c>
    </row>
    <row r="984" spans="1:4" x14ac:dyDescent="0.25">
      <c r="A984" t="s">
        <v>1649</v>
      </c>
      <c r="B984" t="s">
        <v>1657</v>
      </c>
      <c r="C984" s="7">
        <v>3.7894736842105261</v>
      </c>
      <c r="D984" s="6">
        <v>1.0526315789473684E-2</v>
      </c>
    </row>
    <row r="985" spans="1:4" x14ac:dyDescent="0.25">
      <c r="A985" t="s">
        <v>1649</v>
      </c>
      <c r="B985" t="s">
        <v>1658</v>
      </c>
      <c r="C985" s="7">
        <v>325.89473684210526</v>
      </c>
      <c r="D985" s="6">
        <v>0.90526315789473688</v>
      </c>
    </row>
    <row r="986" spans="1:4" x14ac:dyDescent="0.25">
      <c r="A986" t="s">
        <v>1649</v>
      </c>
      <c r="B986" t="s">
        <v>1659</v>
      </c>
      <c r="C986" s="7">
        <v>1.8947368421052631</v>
      </c>
      <c r="D986" s="6">
        <v>5.263157894736842E-3</v>
      </c>
    </row>
    <row r="987" spans="1:4" x14ac:dyDescent="0.25">
      <c r="A987" t="s">
        <v>2875</v>
      </c>
      <c r="C987" s="7">
        <v>49156.33703708995</v>
      </c>
      <c r="D987" s="6"/>
    </row>
  </sheetData>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44617-ED4F-4062-81F7-5056016D8B73}">
  <dimension ref="A3:B261"/>
  <sheetViews>
    <sheetView topLeftCell="A7" workbookViewId="0">
      <selection activeCell="B21" sqref="B21"/>
    </sheetView>
  </sheetViews>
  <sheetFormatPr defaultRowHeight="15" x14ac:dyDescent="0.25"/>
  <cols>
    <col min="1" max="1" width="12.42578125" bestFit="1" customWidth="1"/>
    <col min="2" max="2" width="18.42578125" bestFit="1" customWidth="1"/>
  </cols>
  <sheetData>
    <row r="3" spans="1:2" x14ac:dyDescent="0.25">
      <c r="A3" s="4" t="s">
        <v>2879</v>
      </c>
      <c r="B3" t="s">
        <v>2881</v>
      </c>
    </row>
    <row r="4" spans="1:2" x14ac:dyDescent="0.25">
      <c r="A4" s="5" t="s">
        <v>10</v>
      </c>
      <c r="B4" s="7">
        <v>57.114754098360656</v>
      </c>
    </row>
    <row r="5" spans="1:2" x14ac:dyDescent="0.25">
      <c r="A5" s="5" t="s">
        <v>14</v>
      </c>
      <c r="B5" s="7">
        <v>2</v>
      </c>
    </row>
    <row r="6" spans="1:2" x14ac:dyDescent="0.25">
      <c r="A6" s="5" t="s">
        <v>16</v>
      </c>
      <c r="B6" s="7">
        <v>80.621263537319976</v>
      </c>
    </row>
    <row r="7" spans="1:2" x14ac:dyDescent="0.25">
      <c r="A7" s="5" t="s">
        <v>18</v>
      </c>
      <c r="B7" s="7">
        <v>108.77633107158138</v>
      </c>
    </row>
    <row r="8" spans="1:2" x14ac:dyDescent="0.25">
      <c r="A8" s="5" t="s">
        <v>20</v>
      </c>
      <c r="B8" s="7">
        <v>70</v>
      </c>
    </row>
    <row r="9" spans="1:2" x14ac:dyDescent="0.25">
      <c r="A9" s="5" t="s">
        <v>24</v>
      </c>
      <c r="B9" s="7">
        <v>8.3333333333333339</v>
      </c>
    </row>
    <row r="10" spans="1:2" x14ac:dyDescent="0.25">
      <c r="A10" s="5" t="s">
        <v>26</v>
      </c>
      <c r="B10" s="7">
        <v>18.790880899820689</v>
      </c>
    </row>
    <row r="11" spans="1:2" x14ac:dyDescent="0.25">
      <c r="A11" s="5" t="s">
        <v>30</v>
      </c>
      <c r="B11" s="7">
        <v>7.3107692307692318</v>
      </c>
    </row>
    <row r="12" spans="1:2" x14ac:dyDescent="0.25">
      <c r="A12" s="5" t="s">
        <v>34</v>
      </c>
      <c r="B12" s="7">
        <v>225.30396174863387</v>
      </c>
    </row>
    <row r="13" spans="1:2" x14ac:dyDescent="0.25">
      <c r="A13" s="5" t="s">
        <v>36</v>
      </c>
      <c r="B13" s="7">
        <v>3</v>
      </c>
    </row>
    <row r="14" spans="1:2" x14ac:dyDescent="0.25">
      <c r="A14" s="5" t="s">
        <v>38</v>
      </c>
      <c r="B14" s="7">
        <v>11.893392430035441</v>
      </c>
    </row>
    <row r="15" spans="1:2" x14ac:dyDescent="0.25">
      <c r="A15" s="5" t="s">
        <v>42</v>
      </c>
      <c r="B15" s="7">
        <v>407.14285714285711</v>
      </c>
    </row>
    <row r="16" spans="1:2" x14ac:dyDescent="0.25">
      <c r="A16" s="5" t="s">
        <v>46</v>
      </c>
      <c r="B16" s="7">
        <v>34.245655338886266</v>
      </c>
    </row>
    <row r="17" spans="1:2" x14ac:dyDescent="0.25">
      <c r="A17" s="5" t="s">
        <v>48</v>
      </c>
      <c r="B17" s="7">
        <v>180.34426229508196</v>
      </c>
    </row>
    <row r="18" spans="1:2" x14ac:dyDescent="0.25">
      <c r="A18" s="5" t="s">
        <v>50</v>
      </c>
      <c r="B18" s="7">
        <v>5.7516394820918109</v>
      </c>
    </row>
    <row r="19" spans="1:2" x14ac:dyDescent="0.25">
      <c r="A19" s="5" t="s">
        <v>58</v>
      </c>
      <c r="B19" s="7">
        <v>18.058307533539733</v>
      </c>
    </row>
    <row r="20" spans="1:2" x14ac:dyDescent="0.25">
      <c r="A20" s="5" t="s">
        <v>60</v>
      </c>
      <c r="B20" s="7">
        <v>77.42901777555636</v>
      </c>
    </row>
    <row r="21" spans="1:2" x14ac:dyDescent="0.25">
      <c r="A21" s="5" t="s">
        <v>64</v>
      </c>
      <c r="B21" s="7">
        <v>11434.656313523714</v>
      </c>
    </row>
    <row r="22" spans="1:2" x14ac:dyDescent="0.25">
      <c r="A22" s="5" t="s">
        <v>66</v>
      </c>
      <c r="B22" s="7">
        <v>111</v>
      </c>
    </row>
    <row r="23" spans="1:2" x14ac:dyDescent="0.25">
      <c r="A23" s="5" t="s">
        <v>68</v>
      </c>
      <c r="B23" s="7">
        <v>1.0034843205574913</v>
      </c>
    </row>
    <row r="24" spans="1:2" x14ac:dyDescent="0.25">
      <c r="A24" s="5" t="s">
        <v>70</v>
      </c>
      <c r="B24" s="7">
        <v>26</v>
      </c>
    </row>
    <row r="25" spans="1:2" x14ac:dyDescent="0.25">
      <c r="A25" s="5" t="s">
        <v>76</v>
      </c>
      <c r="B25" s="7">
        <v>5.070422535211268</v>
      </c>
    </row>
    <row r="26" spans="1:2" x14ac:dyDescent="0.25">
      <c r="A26" s="5" t="s">
        <v>78</v>
      </c>
      <c r="B26" s="7">
        <v>1761.7991075582142</v>
      </c>
    </row>
    <row r="27" spans="1:2" x14ac:dyDescent="0.25">
      <c r="A27" s="5" t="s">
        <v>80</v>
      </c>
      <c r="B27" s="7">
        <v>5.070422535211268</v>
      </c>
    </row>
    <row r="28" spans="1:2" x14ac:dyDescent="0.25">
      <c r="A28" s="5" t="s">
        <v>82</v>
      </c>
      <c r="B28" s="7">
        <v>6.9405940594059405</v>
      </c>
    </row>
    <row r="29" spans="1:2" x14ac:dyDescent="0.25">
      <c r="A29" s="5" t="s">
        <v>84</v>
      </c>
      <c r="B29" s="7">
        <v>4.8755324813631526</v>
      </c>
    </row>
    <row r="30" spans="1:2" x14ac:dyDescent="0.25">
      <c r="A30" s="5" t="s">
        <v>86</v>
      </c>
      <c r="B30" s="7">
        <v>646.64482792444369</v>
      </c>
    </row>
    <row r="31" spans="1:2" x14ac:dyDescent="0.25">
      <c r="A31" s="5" t="s">
        <v>88</v>
      </c>
      <c r="B31" s="7">
        <v>14.071944351511094</v>
      </c>
    </row>
    <row r="32" spans="1:2" x14ac:dyDescent="0.25">
      <c r="A32" s="5" t="s">
        <v>92</v>
      </c>
      <c r="B32" s="7">
        <v>74</v>
      </c>
    </row>
    <row r="33" spans="1:2" x14ac:dyDescent="0.25">
      <c r="A33" s="5" t="s">
        <v>96</v>
      </c>
      <c r="B33" s="7">
        <v>93.689223057644114</v>
      </c>
    </row>
    <row r="34" spans="1:2" x14ac:dyDescent="0.25">
      <c r="A34" s="5" t="s">
        <v>98</v>
      </c>
      <c r="B34" s="7">
        <v>952.59061271426674</v>
      </c>
    </row>
    <row r="35" spans="1:2" x14ac:dyDescent="0.25">
      <c r="A35" s="5" t="s">
        <v>102</v>
      </c>
      <c r="B35" s="7">
        <v>448.02015676235055</v>
      </c>
    </row>
    <row r="36" spans="1:2" x14ac:dyDescent="0.25">
      <c r="A36" s="5" t="s">
        <v>104</v>
      </c>
      <c r="B36" s="7">
        <v>4</v>
      </c>
    </row>
    <row r="37" spans="1:2" x14ac:dyDescent="0.25">
      <c r="A37" s="5" t="s">
        <v>106</v>
      </c>
      <c r="B37" s="7">
        <v>77.314917127071823</v>
      </c>
    </row>
    <row r="38" spans="1:2" x14ac:dyDescent="0.25">
      <c r="A38" s="5" t="s">
        <v>108</v>
      </c>
      <c r="B38" s="7">
        <v>7</v>
      </c>
    </row>
    <row r="39" spans="1:2" x14ac:dyDescent="0.25">
      <c r="A39" s="5" t="s">
        <v>110</v>
      </c>
      <c r="B39" s="7">
        <v>2</v>
      </c>
    </row>
    <row r="40" spans="1:2" x14ac:dyDescent="0.25">
      <c r="A40" s="5" t="s">
        <v>116</v>
      </c>
      <c r="B40" s="7">
        <v>24.943249700039615</v>
      </c>
    </row>
    <row r="41" spans="1:2" x14ac:dyDescent="0.25">
      <c r="A41" s="5" t="s">
        <v>118</v>
      </c>
      <c r="B41" s="7">
        <v>3.0765625000000001</v>
      </c>
    </row>
    <row r="42" spans="1:2" x14ac:dyDescent="0.25">
      <c r="A42" s="5" t="s">
        <v>120</v>
      </c>
      <c r="B42" s="7">
        <v>36.545068027210888</v>
      </c>
    </row>
    <row r="43" spans="1:2" x14ac:dyDescent="0.25">
      <c r="A43" s="5" t="s">
        <v>122</v>
      </c>
      <c r="B43" s="7">
        <v>7</v>
      </c>
    </row>
    <row r="44" spans="1:2" x14ac:dyDescent="0.25">
      <c r="A44" s="5" t="s">
        <v>134</v>
      </c>
      <c r="B44" s="7">
        <v>211.07142857142856</v>
      </c>
    </row>
    <row r="45" spans="1:2" x14ac:dyDescent="0.25">
      <c r="A45" s="5" t="s">
        <v>138</v>
      </c>
      <c r="B45" s="7">
        <v>11</v>
      </c>
    </row>
    <row r="46" spans="1:2" x14ac:dyDescent="0.25">
      <c r="A46" s="5" t="s">
        <v>140</v>
      </c>
      <c r="B46" s="7">
        <v>12.041666666666668</v>
      </c>
    </row>
    <row r="47" spans="1:2" x14ac:dyDescent="0.25">
      <c r="A47" s="5" t="s">
        <v>146</v>
      </c>
      <c r="B47" s="7">
        <v>120.23182518560021</v>
      </c>
    </row>
    <row r="48" spans="1:2" x14ac:dyDescent="0.25">
      <c r="A48" s="5" t="s">
        <v>142</v>
      </c>
      <c r="B48" s="7">
        <v>17.385721714742335</v>
      </c>
    </row>
    <row r="49" spans="1:2" x14ac:dyDescent="0.25">
      <c r="A49" s="5" t="s">
        <v>148</v>
      </c>
      <c r="B49" s="7">
        <v>23.295081967213115</v>
      </c>
    </row>
    <row r="50" spans="1:2" x14ac:dyDescent="0.25">
      <c r="A50" s="5" t="s">
        <v>150</v>
      </c>
      <c r="B50" s="7">
        <v>36</v>
      </c>
    </row>
    <row r="51" spans="1:2" x14ac:dyDescent="0.25">
      <c r="A51" s="5" t="s">
        <v>152</v>
      </c>
      <c r="B51" s="7">
        <v>1</v>
      </c>
    </row>
    <row r="52" spans="1:2" x14ac:dyDescent="0.25">
      <c r="A52" s="5" t="s">
        <v>154</v>
      </c>
      <c r="B52" s="7">
        <v>816.59089450436556</v>
      </c>
    </row>
    <row r="53" spans="1:2" x14ac:dyDescent="0.25">
      <c r="A53" s="5" t="s">
        <v>156</v>
      </c>
      <c r="B53" s="7">
        <v>2</v>
      </c>
    </row>
    <row r="54" spans="1:2" x14ac:dyDescent="0.25">
      <c r="A54" s="5" t="s">
        <v>158</v>
      </c>
      <c r="B54" s="7">
        <v>1944.9033448126584</v>
      </c>
    </row>
    <row r="55" spans="1:2" x14ac:dyDescent="0.25">
      <c r="A55" s="5" t="s">
        <v>160</v>
      </c>
      <c r="B55" s="7">
        <v>131</v>
      </c>
    </row>
    <row r="56" spans="1:2" x14ac:dyDescent="0.25">
      <c r="A56" s="5" t="s">
        <v>164</v>
      </c>
      <c r="B56" s="7">
        <v>269.69955695197081</v>
      </c>
    </row>
    <row r="57" spans="1:2" x14ac:dyDescent="0.25">
      <c r="A57" s="5" t="s">
        <v>166</v>
      </c>
      <c r="B57" s="7">
        <v>2</v>
      </c>
    </row>
    <row r="58" spans="1:2" x14ac:dyDescent="0.25">
      <c r="A58" s="5" t="s">
        <v>168</v>
      </c>
      <c r="B58" s="7">
        <v>101.32786885245902</v>
      </c>
    </row>
    <row r="59" spans="1:2" x14ac:dyDescent="0.25">
      <c r="A59" s="5" t="s">
        <v>170</v>
      </c>
      <c r="B59" s="7">
        <v>360.48</v>
      </c>
    </row>
    <row r="60" spans="1:2" x14ac:dyDescent="0.25">
      <c r="A60" s="5" t="s">
        <v>172</v>
      </c>
      <c r="B60" s="7">
        <v>325.94416490829406</v>
      </c>
    </row>
    <row r="61" spans="1:2" x14ac:dyDescent="0.25">
      <c r="A61" s="5" t="s">
        <v>178</v>
      </c>
      <c r="B61" s="7">
        <v>28.519337016574585</v>
      </c>
    </row>
    <row r="62" spans="1:2" x14ac:dyDescent="0.25">
      <c r="A62" s="5" t="s">
        <v>182</v>
      </c>
      <c r="B62" s="7">
        <v>1.0034843205574913</v>
      </c>
    </row>
    <row r="63" spans="1:2" x14ac:dyDescent="0.25">
      <c r="A63" s="5" t="s">
        <v>186</v>
      </c>
      <c r="B63" s="7">
        <v>1</v>
      </c>
    </row>
    <row r="64" spans="1:2" x14ac:dyDescent="0.25">
      <c r="A64" s="5" t="s">
        <v>188</v>
      </c>
      <c r="B64" s="7">
        <v>14</v>
      </c>
    </row>
    <row r="65" spans="1:2" x14ac:dyDescent="0.25">
      <c r="A65" s="5" t="s">
        <v>190</v>
      </c>
      <c r="B65" s="7">
        <v>23.030779305828421</v>
      </c>
    </row>
    <row r="66" spans="1:2" x14ac:dyDescent="0.25">
      <c r="A66" s="5" t="s">
        <v>192</v>
      </c>
      <c r="B66" s="7">
        <v>115</v>
      </c>
    </row>
    <row r="67" spans="1:2" x14ac:dyDescent="0.25">
      <c r="A67" s="5" t="s">
        <v>196</v>
      </c>
      <c r="B67" s="7">
        <v>46</v>
      </c>
    </row>
    <row r="68" spans="1:2" x14ac:dyDescent="0.25">
      <c r="A68" s="5" t="s">
        <v>198</v>
      </c>
      <c r="B68" s="7">
        <v>5</v>
      </c>
    </row>
    <row r="69" spans="1:2" x14ac:dyDescent="0.25">
      <c r="A69" s="5" t="s">
        <v>206</v>
      </c>
      <c r="B69" s="7">
        <v>1</v>
      </c>
    </row>
    <row r="70" spans="1:2" x14ac:dyDescent="0.25">
      <c r="A70" s="5" t="s">
        <v>208</v>
      </c>
      <c r="B70" s="7">
        <v>27</v>
      </c>
    </row>
    <row r="71" spans="1:2" x14ac:dyDescent="0.25">
      <c r="A71" s="5" t="s">
        <v>210</v>
      </c>
      <c r="B71" s="7">
        <v>24</v>
      </c>
    </row>
    <row r="72" spans="1:2" x14ac:dyDescent="0.25">
      <c r="A72" s="5" t="s">
        <v>212</v>
      </c>
      <c r="B72" s="7">
        <v>15</v>
      </c>
    </row>
    <row r="73" spans="1:2" x14ac:dyDescent="0.25">
      <c r="A73" s="5" t="s">
        <v>214</v>
      </c>
      <c r="B73" s="7">
        <v>431.2692415587631</v>
      </c>
    </row>
    <row r="74" spans="1:2" x14ac:dyDescent="0.25">
      <c r="A74" s="5" t="s">
        <v>218</v>
      </c>
      <c r="B74" s="7">
        <v>9.473684210526315</v>
      </c>
    </row>
    <row r="75" spans="1:2" x14ac:dyDescent="0.25">
      <c r="A75" s="5" t="s">
        <v>220</v>
      </c>
      <c r="B75" s="7">
        <v>52.548137762438884</v>
      </c>
    </row>
    <row r="76" spans="1:2" x14ac:dyDescent="0.25">
      <c r="A76" s="5" t="s">
        <v>222</v>
      </c>
      <c r="B76" s="7">
        <v>2.028169014084507</v>
      </c>
    </row>
    <row r="77" spans="1:2" x14ac:dyDescent="0.25">
      <c r="A77" s="5" t="s">
        <v>224</v>
      </c>
      <c r="B77" s="7">
        <v>12.770138713745272</v>
      </c>
    </row>
    <row r="78" spans="1:2" x14ac:dyDescent="0.25">
      <c r="A78" s="5" t="s">
        <v>226</v>
      </c>
      <c r="B78" s="7">
        <v>707.55986822192324</v>
      </c>
    </row>
    <row r="79" spans="1:2" x14ac:dyDescent="0.25">
      <c r="A79" s="5" t="s">
        <v>230</v>
      </c>
      <c r="B79" s="7">
        <v>7</v>
      </c>
    </row>
    <row r="80" spans="1:2" x14ac:dyDescent="0.25">
      <c r="A80" s="5" t="s">
        <v>232</v>
      </c>
      <c r="B80" s="7">
        <v>2</v>
      </c>
    </row>
    <row r="81" spans="1:2" x14ac:dyDescent="0.25">
      <c r="A81" s="5" t="s">
        <v>234</v>
      </c>
      <c r="B81" s="7">
        <v>241</v>
      </c>
    </row>
    <row r="82" spans="1:2" x14ac:dyDescent="0.25">
      <c r="A82" s="5" t="s">
        <v>236</v>
      </c>
      <c r="B82" s="7">
        <v>16</v>
      </c>
    </row>
    <row r="83" spans="1:2" x14ac:dyDescent="0.25">
      <c r="A83" s="5" t="s">
        <v>242</v>
      </c>
      <c r="B83" s="7">
        <v>18</v>
      </c>
    </row>
    <row r="84" spans="1:2" x14ac:dyDescent="0.25">
      <c r="A84" s="5" t="s">
        <v>244</v>
      </c>
      <c r="B84" s="7">
        <v>2182.4816346133766</v>
      </c>
    </row>
    <row r="85" spans="1:2" x14ac:dyDescent="0.25">
      <c r="A85" s="5" t="s">
        <v>246</v>
      </c>
      <c r="B85" s="7">
        <v>2</v>
      </c>
    </row>
    <row r="86" spans="1:2" x14ac:dyDescent="0.25">
      <c r="A86" s="5" t="s">
        <v>248</v>
      </c>
      <c r="B86" s="7">
        <v>31.382505559673831</v>
      </c>
    </row>
    <row r="87" spans="1:2" x14ac:dyDescent="0.25">
      <c r="A87" s="5" t="s">
        <v>252</v>
      </c>
      <c r="B87" s="7">
        <v>106.19831346321604</v>
      </c>
    </row>
    <row r="88" spans="1:2" x14ac:dyDescent="0.25">
      <c r="A88" s="5" t="s">
        <v>256</v>
      </c>
      <c r="B88" s="7">
        <v>6.6608829188215983</v>
      </c>
    </row>
    <row r="89" spans="1:2" x14ac:dyDescent="0.25">
      <c r="A89" s="5" t="s">
        <v>262</v>
      </c>
      <c r="B89" s="7">
        <v>47</v>
      </c>
    </row>
    <row r="90" spans="1:2" x14ac:dyDescent="0.25">
      <c r="A90" s="5" t="s">
        <v>264</v>
      </c>
      <c r="B90" s="7">
        <v>14.245655338886273</v>
      </c>
    </row>
    <row r="91" spans="1:2" x14ac:dyDescent="0.25">
      <c r="A91" s="5" t="s">
        <v>266</v>
      </c>
      <c r="B91" s="7">
        <v>2442.3652106209897</v>
      </c>
    </row>
    <row r="92" spans="1:2" x14ac:dyDescent="0.25">
      <c r="A92" s="5" t="s">
        <v>268</v>
      </c>
      <c r="B92" s="7">
        <v>22.140283438059825</v>
      </c>
    </row>
    <row r="93" spans="1:2" x14ac:dyDescent="0.25">
      <c r="A93" s="5" t="s">
        <v>270</v>
      </c>
      <c r="B93" s="7">
        <v>34.679558011049721</v>
      </c>
    </row>
    <row r="94" spans="1:2" x14ac:dyDescent="0.25">
      <c r="A94" s="5" t="s">
        <v>272</v>
      </c>
      <c r="B94" s="7">
        <v>2081.8525633934992</v>
      </c>
    </row>
    <row r="95" spans="1:2" x14ac:dyDescent="0.25">
      <c r="A95" s="5" t="s">
        <v>274</v>
      </c>
      <c r="B95" s="7">
        <v>12.580696836915074</v>
      </c>
    </row>
    <row r="96" spans="1:2" x14ac:dyDescent="0.25">
      <c r="A96" s="5" t="s">
        <v>276</v>
      </c>
      <c r="B96" s="7">
        <v>735.70696531122701</v>
      </c>
    </row>
    <row r="97" spans="1:2" x14ac:dyDescent="0.25">
      <c r="A97" s="5" t="s">
        <v>280</v>
      </c>
      <c r="B97" s="7">
        <v>49.049180327868854</v>
      </c>
    </row>
    <row r="98" spans="1:2" x14ac:dyDescent="0.25">
      <c r="A98" s="5" t="s">
        <v>282</v>
      </c>
      <c r="B98" s="7">
        <v>95.450980392156865</v>
      </c>
    </row>
    <row r="99" spans="1:2" x14ac:dyDescent="0.25">
      <c r="A99" s="5" t="s">
        <v>286</v>
      </c>
      <c r="B99" s="7">
        <v>521.52923076923071</v>
      </c>
    </row>
    <row r="100" spans="1:2" x14ac:dyDescent="0.25">
      <c r="A100" s="5" t="s">
        <v>288</v>
      </c>
      <c r="B100" s="7">
        <v>38</v>
      </c>
    </row>
    <row r="101" spans="1:2" x14ac:dyDescent="0.25">
      <c r="A101" s="5" t="s">
        <v>294</v>
      </c>
      <c r="B101" s="7">
        <v>54.031746031746032</v>
      </c>
    </row>
    <row r="102" spans="1:2" x14ac:dyDescent="0.25">
      <c r="A102" s="5" t="s">
        <v>296</v>
      </c>
      <c r="B102" s="7">
        <v>1</v>
      </c>
    </row>
    <row r="103" spans="1:2" x14ac:dyDescent="0.25">
      <c r="A103" s="5" t="s">
        <v>298</v>
      </c>
      <c r="B103" s="7">
        <v>74.21846153846154</v>
      </c>
    </row>
    <row r="104" spans="1:2" x14ac:dyDescent="0.25">
      <c r="A104" s="5" t="s">
        <v>302</v>
      </c>
      <c r="B104" s="7">
        <v>437.51868422039058</v>
      </c>
    </row>
    <row r="105" spans="1:2" x14ac:dyDescent="0.25">
      <c r="A105" s="5" t="s">
        <v>304</v>
      </c>
      <c r="B105" s="7">
        <v>27</v>
      </c>
    </row>
    <row r="106" spans="1:2" x14ac:dyDescent="0.25">
      <c r="A106" s="5" t="s">
        <v>306</v>
      </c>
      <c r="B106" s="7">
        <v>320.7262877370984</v>
      </c>
    </row>
    <row r="107" spans="1:2" x14ac:dyDescent="0.25">
      <c r="A107" s="5" t="s">
        <v>310</v>
      </c>
      <c r="B107" s="7">
        <v>174.23705632083266</v>
      </c>
    </row>
    <row r="108" spans="1:2" x14ac:dyDescent="0.25">
      <c r="A108" s="5" t="s">
        <v>312</v>
      </c>
      <c r="B108" s="7">
        <v>53.178128109778456</v>
      </c>
    </row>
    <row r="109" spans="1:2" x14ac:dyDescent="0.25">
      <c r="A109" s="5" t="s">
        <v>314</v>
      </c>
      <c r="B109" s="7">
        <v>1</v>
      </c>
    </row>
    <row r="110" spans="1:2" x14ac:dyDescent="0.25">
      <c r="A110" s="5" t="s">
        <v>316</v>
      </c>
      <c r="B110" s="7">
        <v>164.49641681002703</v>
      </c>
    </row>
    <row r="111" spans="1:2" x14ac:dyDescent="0.25">
      <c r="A111" s="5" t="s">
        <v>318</v>
      </c>
      <c r="B111" s="7">
        <v>14.999709217795871</v>
      </c>
    </row>
    <row r="112" spans="1:2" x14ac:dyDescent="0.25">
      <c r="A112" s="5" t="s">
        <v>320</v>
      </c>
      <c r="B112" s="7">
        <v>4.436923076923077</v>
      </c>
    </row>
    <row r="113" spans="1:2" x14ac:dyDescent="0.25">
      <c r="A113" s="5" t="s">
        <v>322</v>
      </c>
      <c r="B113" s="7">
        <v>16.822689421018779</v>
      </c>
    </row>
    <row r="114" spans="1:2" x14ac:dyDescent="0.25">
      <c r="A114" s="5" t="s">
        <v>328</v>
      </c>
      <c r="B114" s="7">
        <v>40.137585845652424</v>
      </c>
    </row>
    <row r="115" spans="1:2" x14ac:dyDescent="0.25">
      <c r="A115" s="5" t="s">
        <v>332</v>
      </c>
      <c r="B115" s="7">
        <v>11.274509803921568</v>
      </c>
    </row>
    <row r="116" spans="1:2" x14ac:dyDescent="0.25">
      <c r="A116" s="5" t="s">
        <v>334</v>
      </c>
      <c r="B116" s="7">
        <v>0.99999999999999989</v>
      </c>
    </row>
    <row r="117" spans="1:2" x14ac:dyDescent="0.25">
      <c r="A117" s="5" t="s">
        <v>340</v>
      </c>
      <c r="B117" s="7">
        <v>12.966153846153846</v>
      </c>
    </row>
    <row r="118" spans="1:2" x14ac:dyDescent="0.25">
      <c r="A118" s="5" t="s">
        <v>344</v>
      </c>
      <c r="B118" s="7">
        <v>3.5559105431309908</v>
      </c>
    </row>
    <row r="119" spans="1:2" x14ac:dyDescent="0.25">
      <c r="A119" s="5" t="s">
        <v>346</v>
      </c>
      <c r="B119" s="7">
        <v>1569.2550305874238</v>
      </c>
    </row>
    <row r="120" spans="1:2" x14ac:dyDescent="0.25">
      <c r="A120" s="5" t="s">
        <v>350</v>
      </c>
      <c r="B120" s="7">
        <v>94.320557491289193</v>
      </c>
    </row>
    <row r="121" spans="1:2" x14ac:dyDescent="0.25">
      <c r="A121" s="5" t="s">
        <v>352</v>
      </c>
      <c r="B121" s="7">
        <v>6.8638843800509957</v>
      </c>
    </row>
    <row r="122" spans="1:2" x14ac:dyDescent="0.25">
      <c r="A122" s="5" t="s">
        <v>354</v>
      </c>
      <c r="B122" s="7">
        <v>14.344262295081968</v>
      </c>
    </row>
    <row r="123" spans="1:2" x14ac:dyDescent="0.25">
      <c r="A123" s="5" t="s">
        <v>356</v>
      </c>
      <c r="B123" s="7">
        <v>79</v>
      </c>
    </row>
    <row r="124" spans="1:2" x14ac:dyDescent="0.25">
      <c r="A124" s="5" t="s">
        <v>368</v>
      </c>
      <c r="B124" s="7">
        <v>173.03077930582842</v>
      </c>
    </row>
    <row r="125" spans="1:2" x14ac:dyDescent="0.25">
      <c r="A125" s="5" t="s">
        <v>358</v>
      </c>
      <c r="B125" s="7">
        <v>6.2222222222222223</v>
      </c>
    </row>
    <row r="126" spans="1:2" x14ac:dyDescent="0.25">
      <c r="A126" s="5" t="s">
        <v>360</v>
      </c>
      <c r="B126" s="7">
        <v>101.09836065573771</v>
      </c>
    </row>
    <row r="127" spans="1:2" x14ac:dyDescent="0.25">
      <c r="A127" s="5" t="s">
        <v>372</v>
      </c>
      <c r="B127" s="7">
        <v>1</v>
      </c>
    </row>
    <row r="128" spans="1:2" x14ac:dyDescent="0.25">
      <c r="A128" s="5" t="s">
        <v>374</v>
      </c>
      <c r="B128" s="7">
        <v>2.8947368421052628</v>
      </c>
    </row>
    <row r="129" spans="1:2" x14ac:dyDescent="0.25">
      <c r="A129" s="5" t="s">
        <v>362</v>
      </c>
      <c r="B129" s="7">
        <v>20.134173461823572</v>
      </c>
    </row>
    <row r="130" spans="1:2" x14ac:dyDescent="0.25">
      <c r="A130" s="5" t="s">
        <v>366</v>
      </c>
      <c r="B130" s="7">
        <v>1.1026878015161958</v>
      </c>
    </row>
    <row r="131" spans="1:2" x14ac:dyDescent="0.25">
      <c r="A131" s="5" t="s">
        <v>376</v>
      </c>
      <c r="B131" s="7">
        <v>56.622950819672127</v>
      </c>
    </row>
    <row r="132" spans="1:2" x14ac:dyDescent="0.25">
      <c r="A132" s="5" t="s">
        <v>378</v>
      </c>
      <c r="B132" s="7">
        <v>13</v>
      </c>
    </row>
    <row r="133" spans="1:2" x14ac:dyDescent="0.25">
      <c r="A133" s="5" t="s">
        <v>380</v>
      </c>
      <c r="B133" s="7">
        <v>52.589006914241104</v>
      </c>
    </row>
    <row r="134" spans="1:2" x14ac:dyDescent="0.25">
      <c r="A134" s="5" t="s">
        <v>382</v>
      </c>
      <c r="B134" s="7">
        <v>28</v>
      </c>
    </row>
    <row r="135" spans="1:2" x14ac:dyDescent="0.25">
      <c r="A135" s="5" t="s">
        <v>386</v>
      </c>
      <c r="B135" s="7">
        <v>2</v>
      </c>
    </row>
    <row r="136" spans="1:2" x14ac:dyDescent="0.25">
      <c r="A136" s="5" t="s">
        <v>390</v>
      </c>
      <c r="B136" s="7">
        <v>18.908821349147516</v>
      </c>
    </row>
    <row r="137" spans="1:2" x14ac:dyDescent="0.25">
      <c r="A137" s="5" t="s">
        <v>392</v>
      </c>
      <c r="B137" s="7">
        <v>36.458535100583859</v>
      </c>
    </row>
    <row r="138" spans="1:2" x14ac:dyDescent="0.25">
      <c r="A138" s="5" t="s">
        <v>394</v>
      </c>
      <c r="B138" s="7">
        <v>199.65385909212347</v>
      </c>
    </row>
    <row r="139" spans="1:2" x14ac:dyDescent="0.25">
      <c r="A139" s="5" t="s">
        <v>396</v>
      </c>
      <c r="B139" s="7">
        <v>1</v>
      </c>
    </row>
    <row r="140" spans="1:2" x14ac:dyDescent="0.25">
      <c r="A140" s="5" t="s">
        <v>398</v>
      </c>
      <c r="B140" s="7">
        <v>58</v>
      </c>
    </row>
    <row r="141" spans="1:2" x14ac:dyDescent="0.25">
      <c r="A141" s="5" t="s">
        <v>406</v>
      </c>
      <c r="B141" s="7">
        <v>182</v>
      </c>
    </row>
    <row r="142" spans="1:2" x14ac:dyDescent="0.25">
      <c r="A142" s="5" t="s">
        <v>408</v>
      </c>
      <c r="B142" s="7">
        <v>30.606557377049178</v>
      </c>
    </row>
    <row r="143" spans="1:2" x14ac:dyDescent="0.25">
      <c r="A143" s="5" t="s">
        <v>410</v>
      </c>
      <c r="B143" s="7">
        <v>440</v>
      </c>
    </row>
    <row r="144" spans="1:2" x14ac:dyDescent="0.25">
      <c r="A144" s="5" t="s">
        <v>412</v>
      </c>
      <c r="B144" s="7">
        <v>3</v>
      </c>
    </row>
    <row r="145" spans="1:2" x14ac:dyDescent="0.25">
      <c r="A145" s="5" t="s">
        <v>414</v>
      </c>
      <c r="B145" s="7">
        <v>2.0317460317460316</v>
      </c>
    </row>
    <row r="146" spans="1:2" x14ac:dyDescent="0.25">
      <c r="A146" s="5" t="s">
        <v>420</v>
      </c>
      <c r="B146" s="7">
        <v>68.474032894902479</v>
      </c>
    </row>
    <row r="147" spans="1:2" x14ac:dyDescent="0.25">
      <c r="A147" s="5" t="s">
        <v>424</v>
      </c>
      <c r="B147" s="7">
        <v>305.99130586360519</v>
      </c>
    </row>
    <row r="148" spans="1:2" x14ac:dyDescent="0.25">
      <c r="A148" s="5" t="s">
        <v>426</v>
      </c>
      <c r="B148" s="7">
        <v>7.4656158885068358</v>
      </c>
    </row>
    <row r="149" spans="1:2" x14ac:dyDescent="0.25">
      <c r="A149" s="5" t="s">
        <v>428</v>
      </c>
      <c r="B149" s="7">
        <v>611.54075482260271</v>
      </c>
    </row>
    <row r="150" spans="1:2" x14ac:dyDescent="0.25">
      <c r="A150" s="5" t="s">
        <v>432</v>
      </c>
      <c r="B150" s="7">
        <v>1</v>
      </c>
    </row>
    <row r="151" spans="1:2" x14ac:dyDescent="0.25">
      <c r="A151" s="5" t="s">
        <v>434</v>
      </c>
      <c r="B151" s="7">
        <v>108</v>
      </c>
    </row>
    <row r="152" spans="1:2" x14ac:dyDescent="0.25">
      <c r="A152" s="5" t="s">
        <v>438</v>
      </c>
      <c r="B152" s="7">
        <v>1</v>
      </c>
    </row>
    <row r="153" spans="1:2" x14ac:dyDescent="0.25">
      <c r="A153" s="5" t="s">
        <v>440</v>
      </c>
      <c r="B153" s="7">
        <v>477.76470588235293</v>
      </c>
    </row>
    <row r="154" spans="1:2" x14ac:dyDescent="0.25">
      <c r="A154" s="5" t="s">
        <v>442</v>
      </c>
      <c r="B154" s="7">
        <v>160.4126984126984</v>
      </c>
    </row>
    <row r="155" spans="1:2" x14ac:dyDescent="0.25">
      <c r="A155" s="5" t="s">
        <v>444</v>
      </c>
      <c r="B155" s="7">
        <v>320.52583331195922</v>
      </c>
    </row>
    <row r="156" spans="1:2" x14ac:dyDescent="0.25">
      <c r="A156" s="5" t="s">
        <v>446</v>
      </c>
      <c r="B156" s="7">
        <v>1</v>
      </c>
    </row>
    <row r="157" spans="1:2" x14ac:dyDescent="0.25">
      <c r="A157" s="5" t="s">
        <v>448</v>
      </c>
      <c r="B157" s="7">
        <v>19</v>
      </c>
    </row>
    <row r="158" spans="1:2" x14ac:dyDescent="0.25">
      <c r="A158" s="5" t="s">
        <v>450</v>
      </c>
      <c r="B158" s="7">
        <v>6.4975665983606561</v>
      </c>
    </row>
    <row r="159" spans="1:2" x14ac:dyDescent="0.25">
      <c r="A159" s="5" t="s">
        <v>452</v>
      </c>
      <c r="B159" s="7">
        <v>8.9180327868852451</v>
      </c>
    </row>
    <row r="160" spans="1:2" x14ac:dyDescent="0.25">
      <c r="A160" s="5" t="s">
        <v>456</v>
      </c>
      <c r="B160" s="7">
        <v>25.684210526315788</v>
      </c>
    </row>
    <row r="161" spans="1:2" x14ac:dyDescent="0.25">
      <c r="A161" s="5" t="s">
        <v>458</v>
      </c>
      <c r="B161" s="7">
        <v>3</v>
      </c>
    </row>
    <row r="162" spans="1:2" x14ac:dyDescent="0.25">
      <c r="A162" s="5" t="s">
        <v>462</v>
      </c>
      <c r="B162" s="7">
        <v>11.842187500000001</v>
      </c>
    </row>
    <row r="163" spans="1:2" x14ac:dyDescent="0.25">
      <c r="A163" s="5" t="s">
        <v>466</v>
      </c>
      <c r="B163" s="7">
        <v>414.39241378198437</v>
      </c>
    </row>
    <row r="164" spans="1:2" x14ac:dyDescent="0.25">
      <c r="A164" s="5" t="s">
        <v>470</v>
      </c>
      <c r="B164" s="7">
        <v>14</v>
      </c>
    </row>
    <row r="165" spans="1:2" x14ac:dyDescent="0.25">
      <c r="A165" s="5" t="s">
        <v>472</v>
      </c>
      <c r="B165" s="7">
        <v>2.436923076923077</v>
      </c>
    </row>
    <row r="166" spans="1:2" x14ac:dyDescent="0.25">
      <c r="A166" s="5" t="s">
        <v>474</v>
      </c>
      <c r="B166" s="7">
        <v>139.59229058561897</v>
      </c>
    </row>
    <row r="167" spans="1:2" x14ac:dyDescent="0.25">
      <c r="A167" s="5" t="s">
        <v>468</v>
      </c>
      <c r="B167" s="7">
        <v>142.4297520661157</v>
      </c>
    </row>
    <row r="168" spans="1:2" x14ac:dyDescent="0.25">
      <c r="A168" s="5" t="s">
        <v>482</v>
      </c>
      <c r="B168" s="7">
        <v>5303.8461887697722</v>
      </c>
    </row>
    <row r="169" spans="1:2" x14ac:dyDescent="0.25">
      <c r="A169" s="5" t="s">
        <v>484</v>
      </c>
      <c r="B169" s="7">
        <v>212.92844531318474</v>
      </c>
    </row>
    <row r="170" spans="1:2" x14ac:dyDescent="0.25">
      <c r="A170" s="5" t="s">
        <v>486</v>
      </c>
      <c r="B170" s="7">
        <v>122.21515012334616</v>
      </c>
    </row>
    <row r="171" spans="1:2" x14ac:dyDescent="0.25">
      <c r="A171" s="5" t="s">
        <v>488</v>
      </c>
      <c r="B171" s="7">
        <v>25.35211267605634</v>
      </c>
    </row>
    <row r="172" spans="1:2" x14ac:dyDescent="0.25">
      <c r="A172" s="5" t="s">
        <v>490</v>
      </c>
      <c r="B172" s="7">
        <v>5.436923076923077</v>
      </c>
    </row>
    <row r="173" spans="1:2" x14ac:dyDescent="0.25">
      <c r="A173" s="5" t="s">
        <v>496</v>
      </c>
      <c r="B173" s="7">
        <v>74.689370485036108</v>
      </c>
    </row>
    <row r="174" spans="1:2" x14ac:dyDescent="0.25">
      <c r="A174" s="5" t="s">
        <v>498</v>
      </c>
      <c r="B174" s="7">
        <v>16.086221590909091</v>
      </c>
    </row>
    <row r="175" spans="1:2" x14ac:dyDescent="0.25">
      <c r="A175" s="5" t="s">
        <v>502</v>
      </c>
      <c r="B175" s="7">
        <v>133.77489860925823</v>
      </c>
    </row>
    <row r="176" spans="1:2" x14ac:dyDescent="0.25">
      <c r="A176" s="5" t="s">
        <v>504</v>
      </c>
      <c r="B176" s="7">
        <v>57.100999041894156</v>
      </c>
    </row>
    <row r="177" spans="1:2" x14ac:dyDescent="0.25">
      <c r="A177" s="5" t="s">
        <v>506</v>
      </c>
      <c r="B177" s="7">
        <v>40</v>
      </c>
    </row>
    <row r="178" spans="1:2" x14ac:dyDescent="0.25">
      <c r="A178" s="5" t="s">
        <v>512</v>
      </c>
      <c r="B178" s="7">
        <v>1.0317460317460316</v>
      </c>
    </row>
    <row r="179" spans="1:2" x14ac:dyDescent="0.25">
      <c r="A179" s="5" t="s">
        <v>514</v>
      </c>
      <c r="B179" s="7">
        <v>90.285714285714292</v>
      </c>
    </row>
    <row r="180" spans="1:2" x14ac:dyDescent="0.25">
      <c r="A180" s="5" t="s">
        <v>518</v>
      </c>
      <c r="B180" s="7">
        <v>2</v>
      </c>
    </row>
    <row r="181" spans="1:2" x14ac:dyDescent="0.25">
      <c r="A181" s="5" t="s">
        <v>522</v>
      </c>
      <c r="B181" s="7">
        <v>101.2895243847647</v>
      </c>
    </row>
    <row r="182" spans="1:2" x14ac:dyDescent="0.25">
      <c r="A182" s="5" t="s">
        <v>524</v>
      </c>
      <c r="B182" s="7">
        <v>6.0845070422535201</v>
      </c>
    </row>
    <row r="183" spans="1:2" x14ac:dyDescent="0.25">
      <c r="A183" s="5" t="s">
        <v>526</v>
      </c>
      <c r="B183" s="7">
        <v>22.32948626135855</v>
      </c>
    </row>
    <row r="184" spans="1:2" x14ac:dyDescent="0.25">
      <c r="A184" s="5" t="s">
        <v>528</v>
      </c>
      <c r="B184" s="7">
        <v>13.774067855803185</v>
      </c>
    </row>
    <row r="185" spans="1:2" x14ac:dyDescent="0.25">
      <c r="A185" s="5" t="s">
        <v>530</v>
      </c>
      <c r="B185" s="7">
        <v>4</v>
      </c>
    </row>
    <row r="186" spans="1:2" x14ac:dyDescent="0.25">
      <c r="A186" s="5" t="s">
        <v>532</v>
      </c>
      <c r="B186" s="7">
        <v>142</v>
      </c>
    </row>
    <row r="187" spans="1:2" x14ac:dyDescent="0.25">
      <c r="A187" s="5" t="s">
        <v>534</v>
      </c>
      <c r="B187" s="7">
        <v>3</v>
      </c>
    </row>
    <row r="188" spans="1:2" x14ac:dyDescent="0.25">
      <c r="A188" s="5" t="s">
        <v>536</v>
      </c>
      <c r="B188" s="7">
        <v>8.5855052967882983</v>
      </c>
    </row>
    <row r="189" spans="1:2" x14ac:dyDescent="0.25">
      <c r="A189" s="5" t="s">
        <v>538</v>
      </c>
      <c r="B189" s="7">
        <v>1</v>
      </c>
    </row>
    <row r="190" spans="1:2" x14ac:dyDescent="0.25">
      <c r="A190" s="5" t="s">
        <v>540</v>
      </c>
      <c r="B190" s="7">
        <v>26.323943661971828</v>
      </c>
    </row>
    <row r="191" spans="1:2" x14ac:dyDescent="0.25">
      <c r="A191" s="5" t="s">
        <v>542</v>
      </c>
      <c r="B191" s="7">
        <v>1.2184615384615385</v>
      </c>
    </row>
    <row r="192" spans="1:2" x14ac:dyDescent="0.25">
      <c r="A192" s="5" t="s">
        <v>552</v>
      </c>
      <c r="B192" s="7">
        <v>8.218461538461538</v>
      </c>
    </row>
    <row r="193" spans="1:2" x14ac:dyDescent="0.25">
      <c r="A193" s="5" t="s">
        <v>546</v>
      </c>
      <c r="B193" s="7">
        <v>4</v>
      </c>
    </row>
    <row r="194" spans="1:2" x14ac:dyDescent="0.25">
      <c r="A194" s="5" t="s">
        <v>548</v>
      </c>
      <c r="B194" s="7">
        <v>2</v>
      </c>
    </row>
    <row r="195" spans="1:2" x14ac:dyDescent="0.25">
      <c r="A195" s="5" t="s">
        <v>554</v>
      </c>
      <c r="B195" s="7">
        <v>79.970318772136949</v>
      </c>
    </row>
    <row r="196" spans="1:2" x14ac:dyDescent="0.25">
      <c r="A196" s="5" t="s">
        <v>556</v>
      </c>
      <c r="B196" s="7">
        <v>13</v>
      </c>
    </row>
    <row r="197" spans="1:2" x14ac:dyDescent="0.25">
      <c r="A197" s="5" t="s">
        <v>558</v>
      </c>
      <c r="B197" s="7">
        <v>2</v>
      </c>
    </row>
    <row r="198" spans="1:2" x14ac:dyDescent="0.25">
      <c r="A198" s="5" t="s">
        <v>562</v>
      </c>
      <c r="B198" s="7">
        <v>20.33025568181818</v>
      </c>
    </row>
    <row r="199" spans="1:2" x14ac:dyDescent="0.25">
      <c r="A199" s="5" t="s">
        <v>550</v>
      </c>
      <c r="B199" s="7">
        <v>130.39652074248954</v>
      </c>
    </row>
    <row r="200" spans="1:2" x14ac:dyDescent="0.25">
      <c r="A200" s="5" t="s">
        <v>566</v>
      </c>
      <c r="B200" s="7">
        <v>293.27795527156547</v>
      </c>
    </row>
    <row r="201" spans="1:2" x14ac:dyDescent="0.25">
      <c r="A201" s="5" t="s">
        <v>568</v>
      </c>
      <c r="B201" s="7">
        <v>1</v>
      </c>
    </row>
    <row r="202" spans="1:2" x14ac:dyDescent="0.25">
      <c r="A202" s="5" t="s">
        <v>572</v>
      </c>
      <c r="B202" s="7">
        <v>6</v>
      </c>
    </row>
    <row r="203" spans="1:2" x14ac:dyDescent="0.25">
      <c r="A203" s="5" t="s">
        <v>574</v>
      </c>
      <c r="B203" s="7">
        <v>4.483330874597887</v>
      </c>
    </row>
    <row r="204" spans="1:2" x14ac:dyDescent="0.25">
      <c r="A204" s="5" t="s">
        <v>576</v>
      </c>
      <c r="B204" s="7">
        <v>8.8397790055248606</v>
      </c>
    </row>
    <row r="205" spans="1:2" x14ac:dyDescent="0.25">
      <c r="A205" s="5" t="s">
        <v>580</v>
      </c>
      <c r="B205" s="7">
        <v>31.435514384940745</v>
      </c>
    </row>
    <row r="206" spans="1:2" x14ac:dyDescent="0.25">
      <c r="A206" s="5" t="s">
        <v>582</v>
      </c>
      <c r="B206" s="7">
        <v>69.442782908416333</v>
      </c>
    </row>
    <row r="207" spans="1:2" x14ac:dyDescent="0.25">
      <c r="A207" s="5" t="s">
        <v>584</v>
      </c>
      <c r="B207" s="7">
        <v>2316.999709217796</v>
      </c>
    </row>
    <row r="208" spans="1:2" x14ac:dyDescent="0.25">
      <c r="A208" s="5" t="s">
        <v>586</v>
      </c>
      <c r="B208" s="7">
        <v>2</v>
      </c>
    </row>
    <row r="209" spans="1:2" x14ac:dyDescent="0.25">
      <c r="A209" s="5" t="s">
        <v>588</v>
      </c>
      <c r="B209" s="7">
        <v>49.344262295081968</v>
      </c>
    </row>
    <row r="210" spans="1:2" x14ac:dyDescent="0.25">
      <c r="A210" s="5" t="s">
        <v>1175</v>
      </c>
      <c r="B210" s="7">
        <v>7.0000000000000009</v>
      </c>
    </row>
    <row r="211" spans="1:2" x14ac:dyDescent="0.25">
      <c r="A211" s="5" t="s">
        <v>12</v>
      </c>
      <c r="B211" s="7">
        <v>41.104972375690608</v>
      </c>
    </row>
    <row r="212" spans="1:2" x14ac:dyDescent="0.25">
      <c r="A212" s="5" t="s">
        <v>228</v>
      </c>
      <c r="B212" s="7">
        <v>62</v>
      </c>
    </row>
    <row r="213" spans="1:2" x14ac:dyDescent="0.25">
      <c r="A213" s="5" t="s">
        <v>22</v>
      </c>
      <c r="B213" s="7">
        <v>94.030779305828418</v>
      </c>
    </row>
    <row r="214" spans="1:2" x14ac:dyDescent="0.25">
      <c r="A214" s="5" t="s">
        <v>28</v>
      </c>
      <c r="B214" s="7">
        <v>15.629834254143645</v>
      </c>
    </row>
    <row r="215" spans="1:2" x14ac:dyDescent="0.25">
      <c r="A215" s="5" t="s">
        <v>32</v>
      </c>
      <c r="B215" s="7">
        <v>7.4198895027624303</v>
      </c>
    </row>
    <row r="216" spans="1:2" x14ac:dyDescent="0.25">
      <c r="A216" s="5" t="s">
        <v>40</v>
      </c>
      <c r="B216" s="7">
        <v>58.68362896190753</v>
      </c>
    </row>
    <row r="217" spans="1:2" x14ac:dyDescent="0.25">
      <c r="A217" s="5" t="s">
        <v>56</v>
      </c>
      <c r="B217" s="7">
        <v>14.209944751381215</v>
      </c>
    </row>
    <row r="218" spans="1:2" x14ac:dyDescent="0.25">
      <c r="A218" s="5" t="s">
        <v>62</v>
      </c>
      <c r="B218" s="7">
        <v>79</v>
      </c>
    </row>
    <row r="219" spans="1:2" x14ac:dyDescent="0.25">
      <c r="A219" s="5" t="s">
        <v>74</v>
      </c>
      <c r="B219" s="7">
        <v>37.295081967213115</v>
      </c>
    </row>
    <row r="220" spans="1:2" x14ac:dyDescent="0.25">
      <c r="A220" s="5" t="s">
        <v>100</v>
      </c>
      <c r="B220" s="7">
        <v>1</v>
      </c>
    </row>
    <row r="221" spans="1:2" x14ac:dyDescent="0.25">
      <c r="A221" s="5" t="s">
        <v>94</v>
      </c>
      <c r="B221" s="7">
        <v>19</v>
      </c>
    </row>
    <row r="222" spans="1:2" x14ac:dyDescent="0.25">
      <c r="A222" s="5" t="s">
        <v>112</v>
      </c>
      <c r="B222" s="7">
        <v>3</v>
      </c>
    </row>
    <row r="223" spans="1:2" x14ac:dyDescent="0.25">
      <c r="A223" s="5" t="s">
        <v>124</v>
      </c>
      <c r="B223" s="7">
        <v>136.23809523809524</v>
      </c>
    </row>
    <row r="224" spans="1:2" x14ac:dyDescent="0.25">
      <c r="A224" s="5" t="s">
        <v>126</v>
      </c>
      <c r="B224" s="7">
        <v>4.3826331967213115</v>
      </c>
    </row>
    <row r="225" spans="1:2" x14ac:dyDescent="0.25">
      <c r="A225" s="5" t="s">
        <v>136</v>
      </c>
      <c r="B225" s="7">
        <v>8.0140845070422539</v>
      </c>
    </row>
    <row r="226" spans="1:2" x14ac:dyDescent="0.25">
      <c r="A226" s="5" t="s">
        <v>342</v>
      </c>
      <c r="B226" s="7">
        <v>132.44444444444446</v>
      </c>
    </row>
    <row r="227" spans="1:2" x14ac:dyDescent="0.25">
      <c r="A227" s="5" t="s">
        <v>174</v>
      </c>
      <c r="B227" s="7">
        <v>14.535758196721313</v>
      </c>
    </row>
    <row r="228" spans="1:2" x14ac:dyDescent="0.25">
      <c r="A228" s="5" t="s">
        <v>176</v>
      </c>
      <c r="B228" s="7">
        <v>17</v>
      </c>
    </row>
    <row r="229" spans="1:2" x14ac:dyDescent="0.25">
      <c r="A229" s="5" t="s">
        <v>180</v>
      </c>
      <c r="B229" s="7">
        <v>9.1231172233136881</v>
      </c>
    </row>
    <row r="230" spans="1:2" x14ac:dyDescent="0.25">
      <c r="A230" s="5" t="s">
        <v>194</v>
      </c>
      <c r="B230" s="7">
        <v>46.104972375690608</v>
      </c>
    </row>
    <row r="231" spans="1:2" x14ac:dyDescent="0.25">
      <c r="A231" s="5" t="s">
        <v>184</v>
      </c>
      <c r="B231" s="7">
        <v>53</v>
      </c>
    </row>
    <row r="232" spans="1:2" x14ac:dyDescent="0.25">
      <c r="A232" s="5" t="s">
        <v>202</v>
      </c>
      <c r="B232" s="7">
        <v>21.323825362126918</v>
      </c>
    </row>
    <row r="233" spans="1:2" x14ac:dyDescent="0.25">
      <c r="A233" s="5" t="s">
        <v>204</v>
      </c>
      <c r="B233" s="7">
        <v>17.214876033057852</v>
      </c>
    </row>
    <row r="234" spans="1:2" x14ac:dyDescent="0.25">
      <c r="A234" s="5" t="s">
        <v>240</v>
      </c>
      <c r="B234" s="7">
        <v>43.387742749054226</v>
      </c>
    </row>
    <row r="235" spans="1:2" x14ac:dyDescent="0.25">
      <c r="A235" s="5" t="s">
        <v>260</v>
      </c>
      <c r="B235" s="7">
        <v>3</v>
      </c>
    </row>
    <row r="236" spans="1:2" x14ac:dyDescent="0.25">
      <c r="A236" s="5" t="s">
        <v>290</v>
      </c>
      <c r="B236" s="7">
        <v>36</v>
      </c>
    </row>
    <row r="237" spans="1:2" x14ac:dyDescent="0.25">
      <c r="A237" s="5" t="s">
        <v>292</v>
      </c>
      <c r="B237" s="7">
        <v>4.6123686955197076</v>
      </c>
    </row>
    <row r="238" spans="1:2" x14ac:dyDescent="0.25">
      <c r="A238" s="5" t="s">
        <v>308</v>
      </c>
      <c r="B238" s="7">
        <v>17</v>
      </c>
    </row>
    <row r="239" spans="1:2" x14ac:dyDescent="0.25">
      <c r="A239" s="5" t="s">
        <v>326</v>
      </c>
      <c r="B239" s="7">
        <v>43.666666666666664</v>
      </c>
    </row>
    <row r="240" spans="1:2" x14ac:dyDescent="0.25">
      <c r="A240" s="5" t="s">
        <v>330</v>
      </c>
      <c r="B240" s="7">
        <v>13</v>
      </c>
    </row>
    <row r="241" spans="1:2" x14ac:dyDescent="0.25">
      <c r="A241" s="5" t="s">
        <v>324</v>
      </c>
      <c r="B241" s="7">
        <v>25</v>
      </c>
    </row>
    <row r="242" spans="1:2" x14ac:dyDescent="0.25">
      <c r="A242" s="5" t="s">
        <v>336</v>
      </c>
      <c r="B242" s="7">
        <v>3.2099447513812152</v>
      </c>
    </row>
    <row r="243" spans="1:2" x14ac:dyDescent="0.25">
      <c r="A243" s="5" t="s">
        <v>338</v>
      </c>
      <c r="B243" s="7">
        <v>39.209944751381215</v>
      </c>
    </row>
    <row r="244" spans="1:2" x14ac:dyDescent="0.25">
      <c r="A244" s="5" t="s">
        <v>370</v>
      </c>
      <c r="B244" s="7">
        <v>4</v>
      </c>
    </row>
    <row r="245" spans="1:2" x14ac:dyDescent="0.25">
      <c r="A245" s="5" t="s">
        <v>364</v>
      </c>
      <c r="B245" s="7">
        <v>54.563162764487046</v>
      </c>
    </row>
    <row r="246" spans="1:2" x14ac:dyDescent="0.25">
      <c r="A246" s="5" t="s">
        <v>384</v>
      </c>
      <c r="B246" s="7">
        <v>9</v>
      </c>
    </row>
    <row r="247" spans="1:2" x14ac:dyDescent="0.25">
      <c r="A247" s="5" t="s">
        <v>400</v>
      </c>
      <c r="B247" s="7">
        <v>41.121951219512198</v>
      </c>
    </row>
    <row r="248" spans="1:2" x14ac:dyDescent="0.25">
      <c r="A248" s="5" t="s">
        <v>404</v>
      </c>
      <c r="B248" s="7">
        <v>22.214876033057852</v>
      </c>
    </row>
    <row r="249" spans="1:2" x14ac:dyDescent="0.25">
      <c r="A249" s="5" t="s">
        <v>416</v>
      </c>
      <c r="B249" s="7">
        <v>9.3149171270718227</v>
      </c>
    </row>
    <row r="250" spans="1:2" x14ac:dyDescent="0.25">
      <c r="A250" s="5" t="s">
        <v>422</v>
      </c>
      <c r="B250" s="7">
        <v>22</v>
      </c>
    </row>
    <row r="251" spans="1:2" x14ac:dyDescent="0.25">
      <c r="A251" s="5" t="s">
        <v>460</v>
      </c>
      <c r="B251" s="7">
        <v>87</v>
      </c>
    </row>
    <row r="252" spans="1:2" x14ac:dyDescent="0.25">
      <c r="A252" s="5" t="s">
        <v>464</v>
      </c>
      <c r="B252" s="7">
        <v>5.3828125</v>
      </c>
    </row>
    <row r="253" spans="1:2" x14ac:dyDescent="0.25">
      <c r="A253" s="5" t="s">
        <v>478</v>
      </c>
      <c r="B253" s="7">
        <v>7</v>
      </c>
    </row>
    <row r="254" spans="1:2" x14ac:dyDescent="0.25">
      <c r="A254" s="5" t="s">
        <v>480</v>
      </c>
      <c r="B254" s="7">
        <v>63.83098591549296</v>
      </c>
    </row>
    <row r="255" spans="1:2" x14ac:dyDescent="0.25">
      <c r="A255" s="5" t="s">
        <v>500</v>
      </c>
      <c r="B255" s="7">
        <v>9.126760563380282</v>
      </c>
    </row>
    <row r="256" spans="1:2" x14ac:dyDescent="0.25">
      <c r="A256" s="5" t="s">
        <v>510</v>
      </c>
      <c r="B256" s="7">
        <v>48.167247386759584</v>
      </c>
    </row>
    <row r="257" spans="1:2" x14ac:dyDescent="0.25">
      <c r="A257" s="5" t="s">
        <v>516</v>
      </c>
      <c r="B257" s="7">
        <v>31</v>
      </c>
    </row>
    <row r="258" spans="1:2" x14ac:dyDescent="0.25">
      <c r="A258" s="5" t="s">
        <v>520</v>
      </c>
      <c r="B258" s="7">
        <v>41.209653969177083</v>
      </c>
    </row>
    <row r="259" spans="1:2" x14ac:dyDescent="0.25">
      <c r="A259" s="5" t="s">
        <v>418</v>
      </c>
      <c r="B259" s="7">
        <v>11.154929577464788</v>
      </c>
    </row>
    <row r="260" spans="1:2" x14ac:dyDescent="0.25">
      <c r="A260" s="5" t="s">
        <v>570</v>
      </c>
      <c r="B260" s="7">
        <v>75.344262295081961</v>
      </c>
    </row>
    <row r="261" spans="1:2" x14ac:dyDescent="0.25">
      <c r="A261" s="5" t="s">
        <v>2875</v>
      </c>
      <c r="B261" s="7">
        <v>50254.999999999956</v>
      </c>
    </row>
  </sheetData>
  <pageMargins left="0.7" right="0.7" top="0.75" bottom="0.75" header="0.3" footer="0.3"/>
  <pageSetup orientation="portrait" horizontalDpi="300" verticalDpi="300"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6828-7B7B-4AA9-836C-65FC69265669}">
  <dimension ref="A1:U644"/>
  <sheetViews>
    <sheetView zoomScaleNormal="100" workbookViewId="0">
      <pane ySplit="1" topLeftCell="A616" activePane="bottomLeft" state="frozen"/>
      <selection activeCell="B1" sqref="B1"/>
      <selection pane="bottomLeft" activeCell="D621" sqref="D621"/>
    </sheetView>
  </sheetViews>
  <sheetFormatPr defaultColWidth="9.140625" defaultRowHeight="13.7" customHeight="1" x14ac:dyDescent="0.2"/>
  <cols>
    <col min="1" max="1" width="8.140625" style="21" customWidth="1"/>
    <col min="2" max="2" width="8.140625" style="392" customWidth="1"/>
    <col min="3" max="3" width="9.5703125" style="385" customWidth="1"/>
    <col min="4" max="4" width="54.42578125" style="386" customWidth="1"/>
    <col min="5" max="5" width="11.5703125" style="393" customWidth="1"/>
    <col min="6" max="6" width="11.42578125" style="394" customWidth="1"/>
    <col min="7" max="7" width="16.140625" style="20" customWidth="1"/>
    <col min="8" max="8" width="14.85546875" style="387" customWidth="1"/>
    <col min="9" max="9" width="11.42578125" style="385" customWidth="1"/>
    <col min="10" max="10" width="13" style="385" customWidth="1"/>
    <col min="11" max="11" width="13.42578125" style="20" customWidth="1"/>
    <col min="12" max="12" width="7.5703125" style="387" customWidth="1"/>
    <col min="13" max="14" width="9" style="387" customWidth="1"/>
    <col min="15" max="15" width="11.5703125" style="387" customWidth="1"/>
    <col min="16" max="16" width="19.42578125" style="20" customWidth="1"/>
    <col min="17" max="17" width="9.140625" style="385" customWidth="1"/>
    <col min="18" max="16384" width="9.140625" style="20"/>
  </cols>
  <sheetData>
    <row r="1" spans="1:21" ht="54.75" customHeight="1" x14ac:dyDescent="0.2">
      <c r="A1" s="9" t="s">
        <v>2882</v>
      </c>
      <c r="B1" s="10" t="s">
        <v>2883</v>
      </c>
      <c r="C1" s="11" t="s">
        <v>2884</v>
      </c>
      <c r="D1" s="12" t="s">
        <v>2885</v>
      </c>
      <c r="E1" s="13" t="s">
        <v>2886</v>
      </c>
      <c r="F1" s="14" t="s">
        <v>2887</v>
      </c>
      <c r="G1" s="15" t="s">
        <v>2888</v>
      </c>
      <c r="H1" s="14" t="s">
        <v>2889</v>
      </c>
      <c r="I1" s="16" t="s">
        <v>2890</v>
      </c>
      <c r="J1" s="13" t="s">
        <v>2891</v>
      </c>
      <c r="K1" s="11" t="s">
        <v>2892</v>
      </c>
      <c r="L1" s="17" t="s">
        <v>2893</v>
      </c>
      <c r="M1" s="18" t="s">
        <v>2894</v>
      </c>
      <c r="N1" s="18" t="s">
        <v>2895</v>
      </c>
      <c r="O1" s="18" t="s">
        <v>2896</v>
      </c>
      <c r="P1" s="19" t="s">
        <v>2897</v>
      </c>
      <c r="Q1" s="11" t="s">
        <v>2898</v>
      </c>
    </row>
    <row r="2" spans="1:21" ht="14.25" customHeight="1" x14ac:dyDescent="0.2">
      <c r="A2" s="21" t="s">
        <v>2899</v>
      </c>
      <c r="B2" s="22" t="str">
        <f>LEFT(C2,4)</f>
        <v>0445</v>
      </c>
      <c r="C2" s="23" t="s">
        <v>2383</v>
      </c>
      <c r="D2" s="24" t="s">
        <v>2382</v>
      </c>
      <c r="E2" s="23" t="s">
        <v>2900</v>
      </c>
      <c r="F2" s="25" t="s">
        <v>2901</v>
      </c>
      <c r="G2" s="26" t="s">
        <v>2384</v>
      </c>
      <c r="H2" s="25" t="s">
        <v>2385</v>
      </c>
      <c r="I2" s="27">
        <v>170000</v>
      </c>
      <c r="J2" s="27" t="str">
        <f>B2&amp;TEXT(H2,"0000")</f>
        <v>04450017</v>
      </c>
      <c r="K2" s="28"/>
      <c r="L2" s="25" t="s">
        <v>2385</v>
      </c>
      <c r="M2" s="25"/>
      <c r="N2" s="25"/>
      <c r="O2" s="25" t="s">
        <v>2902</v>
      </c>
      <c r="P2" s="28"/>
      <c r="Q2" s="23"/>
    </row>
    <row r="3" spans="1:21" ht="14.25" customHeight="1" x14ac:dyDescent="0.2">
      <c r="B3" s="22" t="str">
        <f t="shared" ref="B3:B66" si="0">LEFT(C3,4)</f>
        <v>0445</v>
      </c>
      <c r="C3" s="23" t="s">
        <v>2383</v>
      </c>
      <c r="D3" s="24" t="s">
        <v>2382</v>
      </c>
      <c r="E3" s="23" t="s">
        <v>2900</v>
      </c>
      <c r="F3" s="25" t="s">
        <v>2901</v>
      </c>
      <c r="G3" s="26" t="s">
        <v>2387</v>
      </c>
      <c r="H3" s="25">
        <v>151</v>
      </c>
      <c r="I3" s="27">
        <v>1510000</v>
      </c>
      <c r="J3" s="27" t="str">
        <f t="shared" ref="J3:J66" si="1">B3&amp;TEXT(H3,"0000")</f>
        <v>04450151</v>
      </c>
      <c r="K3" s="28"/>
      <c r="L3" s="25" t="s">
        <v>2388</v>
      </c>
      <c r="M3" s="25"/>
      <c r="N3" s="25"/>
      <c r="O3" s="25" t="s">
        <v>2902</v>
      </c>
      <c r="P3" s="28"/>
      <c r="Q3" s="23"/>
    </row>
    <row r="4" spans="1:21" ht="14.25" customHeight="1" x14ac:dyDescent="0.2">
      <c r="B4" s="22" t="str">
        <f t="shared" si="0"/>
        <v>0445</v>
      </c>
      <c r="C4" s="23" t="s">
        <v>2383</v>
      </c>
      <c r="D4" s="24" t="s">
        <v>2382</v>
      </c>
      <c r="E4" s="23" t="s">
        <v>2900</v>
      </c>
      <c r="F4" s="25" t="s">
        <v>2901</v>
      </c>
      <c r="G4" s="26" t="s">
        <v>2196</v>
      </c>
      <c r="H4" s="25">
        <v>186</v>
      </c>
      <c r="I4" s="27">
        <v>1860000</v>
      </c>
      <c r="J4" s="27" t="str">
        <f t="shared" si="1"/>
        <v>04450186</v>
      </c>
      <c r="K4" s="28"/>
      <c r="L4" s="25" t="s">
        <v>2197</v>
      </c>
      <c r="M4" s="25"/>
      <c r="N4" s="25"/>
      <c r="O4" s="25" t="s">
        <v>2902</v>
      </c>
      <c r="P4" s="28"/>
      <c r="Q4" s="23"/>
    </row>
    <row r="5" spans="1:21" ht="14.25" customHeight="1" x14ac:dyDescent="0.2">
      <c r="B5" s="22" t="str">
        <f t="shared" si="0"/>
        <v>0445</v>
      </c>
      <c r="C5" s="23" t="s">
        <v>2383</v>
      </c>
      <c r="D5" s="24" t="s">
        <v>2382</v>
      </c>
      <c r="E5" s="23" t="s">
        <v>2900</v>
      </c>
      <c r="F5" s="25" t="s">
        <v>2901</v>
      </c>
      <c r="G5" s="26" t="s">
        <v>2390</v>
      </c>
      <c r="H5" s="25">
        <v>226</v>
      </c>
      <c r="I5" s="27">
        <v>2260000</v>
      </c>
      <c r="J5" s="27" t="str">
        <f t="shared" si="1"/>
        <v>04450226</v>
      </c>
      <c r="K5" s="28"/>
      <c r="L5" s="25" t="s">
        <v>2391</v>
      </c>
      <c r="M5" s="25"/>
      <c r="N5" s="25"/>
      <c r="O5" s="25" t="s">
        <v>2902</v>
      </c>
      <c r="P5" s="28"/>
      <c r="Q5" s="23"/>
    </row>
    <row r="6" spans="1:21" ht="14.25" customHeight="1" x14ac:dyDescent="0.2">
      <c r="B6" s="22" t="str">
        <f t="shared" si="0"/>
        <v>0445</v>
      </c>
      <c r="C6" s="23" t="s">
        <v>2383</v>
      </c>
      <c r="D6" s="24" t="s">
        <v>2382</v>
      </c>
      <c r="E6" s="23" t="s">
        <v>2900</v>
      </c>
      <c r="F6" s="25" t="s">
        <v>2901</v>
      </c>
      <c r="G6" s="26" t="s">
        <v>2202</v>
      </c>
      <c r="H6" s="25">
        <v>271</v>
      </c>
      <c r="I6" s="27">
        <v>2710000</v>
      </c>
      <c r="J6" s="27" t="str">
        <f t="shared" si="1"/>
        <v>04450271</v>
      </c>
      <c r="K6" s="28"/>
      <c r="L6" s="25" t="s">
        <v>2203</v>
      </c>
      <c r="M6" s="25"/>
      <c r="N6" s="25"/>
      <c r="O6" s="25" t="s">
        <v>2902</v>
      </c>
      <c r="P6" s="28"/>
      <c r="Q6" s="23"/>
    </row>
    <row r="7" spans="1:21" ht="14.25" customHeight="1" x14ac:dyDescent="0.2">
      <c r="B7" s="22" t="str">
        <f t="shared" si="0"/>
        <v>0445</v>
      </c>
      <c r="C7" s="23" t="s">
        <v>2383</v>
      </c>
      <c r="D7" s="24" t="s">
        <v>2382</v>
      </c>
      <c r="E7" s="23" t="s">
        <v>2900</v>
      </c>
      <c r="F7" s="25" t="s">
        <v>2901</v>
      </c>
      <c r="G7" s="26" t="s">
        <v>2903</v>
      </c>
      <c r="H7" s="25">
        <v>290</v>
      </c>
      <c r="I7" s="27">
        <v>2900000</v>
      </c>
      <c r="J7" s="27" t="str">
        <f t="shared" si="1"/>
        <v>04450290</v>
      </c>
      <c r="K7" s="28"/>
      <c r="L7" s="25" t="s">
        <v>2904</v>
      </c>
      <c r="M7" s="25"/>
      <c r="N7" s="25"/>
      <c r="O7" s="25" t="s">
        <v>2902</v>
      </c>
      <c r="P7" s="28"/>
      <c r="Q7" s="23"/>
    </row>
    <row r="8" spans="1:21" ht="14.25" customHeight="1" x14ac:dyDescent="0.2">
      <c r="B8" s="22" t="str">
        <f t="shared" si="0"/>
        <v>0445</v>
      </c>
      <c r="C8" s="23" t="s">
        <v>2383</v>
      </c>
      <c r="D8" s="24" t="s">
        <v>2382</v>
      </c>
      <c r="E8" s="23" t="s">
        <v>2900</v>
      </c>
      <c r="F8" s="25" t="s">
        <v>2901</v>
      </c>
      <c r="G8" s="26" t="s">
        <v>2396</v>
      </c>
      <c r="H8" s="25">
        <v>322</v>
      </c>
      <c r="I8" s="27">
        <v>3220000</v>
      </c>
      <c r="J8" s="27" t="str">
        <f t="shared" si="1"/>
        <v>04450322</v>
      </c>
      <c r="K8" s="28"/>
      <c r="L8" s="25" t="s">
        <v>2397</v>
      </c>
      <c r="M8" s="25"/>
      <c r="N8" s="25"/>
      <c r="O8" s="25" t="s">
        <v>2902</v>
      </c>
      <c r="P8" s="28"/>
      <c r="Q8" s="23"/>
      <c r="S8" s="20" t="s">
        <v>2905</v>
      </c>
    </row>
    <row r="9" spans="1:21" ht="14.25" customHeight="1" x14ac:dyDescent="0.2">
      <c r="B9" s="29" t="str">
        <f t="shared" si="0"/>
        <v>0445</v>
      </c>
      <c r="C9" s="30" t="s">
        <v>2383</v>
      </c>
      <c r="D9" s="31" t="s">
        <v>2382</v>
      </c>
      <c r="E9" s="30" t="s">
        <v>2900</v>
      </c>
      <c r="F9" s="32" t="s">
        <v>2901</v>
      </c>
      <c r="G9" s="33" t="s">
        <v>2205</v>
      </c>
      <c r="H9" s="32">
        <v>348</v>
      </c>
      <c r="I9" s="34">
        <v>3480000</v>
      </c>
      <c r="J9" s="34" t="str">
        <f t="shared" si="1"/>
        <v>04450348</v>
      </c>
      <c r="K9" s="35"/>
      <c r="L9" s="25" t="s">
        <v>2206</v>
      </c>
      <c r="M9" s="25"/>
      <c r="N9" s="25"/>
      <c r="O9" s="25" t="s">
        <v>2902</v>
      </c>
      <c r="P9" s="35"/>
      <c r="Q9" s="30" t="s">
        <v>2906</v>
      </c>
      <c r="S9" s="36"/>
      <c r="T9" s="37"/>
      <c r="U9" s="37"/>
    </row>
    <row r="10" spans="1:21" ht="14.25" customHeight="1" x14ac:dyDescent="0.2">
      <c r="B10" s="22" t="str">
        <f t="shared" si="0"/>
        <v>0445</v>
      </c>
      <c r="C10" s="23" t="s">
        <v>2383</v>
      </c>
      <c r="D10" s="24" t="s">
        <v>2382</v>
      </c>
      <c r="E10" s="23" t="s">
        <v>2900</v>
      </c>
      <c r="F10" s="25" t="s">
        <v>2901</v>
      </c>
      <c r="G10" s="26" t="s">
        <v>2246</v>
      </c>
      <c r="H10" s="25">
        <v>775</v>
      </c>
      <c r="I10" s="27">
        <v>7750000</v>
      </c>
      <c r="J10" s="27" t="str">
        <f t="shared" si="1"/>
        <v>04450775</v>
      </c>
      <c r="K10" s="28" t="s">
        <v>2244</v>
      </c>
      <c r="L10" s="25" t="s">
        <v>2245</v>
      </c>
      <c r="M10" s="25"/>
      <c r="N10" s="25" t="s">
        <v>2907</v>
      </c>
      <c r="O10" s="25" t="s">
        <v>2902</v>
      </c>
      <c r="P10" s="35"/>
      <c r="Q10" s="30"/>
      <c r="S10" s="36" t="s">
        <v>2908</v>
      </c>
      <c r="T10" s="37"/>
      <c r="U10" s="37"/>
    </row>
    <row r="11" spans="1:21" ht="14.25" customHeight="1" x14ac:dyDescent="0.2">
      <c r="B11" s="22" t="str">
        <f t="shared" si="0"/>
        <v>0445</v>
      </c>
      <c r="C11" s="23" t="s">
        <v>2383</v>
      </c>
      <c r="D11" s="24" t="s">
        <v>2382</v>
      </c>
      <c r="E11" s="23" t="s">
        <v>2900</v>
      </c>
      <c r="F11" s="25" t="s">
        <v>2901</v>
      </c>
      <c r="G11" s="26" t="s">
        <v>2246</v>
      </c>
      <c r="H11" s="25">
        <v>775</v>
      </c>
      <c r="I11" s="27">
        <v>7750000</v>
      </c>
      <c r="J11" s="27" t="str">
        <f t="shared" si="1"/>
        <v>04450775</v>
      </c>
      <c r="K11" s="28" t="s">
        <v>2411</v>
      </c>
      <c r="L11" s="25" t="s">
        <v>2412</v>
      </c>
      <c r="M11" s="25"/>
      <c r="N11" s="25" t="s">
        <v>2907</v>
      </c>
      <c r="O11" s="25" t="s">
        <v>2902</v>
      </c>
      <c r="P11" s="35"/>
      <c r="Q11" s="30"/>
      <c r="S11" s="36"/>
      <c r="T11" s="37"/>
      <c r="U11" s="37"/>
    </row>
    <row r="12" spans="1:21" ht="14.25" customHeight="1" x14ac:dyDescent="0.2">
      <c r="B12" s="22" t="str">
        <f t="shared" si="0"/>
        <v>0445</v>
      </c>
      <c r="C12" s="23" t="s">
        <v>2383</v>
      </c>
      <c r="D12" s="24" t="s">
        <v>2382</v>
      </c>
      <c r="E12" s="23" t="s">
        <v>2900</v>
      </c>
      <c r="F12" s="25" t="s">
        <v>2901</v>
      </c>
      <c r="G12" s="26" t="s">
        <v>2246</v>
      </c>
      <c r="H12" s="25">
        <v>775</v>
      </c>
      <c r="I12" s="27">
        <v>7750000</v>
      </c>
      <c r="J12" s="27" t="str">
        <f t="shared" si="1"/>
        <v>04450775</v>
      </c>
      <c r="K12" s="28" t="s">
        <v>2909</v>
      </c>
      <c r="L12" s="25" t="s">
        <v>2910</v>
      </c>
      <c r="M12" s="25"/>
      <c r="N12" s="25" t="s">
        <v>2907</v>
      </c>
      <c r="O12" s="25" t="s">
        <v>2902</v>
      </c>
      <c r="P12" s="35"/>
      <c r="Q12" s="30"/>
      <c r="S12" s="36" t="s">
        <v>2911</v>
      </c>
      <c r="T12" s="37"/>
      <c r="U12" s="37"/>
    </row>
    <row r="13" spans="1:21" ht="14.25" customHeight="1" x14ac:dyDescent="0.2">
      <c r="B13" s="22" t="str">
        <f t="shared" si="0"/>
        <v>0445</v>
      </c>
      <c r="C13" s="23" t="s">
        <v>2383</v>
      </c>
      <c r="D13" s="24" t="s">
        <v>2382</v>
      </c>
      <c r="E13" s="23" t="s">
        <v>2900</v>
      </c>
      <c r="F13" s="25" t="s">
        <v>2901</v>
      </c>
      <c r="G13" s="26" t="s">
        <v>2246</v>
      </c>
      <c r="H13" s="25">
        <v>775</v>
      </c>
      <c r="I13" s="27">
        <v>7750000</v>
      </c>
      <c r="J13" s="27" t="str">
        <f t="shared" si="1"/>
        <v>04450775</v>
      </c>
      <c r="K13" s="28" t="s">
        <v>2413</v>
      </c>
      <c r="L13" s="25" t="s">
        <v>2414</v>
      </c>
      <c r="M13" s="25"/>
      <c r="N13" s="25" t="s">
        <v>2907</v>
      </c>
      <c r="O13" s="25" t="s">
        <v>2902</v>
      </c>
      <c r="P13" s="35"/>
      <c r="Q13" s="30"/>
      <c r="S13" s="36"/>
      <c r="T13" s="37"/>
      <c r="U13" s="37"/>
    </row>
    <row r="14" spans="1:21" ht="14.25" customHeight="1" x14ac:dyDescent="0.2">
      <c r="B14" s="22" t="str">
        <f t="shared" si="0"/>
        <v>0445</v>
      </c>
      <c r="C14" s="23" t="s">
        <v>2383</v>
      </c>
      <c r="D14" s="24" t="s">
        <v>2382</v>
      </c>
      <c r="E14" s="23" t="s">
        <v>2900</v>
      </c>
      <c r="F14" s="25" t="s">
        <v>2901</v>
      </c>
      <c r="G14" s="26" t="s">
        <v>2246</v>
      </c>
      <c r="H14" s="25">
        <v>775</v>
      </c>
      <c r="I14" s="27">
        <v>7750000</v>
      </c>
      <c r="J14" s="27" t="str">
        <f t="shared" si="1"/>
        <v>04450775</v>
      </c>
      <c r="K14" s="28" t="s">
        <v>2248</v>
      </c>
      <c r="L14" s="25" t="s">
        <v>2249</v>
      </c>
      <c r="M14" s="25"/>
      <c r="N14" s="25" t="s">
        <v>2907</v>
      </c>
      <c r="O14" s="25" t="s">
        <v>2902</v>
      </c>
      <c r="P14" s="28"/>
      <c r="Q14" s="23"/>
    </row>
    <row r="15" spans="1:21" ht="14.25" customHeight="1" x14ac:dyDescent="0.2">
      <c r="A15" s="21" t="s">
        <v>2912</v>
      </c>
      <c r="B15" s="38" t="str">
        <f t="shared" si="0"/>
        <v>0412</v>
      </c>
      <c r="C15" s="39" t="s">
        <v>1869</v>
      </c>
      <c r="D15" s="40" t="s">
        <v>1868</v>
      </c>
      <c r="E15" s="41" t="s">
        <v>2913</v>
      </c>
      <c r="F15" s="42" t="s">
        <v>2914</v>
      </c>
      <c r="G15" s="43" t="s">
        <v>1816</v>
      </c>
      <c r="H15" s="42" t="s">
        <v>1817</v>
      </c>
      <c r="I15" s="44">
        <v>350000</v>
      </c>
      <c r="J15" s="45" t="str">
        <f t="shared" si="1"/>
        <v>04120035</v>
      </c>
      <c r="K15" s="46"/>
      <c r="L15" s="42" t="s">
        <v>1817</v>
      </c>
      <c r="M15" s="42" t="s">
        <v>2915</v>
      </c>
      <c r="N15" s="42"/>
      <c r="O15" s="42" t="s">
        <v>2916</v>
      </c>
      <c r="P15" s="46" t="s">
        <v>2917</v>
      </c>
      <c r="Q15" s="41" t="s">
        <v>2906</v>
      </c>
      <c r="S15" s="36"/>
      <c r="U15" s="37"/>
    </row>
    <row r="16" spans="1:21" ht="14.25" customHeight="1" x14ac:dyDescent="0.2">
      <c r="A16" s="21" t="s">
        <v>2899</v>
      </c>
      <c r="B16" s="47" t="str">
        <f t="shared" si="0"/>
        <v>0430</v>
      </c>
      <c r="C16" s="48" t="s">
        <v>2174</v>
      </c>
      <c r="D16" s="49" t="s">
        <v>2173</v>
      </c>
      <c r="E16" s="48" t="s">
        <v>2918</v>
      </c>
      <c r="F16" s="50" t="s">
        <v>2919</v>
      </c>
      <c r="G16" s="51" t="s">
        <v>2178</v>
      </c>
      <c r="H16" s="50" t="s">
        <v>2179</v>
      </c>
      <c r="I16" s="52">
        <v>640000</v>
      </c>
      <c r="J16" s="52" t="str">
        <f t="shared" si="1"/>
        <v>04300064</v>
      </c>
      <c r="K16" s="53"/>
      <c r="L16" s="50" t="s">
        <v>2179</v>
      </c>
      <c r="M16" s="50"/>
      <c r="N16" s="50"/>
      <c r="O16" s="50" t="s">
        <v>2920</v>
      </c>
      <c r="P16" s="53"/>
      <c r="Q16" s="48"/>
    </row>
    <row r="17" spans="1:21" ht="14.25" customHeight="1" x14ac:dyDescent="0.2">
      <c r="B17" s="47" t="str">
        <f t="shared" si="0"/>
        <v>0430</v>
      </c>
      <c r="C17" s="48" t="s">
        <v>2174</v>
      </c>
      <c r="D17" s="49" t="s">
        <v>2173</v>
      </c>
      <c r="E17" s="48" t="s">
        <v>2918</v>
      </c>
      <c r="F17" s="50" t="s">
        <v>2919</v>
      </c>
      <c r="G17" s="51" t="s">
        <v>2190</v>
      </c>
      <c r="H17" s="50">
        <v>141</v>
      </c>
      <c r="I17" s="52">
        <v>1410000</v>
      </c>
      <c r="J17" s="52" t="str">
        <f t="shared" si="1"/>
        <v>04300141</v>
      </c>
      <c r="K17" s="53"/>
      <c r="L17" s="50" t="s">
        <v>2191</v>
      </c>
      <c r="M17" s="50"/>
      <c r="N17" s="50"/>
      <c r="O17" s="50" t="s">
        <v>2920</v>
      </c>
      <c r="P17" s="53"/>
      <c r="Q17" s="48"/>
    </row>
    <row r="18" spans="1:21" ht="14.25" customHeight="1" x14ac:dyDescent="0.2">
      <c r="B18" s="54" t="str">
        <f t="shared" si="0"/>
        <v>0430</v>
      </c>
      <c r="C18" s="55" t="s">
        <v>2174</v>
      </c>
      <c r="D18" s="56" t="s">
        <v>2173</v>
      </c>
      <c r="E18" s="55" t="s">
        <v>2918</v>
      </c>
      <c r="F18" s="57" t="s">
        <v>2919</v>
      </c>
      <c r="G18" s="58" t="s">
        <v>2050</v>
      </c>
      <c r="H18" s="57">
        <v>170</v>
      </c>
      <c r="I18" s="59">
        <v>1700000</v>
      </c>
      <c r="J18" s="59" t="str">
        <f t="shared" si="1"/>
        <v>04300170</v>
      </c>
      <c r="K18" s="60"/>
      <c r="L18" s="50" t="s">
        <v>2051</v>
      </c>
      <c r="M18" s="50"/>
      <c r="N18" s="50"/>
      <c r="O18" s="50" t="s">
        <v>2920</v>
      </c>
      <c r="P18" s="60"/>
      <c r="Q18" s="55" t="s">
        <v>2906</v>
      </c>
      <c r="S18" s="36"/>
      <c r="T18" s="37"/>
      <c r="U18" s="37"/>
    </row>
    <row r="19" spans="1:21" ht="14.25" customHeight="1" x14ac:dyDescent="0.2">
      <c r="B19" s="47" t="str">
        <f t="shared" si="0"/>
        <v>0430</v>
      </c>
      <c r="C19" s="48" t="s">
        <v>2174</v>
      </c>
      <c r="D19" s="49" t="s">
        <v>2173</v>
      </c>
      <c r="E19" s="48" t="s">
        <v>2918</v>
      </c>
      <c r="F19" s="50" t="s">
        <v>2919</v>
      </c>
      <c r="G19" s="51" t="s">
        <v>2053</v>
      </c>
      <c r="H19" s="50">
        <v>174</v>
      </c>
      <c r="I19" s="52">
        <v>1740000</v>
      </c>
      <c r="J19" s="52" t="str">
        <f t="shared" si="1"/>
        <v>04300174</v>
      </c>
      <c r="K19" s="53"/>
      <c r="L19" s="50" t="s">
        <v>2054</v>
      </c>
      <c r="M19" s="50"/>
      <c r="N19" s="50"/>
      <c r="O19" s="50" t="s">
        <v>2920</v>
      </c>
      <c r="P19" s="53"/>
      <c r="Q19" s="48"/>
    </row>
    <row r="20" spans="1:21" ht="14.25" customHeight="1" x14ac:dyDescent="0.2">
      <c r="A20" s="21" t="s">
        <v>2912</v>
      </c>
      <c r="B20" s="22" t="str">
        <f t="shared" si="0"/>
        <v>0409</v>
      </c>
      <c r="C20" s="23" t="s">
        <v>1798</v>
      </c>
      <c r="D20" s="24" t="s">
        <v>2921</v>
      </c>
      <c r="E20" s="23" t="s">
        <v>2922</v>
      </c>
      <c r="F20" s="25" t="s">
        <v>2923</v>
      </c>
      <c r="G20" s="26" t="s">
        <v>2924</v>
      </c>
      <c r="H20" s="25">
        <v>201</v>
      </c>
      <c r="I20" s="27">
        <v>2010000</v>
      </c>
      <c r="J20" s="27" t="str">
        <f t="shared" si="1"/>
        <v>04090201</v>
      </c>
      <c r="K20" s="28"/>
      <c r="L20" s="25" t="s">
        <v>1802</v>
      </c>
      <c r="M20" s="25" t="s">
        <v>2925</v>
      </c>
      <c r="N20" s="25"/>
      <c r="O20" s="25" t="s">
        <v>2926</v>
      </c>
      <c r="P20" s="28" t="s">
        <v>2927</v>
      </c>
      <c r="Q20" s="23" t="s">
        <v>2906</v>
      </c>
      <c r="S20" s="36"/>
      <c r="T20" s="37"/>
      <c r="U20" s="37"/>
    </row>
    <row r="21" spans="1:21" ht="14.25" customHeight="1" x14ac:dyDescent="0.2">
      <c r="A21" s="21" t="s">
        <v>2912</v>
      </c>
      <c r="B21" s="61" t="str">
        <f t="shared" si="0"/>
        <v>3509</v>
      </c>
      <c r="C21" s="62" t="s">
        <v>2823</v>
      </c>
      <c r="D21" s="63" t="s">
        <v>2822</v>
      </c>
      <c r="E21" s="64" t="s">
        <v>2928</v>
      </c>
      <c r="F21" s="65" t="s">
        <v>2929</v>
      </c>
      <c r="G21" s="66" t="s">
        <v>1876</v>
      </c>
      <c r="H21" s="65" t="s">
        <v>1877</v>
      </c>
      <c r="I21" s="67">
        <v>950000</v>
      </c>
      <c r="J21" s="67" t="str">
        <f t="shared" si="1"/>
        <v>35090095</v>
      </c>
      <c r="K21" s="68"/>
      <c r="L21" s="65" t="s">
        <v>1877</v>
      </c>
      <c r="M21" s="65" t="s">
        <v>2930</v>
      </c>
      <c r="N21" s="65"/>
      <c r="O21" s="65" t="s">
        <v>2930</v>
      </c>
      <c r="P21" s="68" t="s">
        <v>2927</v>
      </c>
      <c r="Q21" s="64" t="s">
        <v>2906</v>
      </c>
      <c r="S21" s="36"/>
      <c r="T21" s="37"/>
      <c r="U21" s="37"/>
    </row>
    <row r="22" spans="1:21" ht="14.25" customHeight="1" x14ac:dyDescent="0.2">
      <c r="A22" s="21" t="s">
        <v>2912</v>
      </c>
      <c r="B22" s="38" t="str">
        <f t="shared" si="0"/>
        <v>0491</v>
      </c>
      <c r="C22" s="39" t="s">
        <v>2767</v>
      </c>
      <c r="D22" s="40" t="s">
        <v>2766</v>
      </c>
      <c r="E22" s="41" t="s">
        <v>2931</v>
      </c>
      <c r="F22" s="42" t="s">
        <v>2932</v>
      </c>
      <c r="G22" s="43" t="s">
        <v>1876</v>
      </c>
      <c r="H22" s="42" t="s">
        <v>1877</v>
      </c>
      <c r="I22" s="44">
        <v>950000</v>
      </c>
      <c r="J22" s="44" t="str">
        <f t="shared" si="1"/>
        <v>04910095</v>
      </c>
      <c r="K22" s="46"/>
      <c r="L22" s="42" t="s">
        <v>1877</v>
      </c>
      <c r="M22" s="42" t="s">
        <v>2933</v>
      </c>
      <c r="N22" s="42"/>
      <c r="O22" s="42" t="s">
        <v>2934</v>
      </c>
      <c r="P22" s="46" t="s">
        <v>2917</v>
      </c>
      <c r="Q22" s="41" t="s">
        <v>2906</v>
      </c>
      <c r="S22" s="36"/>
      <c r="T22" s="37"/>
      <c r="U22" s="37"/>
    </row>
    <row r="23" spans="1:21" ht="14.25" customHeight="1" x14ac:dyDescent="0.2">
      <c r="A23" s="21" t="s">
        <v>2912</v>
      </c>
      <c r="B23" s="69" t="str">
        <f t="shared" si="0"/>
        <v>3502</v>
      </c>
      <c r="C23" s="70" t="s">
        <v>2815</v>
      </c>
      <c r="D23" s="71" t="s">
        <v>2935</v>
      </c>
      <c r="E23" s="72" t="s">
        <v>2936</v>
      </c>
      <c r="F23" s="73" t="s">
        <v>2937</v>
      </c>
      <c r="G23" s="74" t="s">
        <v>2364</v>
      </c>
      <c r="H23" s="73">
        <v>281</v>
      </c>
      <c r="I23" s="75">
        <v>2810000</v>
      </c>
      <c r="J23" s="75" t="str">
        <f t="shared" si="1"/>
        <v>35020281</v>
      </c>
      <c r="K23" s="76"/>
      <c r="L23" s="73" t="s">
        <v>2365</v>
      </c>
      <c r="M23" s="73" t="s">
        <v>2938</v>
      </c>
      <c r="N23" s="73"/>
      <c r="O23" s="73" t="s">
        <v>2938</v>
      </c>
      <c r="P23" s="76" t="s">
        <v>2927</v>
      </c>
      <c r="Q23" s="72" t="s">
        <v>2906</v>
      </c>
      <c r="S23" s="36"/>
      <c r="T23" s="37"/>
      <c r="U23" s="37"/>
    </row>
    <row r="24" spans="1:21" ht="14.25" customHeight="1" x14ac:dyDescent="0.2">
      <c r="A24" s="21" t="s">
        <v>2912</v>
      </c>
      <c r="B24" s="38" t="str">
        <f t="shared" si="0"/>
        <v>0420</v>
      </c>
      <c r="C24" s="39" t="s">
        <v>2087</v>
      </c>
      <c r="D24" s="40" t="s">
        <v>2086</v>
      </c>
      <c r="E24" s="41" t="s">
        <v>2939</v>
      </c>
      <c r="F24" s="42" t="s">
        <v>2940</v>
      </c>
      <c r="G24" s="43" t="s">
        <v>2100</v>
      </c>
      <c r="H24" s="42" t="s">
        <v>2101</v>
      </c>
      <c r="I24" s="44">
        <v>490000</v>
      </c>
      <c r="J24" s="44" t="str">
        <f t="shared" si="1"/>
        <v>04200049</v>
      </c>
      <c r="K24" s="46"/>
      <c r="L24" s="42" t="s">
        <v>2101</v>
      </c>
      <c r="M24" s="42"/>
      <c r="N24" s="42"/>
      <c r="O24" s="42" t="s">
        <v>2157</v>
      </c>
      <c r="P24" s="46"/>
      <c r="Q24" s="41" t="s">
        <v>2906</v>
      </c>
      <c r="S24" s="36"/>
      <c r="T24" s="37"/>
      <c r="U24" s="37"/>
    </row>
    <row r="25" spans="1:21" ht="14.25" customHeight="1" x14ac:dyDescent="0.2">
      <c r="A25" s="77"/>
      <c r="B25" s="78" t="str">
        <f t="shared" si="0"/>
        <v>0447</v>
      </c>
      <c r="C25" s="79" t="s">
        <v>2463</v>
      </c>
      <c r="D25" s="80" t="s">
        <v>2462</v>
      </c>
      <c r="E25" s="81" t="s">
        <v>2941</v>
      </c>
      <c r="F25" s="82" t="s">
        <v>2942</v>
      </c>
      <c r="G25" s="83" t="s">
        <v>2175</v>
      </c>
      <c r="H25" s="82" t="s">
        <v>2176</v>
      </c>
      <c r="I25" s="84">
        <v>250000</v>
      </c>
      <c r="J25" s="84" t="str">
        <f t="shared" si="1"/>
        <v>04470025</v>
      </c>
      <c r="K25" s="85"/>
      <c r="L25" s="82" t="s">
        <v>2176</v>
      </c>
      <c r="M25" s="82"/>
      <c r="N25" s="82"/>
      <c r="O25" s="82" t="s">
        <v>2943</v>
      </c>
      <c r="P25" s="85"/>
      <c r="Q25" s="81"/>
    </row>
    <row r="26" spans="1:21" ht="14.25" customHeight="1" x14ac:dyDescent="0.2">
      <c r="A26" s="21" t="s">
        <v>2899</v>
      </c>
      <c r="B26" s="86" t="str">
        <f t="shared" si="0"/>
        <v>0447</v>
      </c>
      <c r="C26" s="87" t="s">
        <v>2463</v>
      </c>
      <c r="D26" s="88" t="s">
        <v>2462</v>
      </c>
      <c r="E26" s="89" t="s">
        <v>2941</v>
      </c>
      <c r="F26" s="90" t="s">
        <v>2942</v>
      </c>
      <c r="G26" s="91" t="s">
        <v>2181</v>
      </c>
      <c r="H26" s="90">
        <v>101</v>
      </c>
      <c r="I26" s="92">
        <v>1010000</v>
      </c>
      <c r="J26" s="92" t="str">
        <f t="shared" si="1"/>
        <v>04470101</v>
      </c>
      <c r="K26" s="93"/>
      <c r="L26" s="82" t="s">
        <v>2182</v>
      </c>
      <c r="M26" s="82"/>
      <c r="N26" s="82"/>
      <c r="O26" s="82" t="s">
        <v>2943</v>
      </c>
      <c r="P26" s="93"/>
      <c r="Q26" s="89" t="s">
        <v>2906</v>
      </c>
      <c r="S26" s="36"/>
      <c r="T26" s="37"/>
      <c r="U26" s="37"/>
    </row>
    <row r="27" spans="1:21" ht="14.25" customHeight="1" x14ac:dyDescent="0.2">
      <c r="B27" s="78" t="str">
        <f t="shared" si="0"/>
        <v>0447</v>
      </c>
      <c r="C27" s="79" t="s">
        <v>2463</v>
      </c>
      <c r="D27" s="80" t="s">
        <v>2462</v>
      </c>
      <c r="E27" s="81" t="s">
        <v>2941</v>
      </c>
      <c r="F27" s="82" t="s">
        <v>2942</v>
      </c>
      <c r="G27" s="83" t="s">
        <v>2047</v>
      </c>
      <c r="H27" s="82">
        <v>136</v>
      </c>
      <c r="I27" s="84">
        <v>1360000</v>
      </c>
      <c r="J27" s="84" t="str">
        <f t="shared" si="1"/>
        <v>04470136</v>
      </c>
      <c r="K27" s="85"/>
      <c r="L27" s="82" t="s">
        <v>2048</v>
      </c>
      <c r="M27" s="82"/>
      <c r="N27" s="82"/>
      <c r="O27" s="82" t="s">
        <v>2943</v>
      </c>
      <c r="P27" s="85"/>
      <c r="Q27" s="81"/>
    </row>
    <row r="28" spans="1:21" ht="14.25" customHeight="1" x14ac:dyDescent="0.2">
      <c r="B28" s="78" t="str">
        <f t="shared" si="0"/>
        <v>0447</v>
      </c>
      <c r="C28" s="79" t="s">
        <v>2463</v>
      </c>
      <c r="D28" s="80" t="s">
        <v>2462</v>
      </c>
      <c r="E28" s="81" t="s">
        <v>2941</v>
      </c>
      <c r="F28" s="82" t="s">
        <v>2942</v>
      </c>
      <c r="G28" s="83" t="s">
        <v>2464</v>
      </c>
      <c r="H28" s="82">
        <v>138</v>
      </c>
      <c r="I28" s="84">
        <v>1380000</v>
      </c>
      <c r="J28" s="84" t="str">
        <f t="shared" si="1"/>
        <v>04470138</v>
      </c>
      <c r="K28" s="85"/>
      <c r="L28" s="82" t="s">
        <v>2465</v>
      </c>
      <c r="M28" s="82"/>
      <c r="N28" s="82"/>
      <c r="O28" s="82" t="s">
        <v>2943</v>
      </c>
      <c r="P28" s="85"/>
      <c r="Q28" s="81"/>
    </row>
    <row r="29" spans="1:21" ht="14.25" customHeight="1" x14ac:dyDescent="0.2">
      <c r="B29" s="78" t="str">
        <f t="shared" si="0"/>
        <v>0447</v>
      </c>
      <c r="C29" s="79" t="s">
        <v>2463</v>
      </c>
      <c r="D29" s="80" t="s">
        <v>2462</v>
      </c>
      <c r="E29" s="81" t="s">
        <v>2941</v>
      </c>
      <c r="F29" s="82" t="s">
        <v>2942</v>
      </c>
      <c r="G29" s="83" t="s">
        <v>2467</v>
      </c>
      <c r="H29" s="82">
        <v>177</v>
      </c>
      <c r="I29" s="84">
        <v>1770000</v>
      </c>
      <c r="J29" s="84" t="str">
        <f t="shared" si="1"/>
        <v>04470177</v>
      </c>
      <c r="K29" s="85"/>
      <c r="L29" s="82" t="s">
        <v>2468</v>
      </c>
      <c r="M29" s="82"/>
      <c r="N29" s="82"/>
      <c r="O29" s="82" t="s">
        <v>2943</v>
      </c>
      <c r="P29" s="85"/>
      <c r="Q29" s="81"/>
    </row>
    <row r="30" spans="1:21" ht="14.25" customHeight="1" x14ac:dyDescent="0.2">
      <c r="B30" s="78" t="str">
        <f t="shared" si="0"/>
        <v>0447</v>
      </c>
      <c r="C30" s="79" t="s">
        <v>2463</v>
      </c>
      <c r="D30" s="80" t="s">
        <v>2462</v>
      </c>
      <c r="E30" s="81" t="s">
        <v>2941</v>
      </c>
      <c r="F30" s="82" t="s">
        <v>2942</v>
      </c>
      <c r="G30" s="83" t="s">
        <v>2056</v>
      </c>
      <c r="H30" s="82">
        <v>185</v>
      </c>
      <c r="I30" s="84">
        <v>1850000</v>
      </c>
      <c r="J30" s="84" t="str">
        <f t="shared" si="1"/>
        <v>04470185</v>
      </c>
      <c r="K30" s="85"/>
      <c r="L30" s="82" t="s">
        <v>2057</v>
      </c>
      <c r="M30" s="82"/>
      <c r="N30" s="82"/>
      <c r="O30" s="82" t="s">
        <v>2943</v>
      </c>
      <c r="P30" s="85"/>
      <c r="Q30" s="81"/>
    </row>
    <row r="31" spans="1:21" ht="14.25" customHeight="1" x14ac:dyDescent="0.2">
      <c r="B31" s="78" t="str">
        <f t="shared" si="0"/>
        <v>0447</v>
      </c>
      <c r="C31" s="79" t="s">
        <v>2463</v>
      </c>
      <c r="D31" s="80" t="s">
        <v>2462</v>
      </c>
      <c r="E31" s="81" t="s">
        <v>2941</v>
      </c>
      <c r="F31" s="82" t="s">
        <v>2942</v>
      </c>
      <c r="G31" s="83" t="s">
        <v>2059</v>
      </c>
      <c r="H31" s="82">
        <v>187</v>
      </c>
      <c r="I31" s="84">
        <v>1870000</v>
      </c>
      <c r="J31" s="84" t="str">
        <f t="shared" si="1"/>
        <v>04470187</v>
      </c>
      <c r="K31" s="85"/>
      <c r="L31" s="82" t="s">
        <v>2060</v>
      </c>
      <c r="M31" s="82"/>
      <c r="N31" s="82"/>
      <c r="O31" s="82" t="s">
        <v>2943</v>
      </c>
      <c r="P31" s="85"/>
      <c r="Q31" s="81"/>
    </row>
    <row r="32" spans="1:21" ht="14.25" customHeight="1" x14ac:dyDescent="0.2">
      <c r="B32" s="78" t="str">
        <f t="shared" si="0"/>
        <v>0447</v>
      </c>
      <c r="C32" s="79" t="s">
        <v>2463</v>
      </c>
      <c r="D32" s="80" t="s">
        <v>2462</v>
      </c>
      <c r="E32" s="81" t="s">
        <v>2941</v>
      </c>
      <c r="F32" s="82" t="s">
        <v>2942</v>
      </c>
      <c r="G32" s="83" t="s">
        <v>2080</v>
      </c>
      <c r="H32" s="82">
        <v>208</v>
      </c>
      <c r="I32" s="84">
        <v>2080000</v>
      </c>
      <c r="J32" s="84" t="str">
        <f t="shared" si="1"/>
        <v>04470208</v>
      </c>
      <c r="K32" s="85"/>
      <c r="L32" s="82" t="s">
        <v>2081</v>
      </c>
      <c r="M32" s="82"/>
      <c r="N32" s="82"/>
      <c r="O32" s="82" t="s">
        <v>2943</v>
      </c>
      <c r="P32" s="85"/>
      <c r="Q32" s="81"/>
    </row>
    <row r="33" spans="1:21" ht="14.25" customHeight="1" x14ac:dyDescent="0.2">
      <c r="B33" s="78" t="str">
        <f t="shared" si="0"/>
        <v>0447</v>
      </c>
      <c r="C33" s="79" t="s">
        <v>2463</v>
      </c>
      <c r="D33" s="80" t="s">
        <v>2462</v>
      </c>
      <c r="E33" s="81" t="s">
        <v>2941</v>
      </c>
      <c r="F33" s="82" t="s">
        <v>2942</v>
      </c>
      <c r="G33" s="83" t="s">
        <v>2436</v>
      </c>
      <c r="H33" s="82">
        <v>238</v>
      </c>
      <c r="I33" s="84">
        <v>2380000</v>
      </c>
      <c r="J33" s="84" t="str">
        <f t="shared" si="1"/>
        <v>04470238</v>
      </c>
      <c r="K33" s="85"/>
      <c r="L33" s="82" t="s">
        <v>2437</v>
      </c>
      <c r="M33" s="82"/>
      <c r="N33" s="82"/>
      <c r="O33" s="82" t="s">
        <v>2943</v>
      </c>
      <c r="P33" s="85"/>
      <c r="Q33" s="81"/>
    </row>
    <row r="34" spans="1:21" ht="14.25" customHeight="1" x14ac:dyDescent="0.2">
      <c r="B34" s="78" t="str">
        <f t="shared" si="0"/>
        <v>0447</v>
      </c>
      <c r="C34" s="79" t="s">
        <v>2463</v>
      </c>
      <c r="D34" s="80" t="s">
        <v>2462</v>
      </c>
      <c r="E34" s="81" t="s">
        <v>2941</v>
      </c>
      <c r="F34" s="82" t="s">
        <v>2942</v>
      </c>
      <c r="G34" s="83" t="s">
        <v>2445</v>
      </c>
      <c r="H34" s="82">
        <v>307</v>
      </c>
      <c r="I34" s="84">
        <v>3070000</v>
      </c>
      <c r="J34" s="84" t="str">
        <f t="shared" si="1"/>
        <v>04470307</v>
      </c>
      <c r="K34" s="85"/>
      <c r="L34" s="82" t="s">
        <v>2446</v>
      </c>
      <c r="M34" s="82"/>
      <c r="N34" s="82"/>
      <c r="O34" s="82" t="s">
        <v>2943</v>
      </c>
      <c r="P34" s="85"/>
      <c r="Q34" s="81"/>
    </row>
    <row r="35" spans="1:21" ht="14.25" customHeight="1" x14ac:dyDescent="0.2">
      <c r="B35" s="78" t="str">
        <f t="shared" si="0"/>
        <v>0447</v>
      </c>
      <c r="C35" s="79" t="s">
        <v>2463</v>
      </c>
      <c r="D35" s="80" t="s">
        <v>2462</v>
      </c>
      <c r="E35" s="81" t="s">
        <v>2941</v>
      </c>
      <c r="F35" s="82" t="s">
        <v>2942</v>
      </c>
      <c r="G35" s="83" t="s">
        <v>2156</v>
      </c>
      <c r="H35" s="82">
        <v>350</v>
      </c>
      <c r="I35" s="84">
        <v>3500000</v>
      </c>
      <c r="J35" s="84" t="str">
        <f t="shared" si="1"/>
        <v>04470350</v>
      </c>
      <c r="K35" s="85"/>
      <c r="L35" s="82" t="s">
        <v>2157</v>
      </c>
      <c r="M35" s="82"/>
      <c r="N35" s="82"/>
      <c r="O35" s="82" t="s">
        <v>2943</v>
      </c>
      <c r="P35" s="85"/>
      <c r="Q35" s="81"/>
    </row>
    <row r="36" spans="1:21" ht="14.25" customHeight="1" x14ac:dyDescent="0.2">
      <c r="B36" s="78" t="str">
        <f t="shared" si="0"/>
        <v>0447</v>
      </c>
      <c r="C36" s="79" t="s">
        <v>2463</v>
      </c>
      <c r="D36" s="80" t="s">
        <v>2462</v>
      </c>
      <c r="E36" s="81" t="s">
        <v>2941</v>
      </c>
      <c r="F36" s="82" t="s">
        <v>2942</v>
      </c>
      <c r="G36" s="83" t="s">
        <v>2944</v>
      </c>
      <c r="H36" s="82">
        <v>622</v>
      </c>
      <c r="I36" s="84">
        <v>6220000</v>
      </c>
      <c r="J36" s="84" t="str">
        <f t="shared" si="1"/>
        <v>04470622</v>
      </c>
      <c r="K36" s="85" t="s">
        <v>2476</v>
      </c>
      <c r="L36" s="82" t="s">
        <v>2477</v>
      </c>
      <c r="M36" s="82"/>
      <c r="N36" s="82"/>
      <c r="O36" s="82" t="s">
        <v>2943</v>
      </c>
      <c r="P36" s="85"/>
      <c r="Q36" s="81"/>
    </row>
    <row r="37" spans="1:21" ht="14.25" customHeight="1" x14ac:dyDescent="0.2">
      <c r="B37" s="78" t="str">
        <f t="shared" si="0"/>
        <v>0447</v>
      </c>
      <c r="C37" s="79" t="s">
        <v>2463</v>
      </c>
      <c r="D37" s="80" t="s">
        <v>2462</v>
      </c>
      <c r="E37" s="81" t="s">
        <v>2941</v>
      </c>
      <c r="F37" s="82" t="s">
        <v>2942</v>
      </c>
      <c r="G37" s="83" t="s">
        <v>2944</v>
      </c>
      <c r="H37" s="82">
        <v>622</v>
      </c>
      <c r="I37" s="84">
        <v>6220000</v>
      </c>
      <c r="J37" s="84" t="str">
        <f t="shared" si="1"/>
        <v>04470622</v>
      </c>
      <c r="K37" s="85" t="s">
        <v>2945</v>
      </c>
      <c r="L37" s="82" t="s">
        <v>2481</v>
      </c>
      <c r="M37" s="82"/>
      <c r="N37" s="82"/>
      <c r="O37" s="82" t="s">
        <v>2943</v>
      </c>
      <c r="P37" s="85"/>
      <c r="Q37" s="81"/>
    </row>
    <row r="38" spans="1:21" ht="14.25" customHeight="1" x14ac:dyDescent="0.2">
      <c r="B38" s="78" t="str">
        <f t="shared" si="0"/>
        <v>0447</v>
      </c>
      <c r="C38" s="79" t="s">
        <v>2463</v>
      </c>
      <c r="D38" s="80" t="s">
        <v>2462</v>
      </c>
      <c r="E38" s="81" t="s">
        <v>2941</v>
      </c>
      <c r="F38" s="82" t="s">
        <v>2942</v>
      </c>
      <c r="G38" s="83" t="s">
        <v>2946</v>
      </c>
      <c r="H38" s="82">
        <v>710</v>
      </c>
      <c r="I38" s="84">
        <v>7100000</v>
      </c>
      <c r="J38" s="84" t="str">
        <f t="shared" si="1"/>
        <v>04470710</v>
      </c>
      <c r="K38" s="85" t="s">
        <v>2482</v>
      </c>
      <c r="L38" s="82" t="s">
        <v>2483</v>
      </c>
      <c r="M38" s="82"/>
      <c r="N38" s="82"/>
      <c r="O38" s="82" t="s">
        <v>2943</v>
      </c>
      <c r="P38" s="85"/>
      <c r="Q38" s="81"/>
    </row>
    <row r="39" spans="1:21" ht="14.25" customHeight="1" x14ac:dyDescent="0.2">
      <c r="B39" s="78" t="str">
        <f t="shared" si="0"/>
        <v>0447</v>
      </c>
      <c r="C39" s="79" t="s">
        <v>2463</v>
      </c>
      <c r="D39" s="80" t="s">
        <v>2462</v>
      </c>
      <c r="E39" s="81" t="s">
        <v>2941</v>
      </c>
      <c r="F39" s="82" t="s">
        <v>2942</v>
      </c>
      <c r="G39" s="83" t="s">
        <v>2946</v>
      </c>
      <c r="H39" s="82">
        <v>710</v>
      </c>
      <c r="I39" s="84">
        <v>7100000</v>
      </c>
      <c r="J39" s="84" t="str">
        <f t="shared" si="1"/>
        <v>04470710</v>
      </c>
      <c r="K39" s="85" t="s">
        <v>2226</v>
      </c>
      <c r="L39" s="82" t="s">
        <v>2227</v>
      </c>
      <c r="M39" s="82"/>
      <c r="N39" s="82"/>
      <c r="O39" s="82" t="s">
        <v>2943</v>
      </c>
      <c r="P39" s="85"/>
      <c r="Q39" s="81"/>
    </row>
    <row r="40" spans="1:21" ht="14.25" customHeight="1" x14ac:dyDescent="0.2">
      <c r="A40" s="77"/>
      <c r="B40" s="47" t="str">
        <f t="shared" si="0"/>
        <v>0414</v>
      </c>
      <c r="C40" s="48" t="s">
        <v>1975</v>
      </c>
      <c r="D40" s="49" t="s">
        <v>1974</v>
      </c>
      <c r="E40" s="48" t="s">
        <v>2947</v>
      </c>
      <c r="F40" s="50" t="s">
        <v>2948</v>
      </c>
      <c r="G40" s="51" t="s">
        <v>1976</v>
      </c>
      <c r="H40" s="50" t="s">
        <v>1977</v>
      </c>
      <c r="I40" s="52">
        <v>630000</v>
      </c>
      <c r="J40" s="52" t="str">
        <f t="shared" si="1"/>
        <v>04140063</v>
      </c>
      <c r="K40" s="53"/>
      <c r="L40" s="50" t="s">
        <v>1977</v>
      </c>
      <c r="M40" s="50"/>
      <c r="N40" s="50"/>
      <c r="O40" s="50" t="s">
        <v>2949</v>
      </c>
      <c r="P40" s="53"/>
      <c r="Q40" s="48"/>
    </row>
    <row r="41" spans="1:21" ht="14.25" customHeight="1" x14ac:dyDescent="0.2">
      <c r="B41" s="47" t="str">
        <f t="shared" si="0"/>
        <v>0414</v>
      </c>
      <c r="C41" s="48" t="s">
        <v>1975</v>
      </c>
      <c r="D41" s="49" t="s">
        <v>1974</v>
      </c>
      <c r="E41" s="48" t="s">
        <v>2947</v>
      </c>
      <c r="F41" s="50" t="s">
        <v>2948</v>
      </c>
      <c r="G41" s="51" t="s">
        <v>1979</v>
      </c>
      <c r="H41" s="50" t="s">
        <v>1980</v>
      </c>
      <c r="I41" s="52">
        <v>980000</v>
      </c>
      <c r="J41" s="52" t="str">
        <f t="shared" si="1"/>
        <v>04140098</v>
      </c>
      <c r="K41" s="53"/>
      <c r="L41" s="50" t="s">
        <v>1980</v>
      </c>
      <c r="M41" s="50"/>
      <c r="N41" s="50"/>
      <c r="O41" s="50" t="s">
        <v>2949</v>
      </c>
      <c r="P41" s="53"/>
      <c r="Q41" s="48"/>
    </row>
    <row r="42" spans="1:21" ht="14.25" customHeight="1" x14ac:dyDescent="0.2">
      <c r="B42" s="47" t="str">
        <f t="shared" si="0"/>
        <v>0414</v>
      </c>
      <c r="C42" s="48" t="s">
        <v>1975</v>
      </c>
      <c r="D42" s="49" t="s">
        <v>1974</v>
      </c>
      <c r="E42" s="48" t="s">
        <v>2947</v>
      </c>
      <c r="F42" s="50" t="s">
        <v>2948</v>
      </c>
      <c r="G42" s="51" t="s">
        <v>1982</v>
      </c>
      <c r="H42" s="50">
        <v>121</v>
      </c>
      <c r="I42" s="52">
        <v>1210000</v>
      </c>
      <c r="J42" s="52" t="str">
        <f t="shared" si="1"/>
        <v>04140121</v>
      </c>
      <c r="K42" s="53"/>
      <c r="L42" s="50" t="s">
        <v>1983</v>
      </c>
      <c r="M42" s="48"/>
      <c r="N42" s="48"/>
      <c r="O42" s="50" t="s">
        <v>2949</v>
      </c>
      <c r="P42" s="53"/>
      <c r="Q42" s="48"/>
    </row>
    <row r="43" spans="1:21" ht="14.25" customHeight="1" x14ac:dyDescent="0.2">
      <c r="B43" s="47" t="str">
        <f t="shared" si="0"/>
        <v>0414</v>
      </c>
      <c r="C43" s="48" t="s">
        <v>1975</v>
      </c>
      <c r="D43" s="49" t="s">
        <v>1974</v>
      </c>
      <c r="E43" s="48" t="s">
        <v>2947</v>
      </c>
      <c r="F43" s="50" t="s">
        <v>2948</v>
      </c>
      <c r="G43" s="51" t="s">
        <v>2013</v>
      </c>
      <c r="H43" s="50">
        <v>148</v>
      </c>
      <c r="I43" s="52">
        <v>1480000</v>
      </c>
      <c r="J43" s="52" t="str">
        <f t="shared" si="1"/>
        <v>04140148</v>
      </c>
      <c r="K43" s="53"/>
      <c r="L43" s="50" t="s">
        <v>2191</v>
      </c>
      <c r="M43" s="50"/>
      <c r="N43" s="50"/>
      <c r="O43" s="50" t="s">
        <v>2949</v>
      </c>
      <c r="P43" s="53"/>
      <c r="Q43" s="48"/>
    </row>
    <row r="44" spans="1:21" ht="14.25" customHeight="1" x14ac:dyDescent="0.2">
      <c r="B44" s="47" t="str">
        <f t="shared" si="0"/>
        <v>0414</v>
      </c>
      <c r="C44" s="48" t="s">
        <v>1975</v>
      </c>
      <c r="D44" s="49" t="s">
        <v>1974</v>
      </c>
      <c r="E44" s="48" t="s">
        <v>2947</v>
      </c>
      <c r="F44" s="50" t="s">
        <v>2948</v>
      </c>
      <c r="G44" s="51" t="s">
        <v>1988</v>
      </c>
      <c r="H44" s="50">
        <v>209</v>
      </c>
      <c r="I44" s="52">
        <v>2090000</v>
      </c>
      <c r="J44" s="52" t="str">
        <f t="shared" si="1"/>
        <v>04140209</v>
      </c>
      <c r="K44" s="53"/>
      <c r="L44" s="50" t="s">
        <v>1989</v>
      </c>
      <c r="M44" s="50" t="s">
        <v>2950</v>
      </c>
      <c r="N44" s="50"/>
      <c r="O44" s="50" t="s">
        <v>2949</v>
      </c>
      <c r="P44" s="53" t="s">
        <v>2917</v>
      </c>
      <c r="Q44" s="48"/>
    </row>
    <row r="45" spans="1:21" ht="14.25" customHeight="1" x14ac:dyDescent="0.2">
      <c r="B45" s="47" t="str">
        <f t="shared" si="0"/>
        <v>0414</v>
      </c>
      <c r="C45" s="48" t="s">
        <v>1975</v>
      </c>
      <c r="D45" s="49" t="s">
        <v>1974</v>
      </c>
      <c r="E45" s="48" t="s">
        <v>2947</v>
      </c>
      <c r="F45" s="50" t="s">
        <v>2948</v>
      </c>
      <c r="G45" s="51" t="s">
        <v>2951</v>
      </c>
      <c r="H45" s="50">
        <v>236</v>
      </c>
      <c r="I45" s="52">
        <v>2360000</v>
      </c>
      <c r="J45" s="52" t="str">
        <f t="shared" si="1"/>
        <v>04140236</v>
      </c>
      <c r="K45" s="53"/>
      <c r="L45" s="50" t="s">
        <v>1992</v>
      </c>
      <c r="M45" s="50"/>
      <c r="N45" s="50"/>
      <c r="O45" s="50" t="s">
        <v>2949</v>
      </c>
      <c r="P45" s="53"/>
      <c r="Q45" s="48"/>
    </row>
    <row r="46" spans="1:21" ht="14.25" customHeight="1" x14ac:dyDescent="0.2">
      <c r="B46" s="47" t="str">
        <f t="shared" si="0"/>
        <v>0414</v>
      </c>
      <c r="C46" s="48" t="s">
        <v>1975</v>
      </c>
      <c r="D46" s="49" t="s">
        <v>1974</v>
      </c>
      <c r="E46" s="48" t="s">
        <v>2947</v>
      </c>
      <c r="F46" s="50" t="s">
        <v>2948</v>
      </c>
      <c r="G46" s="51" t="s">
        <v>1994</v>
      </c>
      <c r="H46" s="50">
        <v>263</v>
      </c>
      <c r="I46" s="52">
        <v>2630000</v>
      </c>
      <c r="J46" s="52" t="str">
        <f t="shared" si="1"/>
        <v>04140263</v>
      </c>
      <c r="K46" s="53"/>
      <c r="L46" s="50" t="s">
        <v>1995</v>
      </c>
      <c r="M46" s="50"/>
      <c r="N46" s="50"/>
      <c r="O46" s="50" t="s">
        <v>2949</v>
      </c>
      <c r="P46" s="53"/>
      <c r="Q46" s="48"/>
    </row>
    <row r="47" spans="1:21" ht="14.25" customHeight="1" x14ac:dyDescent="0.2">
      <c r="B47" s="47" t="str">
        <f t="shared" si="0"/>
        <v>0414</v>
      </c>
      <c r="C47" s="48" t="s">
        <v>1975</v>
      </c>
      <c r="D47" s="49" t="s">
        <v>1974</v>
      </c>
      <c r="E47" s="48" t="s">
        <v>2947</v>
      </c>
      <c r="F47" s="50" t="s">
        <v>2948</v>
      </c>
      <c r="G47" s="51" t="s">
        <v>2017</v>
      </c>
      <c r="H47" s="50">
        <v>341</v>
      </c>
      <c r="I47" s="52">
        <v>3410000</v>
      </c>
      <c r="J47" s="52" t="str">
        <f t="shared" si="1"/>
        <v>04140341</v>
      </c>
      <c r="K47" s="53"/>
      <c r="L47" s="50" t="s">
        <v>2018</v>
      </c>
      <c r="M47" s="50"/>
      <c r="N47" s="50"/>
      <c r="O47" s="50" t="s">
        <v>2949</v>
      </c>
      <c r="P47" s="53"/>
      <c r="Q47" s="48"/>
    </row>
    <row r="48" spans="1:21" ht="14.25" customHeight="1" x14ac:dyDescent="0.2">
      <c r="A48" s="21" t="s">
        <v>2899</v>
      </c>
      <c r="B48" s="54" t="str">
        <f t="shared" si="0"/>
        <v>0414</v>
      </c>
      <c r="C48" s="55" t="s">
        <v>1975</v>
      </c>
      <c r="D48" s="56" t="s">
        <v>1974</v>
      </c>
      <c r="E48" s="55" t="s">
        <v>2947</v>
      </c>
      <c r="F48" s="57" t="s">
        <v>2948</v>
      </c>
      <c r="G48" s="58" t="s">
        <v>2952</v>
      </c>
      <c r="H48" s="57">
        <v>603</v>
      </c>
      <c r="I48" s="59">
        <v>6030000</v>
      </c>
      <c r="J48" s="59" t="str">
        <f t="shared" si="1"/>
        <v>04140603</v>
      </c>
      <c r="K48" s="60" t="s">
        <v>1997</v>
      </c>
      <c r="L48" s="50" t="s">
        <v>1998</v>
      </c>
      <c r="M48" s="50"/>
      <c r="N48" s="50"/>
      <c r="O48" s="50" t="s">
        <v>2949</v>
      </c>
      <c r="P48" s="60"/>
      <c r="Q48" s="55" t="s">
        <v>2906</v>
      </c>
      <c r="S48" s="36"/>
      <c r="T48" s="37"/>
      <c r="U48" s="37"/>
    </row>
    <row r="49" spans="1:21" ht="14.25" customHeight="1" x14ac:dyDescent="0.2">
      <c r="B49" s="47" t="str">
        <f t="shared" si="0"/>
        <v>0414</v>
      </c>
      <c r="C49" s="48" t="s">
        <v>1975</v>
      </c>
      <c r="D49" s="49" t="s">
        <v>1974</v>
      </c>
      <c r="E49" s="48" t="s">
        <v>2947</v>
      </c>
      <c r="F49" s="50" t="s">
        <v>2948</v>
      </c>
      <c r="G49" s="51" t="s">
        <v>2952</v>
      </c>
      <c r="H49" s="50">
        <v>603</v>
      </c>
      <c r="I49" s="52">
        <v>6030000</v>
      </c>
      <c r="J49" s="52" t="str">
        <f t="shared" si="1"/>
        <v>04140603</v>
      </c>
      <c r="K49" s="53" t="s">
        <v>2001</v>
      </c>
      <c r="L49" s="50" t="s">
        <v>2002</v>
      </c>
      <c r="M49" s="50"/>
      <c r="N49" s="50"/>
      <c r="O49" s="50" t="s">
        <v>2949</v>
      </c>
      <c r="P49" s="53"/>
      <c r="Q49" s="48"/>
    </row>
    <row r="50" spans="1:21" ht="14.25" customHeight="1" x14ac:dyDescent="0.2">
      <c r="B50" s="47" t="str">
        <f t="shared" si="0"/>
        <v>0414</v>
      </c>
      <c r="C50" s="48" t="s">
        <v>1975</v>
      </c>
      <c r="D50" s="49" t="s">
        <v>1974</v>
      </c>
      <c r="E50" s="48" t="s">
        <v>2947</v>
      </c>
      <c r="F50" s="50" t="s">
        <v>2948</v>
      </c>
      <c r="G50" s="51" t="s">
        <v>2952</v>
      </c>
      <c r="H50" s="50">
        <v>603</v>
      </c>
      <c r="I50" s="52">
        <v>6030000</v>
      </c>
      <c r="J50" s="52" t="str">
        <f t="shared" si="1"/>
        <v>04140603</v>
      </c>
      <c r="K50" s="53" t="s">
        <v>1994</v>
      </c>
      <c r="L50" s="50" t="s">
        <v>1995</v>
      </c>
      <c r="M50" s="50"/>
      <c r="N50" s="50"/>
      <c r="O50" s="50" t="s">
        <v>2949</v>
      </c>
      <c r="P50" s="53"/>
      <c r="Q50" s="48"/>
    </row>
    <row r="51" spans="1:21" ht="14.25" customHeight="1" x14ac:dyDescent="0.2">
      <c r="B51" s="47" t="str">
        <f t="shared" si="0"/>
        <v>0414</v>
      </c>
      <c r="C51" s="48" t="s">
        <v>1975</v>
      </c>
      <c r="D51" s="49" t="s">
        <v>1974</v>
      </c>
      <c r="E51" s="48" t="s">
        <v>2947</v>
      </c>
      <c r="F51" s="50" t="s">
        <v>2948</v>
      </c>
      <c r="G51" s="51" t="s">
        <v>2015</v>
      </c>
      <c r="H51" s="50">
        <v>715</v>
      </c>
      <c r="I51" s="52">
        <v>7150000</v>
      </c>
      <c r="J51" s="52" t="str">
        <f t="shared" si="1"/>
        <v>04140715</v>
      </c>
      <c r="K51" s="53" t="s">
        <v>2013</v>
      </c>
      <c r="L51" s="50" t="s">
        <v>2014</v>
      </c>
      <c r="M51" s="50"/>
      <c r="N51" s="50"/>
      <c r="O51" s="50" t="s">
        <v>2949</v>
      </c>
      <c r="P51" s="53"/>
      <c r="Q51" s="48"/>
    </row>
    <row r="52" spans="1:21" ht="14.25" customHeight="1" x14ac:dyDescent="0.2">
      <c r="B52" s="47" t="str">
        <f t="shared" si="0"/>
        <v>0414</v>
      </c>
      <c r="C52" s="48" t="s">
        <v>1975</v>
      </c>
      <c r="D52" s="49" t="s">
        <v>1974</v>
      </c>
      <c r="E52" s="48" t="s">
        <v>2947</v>
      </c>
      <c r="F52" s="50" t="s">
        <v>2948</v>
      </c>
      <c r="G52" s="51" t="s">
        <v>2015</v>
      </c>
      <c r="H52" s="50">
        <v>715</v>
      </c>
      <c r="I52" s="52">
        <v>7150000</v>
      </c>
      <c r="J52" s="52" t="str">
        <f t="shared" si="1"/>
        <v>04140715</v>
      </c>
      <c r="K52" s="53" t="s">
        <v>2953</v>
      </c>
      <c r="L52" s="50" t="s">
        <v>2954</v>
      </c>
      <c r="M52" s="50"/>
      <c r="N52" s="50"/>
      <c r="O52" s="50" t="s">
        <v>2949</v>
      </c>
      <c r="P52" s="53"/>
      <c r="Q52" s="48"/>
    </row>
    <row r="53" spans="1:21" ht="14.25" customHeight="1" x14ac:dyDescent="0.2">
      <c r="B53" s="47" t="str">
        <f t="shared" si="0"/>
        <v>0414</v>
      </c>
      <c r="C53" s="48" t="s">
        <v>1975</v>
      </c>
      <c r="D53" s="49" t="s">
        <v>1974</v>
      </c>
      <c r="E53" s="48" t="s">
        <v>2947</v>
      </c>
      <c r="F53" s="50" t="s">
        <v>2948</v>
      </c>
      <c r="G53" s="51" t="s">
        <v>2015</v>
      </c>
      <c r="H53" s="50">
        <v>715</v>
      </c>
      <c r="I53" s="52">
        <v>7150000</v>
      </c>
      <c r="J53" s="52" t="str">
        <f t="shared" si="1"/>
        <v>04140715</v>
      </c>
      <c r="K53" s="53" t="s">
        <v>2017</v>
      </c>
      <c r="L53" s="50" t="s">
        <v>2018</v>
      </c>
      <c r="M53" s="50"/>
      <c r="N53" s="50"/>
      <c r="O53" s="50" t="s">
        <v>2949</v>
      </c>
      <c r="P53" s="53"/>
      <c r="Q53" s="48"/>
    </row>
    <row r="54" spans="1:21" ht="14.25" customHeight="1" x14ac:dyDescent="0.2">
      <c r="A54" s="21" t="s">
        <v>2912</v>
      </c>
      <c r="B54" s="38" t="str">
        <f t="shared" si="0"/>
        <v>0449</v>
      </c>
      <c r="C54" s="39" t="s">
        <v>2485</v>
      </c>
      <c r="D54" s="40" t="s">
        <v>2484</v>
      </c>
      <c r="E54" s="41" t="s">
        <v>2955</v>
      </c>
      <c r="F54" s="42" t="s">
        <v>2956</v>
      </c>
      <c r="G54" s="43" t="s">
        <v>1816</v>
      </c>
      <c r="H54" s="42" t="s">
        <v>1817</v>
      </c>
      <c r="I54" s="44">
        <v>350000</v>
      </c>
      <c r="J54" s="44" t="str">
        <f t="shared" si="1"/>
        <v>04490035</v>
      </c>
      <c r="K54" s="46"/>
      <c r="L54" s="42" t="s">
        <v>1817</v>
      </c>
      <c r="M54" s="42"/>
      <c r="N54" s="42"/>
      <c r="O54" s="42" t="s">
        <v>2957</v>
      </c>
      <c r="P54" s="46"/>
      <c r="Q54" s="41" t="s">
        <v>2906</v>
      </c>
      <c r="S54" s="36"/>
      <c r="T54" s="37"/>
      <c r="U54" s="37"/>
    </row>
    <row r="55" spans="1:21" ht="14.25" customHeight="1" x14ac:dyDescent="0.2">
      <c r="A55" s="21" t="s">
        <v>2912</v>
      </c>
      <c r="B55" s="78" t="str">
        <f t="shared" si="0"/>
        <v>0416</v>
      </c>
      <c r="C55" s="79" t="s">
        <v>2020</v>
      </c>
      <c r="D55" s="80" t="s">
        <v>2019</v>
      </c>
      <c r="E55" s="81" t="s">
        <v>2958</v>
      </c>
      <c r="F55" s="82" t="s">
        <v>2959</v>
      </c>
      <c r="G55" s="83" t="s">
        <v>1816</v>
      </c>
      <c r="H55" s="82" t="s">
        <v>1817</v>
      </c>
      <c r="I55" s="84">
        <v>350000</v>
      </c>
      <c r="J55" s="84" t="str">
        <f t="shared" si="1"/>
        <v>04160035</v>
      </c>
      <c r="K55" s="85"/>
      <c r="L55" s="82" t="s">
        <v>1817</v>
      </c>
      <c r="M55" s="82"/>
      <c r="N55" s="82"/>
      <c r="O55" s="82" t="s">
        <v>2957</v>
      </c>
      <c r="P55" s="85"/>
      <c r="Q55" s="81" t="s">
        <v>2906</v>
      </c>
      <c r="S55" s="36"/>
      <c r="T55" s="37"/>
      <c r="U55" s="37"/>
    </row>
    <row r="56" spans="1:21" ht="14.25" customHeight="1" x14ac:dyDescent="0.2">
      <c r="A56" s="21" t="s">
        <v>2912</v>
      </c>
      <c r="B56" s="94" t="str">
        <f t="shared" si="0"/>
        <v>0481</v>
      </c>
      <c r="C56" s="95" t="s">
        <v>2655</v>
      </c>
      <c r="D56" s="96" t="s">
        <v>2654</v>
      </c>
      <c r="E56" s="97" t="s">
        <v>2960</v>
      </c>
      <c r="F56" s="98" t="s">
        <v>2961</v>
      </c>
      <c r="G56" s="99" t="s">
        <v>1816</v>
      </c>
      <c r="H56" s="98" t="s">
        <v>1817</v>
      </c>
      <c r="I56" s="100">
        <v>350000</v>
      </c>
      <c r="J56" s="100" t="str">
        <f t="shared" si="1"/>
        <v>04810035</v>
      </c>
      <c r="K56" s="101"/>
      <c r="L56" s="98" t="s">
        <v>1817</v>
      </c>
      <c r="M56" s="98"/>
      <c r="N56" s="98"/>
      <c r="O56" s="98" t="s">
        <v>2962</v>
      </c>
      <c r="P56" s="101"/>
      <c r="Q56" s="97" t="s">
        <v>2906</v>
      </c>
      <c r="S56" s="36"/>
      <c r="T56" s="37"/>
      <c r="U56" s="37"/>
    </row>
    <row r="57" spans="1:21" ht="14.25" customHeight="1" x14ac:dyDescent="0.2">
      <c r="A57" s="21" t="s">
        <v>2912</v>
      </c>
      <c r="B57" s="102" t="str">
        <f t="shared" si="0"/>
        <v>0417</v>
      </c>
      <c r="C57" s="103" t="s">
        <v>2034</v>
      </c>
      <c r="D57" s="104" t="s">
        <v>2033</v>
      </c>
      <c r="E57" s="105" t="s">
        <v>2963</v>
      </c>
      <c r="F57" s="106" t="s">
        <v>2964</v>
      </c>
      <c r="G57" s="107" t="s">
        <v>1816</v>
      </c>
      <c r="H57" s="106" t="s">
        <v>1817</v>
      </c>
      <c r="I57" s="108">
        <v>350000</v>
      </c>
      <c r="J57" s="108" t="str">
        <f t="shared" si="1"/>
        <v>04170035</v>
      </c>
      <c r="K57" s="109"/>
      <c r="L57" s="106" t="s">
        <v>1817</v>
      </c>
      <c r="M57" s="106" t="s">
        <v>2965</v>
      </c>
      <c r="N57" s="106"/>
      <c r="O57" s="106" t="s">
        <v>2965</v>
      </c>
      <c r="P57" s="109" t="s">
        <v>2927</v>
      </c>
      <c r="Q57" s="105" t="s">
        <v>2906</v>
      </c>
      <c r="S57" s="36"/>
      <c r="T57" s="37"/>
      <c r="U57" s="37"/>
    </row>
    <row r="58" spans="1:21" ht="14.25" customHeight="1" x14ac:dyDescent="0.2">
      <c r="A58" s="21" t="s">
        <v>2899</v>
      </c>
      <c r="B58" s="38" t="str">
        <f t="shared" si="0"/>
        <v>0428</v>
      </c>
      <c r="C58" s="39" t="s">
        <v>2143</v>
      </c>
      <c r="D58" s="40" t="s">
        <v>2966</v>
      </c>
      <c r="E58" s="110" t="s">
        <v>2967</v>
      </c>
      <c r="F58" s="111" t="s">
        <v>2968</v>
      </c>
      <c r="G58" s="112" t="s">
        <v>1816</v>
      </c>
      <c r="H58" s="111" t="s">
        <v>1817</v>
      </c>
      <c r="I58" s="113">
        <v>350000</v>
      </c>
      <c r="J58" s="113" t="str">
        <f t="shared" si="1"/>
        <v>04280035</v>
      </c>
      <c r="K58" s="114"/>
      <c r="L58" s="42" t="s">
        <v>1817</v>
      </c>
      <c r="M58" s="42" t="s">
        <v>2969</v>
      </c>
      <c r="N58" s="115" t="s">
        <v>2970</v>
      </c>
      <c r="O58" s="115" t="s">
        <v>2971</v>
      </c>
      <c r="P58" s="114" t="s">
        <v>2972</v>
      </c>
      <c r="Q58" s="110" t="s">
        <v>2906</v>
      </c>
      <c r="S58" s="36"/>
      <c r="T58" s="37"/>
      <c r="U58" s="37"/>
    </row>
    <row r="59" spans="1:21" ht="14.25" customHeight="1" x14ac:dyDescent="0.2">
      <c r="B59" s="38" t="str">
        <f t="shared" si="0"/>
        <v>0428</v>
      </c>
      <c r="C59" s="39" t="s">
        <v>2143</v>
      </c>
      <c r="D59" s="40" t="s">
        <v>2966</v>
      </c>
      <c r="E59" s="41" t="s">
        <v>2967</v>
      </c>
      <c r="F59" s="42" t="s">
        <v>2968</v>
      </c>
      <c r="G59" s="43" t="s">
        <v>1831</v>
      </c>
      <c r="H59" s="42" t="s">
        <v>1832</v>
      </c>
      <c r="I59" s="44">
        <v>570000</v>
      </c>
      <c r="J59" s="44" t="str">
        <f t="shared" si="1"/>
        <v>04280057</v>
      </c>
      <c r="K59" s="46"/>
      <c r="L59" s="42" t="s">
        <v>1832</v>
      </c>
      <c r="M59" s="42" t="s">
        <v>2973</v>
      </c>
      <c r="N59" s="42"/>
      <c r="O59" s="116" t="s">
        <v>2971</v>
      </c>
      <c r="P59" s="46"/>
      <c r="Q59" s="41"/>
    </row>
    <row r="60" spans="1:21" ht="14.25" customHeight="1" x14ac:dyDescent="0.2">
      <c r="A60" s="77"/>
      <c r="B60" s="117" t="str">
        <f t="shared" si="0"/>
        <v>0432</v>
      </c>
      <c r="C60" s="118" t="s">
        <v>2251</v>
      </c>
      <c r="D60" s="119" t="s">
        <v>2250</v>
      </c>
      <c r="E60" s="118" t="s">
        <v>2974</v>
      </c>
      <c r="F60" s="120" t="s">
        <v>2975</v>
      </c>
      <c r="G60" s="121" t="s">
        <v>2252</v>
      </c>
      <c r="H60" s="120" t="s">
        <v>2253</v>
      </c>
      <c r="I60" s="122">
        <v>200000</v>
      </c>
      <c r="J60" s="122" t="str">
        <f t="shared" si="1"/>
        <v>04320020</v>
      </c>
      <c r="K60" s="123"/>
      <c r="L60" s="120" t="s">
        <v>2253</v>
      </c>
      <c r="M60" s="120"/>
      <c r="N60" s="120"/>
      <c r="O60" s="120" t="s">
        <v>2976</v>
      </c>
      <c r="P60" s="123"/>
      <c r="Q60" s="118"/>
    </row>
    <row r="61" spans="1:21" ht="14.25" customHeight="1" x14ac:dyDescent="0.2">
      <c r="B61" s="117" t="str">
        <f t="shared" si="0"/>
        <v>0432</v>
      </c>
      <c r="C61" s="118" t="s">
        <v>2251</v>
      </c>
      <c r="D61" s="119" t="s">
        <v>2250</v>
      </c>
      <c r="E61" s="118" t="s">
        <v>2974</v>
      </c>
      <c r="F61" s="120" t="s">
        <v>2975</v>
      </c>
      <c r="G61" s="121" t="s">
        <v>2679</v>
      </c>
      <c r="H61" s="120" t="s">
        <v>2680</v>
      </c>
      <c r="I61" s="122">
        <v>360000</v>
      </c>
      <c r="J61" s="122" t="str">
        <f t="shared" si="1"/>
        <v>04320036</v>
      </c>
      <c r="K61" s="123"/>
      <c r="L61" s="120" t="s">
        <v>2680</v>
      </c>
      <c r="M61" s="120"/>
      <c r="N61" s="120"/>
      <c r="O61" s="120" t="s">
        <v>2976</v>
      </c>
      <c r="P61" s="123"/>
      <c r="Q61" s="118"/>
    </row>
    <row r="62" spans="1:21" ht="14.25" customHeight="1" x14ac:dyDescent="0.2">
      <c r="B62" s="117" t="str">
        <f t="shared" si="0"/>
        <v>0432</v>
      </c>
      <c r="C62" s="118" t="s">
        <v>2251</v>
      </c>
      <c r="D62" s="119" t="s">
        <v>2250</v>
      </c>
      <c r="E62" s="118" t="s">
        <v>2974</v>
      </c>
      <c r="F62" s="120" t="s">
        <v>2975</v>
      </c>
      <c r="G62" s="121" t="s">
        <v>2549</v>
      </c>
      <c r="H62" s="120" t="s">
        <v>2550</v>
      </c>
      <c r="I62" s="122">
        <v>960000</v>
      </c>
      <c r="J62" s="122" t="str">
        <f t="shared" si="1"/>
        <v>04320096</v>
      </c>
      <c r="K62" s="123"/>
      <c r="L62" s="120" t="s">
        <v>2550</v>
      </c>
      <c r="M62" s="120"/>
      <c r="N62" s="120"/>
      <c r="O62" s="120" t="s">
        <v>2976</v>
      </c>
      <c r="P62" s="123"/>
      <c r="Q62" s="118"/>
    </row>
    <row r="63" spans="1:21" ht="14.25" customHeight="1" x14ac:dyDescent="0.2">
      <c r="B63" s="117" t="str">
        <f t="shared" si="0"/>
        <v>0432</v>
      </c>
      <c r="C63" s="118" t="s">
        <v>2251</v>
      </c>
      <c r="D63" s="119" t="s">
        <v>2250</v>
      </c>
      <c r="E63" s="118" t="s">
        <v>2974</v>
      </c>
      <c r="F63" s="120" t="s">
        <v>2975</v>
      </c>
      <c r="G63" s="121" t="s">
        <v>2255</v>
      </c>
      <c r="H63" s="120">
        <v>172</v>
      </c>
      <c r="I63" s="122">
        <v>1720000</v>
      </c>
      <c r="J63" s="122" t="str">
        <f t="shared" si="1"/>
        <v>04320172</v>
      </c>
      <c r="K63" s="123"/>
      <c r="L63" s="120" t="s">
        <v>2256</v>
      </c>
      <c r="M63" s="120"/>
      <c r="N63" s="120"/>
      <c r="O63" s="120" t="s">
        <v>2976</v>
      </c>
      <c r="P63" s="123"/>
      <c r="Q63" s="118"/>
    </row>
    <row r="64" spans="1:21" ht="14.25" customHeight="1" x14ac:dyDescent="0.2">
      <c r="B64" s="117" t="str">
        <f t="shared" si="0"/>
        <v>0432</v>
      </c>
      <c r="C64" s="118" t="s">
        <v>2251</v>
      </c>
      <c r="D64" s="119" t="s">
        <v>2250</v>
      </c>
      <c r="E64" s="118" t="s">
        <v>2974</v>
      </c>
      <c r="F64" s="120" t="s">
        <v>2975</v>
      </c>
      <c r="G64" s="121" t="s">
        <v>2258</v>
      </c>
      <c r="H64" s="120">
        <v>242</v>
      </c>
      <c r="I64" s="122">
        <v>2420000</v>
      </c>
      <c r="J64" s="122" t="str">
        <f t="shared" si="1"/>
        <v>04320242</v>
      </c>
      <c r="K64" s="123"/>
      <c r="L64" s="120" t="s">
        <v>2259</v>
      </c>
      <c r="M64" s="120"/>
      <c r="N64" s="120"/>
      <c r="O64" s="120" t="s">
        <v>2976</v>
      </c>
      <c r="P64" s="123"/>
      <c r="Q64" s="118"/>
    </row>
    <row r="65" spans="1:21" ht="14.25" customHeight="1" x14ac:dyDescent="0.2">
      <c r="B65" s="117" t="str">
        <f t="shared" si="0"/>
        <v>0432</v>
      </c>
      <c r="C65" s="118" t="s">
        <v>2251</v>
      </c>
      <c r="D65" s="119" t="s">
        <v>2250</v>
      </c>
      <c r="E65" s="118" t="s">
        <v>2974</v>
      </c>
      <c r="F65" s="120" t="s">
        <v>2975</v>
      </c>
      <c r="G65" s="121" t="s">
        <v>2261</v>
      </c>
      <c r="H65" s="120">
        <v>261</v>
      </c>
      <c r="I65" s="122">
        <v>2610000</v>
      </c>
      <c r="J65" s="122" t="str">
        <f t="shared" si="1"/>
        <v>04320261</v>
      </c>
      <c r="K65" s="123"/>
      <c r="L65" s="120" t="s">
        <v>2262</v>
      </c>
      <c r="M65" s="120"/>
      <c r="N65" s="120"/>
      <c r="O65" s="120" t="s">
        <v>2976</v>
      </c>
      <c r="P65" s="123"/>
      <c r="Q65" s="118"/>
    </row>
    <row r="66" spans="1:21" ht="14.25" customHeight="1" x14ac:dyDescent="0.2">
      <c r="B66" s="117" t="str">
        <f t="shared" si="0"/>
        <v>0432</v>
      </c>
      <c r="C66" s="118" t="s">
        <v>2251</v>
      </c>
      <c r="D66" s="119" t="s">
        <v>2250</v>
      </c>
      <c r="E66" s="118" t="s">
        <v>2974</v>
      </c>
      <c r="F66" s="120" t="s">
        <v>2975</v>
      </c>
      <c r="G66" s="121" t="s">
        <v>2264</v>
      </c>
      <c r="H66" s="120">
        <v>300</v>
      </c>
      <c r="I66" s="122">
        <v>3000000</v>
      </c>
      <c r="J66" s="122" t="str">
        <f t="shared" si="1"/>
        <v>04320300</v>
      </c>
      <c r="K66" s="123"/>
      <c r="L66" s="120" t="s">
        <v>2265</v>
      </c>
      <c r="M66" s="120"/>
      <c r="N66" s="120"/>
      <c r="O66" s="120" t="s">
        <v>2976</v>
      </c>
      <c r="P66" s="123"/>
      <c r="Q66" s="118"/>
    </row>
    <row r="67" spans="1:21" ht="14.25" customHeight="1" x14ac:dyDescent="0.2">
      <c r="B67" s="117" t="str">
        <f t="shared" ref="B67:B130" si="2">LEFT(C67,4)</f>
        <v>0432</v>
      </c>
      <c r="C67" s="118" t="s">
        <v>2251</v>
      </c>
      <c r="D67" s="119" t="s">
        <v>2250</v>
      </c>
      <c r="E67" s="118" t="s">
        <v>2974</v>
      </c>
      <c r="F67" s="120" t="s">
        <v>2975</v>
      </c>
      <c r="G67" s="121" t="s">
        <v>2269</v>
      </c>
      <c r="H67" s="120">
        <v>645</v>
      </c>
      <c r="I67" s="122">
        <v>6450000</v>
      </c>
      <c r="J67" s="122" t="str">
        <f t="shared" ref="J67:J130" si="3">B67&amp;TEXT(H67,"0000")</f>
        <v>04320645</v>
      </c>
      <c r="K67" s="123" t="s">
        <v>2267</v>
      </c>
      <c r="L67" s="120" t="s">
        <v>2268</v>
      </c>
      <c r="M67" s="120"/>
      <c r="N67" s="120"/>
      <c r="O67" s="120" t="s">
        <v>2976</v>
      </c>
      <c r="P67" s="123"/>
      <c r="Q67" s="118"/>
    </row>
    <row r="68" spans="1:21" ht="14.25" customHeight="1" x14ac:dyDescent="0.2">
      <c r="B68" s="117" t="str">
        <f t="shared" si="2"/>
        <v>0432</v>
      </c>
      <c r="C68" s="118" t="s">
        <v>2251</v>
      </c>
      <c r="D68" s="119" t="s">
        <v>2250</v>
      </c>
      <c r="E68" s="118" t="s">
        <v>2974</v>
      </c>
      <c r="F68" s="120" t="s">
        <v>2975</v>
      </c>
      <c r="G68" s="121" t="s">
        <v>2269</v>
      </c>
      <c r="H68" s="120">
        <v>645</v>
      </c>
      <c r="I68" s="122">
        <v>6450000</v>
      </c>
      <c r="J68" s="122" t="str">
        <f t="shared" si="3"/>
        <v>04320645</v>
      </c>
      <c r="K68" s="123" t="s">
        <v>2271</v>
      </c>
      <c r="L68" s="120" t="s">
        <v>2272</v>
      </c>
      <c r="M68" s="120"/>
      <c r="N68" s="120"/>
      <c r="O68" s="120" t="s">
        <v>2976</v>
      </c>
      <c r="P68" s="123"/>
      <c r="Q68" s="118"/>
    </row>
    <row r="69" spans="1:21" ht="14.25" customHeight="1" x14ac:dyDescent="0.2">
      <c r="B69" s="117" t="str">
        <f t="shared" si="2"/>
        <v>0432</v>
      </c>
      <c r="C69" s="118" t="s">
        <v>2251</v>
      </c>
      <c r="D69" s="119" t="s">
        <v>2250</v>
      </c>
      <c r="E69" s="118" t="s">
        <v>2974</v>
      </c>
      <c r="F69" s="120" t="s">
        <v>2975</v>
      </c>
      <c r="G69" s="121" t="s">
        <v>2275</v>
      </c>
      <c r="H69" s="120">
        <v>660</v>
      </c>
      <c r="I69" s="122">
        <v>6600000</v>
      </c>
      <c r="J69" s="122" t="str">
        <f t="shared" si="3"/>
        <v>04320660</v>
      </c>
      <c r="K69" s="123" t="s">
        <v>2273</v>
      </c>
      <c r="L69" s="120" t="s">
        <v>2274</v>
      </c>
      <c r="M69" s="120"/>
      <c r="N69" s="120"/>
      <c r="O69" s="120" t="s">
        <v>2976</v>
      </c>
      <c r="P69" s="123"/>
      <c r="Q69" s="118"/>
    </row>
    <row r="70" spans="1:21" ht="14.25" customHeight="1" x14ac:dyDescent="0.2">
      <c r="B70" s="117" t="str">
        <f t="shared" si="2"/>
        <v>0432</v>
      </c>
      <c r="C70" s="118" t="s">
        <v>2251</v>
      </c>
      <c r="D70" s="119" t="s">
        <v>2250</v>
      </c>
      <c r="E70" s="118" t="s">
        <v>2974</v>
      </c>
      <c r="F70" s="120" t="s">
        <v>2975</v>
      </c>
      <c r="G70" s="121" t="s">
        <v>2275</v>
      </c>
      <c r="H70" s="120">
        <v>660</v>
      </c>
      <c r="I70" s="122">
        <v>6600000</v>
      </c>
      <c r="J70" s="122" t="str">
        <f t="shared" si="3"/>
        <v>04320660</v>
      </c>
      <c r="K70" s="123" t="s">
        <v>2277</v>
      </c>
      <c r="L70" s="120" t="s">
        <v>2278</v>
      </c>
      <c r="M70" s="120"/>
      <c r="N70" s="120"/>
      <c r="O70" s="120" t="s">
        <v>2976</v>
      </c>
      <c r="P70" s="123"/>
      <c r="Q70" s="118"/>
    </row>
    <row r="71" spans="1:21" ht="14.25" customHeight="1" x14ac:dyDescent="0.2">
      <c r="B71" s="117" t="str">
        <f t="shared" si="2"/>
        <v>0432</v>
      </c>
      <c r="C71" s="118" t="s">
        <v>2251</v>
      </c>
      <c r="D71" s="119" t="s">
        <v>2250</v>
      </c>
      <c r="E71" s="118" t="s">
        <v>2974</v>
      </c>
      <c r="F71" s="120" t="s">
        <v>2975</v>
      </c>
      <c r="G71" s="121" t="s">
        <v>2275</v>
      </c>
      <c r="H71" s="120">
        <v>660</v>
      </c>
      <c r="I71" s="122">
        <v>6600000</v>
      </c>
      <c r="J71" s="122" t="str">
        <f t="shared" si="3"/>
        <v>04320660</v>
      </c>
      <c r="K71" s="123" t="s">
        <v>2279</v>
      </c>
      <c r="L71" s="120" t="s">
        <v>2280</v>
      </c>
      <c r="M71" s="120"/>
      <c r="N71" s="120"/>
      <c r="O71" s="120" t="s">
        <v>2976</v>
      </c>
      <c r="P71" s="123"/>
      <c r="Q71" s="118"/>
    </row>
    <row r="72" spans="1:21" ht="14.25" customHeight="1" x14ac:dyDescent="0.2">
      <c r="B72" s="117" t="str">
        <f t="shared" si="2"/>
        <v>0432</v>
      </c>
      <c r="C72" s="118" t="s">
        <v>2251</v>
      </c>
      <c r="D72" s="119" t="s">
        <v>2250</v>
      </c>
      <c r="E72" s="118" t="s">
        <v>2974</v>
      </c>
      <c r="F72" s="120" t="s">
        <v>2975</v>
      </c>
      <c r="G72" s="121" t="s">
        <v>2275</v>
      </c>
      <c r="H72" s="120">
        <v>660</v>
      </c>
      <c r="I72" s="122">
        <v>6600000</v>
      </c>
      <c r="J72" s="122" t="str">
        <f t="shared" si="3"/>
        <v>04320660</v>
      </c>
      <c r="K72" s="123" t="s">
        <v>2281</v>
      </c>
      <c r="L72" s="120" t="s">
        <v>2282</v>
      </c>
      <c r="M72" s="120"/>
      <c r="N72" s="120"/>
      <c r="O72" s="120" t="s">
        <v>2976</v>
      </c>
      <c r="P72" s="123"/>
      <c r="Q72" s="118"/>
    </row>
    <row r="73" spans="1:21" ht="14.25" customHeight="1" x14ac:dyDescent="0.2">
      <c r="B73" s="117" t="str">
        <f t="shared" si="2"/>
        <v>0432</v>
      </c>
      <c r="C73" s="118" t="s">
        <v>2251</v>
      </c>
      <c r="D73" s="119" t="s">
        <v>2250</v>
      </c>
      <c r="E73" s="118" t="s">
        <v>2974</v>
      </c>
      <c r="F73" s="120" t="s">
        <v>2975</v>
      </c>
      <c r="G73" s="121" t="s">
        <v>2977</v>
      </c>
      <c r="H73" s="120">
        <v>712</v>
      </c>
      <c r="I73" s="122">
        <v>7120000</v>
      </c>
      <c r="J73" s="122" t="str">
        <f t="shared" si="3"/>
        <v>04320712</v>
      </c>
      <c r="K73" s="123" t="s">
        <v>2287</v>
      </c>
      <c r="L73" s="120" t="s">
        <v>2288</v>
      </c>
      <c r="M73" s="120"/>
      <c r="N73" s="120"/>
      <c r="O73" s="120" t="s">
        <v>2976</v>
      </c>
      <c r="P73" s="123"/>
      <c r="Q73" s="118"/>
    </row>
    <row r="74" spans="1:21" ht="14.25" customHeight="1" x14ac:dyDescent="0.2">
      <c r="A74" s="21" t="s">
        <v>2899</v>
      </c>
      <c r="B74" s="124" t="str">
        <f t="shared" si="2"/>
        <v>0432</v>
      </c>
      <c r="C74" s="125" t="s">
        <v>2251</v>
      </c>
      <c r="D74" s="126" t="s">
        <v>2250</v>
      </c>
      <c r="E74" s="125" t="s">
        <v>2974</v>
      </c>
      <c r="F74" s="127" t="s">
        <v>2975</v>
      </c>
      <c r="G74" s="128" t="s">
        <v>2977</v>
      </c>
      <c r="H74" s="127">
        <v>712</v>
      </c>
      <c r="I74" s="129">
        <v>7120000</v>
      </c>
      <c r="J74" s="129" t="str">
        <f t="shared" si="3"/>
        <v>04320712</v>
      </c>
      <c r="K74" s="130" t="s">
        <v>2283</v>
      </c>
      <c r="L74" s="120" t="s">
        <v>2284</v>
      </c>
      <c r="M74" s="120"/>
      <c r="N74" s="120"/>
      <c r="O74" s="120" t="s">
        <v>2976</v>
      </c>
      <c r="P74" s="130"/>
      <c r="Q74" s="125" t="s">
        <v>2906</v>
      </c>
      <c r="S74" s="36"/>
      <c r="T74" s="37"/>
      <c r="U74" s="37"/>
    </row>
    <row r="75" spans="1:21" ht="14.25" customHeight="1" x14ac:dyDescent="0.2">
      <c r="A75" s="77"/>
      <c r="B75" s="22" t="str">
        <f t="shared" si="2"/>
        <v>0418</v>
      </c>
      <c r="C75" s="23" t="s">
        <v>2043</v>
      </c>
      <c r="D75" s="24" t="s">
        <v>2978</v>
      </c>
      <c r="E75" s="131" t="s">
        <v>2979</v>
      </c>
      <c r="F75" s="132" t="s">
        <v>2980</v>
      </c>
      <c r="G75" s="133" t="s">
        <v>2044</v>
      </c>
      <c r="H75" s="132" t="s">
        <v>2045</v>
      </c>
      <c r="I75" s="134">
        <v>140000</v>
      </c>
      <c r="J75" s="134" t="str">
        <f t="shared" si="3"/>
        <v>04180014</v>
      </c>
      <c r="K75" s="135"/>
      <c r="L75" s="132" t="s">
        <v>2045</v>
      </c>
      <c r="M75" s="132"/>
      <c r="N75" s="132"/>
      <c r="O75" s="132" t="s">
        <v>2981</v>
      </c>
      <c r="P75" s="135"/>
      <c r="Q75" s="131"/>
    </row>
    <row r="76" spans="1:21" ht="14.25" customHeight="1" x14ac:dyDescent="0.2">
      <c r="A76" s="21" t="s">
        <v>2899</v>
      </c>
      <c r="B76" s="29" t="str">
        <f t="shared" si="2"/>
        <v>0418</v>
      </c>
      <c r="C76" s="30" t="s">
        <v>2043</v>
      </c>
      <c r="D76" s="31" t="s">
        <v>2978</v>
      </c>
      <c r="E76" s="136" t="s">
        <v>2979</v>
      </c>
      <c r="F76" s="137" t="s">
        <v>2980</v>
      </c>
      <c r="G76" s="138" t="s">
        <v>2039</v>
      </c>
      <c r="H76" s="137">
        <v>100</v>
      </c>
      <c r="I76" s="139">
        <v>1000000</v>
      </c>
      <c r="J76" s="139" t="str">
        <f t="shared" si="3"/>
        <v>04180100</v>
      </c>
      <c r="K76" s="140"/>
      <c r="L76" s="132" t="s">
        <v>2040</v>
      </c>
      <c r="M76" s="132"/>
      <c r="N76" s="132"/>
      <c r="O76" s="132" t="s">
        <v>2981</v>
      </c>
      <c r="P76" s="140"/>
      <c r="Q76" s="136" t="s">
        <v>2906</v>
      </c>
      <c r="S76" s="36"/>
      <c r="T76" s="37"/>
      <c r="U76" s="37"/>
    </row>
    <row r="77" spans="1:21" ht="14.25" customHeight="1" x14ac:dyDescent="0.2">
      <c r="B77" s="22" t="str">
        <f t="shared" si="2"/>
        <v>0418</v>
      </c>
      <c r="C77" s="23" t="s">
        <v>2043</v>
      </c>
      <c r="D77" s="24" t="s">
        <v>2978</v>
      </c>
      <c r="E77" s="131" t="s">
        <v>2979</v>
      </c>
      <c r="F77" s="132" t="s">
        <v>2980</v>
      </c>
      <c r="G77" s="133" t="s">
        <v>2047</v>
      </c>
      <c r="H77" s="132">
        <v>136</v>
      </c>
      <c r="I77" s="134">
        <v>1360000</v>
      </c>
      <c r="J77" s="134" t="str">
        <f t="shared" si="3"/>
        <v>04180136</v>
      </c>
      <c r="K77" s="135"/>
      <c r="L77" s="132" t="s">
        <v>2048</v>
      </c>
      <c r="M77" s="132"/>
      <c r="N77" s="132"/>
      <c r="O77" s="132" t="s">
        <v>2981</v>
      </c>
      <c r="P77" s="135"/>
      <c r="Q77" s="131"/>
    </row>
    <row r="78" spans="1:21" ht="14.25" customHeight="1" x14ac:dyDescent="0.2">
      <c r="B78" s="22" t="str">
        <f t="shared" si="2"/>
        <v>0418</v>
      </c>
      <c r="C78" s="23" t="s">
        <v>2043</v>
      </c>
      <c r="D78" s="24" t="s">
        <v>2978</v>
      </c>
      <c r="E78" s="131" t="s">
        <v>2979</v>
      </c>
      <c r="F78" s="132" t="s">
        <v>2980</v>
      </c>
      <c r="G78" s="133" t="s">
        <v>2187</v>
      </c>
      <c r="H78" s="132" t="s">
        <v>2188</v>
      </c>
      <c r="I78" s="134">
        <v>1390000</v>
      </c>
      <c r="J78" s="134" t="str">
        <f t="shared" si="3"/>
        <v>04180139</v>
      </c>
      <c r="K78" s="135"/>
      <c r="L78" s="132" t="s">
        <v>2188</v>
      </c>
      <c r="M78" s="132"/>
      <c r="N78" s="132"/>
      <c r="O78" s="132" t="s">
        <v>2981</v>
      </c>
      <c r="P78" s="135"/>
      <c r="Q78" s="131"/>
    </row>
    <row r="79" spans="1:21" ht="14.25" customHeight="1" x14ac:dyDescent="0.2">
      <c r="B79" s="22" t="str">
        <f t="shared" si="2"/>
        <v>0418</v>
      </c>
      <c r="C79" s="23" t="s">
        <v>2043</v>
      </c>
      <c r="D79" s="24" t="s">
        <v>2978</v>
      </c>
      <c r="E79" s="131" t="s">
        <v>2979</v>
      </c>
      <c r="F79" s="132" t="s">
        <v>2980</v>
      </c>
      <c r="G79" s="133" t="s">
        <v>2050</v>
      </c>
      <c r="H79" s="132">
        <v>170</v>
      </c>
      <c r="I79" s="134">
        <v>1700000</v>
      </c>
      <c r="J79" s="134" t="str">
        <f t="shared" si="3"/>
        <v>04180170</v>
      </c>
      <c r="K79" s="135"/>
      <c r="L79" s="132" t="s">
        <v>2051</v>
      </c>
      <c r="M79" s="135"/>
      <c r="N79" s="132"/>
      <c r="O79" s="132" t="s">
        <v>2981</v>
      </c>
      <c r="P79" s="135"/>
      <c r="Q79" s="131"/>
    </row>
    <row r="80" spans="1:21" ht="14.25" customHeight="1" x14ac:dyDescent="0.2">
      <c r="B80" s="22" t="str">
        <f t="shared" si="2"/>
        <v>0418</v>
      </c>
      <c r="C80" s="23" t="s">
        <v>2043</v>
      </c>
      <c r="D80" s="24" t="s">
        <v>2978</v>
      </c>
      <c r="E80" s="131" t="s">
        <v>2979</v>
      </c>
      <c r="F80" s="132" t="s">
        <v>2980</v>
      </c>
      <c r="G80" s="133" t="s">
        <v>2062</v>
      </c>
      <c r="H80" s="132">
        <v>198</v>
      </c>
      <c r="I80" s="134">
        <v>1980000</v>
      </c>
      <c r="J80" s="134" t="str">
        <f t="shared" si="3"/>
        <v>04180198</v>
      </c>
      <c r="K80" s="135"/>
      <c r="L80" s="132" t="s">
        <v>2063</v>
      </c>
      <c r="M80" s="132"/>
      <c r="N80" s="132"/>
      <c r="O80" s="132" t="s">
        <v>2981</v>
      </c>
      <c r="P80" s="135"/>
      <c r="Q80" s="131"/>
    </row>
    <row r="81" spans="1:21" ht="14.25" customHeight="1" x14ac:dyDescent="0.2">
      <c r="B81" s="22" t="str">
        <f t="shared" si="2"/>
        <v>0418</v>
      </c>
      <c r="C81" s="23" t="s">
        <v>2043</v>
      </c>
      <c r="D81" s="24" t="s">
        <v>2978</v>
      </c>
      <c r="E81" s="131" t="s">
        <v>2979</v>
      </c>
      <c r="F81" s="132" t="s">
        <v>2980</v>
      </c>
      <c r="G81" s="133" t="s">
        <v>2065</v>
      </c>
      <c r="H81" s="132">
        <v>276</v>
      </c>
      <c r="I81" s="134">
        <v>2760000</v>
      </c>
      <c r="J81" s="134" t="str">
        <f t="shared" si="3"/>
        <v>04180276</v>
      </c>
      <c r="K81" s="135"/>
      <c r="L81" s="132" t="s">
        <v>2066</v>
      </c>
      <c r="M81" s="132"/>
      <c r="N81" s="132"/>
      <c r="O81" s="132" t="s">
        <v>2981</v>
      </c>
      <c r="P81" s="135"/>
      <c r="Q81" s="131"/>
    </row>
    <row r="82" spans="1:21" ht="14.25" customHeight="1" x14ac:dyDescent="0.2">
      <c r="B82" s="22" t="str">
        <f t="shared" si="2"/>
        <v>0418</v>
      </c>
      <c r="C82" s="23" t="s">
        <v>2043</v>
      </c>
      <c r="D82" s="24" t="s">
        <v>2978</v>
      </c>
      <c r="E82" s="131" t="s">
        <v>2979</v>
      </c>
      <c r="F82" s="132" t="s">
        <v>2980</v>
      </c>
      <c r="G82" s="133" t="s">
        <v>2068</v>
      </c>
      <c r="H82" s="132">
        <v>288</v>
      </c>
      <c r="I82" s="134">
        <v>2880000</v>
      </c>
      <c r="J82" s="134" t="str">
        <f t="shared" si="3"/>
        <v>04180288</v>
      </c>
      <c r="K82" s="135"/>
      <c r="L82" s="132" t="s">
        <v>2069</v>
      </c>
      <c r="M82" s="132"/>
      <c r="N82" s="132"/>
      <c r="O82" s="132" t="s">
        <v>2981</v>
      </c>
      <c r="P82" s="135"/>
      <c r="Q82" s="131"/>
    </row>
    <row r="83" spans="1:21" ht="14.25" customHeight="1" x14ac:dyDescent="0.2">
      <c r="A83" s="21" t="s">
        <v>2912</v>
      </c>
      <c r="B83" s="78" t="str">
        <f t="shared" si="2"/>
        <v>0437</v>
      </c>
      <c r="C83" s="79" t="s">
        <v>2321</v>
      </c>
      <c r="D83" s="80" t="s">
        <v>2982</v>
      </c>
      <c r="E83" s="81" t="s">
        <v>2983</v>
      </c>
      <c r="F83" s="82" t="s">
        <v>2984</v>
      </c>
      <c r="G83" s="83" t="s">
        <v>1816</v>
      </c>
      <c r="H83" s="82" t="s">
        <v>1817</v>
      </c>
      <c r="I83" s="84">
        <v>350000</v>
      </c>
      <c r="J83" s="84" t="str">
        <f t="shared" si="3"/>
        <v>04370035</v>
      </c>
      <c r="K83" s="85"/>
      <c r="L83" s="82" t="s">
        <v>1817</v>
      </c>
      <c r="M83" s="82" t="s">
        <v>2985</v>
      </c>
      <c r="N83" s="82"/>
      <c r="O83" s="82" t="s">
        <v>2986</v>
      </c>
      <c r="P83" s="85"/>
      <c r="Q83" s="81" t="s">
        <v>2906</v>
      </c>
      <c r="S83" s="36"/>
      <c r="T83" s="37"/>
      <c r="U83" s="37"/>
    </row>
    <row r="84" spans="1:21" ht="14.25" customHeight="1" x14ac:dyDescent="0.2">
      <c r="A84" s="21" t="s">
        <v>2912</v>
      </c>
      <c r="B84" s="38" t="str">
        <f t="shared" si="2"/>
        <v>0438</v>
      </c>
      <c r="C84" s="39" t="s">
        <v>2323</v>
      </c>
      <c r="D84" s="40" t="s">
        <v>2322</v>
      </c>
      <c r="E84" s="41" t="s">
        <v>2987</v>
      </c>
      <c r="F84" s="42" t="s">
        <v>2988</v>
      </c>
      <c r="G84" s="43" t="s">
        <v>1816</v>
      </c>
      <c r="H84" s="42" t="s">
        <v>1817</v>
      </c>
      <c r="I84" s="44">
        <v>350000</v>
      </c>
      <c r="J84" s="44" t="str">
        <f t="shared" si="3"/>
        <v>04380035</v>
      </c>
      <c r="K84" s="46"/>
      <c r="L84" s="42" t="s">
        <v>1817</v>
      </c>
      <c r="M84" s="42" t="s">
        <v>2695</v>
      </c>
      <c r="N84" s="42"/>
      <c r="O84" s="42" t="s">
        <v>2008</v>
      </c>
      <c r="P84" s="46" t="s">
        <v>2917</v>
      </c>
      <c r="Q84" s="41" t="s">
        <v>2906</v>
      </c>
      <c r="S84" s="36"/>
      <c r="T84" s="37"/>
      <c r="U84" s="37"/>
    </row>
    <row r="85" spans="1:21" ht="14.25" customHeight="1" x14ac:dyDescent="0.2">
      <c r="A85" s="21" t="s">
        <v>2912</v>
      </c>
      <c r="B85" s="141" t="str">
        <f t="shared" si="2"/>
        <v>3503</v>
      </c>
      <c r="C85" s="142" t="s">
        <v>2817</v>
      </c>
      <c r="D85" s="143" t="s">
        <v>2816</v>
      </c>
      <c r="E85" s="144" t="s">
        <v>2989</v>
      </c>
      <c r="F85" s="145" t="s">
        <v>2990</v>
      </c>
      <c r="G85" s="146" t="s">
        <v>1840</v>
      </c>
      <c r="H85" s="145">
        <v>160</v>
      </c>
      <c r="I85" s="147">
        <v>1600000</v>
      </c>
      <c r="J85" s="147" t="str">
        <f t="shared" si="3"/>
        <v>35030160</v>
      </c>
      <c r="K85" s="148"/>
      <c r="L85" s="145" t="s">
        <v>1841</v>
      </c>
      <c r="M85" s="145" t="s">
        <v>2991</v>
      </c>
      <c r="N85" s="145"/>
      <c r="O85" s="145" t="s">
        <v>2991</v>
      </c>
      <c r="P85" s="148" t="s">
        <v>2927</v>
      </c>
      <c r="Q85" s="144" t="s">
        <v>2906</v>
      </c>
      <c r="S85" s="36"/>
      <c r="T85" s="37"/>
      <c r="U85" s="37"/>
    </row>
    <row r="86" spans="1:21" ht="14.25" customHeight="1" x14ac:dyDescent="0.2">
      <c r="A86" s="21" t="s">
        <v>2899</v>
      </c>
      <c r="B86" s="149" t="str">
        <f t="shared" si="2"/>
        <v>0436</v>
      </c>
      <c r="C86" s="150" t="s">
        <v>2314</v>
      </c>
      <c r="D86" s="151" t="s">
        <v>2313</v>
      </c>
      <c r="E86" s="152" t="s">
        <v>2992</v>
      </c>
      <c r="F86" s="153" t="s">
        <v>2993</v>
      </c>
      <c r="G86" s="154" t="s">
        <v>2100</v>
      </c>
      <c r="H86" s="153" t="s">
        <v>2101</v>
      </c>
      <c r="I86" s="155">
        <v>490000</v>
      </c>
      <c r="J86" s="155" t="str">
        <f t="shared" si="3"/>
        <v>04360049</v>
      </c>
      <c r="K86" s="156"/>
      <c r="L86" s="153" t="s">
        <v>2101</v>
      </c>
      <c r="M86" s="153"/>
      <c r="N86" s="153"/>
      <c r="O86" s="153" t="s">
        <v>2994</v>
      </c>
      <c r="P86" s="156"/>
      <c r="Q86" s="152" t="s">
        <v>2906</v>
      </c>
      <c r="S86" s="36"/>
      <c r="T86" s="37"/>
      <c r="U86" s="37"/>
    </row>
    <row r="87" spans="1:21" ht="14.25" customHeight="1" x14ac:dyDescent="0.2">
      <c r="B87" s="102" t="str">
        <f t="shared" si="2"/>
        <v>0436</v>
      </c>
      <c r="C87" s="103" t="s">
        <v>2314</v>
      </c>
      <c r="D87" s="104" t="s">
        <v>2313</v>
      </c>
      <c r="E87" s="105" t="s">
        <v>2992</v>
      </c>
      <c r="F87" s="106" t="s">
        <v>2993</v>
      </c>
      <c r="G87" s="107" t="s">
        <v>1831</v>
      </c>
      <c r="H87" s="106" t="s">
        <v>1832</v>
      </c>
      <c r="I87" s="108">
        <v>570000</v>
      </c>
      <c r="J87" s="108" t="str">
        <f t="shared" si="3"/>
        <v>04360057</v>
      </c>
      <c r="K87" s="109"/>
      <c r="L87" s="106" t="s">
        <v>1832</v>
      </c>
      <c r="M87" s="106"/>
      <c r="N87" s="106"/>
      <c r="O87" s="106" t="s">
        <v>2994</v>
      </c>
      <c r="P87" s="109"/>
      <c r="Q87" s="105"/>
      <c r="S87" s="36"/>
      <c r="T87" s="37"/>
      <c r="U87" s="37"/>
    </row>
    <row r="88" spans="1:21" ht="14.25" customHeight="1" x14ac:dyDescent="0.2">
      <c r="B88" s="102" t="str">
        <f t="shared" si="2"/>
        <v>0436</v>
      </c>
      <c r="C88" s="103" t="s">
        <v>2314</v>
      </c>
      <c r="D88" s="104" t="s">
        <v>2313</v>
      </c>
      <c r="E88" s="105" t="s">
        <v>2992</v>
      </c>
      <c r="F88" s="106" t="s">
        <v>2993</v>
      </c>
      <c r="G88" s="107" t="s">
        <v>1834</v>
      </c>
      <c r="H88" s="106" t="s">
        <v>1835</v>
      </c>
      <c r="I88" s="108">
        <v>930000</v>
      </c>
      <c r="J88" s="108" t="str">
        <f t="shared" si="3"/>
        <v>04360093</v>
      </c>
      <c r="K88" s="109"/>
      <c r="L88" s="106" t="s">
        <v>1835</v>
      </c>
      <c r="M88" s="106"/>
      <c r="N88" s="106"/>
      <c r="O88" s="106" t="s">
        <v>2994</v>
      </c>
      <c r="P88" s="109"/>
      <c r="Q88" s="105"/>
      <c r="S88" s="36"/>
      <c r="T88" s="37"/>
      <c r="U88" s="37"/>
    </row>
    <row r="89" spans="1:21" ht="14.25" customHeight="1" x14ac:dyDescent="0.2">
      <c r="B89" s="102" t="str">
        <f t="shared" si="2"/>
        <v>0436</v>
      </c>
      <c r="C89" s="103" t="s">
        <v>2314</v>
      </c>
      <c r="D89" s="104" t="s">
        <v>2313</v>
      </c>
      <c r="E89" s="105" t="s">
        <v>2992</v>
      </c>
      <c r="F89" s="106" t="s">
        <v>2993</v>
      </c>
      <c r="G89" s="107" t="s">
        <v>2995</v>
      </c>
      <c r="H89" s="106">
        <v>248</v>
      </c>
      <c r="I89" s="108">
        <v>2480000</v>
      </c>
      <c r="J89" s="108" t="str">
        <f t="shared" si="3"/>
        <v>04360248</v>
      </c>
      <c r="K89" s="109"/>
      <c r="L89" s="106" t="s">
        <v>1859</v>
      </c>
      <c r="M89" s="106"/>
      <c r="N89" s="106"/>
      <c r="O89" s="106" t="s">
        <v>2994</v>
      </c>
      <c r="P89" s="109"/>
      <c r="Q89" s="105"/>
      <c r="S89" s="36"/>
      <c r="T89" s="37"/>
      <c r="U89" s="37"/>
    </row>
    <row r="90" spans="1:21" ht="14.25" customHeight="1" x14ac:dyDescent="0.2">
      <c r="A90" s="21" t="s">
        <v>2912</v>
      </c>
      <c r="B90" s="38" t="str">
        <f t="shared" si="2"/>
        <v>0440</v>
      </c>
      <c r="C90" s="39" t="s">
        <v>2330</v>
      </c>
      <c r="D90" s="40" t="s">
        <v>2329</v>
      </c>
      <c r="E90" s="41" t="s">
        <v>2996</v>
      </c>
      <c r="F90" s="42" t="s">
        <v>2997</v>
      </c>
      <c r="G90" s="43" t="s">
        <v>2112</v>
      </c>
      <c r="H90" s="42">
        <v>149</v>
      </c>
      <c r="I90" s="44">
        <v>1490000</v>
      </c>
      <c r="J90" s="44" t="str">
        <f t="shared" si="3"/>
        <v>04400149</v>
      </c>
      <c r="K90" s="46"/>
      <c r="L90" s="42" t="s">
        <v>2113</v>
      </c>
      <c r="M90" s="42" t="s">
        <v>2998</v>
      </c>
      <c r="N90" s="42"/>
      <c r="O90" s="42" t="s">
        <v>2999</v>
      </c>
      <c r="P90" s="46" t="s">
        <v>2917</v>
      </c>
      <c r="Q90" s="41" t="s">
        <v>2906</v>
      </c>
      <c r="S90" s="36"/>
      <c r="T90" s="37"/>
      <c r="U90" s="37"/>
    </row>
    <row r="91" spans="1:21" ht="14.25" customHeight="1" x14ac:dyDescent="0.2">
      <c r="A91" s="21" t="s">
        <v>2912</v>
      </c>
      <c r="B91" s="78" t="str">
        <f t="shared" si="2"/>
        <v>0439</v>
      </c>
      <c r="C91" s="79" t="s">
        <v>2325</v>
      </c>
      <c r="D91" s="80" t="s">
        <v>2324</v>
      </c>
      <c r="E91" s="81" t="s">
        <v>3000</v>
      </c>
      <c r="F91" s="82" t="s">
        <v>3001</v>
      </c>
      <c r="G91" s="83" t="s">
        <v>1816</v>
      </c>
      <c r="H91" s="82" t="s">
        <v>1817</v>
      </c>
      <c r="I91" s="84">
        <v>350000</v>
      </c>
      <c r="J91" s="84" t="str">
        <f t="shared" si="3"/>
        <v>04390035</v>
      </c>
      <c r="K91" s="85"/>
      <c r="L91" s="82" t="s">
        <v>1817</v>
      </c>
      <c r="M91" s="82" t="s">
        <v>2904</v>
      </c>
      <c r="N91" s="82"/>
      <c r="O91" s="82" t="s">
        <v>3002</v>
      </c>
      <c r="P91" s="85" t="s">
        <v>2917</v>
      </c>
      <c r="Q91" s="81" t="s">
        <v>2906</v>
      </c>
      <c r="S91" s="36"/>
      <c r="T91" s="37"/>
      <c r="U91" s="37"/>
    </row>
    <row r="92" spans="1:21" ht="14.25" customHeight="1" x14ac:dyDescent="0.2">
      <c r="A92" s="21" t="s">
        <v>2899</v>
      </c>
      <c r="B92" s="149" t="str">
        <f t="shared" si="2"/>
        <v>0410</v>
      </c>
      <c r="C92" s="150" t="s">
        <v>3003</v>
      </c>
      <c r="D92" s="151" t="s">
        <v>3004</v>
      </c>
      <c r="E92" s="150" t="s">
        <v>3005</v>
      </c>
      <c r="F92" s="157" t="s">
        <v>3006</v>
      </c>
      <c r="G92" s="158" t="s">
        <v>1816</v>
      </c>
      <c r="H92" s="157" t="s">
        <v>1817</v>
      </c>
      <c r="I92" s="159">
        <v>350000</v>
      </c>
      <c r="J92" s="159" t="str">
        <f t="shared" si="3"/>
        <v>04100035</v>
      </c>
      <c r="K92" s="160"/>
      <c r="L92" s="161" t="s">
        <v>1817</v>
      </c>
      <c r="M92" s="162" t="s">
        <v>3007</v>
      </c>
      <c r="N92" s="163" t="s">
        <v>3008</v>
      </c>
      <c r="O92" s="163" t="s">
        <v>3009</v>
      </c>
      <c r="P92" s="160" t="s">
        <v>2972</v>
      </c>
      <c r="Q92" s="150" t="s">
        <v>2906</v>
      </c>
      <c r="S92" s="36"/>
      <c r="T92" s="37"/>
      <c r="U92" s="37"/>
    </row>
    <row r="93" spans="1:21" ht="14.25" customHeight="1" x14ac:dyDescent="0.2">
      <c r="B93" s="149" t="str">
        <f t="shared" si="2"/>
        <v>0410</v>
      </c>
      <c r="C93" s="150" t="s">
        <v>3003</v>
      </c>
      <c r="D93" s="151" t="s">
        <v>3004</v>
      </c>
      <c r="E93" s="150" t="s">
        <v>3005</v>
      </c>
      <c r="F93" s="157" t="s">
        <v>3006</v>
      </c>
      <c r="G93" s="158" t="s">
        <v>1831</v>
      </c>
      <c r="H93" s="157" t="s">
        <v>1832</v>
      </c>
      <c r="I93" s="159">
        <v>570000</v>
      </c>
      <c r="J93" s="159" t="str">
        <f t="shared" si="3"/>
        <v>04100057</v>
      </c>
      <c r="K93" s="160"/>
      <c r="L93" s="161" t="s">
        <v>1832</v>
      </c>
      <c r="M93" s="161" t="s">
        <v>3007</v>
      </c>
      <c r="N93" s="161"/>
      <c r="O93" s="164" t="s">
        <v>3009</v>
      </c>
      <c r="P93" s="165"/>
      <c r="Q93" s="150" t="s">
        <v>2906</v>
      </c>
      <c r="S93" s="36"/>
      <c r="T93" s="37"/>
      <c r="U93" s="37"/>
    </row>
    <row r="94" spans="1:21" ht="14.25" customHeight="1" x14ac:dyDescent="0.2">
      <c r="A94" s="21" t="s">
        <v>2899</v>
      </c>
      <c r="B94" s="29" t="str">
        <f t="shared" si="2"/>
        <v>0413</v>
      </c>
      <c r="C94" s="30" t="s">
        <v>1898</v>
      </c>
      <c r="D94" s="31" t="s">
        <v>1897</v>
      </c>
      <c r="E94" s="30" t="s">
        <v>3010</v>
      </c>
      <c r="F94" s="32" t="s">
        <v>3011</v>
      </c>
      <c r="G94" s="33" t="s">
        <v>1902</v>
      </c>
      <c r="H94" s="32">
        <v>114</v>
      </c>
      <c r="I94" s="34">
        <v>1140000</v>
      </c>
      <c r="J94" s="34" t="str">
        <f t="shared" si="3"/>
        <v>04130114</v>
      </c>
      <c r="K94" s="35"/>
      <c r="L94" s="25" t="s">
        <v>1903</v>
      </c>
      <c r="M94" s="25" t="s">
        <v>3012</v>
      </c>
      <c r="N94" s="25"/>
      <c r="O94" s="25" t="s">
        <v>1883</v>
      </c>
      <c r="P94" s="35" t="s">
        <v>2917</v>
      </c>
      <c r="Q94" s="30" t="s">
        <v>2906</v>
      </c>
      <c r="S94" s="36"/>
      <c r="T94" s="37"/>
      <c r="U94" s="37"/>
    </row>
    <row r="95" spans="1:21" ht="14.25" customHeight="1" x14ac:dyDescent="0.2">
      <c r="B95" s="22" t="str">
        <f t="shared" si="2"/>
        <v>0413</v>
      </c>
      <c r="C95" s="23" t="s">
        <v>1898</v>
      </c>
      <c r="D95" s="24" t="s">
        <v>1897</v>
      </c>
      <c r="E95" s="23" t="s">
        <v>3010</v>
      </c>
      <c r="F95" s="25" t="s">
        <v>3011</v>
      </c>
      <c r="G95" s="26" t="s">
        <v>1930</v>
      </c>
      <c r="H95" s="25">
        <v>670</v>
      </c>
      <c r="I95" s="27">
        <v>6700000</v>
      </c>
      <c r="J95" s="27" t="str">
        <f t="shared" si="3"/>
        <v>04130670</v>
      </c>
      <c r="K95" s="28" t="s">
        <v>1928</v>
      </c>
      <c r="L95" s="25" t="s">
        <v>1929</v>
      </c>
      <c r="M95" s="25"/>
      <c r="N95" s="25"/>
      <c r="O95" s="25" t="s">
        <v>1883</v>
      </c>
      <c r="P95" s="28"/>
      <c r="Q95" s="23"/>
    </row>
    <row r="96" spans="1:21" ht="14.25" customHeight="1" x14ac:dyDescent="0.2">
      <c r="B96" s="22" t="str">
        <f t="shared" si="2"/>
        <v>0413</v>
      </c>
      <c r="C96" s="23" t="s">
        <v>1898</v>
      </c>
      <c r="D96" s="24" t="s">
        <v>1897</v>
      </c>
      <c r="E96" s="23" t="s">
        <v>3010</v>
      </c>
      <c r="F96" s="25" t="s">
        <v>3011</v>
      </c>
      <c r="G96" s="26" t="s">
        <v>1930</v>
      </c>
      <c r="H96" s="25">
        <v>670</v>
      </c>
      <c r="I96" s="27">
        <v>6700000</v>
      </c>
      <c r="J96" s="27" t="str">
        <f t="shared" si="3"/>
        <v>04130670</v>
      </c>
      <c r="K96" s="28" t="s">
        <v>1934</v>
      </c>
      <c r="L96" s="25" t="s">
        <v>1935</v>
      </c>
      <c r="M96" s="25"/>
      <c r="N96" s="25"/>
      <c r="O96" s="25" t="s">
        <v>1883</v>
      </c>
      <c r="P96" s="28"/>
      <c r="Q96" s="23"/>
    </row>
    <row r="97" spans="2:17" ht="14.25" customHeight="1" x14ac:dyDescent="0.2">
      <c r="B97" s="22" t="str">
        <f t="shared" si="2"/>
        <v>0413</v>
      </c>
      <c r="C97" s="23" t="s">
        <v>1898</v>
      </c>
      <c r="D97" s="24" t="s">
        <v>1897</v>
      </c>
      <c r="E97" s="23" t="s">
        <v>3010</v>
      </c>
      <c r="F97" s="25" t="s">
        <v>3011</v>
      </c>
      <c r="G97" s="26" t="s">
        <v>1930</v>
      </c>
      <c r="H97" s="25">
        <v>670</v>
      </c>
      <c r="I97" s="27">
        <v>6700000</v>
      </c>
      <c r="J97" s="27" t="str">
        <f t="shared" si="3"/>
        <v>04130670</v>
      </c>
      <c r="K97" s="28" t="s">
        <v>1932</v>
      </c>
      <c r="L97" s="25" t="s">
        <v>1933</v>
      </c>
      <c r="M97" s="25"/>
      <c r="N97" s="25"/>
      <c r="O97" s="25" t="s">
        <v>1883</v>
      </c>
      <c r="P97" s="28"/>
      <c r="Q97" s="23"/>
    </row>
    <row r="98" spans="2:17" ht="14.25" customHeight="1" x14ac:dyDescent="0.2">
      <c r="B98" s="22" t="str">
        <f t="shared" si="2"/>
        <v>0413</v>
      </c>
      <c r="C98" s="23" t="s">
        <v>1898</v>
      </c>
      <c r="D98" s="24" t="s">
        <v>1897</v>
      </c>
      <c r="E98" s="23" t="s">
        <v>3010</v>
      </c>
      <c r="F98" s="25" t="s">
        <v>3011</v>
      </c>
      <c r="G98" s="26" t="s">
        <v>1930</v>
      </c>
      <c r="H98" s="25">
        <v>670</v>
      </c>
      <c r="I98" s="27">
        <v>6700000</v>
      </c>
      <c r="J98" s="27" t="str">
        <f t="shared" si="3"/>
        <v>04130670</v>
      </c>
      <c r="K98" s="28" t="s">
        <v>2502</v>
      </c>
      <c r="L98" s="25" t="s">
        <v>2503</v>
      </c>
      <c r="M98" s="25"/>
      <c r="N98" s="25"/>
      <c r="O98" s="25" t="s">
        <v>1883</v>
      </c>
      <c r="P98" s="28"/>
      <c r="Q98" s="23"/>
    </row>
    <row r="99" spans="2:17" ht="14.25" customHeight="1" x14ac:dyDescent="0.2">
      <c r="B99" s="22" t="str">
        <f t="shared" si="2"/>
        <v>0413</v>
      </c>
      <c r="C99" s="23" t="s">
        <v>1898</v>
      </c>
      <c r="D99" s="24" t="s">
        <v>1897</v>
      </c>
      <c r="E99" s="23" t="s">
        <v>3010</v>
      </c>
      <c r="F99" s="25" t="s">
        <v>3011</v>
      </c>
      <c r="G99" s="26" t="s">
        <v>1938</v>
      </c>
      <c r="H99" s="25">
        <v>674</v>
      </c>
      <c r="I99" s="27">
        <v>6740000</v>
      </c>
      <c r="J99" s="27" t="str">
        <f t="shared" si="3"/>
        <v>04130674</v>
      </c>
      <c r="K99" s="28" t="s">
        <v>1936</v>
      </c>
      <c r="L99" s="25" t="s">
        <v>1937</v>
      </c>
      <c r="M99" s="25" t="s">
        <v>3012</v>
      </c>
      <c r="N99" s="25"/>
      <c r="O99" s="25" t="s">
        <v>1883</v>
      </c>
      <c r="P99" s="28"/>
      <c r="Q99" s="23"/>
    </row>
    <row r="100" spans="2:17" ht="14.25" customHeight="1" x14ac:dyDescent="0.2">
      <c r="B100" s="22" t="str">
        <f t="shared" si="2"/>
        <v>0413</v>
      </c>
      <c r="C100" s="23" t="s">
        <v>1898</v>
      </c>
      <c r="D100" s="24" t="s">
        <v>1897</v>
      </c>
      <c r="E100" s="23" t="s">
        <v>3010</v>
      </c>
      <c r="F100" s="25" t="s">
        <v>3011</v>
      </c>
      <c r="G100" s="26" t="s">
        <v>1938</v>
      </c>
      <c r="H100" s="25">
        <v>674</v>
      </c>
      <c r="I100" s="27">
        <v>6740000</v>
      </c>
      <c r="J100" s="27" t="str">
        <f t="shared" si="3"/>
        <v>04130674</v>
      </c>
      <c r="K100" s="28" t="s">
        <v>1940</v>
      </c>
      <c r="L100" s="25" t="s">
        <v>1941</v>
      </c>
      <c r="M100" s="25" t="s">
        <v>3012</v>
      </c>
      <c r="N100" s="25"/>
      <c r="O100" s="25" t="s">
        <v>1883</v>
      </c>
      <c r="P100" s="28"/>
      <c r="Q100" s="23"/>
    </row>
    <row r="101" spans="2:17" ht="14.25" customHeight="1" x14ac:dyDescent="0.2">
      <c r="B101" s="22" t="str">
        <f t="shared" si="2"/>
        <v>0413</v>
      </c>
      <c r="C101" s="23" t="s">
        <v>1898</v>
      </c>
      <c r="D101" s="24" t="s">
        <v>1897</v>
      </c>
      <c r="E101" s="23" t="s">
        <v>3010</v>
      </c>
      <c r="F101" s="25" t="s">
        <v>3011</v>
      </c>
      <c r="G101" s="26" t="s">
        <v>1944</v>
      </c>
      <c r="H101" s="25">
        <v>717</v>
      </c>
      <c r="I101" s="27">
        <v>7170000</v>
      </c>
      <c r="J101" s="27" t="str">
        <f t="shared" si="3"/>
        <v>04130717</v>
      </c>
      <c r="K101" s="28" t="s">
        <v>1942</v>
      </c>
      <c r="L101" s="25" t="s">
        <v>1943</v>
      </c>
      <c r="M101" s="25"/>
      <c r="N101" s="25"/>
      <c r="O101" s="25" t="s">
        <v>1883</v>
      </c>
      <c r="P101" s="28"/>
      <c r="Q101" s="23"/>
    </row>
    <row r="102" spans="2:17" ht="14.25" customHeight="1" x14ac:dyDescent="0.2">
      <c r="B102" s="22" t="str">
        <f t="shared" si="2"/>
        <v>0413</v>
      </c>
      <c r="C102" s="23" t="s">
        <v>1898</v>
      </c>
      <c r="D102" s="24" t="s">
        <v>1897</v>
      </c>
      <c r="E102" s="23" t="s">
        <v>3010</v>
      </c>
      <c r="F102" s="25" t="s">
        <v>3011</v>
      </c>
      <c r="G102" s="26" t="s">
        <v>1944</v>
      </c>
      <c r="H102" s="25">
        <v>717</v>
      </c>
      <c r="I102" s="27">
        <v>7170000</v>
      </c>
      <c r="J102" s="27" t="str">
        <f t="shared" si="3"/>
        <v>04130717</v>
      </c>
      <c r="K102" s="28" t="s">
        <v>1954</v>
      </c>
      <c r="L102" s="25" t="s">
        <v>1955</v>
      </c>
      <c r="M102" s="25"/>
      <c r="N102" s="25"/>
      <c r="O102" s="25" t="s">
        <v>1883</v>
      </c>
      <c r="P102" s="28"/>
      <c r="Q102" s="23"/>
    </row>
    <row r="103" spans="2:17" ht="14.25" customHeight="1" x14ac:dyDescent="0.2">
      <c r="B103" s="22" t="str">
        <f t="shared" si="2"/>
        <v>0413</v>
      </c>
      <c r="C103" s="23" t="s">
        <v>1898</v>
      </c>
      <c r="D103" s="24" t="s">
        <v>1897</v>
      </c>
      <c r="E103" s="23" t="s">
        <v>3010</v>
      </c>
      <c r="F103" s="25" t="s">
        <v>3011</v>
      </c>
      <c r="G103" s="26" t="s">
        <v>1944</v>
      </c>
      <c r="H103" s="25">
        <v>717</v>
      </c>
      <c r="I103" s="27">
        <v>7170000</v>
      </c>
      <c r="J103" s="27" t="str">
        <f t="shared" si="3"/>
        <v>04130717</v>
      </c>
      <c r="K103" s="28" t="s">
        <v>2808</v>
      </c>
      <c r="L103" s="25" t="s">
        <v>2809</v>
      </c>
      <c r="M103" s="25"/>
      <c r="N103" s="25"/>
      <c r="O103" s="25" t="s">
        <v>1883</v>
      </c>
      <c r="P103" s="28"/>
      <c r="Q103" s="23"/>
    </row>
    <row r="104" spans="2:17" ht="14.25" customHeight="1" x14ac:dyDescent="0.2">
      <c r="B104" s="22" t="str">
        <f t="shared" si="2"/>
        <v>0413</v>
      </c>
      <c r="C104" s="23" t="s">
        <v>1898</v>
      </c>
      <c r="D104" s="24" t="s">
        <v>1897</v>
      </c>
      <c r="E104" s="23" t="s">
        <v>3010</v>
      </c>
      <c r="F104" s="25" t="s">
        <v>3011</v>
      </c>
      <c r="G104" s="26" t="s">
        <v>1944</v>
      </c>
      <c r="H104" s="25">
        <v>717</v>
      </c>
      <c r="I104" s="27">
        <v>7170000</v>
      </c>
      <c r="J104" s="27" t="str">
        <f t="shared" si="3"/>
        <v>04130717</v>
      </c>
      <c r="K104" s="28" t="s">
        <v>1946</v>
      </c>
      <c r="L104" s="25" t="s">
        <v>1947</v>
      </c>
      <c r="M104" s="25"/>
      <c r="N104" s="25"/>
      <c r="O104" s="25" t="s">
        <v>1883</v>
      </c>
      <c r="P104" s="28"/>
      <c r="Q104" s="23"/>
    </row>
    <row r="105" spans="2:17" ht="14.25" customHeight="1" x14ac:dyDescent="0.2">
      <c r="B105" s="22" t="str">
        <f t="shared" si="2"/>
        <v>0413</v>
      </c>
      <c r="C105" s="23" t="s">
        <v>1898</v>
      </c>
      <c r="D105" s="24" t="s">
        <v>1897</v>
      </c>
      <c r="E105" s="23" t="s">
        <v>3010</v>
      </c>
      <c r="F105" s="25" t="s">
        <v>3011</v>
      </c>
      <c r="G105" s="26" t="s">
        <v>1944</v>
      </c>
      <c r="H105" s="25">
        <v>717</v>
      </c>
      <c r="I105" s="27">
        <v>7170000</v>
      </c>
      <c r="J105" s="27" t="str">
        <f t="shared" si="3"/>
        <v>04130717</v>
      </c>
      <c r="K105" s="28" t="s">
        <v>3013</v>
      </c>
      <c r="L105" s="25" t="s">
        <v>3014</v>
      </c>
      <c r="M105" s="25"/>
      <c r="N105" s="25"/>
      <c r="O105" s="25" t="s">
        <v>1883</v>
      </c>
      <c r="P105" s="28"/>
      <c r="Q105" s="23"/>
    </row>
    <row r="106" spans="2:17" ht="14.25" customHeight="1" x14ac:dyDescent="0.2">
      <c r="B106" s="22" t="str">
        <f t="shared" si="2"/>
        <v>0413</v>
      </c>
      <c r="C106" s="23" t="s">
        <v>1898</v>
      </c>
      <c r="D106" s="24" t="s">
        <v>1897</v>
      </c>
      <c r="E106" s="23" t="s">
        <v>3010</v>
      </c>
      <c r="F106" s="25" t="s">
        <v>3011</v>
      </c>
      <c r="G106" s="26" t="s">
        <v>1944</v>
      </c>
      <c r="H106" s="25">
        <v>717</v>
      </c>
      <c r="I106" s="27">
        <v>7170000</v>
      </c>
      <c r="J106" s="27" t="str">
        <f t="shared" si="3"/>
        <v>04130717</v>
      </c>
      <c r="K106" s="28" t="s">
        <v>1950</v>
      </c>
      <c r="L106" s="25" t="s">
        <v>1951</v>
      </c>
      <c r="M106" s="25"/>
      <c r="N106" s="25"/>
      <c r="O106" s="25" t="s">
        <v>1883</v>
      </c>
      <c r="P106" s="28"/>
      <c r="Q106" s="23"/>
    </row>
    <row r="107" spans="2:17" ht="14.25" customHeight="1" x14ac:dyDescent="0.2">
      <c r="B107" s="22" t="str">
        <f t="shared" si="2"/>
        <v>0413</v>
      </c>
      <c r="C107" s="23" t="s">
        <v>1898</v>
      </c>
      <c r="D107" s="24" t="s">
        <v>1897</v>
      </c>
      <c r="E107" s="23" t="s">
        <v>3010</v>
      </c>
      <c r="F107" s="25" t="s">
        <v>3011</v>
      </c>
      <c r="G107" s="26" t="s">
        <v>1944</v>
      </c>
      <c r="H107" s="25">
        <v>717</v>
      </c>
      <c r="I107" s="27">
        <v>7170000</v>
      </c>
      <c r="J107" s="27" t="str">
        <f t="shared" si="3"/>
        <v>04130717</v>
      </c>
      <c r="K107" s="28" t="s">
        <v>1952</v>
      </c>
      <c r="L107" s="25" t="s">
        <v>1953</v>
      </c>
      <c r="M107" s="25"/>
      <c r="N107" s="25"/>
      <c r="O107" s="25" t="s">
        <v>1883</v>
      </c>
      <c r="P107" s="28"/>
      <c r="Q107" s="23"/>
    </row>
    <row r="108" spans="2:17" ht="14.25" customHeight="1" x14ac:dyDescent="0.2">
      <c r="B108" s="22" t="str">
        <f t="shared" si="2"/>
        <v>0413</v>
      </c>
      <c r="C108" s="23" t="s">
        <v>1898</v>
      </c>
      <c r="D108" s="24" t="s">
        <v>1897</v>
      </c>
      <c r="E108" s="23" t="s">
        <v>3010</v>
      </c>
      <c r="F108" s="25" t="s">
        <v>3011</v>
      </c>
      <c r="G108" s="26" t="s">
        <v>1944</v>
      </c>
      <c r="H108" s="25">
        <v>717</v>
      </c>
      <c r="I108" s="27">
        <v>7170000</v>
      </c>
      <c r="J108" s="27" t="str">
        <f t="shared" si="3"/>
        <v>04130717</v>
      </c>
      <c r="K108" s="28" t="s">
        <v>1914</v>
      </c>
      <c r="L108" s="25" t="s">
        <v>1915</v>
      </c>
      <c r="M108" s="25"/>
      <c r="N108" s="25"/>
      <c r="O108" s="25" t="s">
        <v>1883</v>
      </c>
      <c r="P108" s="28"/>
      <c r="Q108" s="23"/>
    </row>
    <row r="109" spans="2:17" ht="14.25" customHeight="1" x14ac:dyDescent="0.2">
      <c r="B109" s="22" t="str">
        <f t="shared" si="2"/>
        <v>0413</v>
      </c>
      <c r="C109" s="23" t="s">
        <v>1898</v>
      </c>
      <c r="D109" s="24" t="s">
        <v>1897</v>
      </c>
      <c r="E109" s="23" t="s">
        <v>3010</v>
      </c>
      <c r="F109" s="25" t="s">
        <v>3011</v>
      </c>
      <c r="G109" s="26" t="s">
        <v>1944</v>
      </c>
      <c r="H109" s="25">
        <v>717</v>
      </c>
      <c r="I109" s="27">
        <v>7170000</v>
      </c>
      <c r="J109" s="27" t="str">
        <f t="shared" si="3"/>
        <v>04130717</v>
      </c>
      <c r="K109" s="28" t="s">
        <v>1948</v>
      </c>
      <c r="L109" s="25" t="s">
        <v>1949</v>
      </c>
      <c r="M109" s="25"/>
      <c r="N109" s="25"/>
      <c r="O109" s="25" t="s">
        <v>1883</v>
      </c>
      <c r="P109" s="28"/>
      <c r="Q109" s="23"/>
    </row>
    <row r="110" spans="2:17" ht="14.25" customHeight="1" x14ac:dyDescent="0.2">
      <c r="B110" s="22" t="str">
        <f t="shared" si="2"/>
        <v>0413</v>
      </c>
      <c r="C110" s="23" t="s">
        <v>1898</v>
      </c>
      <c r="D110" s="24" t="s">
        <v>1897</v>
      </c>
      <c r="E110" s="23" t="s">
        <v>3010</v>
      </c>
      <c r="F110" s="25" t="s">
        <v>3011</v>
      </c>
      <c r="G110" s="26" t="s">
        <v>1958</v>
      </c>
      <c r="H110" s="25">
        <v>750</v>
      </c>
      <c r="I110" s="27">
        <v>7500000</v>
      </c>
      <c r="J110" s="27" t="str">
        <f t="shared" si="3"/>
        <v>04130750</v>
      </c>
      <c r="K110" s="28" t="s">
        <v>1962</v>
      </c>
      <c r="L110" s="25" t="s">
        <v>1963</v>
      </c>
      <c r="M110" s="25"/>
      <c r="N110" s="25"/>
      <c r="O110" s="25" t="s">
        <v>1883</v>
      </c>
      <c r="P110" s="28"/>
      <c r="Q110" s="23"/>
    </row>
    <row r="111" spans="2:17" ht="14.25" customHeight="1" x14ac:dyDescent="0.2">
      <c r="B111" s="22" t="str">
        <f t="shared" si="2"/>
        <v>0413</v>
      </c>
      <c r="C111" s="23" t="s">
        <v>1898</v>
      </c>
      <c r="D111" s="24" t="s">
        <v>1897</v>
      </c>
      <c r="E111" s="23" t="s">
        <v>3010</v>
      </c>
      <c r="F111" s="25" t="s">
        <v>3011</v>
      </c>
      <c r="G111" s="26" t="s">
        <v>1958</v>
      </c>
      <c r="H111" s="25">
        <v>750</v>
      </c>
      <c r="I111" s="27">
        <v>7500000</v>
      </c>
      <c r="J111" s="27" t="str">
        <f t="shared" si="3"/>
        <v>04130750</v>
      </c>
      <c r="K111" s="28" t="s">
        <v>3015</v>
      </c>
      <c r="L111" s="25" t="s">
        <v>1957</v>
      </c>
      <c r="M111" s="25"/>
      <c r="N111" s="25"/>
      <c r="O111" s="25" t="s">
        <v>1883</v>
      </c>
      <c r="P111" s="28"/>
      <c r="Q111" s="23"/>
    </row>
    <row r="112" spans="2:17" ht="14.25" customHeight="1" x14ac:dyDescent="0.2">
      <c r="B112" s="22" t="str">
        <f t="shared" si="2"/>
        <v>0413</v>
      </c>
      <c r="C112" s="23" t="s">
        <v>1898</v>
      </c>
      <c r="D112" s="24" t="s">
        <v>1897</v>
      </c>
      <c r="E112" s="23" t="s">
        <v>3010</v>
      </c>
      <c r="F112" s="25" t="s">
        <v>3011</v>
      </c>
      <c r="G112" s="26" t="s">
        <v>1958</v>
      </c>
      <c r="H112" s="25">
        <v>750</v>
      </c>
      <c r="I112" s="27">
        <v>7500000</v>
      </c>
      <c r="J112" s="27" t="str">
        <f t="shared" si="3"/>
        <v>04130750</v>
      </c>
      <c r="K112" s="28" t="s">
        <v>1960</v>
      </c>
      <c r="L112" s="25" t="s">
        <v>1961</v>
      </c>
      <c r="M112" s="25"/>
      <c r="N112" s="25"/>
      <c r="O112" s="25" t="s">
        <v>1883</v>
      </c>
      <c r="P112" s="28"/>
      <c r="Q112" s="23"/>
    </row>
    <row r="113" spans="1:21" ht="14.25" customHeight="1" x14ac:dyDescent="0.2">
      <c r="B113" s="22" t="str">
        <f t="shared" si="2"/>
        <v>0413</v>
      </c>
      <c r="C113" s="23" t="s">
        <v>1898</v>
      </c>
      <c r="D113" s="24" t="s">
        <v>1897</v>
      </c>
      <c r="E113" s="23" t="s">
        <v>3010</v>
      </c>
      <c r="F113" s="25" t="s">
        <v>3011</v>
      </c>
      <c r="G113" s="26" t="s">
        <v>1958</v>
      </c>
      <c r="H113" s="25">
        <v>750</v>
      </c>
      <c r="I113" s="27">
        <v>7500000</v>
      </c>
      <c r="J113" s="27" t="str">
        <f t="shared" si="3"/>
        <v>04130750</v>
      </c>
      <c r="K113" s="28" t="s">
        <v>1917</v>
      </c>
      <c r="L113" s="25" t="s">
        <v>1918</v>
      </c>
      <c r="M113" s="25"/>
      <c r="N113" s="25"/>
      <c r="O113" s="25" t="s">
        <v>1883</v>
      </c>
      <c r="P113" s="28"/>
      <c r="Q113" s="23"/>
    </row>
    <row r="114" spans="1:21" ht="14.25" customHeight="1" x14ac:dyDescent="0.2">
      <c r="B114" s="22" t="str">
        <f t="shared" si="2"/>
        <v>0413</v>
      </c>
      <c r="C114" s="23" t="s">
        <v>1898</v>
      </c>
      <c r="D114" s="24" t="s">
        <v>1897</v>
      </c>
      <c r="E114" s="23" t="s">
        <v>3010</v>
      </c>
      <c r="F114" s="25" t="s">
        <v>3011</v>
      </c>
      <c r="G114" s="26" t="s">
        <v>3016</v>
      </c>
      <c r="H114" s="25">
        <v>755</v>
      </c>
      <c r="I114" s="27">
        <v>7550000</v>
      </c>
      <c r="J114" s="27" t="str">
        <f t="shared" si="3"/>
        <v>04130755</v>
      </c>
      <c r="K114" s="28" t="s">
        <v>1970</v>
      </c>
      <c r="L114" s="25" t="s">
        <v>1971</v>
      </c>
      <c r="M114" s="25"/>
      <c r="N114" s="25"/>
      <c r="O114" s="25" t="s">
        <v>1883</v>
      </c>
      <c r="P114" s="28"/>
      <c r="Q114" s="23"/>
    </row>
    <row r="115" spans="1:21" ht="14.25" customHeight="1" x14ac:dyDescent="0.2">
      <c r="B115" s="22" t="str">
        <f t="shared" si="2"/>
        <v>0413</v>
      </c>
      <c r="C115" s="23" t="s">
        <v>1898</v>
      </c>
      <c r="D115" s="24" t="s">
        <v>1897</v>
      </c>
      <c r="E115" s="23" t="s">
        <v>3010</v>
      </c>
      <c r="F115" s="25" t="s">
        <v>3011</v>
      </c>
      <c r="G115" s="26" t="s">
        <v>3016</v>
      </c>
      <c r="H115" s="25">
        <v>755</v>
      </c>
      <c r="I115" s="27">
        <v>7550000</v>
      </c>
      <c r="J115" s="27" t="str">
        <f t="shared" si="3"/>
        <v>04130755</v>
      </c>
      <c r="K115" s="28" t="s">
        <v>1964</v>
      </c>
      <c r="L115" s="25" t="s">
        <v>1965</v>
      </c>
      <c r="M115" s="25"/>
      <c r="N115" s="25"/>
      <c r="O115" s="25" t="s">
        <v>1883</v>
      </c>
      <c r="P115" s="28"/>
      <c r="Q115" s="23"/>
    </row>
    <row r="116" spans="1:21" ht="14.25" customHeight="1" x14ac:dyDescent="0.2">
      <c r="B116" s="22" t="str">
        <f t="shared" si="2"/>
        <v>0413</v>
      </c>
      <c r="C116" s="23" t="s">
        <v>1898</v>
      </c>
      <c r="D116" s="24" t="s">
        <v>1897</v>
      </c>
      <c r="E116" s="23" t="s">
        <v>3010</v>
      </c>
      <c r="F116" s="25" t="s">
        <v>3011</v>
      </c>
      <c r="G116" s="26" t="s">
        <v>3016</v>
      </c>
      <c r="H116" s="25">
        <v>755</v>
      </c>
      <c r="I116" s="27">
        <v>7550000</v>
      </c>
      <c r="J116" s="27" t="str">
        <f t="shared" si="3"/>
        <v>04130755</v>
      </c>
      <c r="K116" s="28" t="s">
        <v>1972</v>
      </c>
      <c r="L116" s="25" t="s">
        <v>1973</v>
      </c>
      <c r="M116" s="25"/>
      <c r="N116" s="25"/>
      <c r="O116" s="25" t="s">
        <v>1883</v>
      </c>
      <c r="P116" s="28"/>
      <c r="Q116" s="23"/>
    </row>
    <row r="117" spans="1:21" ht="14.25" customHeight="1" x14ac:dyDescent="0.2">
      <c r="B117" s="22" t="str">
        <f t="shared" si="2"/>
        <v>0413</v>
      </c>
      <c r="C117" s="23" t="s">
        <v>1898</v>
      </c>
      <c r="D117" s="24" t="s">
        <v>1897</v>
      </c>
      <c r="E117" s="23" t="s">
        <v>3010</v>
      </c>
      <c r="F117" s="25" t="s">
        <v>3011</v>
      </c>
      <c r="G117" s="26" t="s">
        <v>3016</v>
      </c>
      <c r="H117" s="25">
        <v>755</v>
      </c>
      <c r="I117" s="27">
        <v>7550000</v>
      </c>
      <c r="J117" s="27" t="str">
        <f t="shared" si="3"/>
        <v>04130755</v>
      </c>
      <c r="K117" s="28" t="s">
        <v>1968</v>
      </c>
      <c r="L117" s="25" t="s">
        <v>1969</v>
      </c>
      <c r="M117" s="25"/>
      <c r="N117" s="25"/>
      <c r="O117" s="25" t="s">
        <v>1883</v>
      </c>
      <c r="P117" s="28"/>
      <c r="Q117" s="23"/>
    </row>
    <row r="118" spans="1:21" ht="14.25" customHeight="1" x14ac:dyDescent="0.2">
      <c r="A118" s="77"/>
      <c r="B118" s="166" t="str">
        <f t="shared" si="2"/>
        <v>0446</v>
      </c>
      <c r="C118" s="167" t="s">
        <v>2416</v>
      </c>
      <c r="D118" s="168" t="s">
        <v>2415</v>
      </c>
      <c r="E118" s="167" t="s">
        <v>3017</v>
      </c>
      <c r="F118" s="169" t="s">
        <v>3018</v>
      </c>
      <c r="G118" s="170" t="s">
        <v>2091</v>
      </c>
      <c r="H118" s="169" t="s">
        <v>2092</v>
      </c>
      <c r="I118" s="171">
        <v>160000</v>
      </c>
      <c r="J118" s="171" t="str">
        <f t="shared" si="3"/>
        <v>04460016</v>
      </c>
      <c r="K118" s="172"/>
      <c r="L118" s="169" t="s">
        <v>2092</v>
      </c>
      <c r="M118" s="169"/>
      <c r="N118" s="169"/>
      <c r="O118" s="169" t="s">
        <v>3019</v>
      </c>
      <c r="P118" s="172"/>
      <c r="Q118" s="167"/>
    </row>
    <row r="119" spans="1:21" ht="14.25" customHeight="1" x14ac:dyDescent="0.2">
      <c r="B119" s="166" t="str">
        <f t="shared" si="2"/>
        <v>0446</v>
      </c>
      <c r="C119" s="167" t="s">
        <v>2416</v>
      </c>
      <c r="D119" s="168" t="s">
        <v>2415</v>
      </c>
      <c r="E119" s="167" t="s">
        <v>3017</v>
      </c>
      <c r="F119" s="169" t="s">
        <v>3018</v>
      </c>
      <c r="G119" s="170" t="s">
        <v>2021</v>
      </c>
      <c r="H119" s="169" t="s">
        <v>2022</v>
      </c>
      <c r="I119" s="171">
        <v>180000</v>
      </c>
      <c r="J119" s="171" t="str">
        <f t="shared" si="3"/>
        <v>04460018</v>
      </c>
      <c r="K119" s="172"/>
      <c r="L119" s="169" t="s">
        <v>2022</v>
      </c>
      <c r="M119" s="169"/>
      <c r="N119" s="169"/>
      <c r="O119" s="169" t="s">
        <v>3019</v>
      </c>
      <c r="P119" s="172"/>
      <c r="Q119" s="167"/>
    </row>
    <row r="120" spans="1:21" ht="14.25" customHeight="1" x14ac:dyDescent="0.2">
      <c r="B120" s="166" t="str">
        <f t="shared" si="2"/>
        <v>0446</v>
      </c>
      <c r="C120" s="167" t="s">
        <v>2416</v>
      </c>
      <c r="D120" s="168" t="s">
        <v>2415</v>
      </c>
      <c r="E120" s="167" t="s">
        <v>3017</v>
      </c>
      <c r="F120" s="169" t="s">
        <v>3018</v>
      </c>
      <c r="G120" s="170" t="s">
        <v>1828</v>
      </c>
      <c r="H120" s="169" t="s">
        <v>1829</v>
      </c>
      <c r="I120" s="171">
        <v>440000</v>
      </c>
      <c r="J120" s="171" t="str">
        <f t="shared" si="3"/>
        <v>04460044</v>
      </c>
      <c r="K120" s="172"/>
      <c r="L120" s="169" t="s">
        <v>1829</v>
      </c>
      <c r="M120" s="169" t="s">
        <v>2040</v>
      </c>
      <c r="N120" s="169"/>
      <c r="O120" s="169" t="s">
        <v>3019</v>
      </c>
      <c r="P120" s="172" t="s">
        <v>2917</v>
      </c>
      <c r="Q120" s="167"/>
    </row>
    <row r="121" spans="1:21" ht="14.25" customHeight="1" x14ac:dyDescent="0.2">
      <c r="B121" s="166" t="str">
        <f t="shared" si="2"/>
        <v>0446</v>
      </c>
      <c r="C121" s="167" t="s">
        <v>2416</v>
      </c>
      <c r="D121" s="168" t="s">
        <v>2415</v>
      </c>
      <c r="E121" s="167" t="s">
        <v>3017</v>
      </c>
      <c r="F121" s="169" t="s">
        <v>3018</v>
      </c>
      <c r="G121" s="170" t="s">
        <v>1870</v>
      </c>
      <c r="H121" s="169" t="s">
        <v>1871</v>
      </c>
      <c r="I121" s="171">
        <v>500000</v>
      </c>
      <c r="J121" s="171" t="str">
        <f t="shared" si="3"/>
        <v>04460050</v>
      </c>
      <c r="K121" s="172"/>
      <c r="L121" s="169" t="s">
        <v>1871</v>
      </c>
      <c r="M121" s="169"/>
      <c r="N121" s="169"/>
      <c r="O121" s="169" t="s">
        <v>3019</v>
      </c>
      <c r="P121" s="172"/>
      <c r="Q121" s="167"/>
    </row>
    <row r="122" spans="1:21" ht="14.25" customHeight="1" x14ac:dyDescent="0.2">
      <c r="B122" s="166" t="str">
        <f t="shared" si="2"/>
        <v>0446</v>
      </c>
      <c r="C122" s="167" t="s">
        <v>2416</v>
      </c>
      <c r="D122" s="168" t="s">
        <v>2415</v>
      </c>
      <c r="E122" s="167" t="s">
        <v>3017</v>
      </c>
      <c r="F122" s="169" t="s">
        <v>3018</v>
      </c>
      <c r="G122" s="170" t="s">
        <v>2326</v>
      </c>
      <c r="H122" s="169" t="s">
        <v>2327</v>
      </c>
      <c r="I122" s="171">
        <v>880000</v>
      </c>
      <c r="J122" s="171" t="str">
        <f t="shared" si="3"/>
        <v>04460088</v>
      </c>
      <c r="K122" s="172"/>
      <c r="L122" s="169" t="s">
        <v>2327</v>
      </c>
      <c r="M122" s="169"/>
      <c r="N122" s="169"/>
      <c r="O122" s="169" t="s">
        <v>3019</v>
      </c>
      <c r="P122" s="172"/>
      <c r="Q122" s="167"/>
    </row>
    <row r="123" spans="1:21" ht="14.25" customHeight="1" x14ac:dyDescent="0.2">
      <c r="A123" s="21" t="s">
        <v>2899</v>
      </c>
      <c r="B123" s="173" t="str">
        <f t="shared" si="2"/>
        <v>0446</v>
      </c>
      <c r="C123" s="174" t="s">
        <v>2416</v>
      </c>
      <c r="D123" s="175" t="s">
        <v>2415</v>
      </c>
      <c r="E123" s="174" t="s">
        <v>3017</v>
      </c>
      <c r="F123" s="176" t="s">
        <v>3018</v>
      </c>
      <c r="G123" s="177" t="s">
        <v>2420</v>
      </c>
      <c r="H123" s="176" t="s">
        <v>2421</v>
      </c>
      <c r="I123" s="178">
        <v>990000</v>
      </c>
      <c r="J123" s="178" t="str">
        <f t="shared" si="3"/>
        <v>04460099</v>
      </c>
      <c r="K123" s="179"/>
      <c r="L123" s="169" t="s">
        <v>2421</v>
      </c>
      <c r="M123" s="169"/>
      <c r="N123" s="169"/>
      <c r="O123" s="169" t="s">
        <v>3019</v>
      </c>
      <c r="P123" s="179"/>
      <c r="Q123" s="174" t="s">
        <v>2906</v>
      </c>
      <c r="S123" s="36"/>
      <c r="T123" s="37"/>
      <c r="U123" s="37"/>
    </row>
    <row r="124" spans="1:21" ht="14.25" customHeight="1" x14ac:dyDescent="0.2">
      <c r="B124" s="166" t="str">
        <f t="shared" si="2"/>
        <v>0446</v>
      </c>
      <c r="C124" s="167" t="s">
        <v>2416</v>
      </c>
      <c r="D124" s="168" t="s">
        <v>2415</v>
      </c>
      <c r="E124" s="167" t="s">
        <v>3017</v>
      </c>
      <c r="F124" s="169" t="s">
        <v>3018</v>
      </c>
      <c r="G124" s="170" t="s">
        <v>3020</v>
      </c>
      <c r="H124" s="169">
        <v>167</v>
      </c>
      <c r="I124" s="171">
        <v>1670000</v>
      </c>
      <c r="J124" s="171" t="str">
        <f t="shared" si="3"/>
        <v>04460167</v>
      </c>
      <c r="K124" s="172"/>
      <c r="L124" s="169" t="s">
        <v>2424</v>
      </c>
      <c r="M124" s="169"/>
      <c r="N124" s="169"/>
      <c r="O124" s="169" t="s">
        <v>3019</v>
      </c>
      <c r="P124" s="172"/>
      <c r="Q124" s="167"/>
    </row>
    <row r="125" spans="1:21" ht="14.25" customHeight="1" x14ac:dyDescent="0.2">
      <c r="B125" s="166" t="str">
        <f t="shared" si="2"/>
        <v>0446</v>
      </c>
      <c r="C125" s="167" t="s">
        <v>2416</v>
      </c>
      <c r="D125" s="168" t="s">
        <v>2415</v>
      </c>
      <c r="E125" s="167" t="s">
        <v>3017</v>
      </c>
      <c r="F125" s="169" t="s">
        <v>3018</v>
      </c>
      <c r="G125" s="170" t="s">
        <v>3021</v>
      </c>
      <c r="H125" s="169">
        <v>175</v>
      </c>
      <c r="I125" s="171">
        <v>1750000</v>
      </c>
      <c r="J125" s="171" t="str">
        <f t="shared" si="3"/>
        <v>04460175</v>
      </c>
      <c r="K125" s="172"/>
      <c r="L125" s="169" t="s">
        <v>3022</v>
      </c>
      <c r="M125" s="169"/>
      <c r="N125" s="169"/>
      <c r="O125" s="169" t="s">
        <v>3019</v>
      </c>
      <c r="P125" s="172"/>
      <c r="Q125" s="167"/>
    </row>
    <row r="126" spans="1:21" ht="14.25" customHeight="1" x14ac:dyDescent="0.2">
      <c r="B126" s="166" t="str">
        <f t="shared" si="2"/>
        <v>0446</v>
      </c>
      <c r="C126" s="167" t="s">
        <v>2416</v>
      </c>
      <c r="D126" s="168" t="s">
        <v>2415</v>
      </c>
      <c r="E126" s="167" t="s">
        <v>3017</v>
      </c>
      <c r="F126" s="169" t="s">
        <v>3018</v>
      </c>
      <c r="G126" s="170" t="s">
        <v>2467</v>
      </c>
      <c r="H126" s="169">
        <v>177</v>
      </c>
      <c r="I126" s="171">
        <v>1770000</v>
      </c>
      <c r="J126" s="171" t="str">
        <f t="shared" si="3"/>
        <v>04460177</v>
      </c>
      <c r="K126" s="172"/>
      <c r="L126" s="169" t="s">
        <v>2468</v>
      </c>
      <c r="M126" s="169"/>
      <c r="N126" s="169"/>
      <c r="O126" s="169" t="s">
        <v>3019</v>
      </c>
      <c r="P126" s="172"/>
      <c r="Q126" s="167"/>
    </row>
    <row r="127" spans="1:21" ht="14.25" customHeight="1" x14ac:dyDescent="0.2">
      <c r="B127" s="166" t="str">
        <f t="shared" si="2"/>
        <v>0446</v>
      </c>
      <c r="C127" s="167" t="s">
        <v>2416</v>
      </c>
      <c r="D127" s="168" t="s">
        <v>2415</v>
      </c>
      <c r="E127" s="167" t="s">
        <v>3017</v>
      </c>
      <c r="F127" s="169" t="s">
        <v>3018</v>
      </c>
      <c r="G127" s="170" t="s">
        <v>2059</v>
      </c>
      <c r="H127" s="169">
        <v>187</v>
      </c>
      <c r="I127" s="171">
        <v>1870000</v>
      </c>
      <c r="J127" s="171" t="str">
        <f t="shared" si="3"/>
        <v>04460187</v>
      </c>
      <c r="K127" s="172"/>
      <c r="L127" s="169" t="s">
        <v>2060</v>
      </c>
      <c r="M127" s="169"/>
      <c r="N127" s="169"/>
      <c r="O127" s="169" t="s">
        <v>3019</v>
      </c>
      <c r="P127" s="172"/>
      <c r="Q127" s="167"/>
    </row>
    <row r="128" spans="1:21" ht="14.25" customHeight="1" x14ac:dyDescent="0.2">
      <c r="B128" s="166" t="str">
        <f t="shared" si="2"/>
        <v>0446</v>
      </c>
      <c r="C128" s="167" t="s">
        <v>2416</v>
      </c>
      <c r="D128" s="168" t="s">
        <v>2415</v>
      </c>
      <c r="E128" s="167" t="s">
        <v>3017</v>
      </c>
      <c r="F128" s="169" t="s">
        <v>3018</v>
      </c>
      <c r="G128" s="170" t="s">
        <v>2080</v>
      </c>
      <c r="H128" s="169">
        <v>208</v>
      </c>
      <c r="I128" s="171">
        <v>2080000</v>
      </c>
      <c r="J128" s="171" t="str">
        <f t="shared" si="3"/>
        <v>04460208</v>
      </c>
      <c r="K128" s="172"/>
      <c r="L128" s="169" t="s">
        <v>2081</v>
      </c>
      <c r="M128" s="169"/>
      <c r="N128" s="169"/>
      <c r="O128" s="169" t="s">
        <v>3019</v>
      </c>
      <c r="P128" s="172"/>
      <c r="Q128" s="167"/>
    </row>
    <row r="129" spans="1:17" ht="14.25" customHeight="1" x14ac:dyDescent="0.2">
      <c r="B129" s="166" t="str">
        <f t="shared" si="2"/>
        <v>0446</v>
      </c>
      <c r="C129" s="167" t="s">
        <v>2416</v>
      </c>
      <c r="D129" s="168" t="s">
        <v>2415</v>
      </c>
      <c r="E129" s="167" t="s">
        <v>3017</v>
      </c>
      <c r="F129" s="169" t="s">
        <v>3018</v>
      </c>
      <c r="G129" s="170" t="s">
        <v>3023</v>
      </c>
      <c r="H129" s="169">
        <v>212</v>
      </c>
      <c r="I129" s="171">
        <v>2120000</v>
      </c>
      <c r="J129" s="171" t="str">
        <f t="shared" si="3"/>
        <v>04460212</v>
      </c>
      <c r="K129" s="172"/>
      <c r="L129" s="169" t="s">
        <v>2431</v>
      </c>
      <c r="M129" s="169"/>
      <c r="N129" s="169"/>
      <c r="O129" s="169" t="s">
        <v>3019</v>
      </c>
      <c r="P129" s="172"/>
      <c r="Q129" s="167"/>
    </row>
    <row r="130" spans="1:17" ht="14.25" customHeight="1" x14ac:dyDescent="0.2">
      <c r="B130" s="166" t="str">
        <f t="shared" si="2"/>
        <v>0446</v>
      </c>
      <c r="C130" s="167" t="s">
        <v>2416</v>
      </c>
      <c r="D130" s="168" t="s">
        <v>2415</v>
      </c>
      <c r="E130" s="167" t="s">
        <v>3017</v>
      </c>
      <c r="F130" s="169" t="s">
        <v>3018</v>
      </c>
      <c r="G130" s="170" t="s">
        <v>2433</v>
      </c>
      <c r="H130" s="169">
        <v>218</v>
      </c>
      <c r="I130" s="171">
        <v>2180000</v>
      </c>
      <c r="J130" s="171" t="str">
        <f t="shared" si="3"/>
        <v>04460218</v>
      </c>
      <c r="K130" s="172"/>
      <c r="L130" s="169" t="s">
        <v>2434</v>
      </c>
      <c r="M130" s="169"/>
      <c r="N130" s="169"/>
      <c r="O130" s="169" t="s">
        <v>3019</v>
      </c>
      <c r="P130" s="172"/>
      <c r="Q130" s="167"/>
    </row>
    <row r="131" spans="1:17" ht="14.25" customHeight="1" x14ac:dyDescent="0.2">
      <c r="B131" s="166" t="str">
        <f t="shared" ref="B131:B194" si="4">LEFT(C131,4)</f>
        <v>0446</v>
      </c>
      <c r="C131" s="167" t="s">
        <v>2416</v>
      </c>
      <c r="D131" s="168" t="s">
        <v>2415</v>
      </c>
      <c r="E131" s="167" t="s">
        <v>3017</v>
      </c>
      <c r="F131" s="169" t="s">
        <v>3018</v>
      </c>
      <c r="G131" s="170" t="s">
        <v>1882</v>
      </c>
      <c r="H131" s="169">
        <v>220</v>
      </c>
      <c r="I131" s="171">
        <v>2200000</v>
      </c>
      <c r="J131" s="171" t="str">
        <f t="shared" ref="J131:J194" si="5">B131&amp;TEXT(H131,"0000")</f>
        <v>04460220</v>
      </c>
      <c r="K131" s="172"/>
      <c r="L131" s="169" t="s">
        <v>1883</v>
      </c>
      <c r="M131" s="169"/>
      <c r="N131" s="169"/>
      <c r="O131" s="169" t="s">
        <v>3019</v>
      </c>
      <c r="P131" s="172"/>
      <c r="Q131" s="167"/>
    </row>
    <row r="132" spans="1:17" ht="14.25" customHeight="1" x14ac:dyDescent="0.2">
      <c r="B132" s="166" t="str">
        <f t="shared" si="4"/>
        <v>0446</v>
      </c>
      <c r="C132" s="167" t="s">
        <v>2416</v>
      </c>
      <c r="D132" s="168" t="s">
        <v>2415</v>
      </c>
      <c r="E132" s="167" t="s">
        <v>3017</v>
      </c>
      <c r="F132" s="169" t="s">
        <v>3018</v>
      </c>
      <c r="G132" s="170" t="s">
        <v>2436</v>
      </c>
      <c r="H132" s="169">
        <v>238</v>
      </c>
      <c r="I132" s="171">
        <v>2380000</v>
      </c>
      <c r="J132" s="171" t="str">
        <f t="shared" si="5"/>
        <v>04460238</v>
      </c>
      <c r="K132" s="172"/>
      <c r="L132" s="169" t="s">
        <v>2437</v>
      </c>
      <c r="M132" s="169"/>
      <c r="N132" s="169"/>
      <c r="O132" s="169" t="s">
        <v>3019</v>
      </c>
      <c r="P132" s="172"/>
      <c r="Q132" s="167"/>
    </row>
    <row r="133" spans="1:17" ht="14.25" customHeight="1" x14ac:dyDescent="0.2">
      <c r="B133" s="166" t="str">
        <f t="shared" si="4"/>
        <v>0446</v>
      </c>
      <c r="C133" s="167" t="s">
        <v>2416</v>
      </c>
      <c r="D133" s="168" t="s">
        <v>2415</v>
      </c>
      <c r="E133" s="167" t="s">
        <v>3017</v>
      </c>
      <c r="F133" s="169" t="s">
        <v>3018</v>
      </c>
      <c r="G133" s="170" t="s">
        <v>2442</v>
      </c>
      <c r="H133" s="169">
        <v>266</v>
      </c>
      <c r="I133" s="171">
        <v>2660000</v>
      </c>
      <c r="J133" s="171" t="str">
        <f t="shared" si="5"/>
        <v>04460266</v>
      </c>
      <c r="K133" s="172"/>
      <c r="L133" s="169" t="s">
        <v>2443</v>
      </c>
      <c r="M133" s="169"/>
      <c r="N133" s="169"/>
      <c r="O133" s="169" t="s">
        <v>3019</v>
      </c>
      <c r="P133" s="172"/>
      <c r="Q133" s="167"/>
    </row>
    <row r="134" spans="1:17" ht="14.25" customHeight="1" x14ac:dyDescent="0.2">
      <c r="B134" s="166" t="str">
        <f t="shared" si="4"/>
        <v>0446</v>
      </c>
      <c r="C134" s="167" t="s">
        <v>2416</v>
      </c>
      <c r="D134" s="168" t="s">
        <v>2415</v>
      </c>
      <c r="E134" s="167" t="s">
        <v>3017</v>
      </c>
      <c r="F134" s="169" t="s">
        <v>3018</v>
      </c>
      <c r="G134" s="170" t="s">
        <v>1891</v>
      </c>
      <c r="H134" s="169">
        <v>285</v>
      </c>
      <c r="I134" s="171">
        <v>2850000</v>
      </c>
      <c r="J134" s="171" t="str">
        <f t="shared" si="5"/>
        <v>04460285</v>
      </c>
      <c r="K134" s="172"/>
      <c r="L134" s="169" t="s">
        <v>1892</v>
      </c>
      <c r="M134" s="169"/>
      <c r="N134" s="169"/>
      <c r="O134" s="169" t="s">
        <v>3019</v>
      </c>
      <c r="P134" s="172"/>
      <c r="Q134" s="167"/>
    </row>
    <row r="135" spans="1:17" ht="14.25" customHeight="1" x14ac:dyDescent="0.2">
      <c r="B135" s="166" t="str">
        <f t="shared" si="4"/>
        <v>0446</v>
      </c>
      <c r="C135" s="167" t="s">
        <v>2416</v>
      </c>
      <c r="D135" s="168" t="s">
        <v>2415</v>
      </c>
      <c r="E135" s="167" t="s">
        <v>3017</v>
      </c>
      <c r="F135" s="169" t="s">
        <v>3018</v>
      </c>
      <c r="G135" s="170" t="s">
        <v>2445</v>
      </c>
      <c r="H135" s="169">
        <v>307</v>
      </c>
      <c r="I135" s="171">
        <v>3070000</v>
      </c>
      <c r="J135" s="171" t="str">
        <f t="shared" si="5"/>
        <v>04460307</v>
      </c>
      <c r="K135" s="172"/>
      <c r="L135" s="169" t="s">
        <v>2446</v>
      </c>
      <c r="M135" s="169"/>
      <c r="N135" s="169"/>
      <c r="O135" s="169" t="s">
        <v>3019</v>
      </c>
      <c r="P135" s="172"/>
      <c r="Q135" s="167"/>
    </row>
    <row r="136" spans="1:17" ht="14.25" customHeight="1" x14ac:dyDescent="0.2">
      <c r="B136" s="166" t="str">
        <f t="shared" si="4"/>
        <v>0446</v>
      </c>
      <c r="C136" s="167" t="s">
        <v>2416</v>
      </c>
      <c r="D136" s="168" t="s">
        <v>2415</v>
      </c>
      <c r="E136" s="167" t="s">
        <v>3017</v>
      </c>
      <c r="F136" s="169" t="s">
        <v>3018</v>
      </c>
      <c r="G136" s="170" t="s">
        <v>2830</v>
      </c>
      <c r="H136" s="169">
        <v>323</v>
      </c>
      <c r="I136" s="171">
        <v>3230000</v>
      </c>
      <c r="J136" s="171" t="str">
        <f t="shared" si="5"/>
        <v>04460323</v>
      </c>
      <c r="K136" s="172"/>
      <c r="L136" s="169" t="s">
        <v>2831</v>
      </c>
      <c r="M136" s="169"/>
      <c r="N136" s="169"/>
      <c r="O136" s="169" t="s">
        <v>3019</v>
      </c>
      <c r="P136" s="172"/>
      <c r="Q136" s="167"/>
    </row>
    <row r="137" spans="1:17" ht="14.25" customHeight="1" x14ac:dyDescent="0.2">
      <c r="B137" s="166" t="str">
        <f t="shared" si="4"/>
        <v>0446</v>
      </c>
      <c r="C137" s="167" t="s">
        <v>2416</v>
      </c>
      <c r="D137" s="168" t="s">
        <v>2415</v>
      </c>
      <c r="E137" s="167" t="s">
        <v>3017</v>
      </c>
      <c r="F137" s="169" t="s">
        <v>3018</v>
      </c>
      <c r="G137" s="170" t="s">
        <v>2156</v>
      </c>
      <c r="H137" s="169">
        <v>350</v>
      </c>
      <c r="I137" s="171">
        <v>3500000</v>
      </c>
      <c r="J137" s="171" t="str">
        <f t="shared" si="5"/>
        <v>04460350</v>
      </c>
      <c r="K137" s="172"/>
      <c r="L137" s="169" t="s">
        <v>2157</v>
      </c>
      <c r="M137" s="169"/>
      <c r="N137" s="169"/>
      <c r="O137" s="169" t="s">
        <v>3019</v>
      </c>
      <c r="P137" s="172"/>
      <c r="Q137" s="167"/>
    </row>
    <row r="138" spans="1:17" ht="14.25" customHeight="1" x14ac:dyDescent="0.2">
      <c r="A138" s="77"/>
      <c r="B138" s="180" t="str">
        <f t="shared" si="4"/>
        <v>0478</v>
      </c>
      <c r="C138" s="181" t="s">
        <v>2616</v>
      </c>
      <c r="D138" s="182" t="s">
        <v>2615</v>
      </c>
      <c r="E138" s="181" t="s">
        <v>3024</v>
      </c>
      <c r="F138" s="183" t="s">
        <v>3025</v>
      </c>
      <c r="G138" s="184" t="s">
        <v>3026</v>
      </c>
      <c r="H138" s="183" t="s">
        <v>3027</v>
      </c>
      <c r="I138" s="185">
        <v>230000</v>
      </c>
      <c r="J138" s="185" t="str">
        <f t="shared" si="5"/>
        <v>04780023</v>
      </c>
      <c r="K138" s="186"/>
      <c r="L138" s="183" t="s">
        <v>3027</v>
      </c>
      <c r="M138" s="183"/>
      <c r="N138" s="183"/>
      <c r="O138" s="183" t="s">
        <v>2986</v>
      </c>
      <c r="P138" s="186"/>
      <c r="Q138" s="181"/>
    </row>
    <row r="139" spans="1:17" ht="14.25" customHeight="1" x14ac:dyDescent="0.2">
      <c r="B139" s="180" t="str">
        <f t="shared" si="4"/>
        <v>0478</v>
      </c>
      <c r="C139" s="181" t="s">
        <v>2616</v>
      </c>
      <c r="D139" s="182" t="s">
        <v>2615</v>
      </c>
      <c r="E139" s="181" t="s">
        <v>3024</v>
      </c>
      <c r="F139" s="183" t="s">
        <v>3025</v>
      </c>
      <c r="G139" s="184" t="s">
        <v>3028</v>
      </c>
      <c r="H139" s="183" t="s">
        <v>3029</v>
      </c>
      <c r="I139" s="185">
        <v>510000</v>
      </c>
      <c r="J139" s="185" t="str">
        <f t="shared" si="5"/>
        <v>04780051</v>
      </c>
      <c r="K139" s="186"/>
      <c r="L139" s="183" t="s">
        <v>3029</v>
      </c>
      <c r="M139" s="183"/>
      <c r="N139" s="183"/>
      <c r="O139" s="183" t="s">
        <v>2986</v>
      </c>
      <c r="P139" s="186"/>
      <c r="Q139" s="181"/>
    </row>
    <row r="140" spans="1:17" ht="14.25" customHeight="1" x14ac:dyDescent="0.2">
      <c r="B140" s="180" t="str">
        <f t="shared" si="4"/>
        <v>0478</v>
      </c>
      <c r="C140" s="181" t="s">
        <v>2616</v>
      </c>
      <c r="D140" s="182" t="s">
        <v>2615</v>
      </c>
      <c r="E140" s="181" t="s">
        <v>3024</v>
      </c>
      <c r="F140" s="183" t="s">
        <v>3025</v>
      </c>
      <c r="G140" s="184" t="s">
        <v>2103</v>
      </c>
      <c r="H140" s="183" t="s">
        <v>2104</v>
      </c>
      <c r="I140" s="185">
        <v>560000</v>
      </c>
      <c r="J140" s="185" t="str">
        <f t="shared" si="5"/>
        <v>04780056</v>
      </c>
      <c r="K140" s="186"/>
      <c r="L140" s="183" t="s">
        <v>2104</v>
      </c>
      <c r="M140" s="183"/>
      <c r="N140" s="183"/>
      <c r="O140" s="183" t="s">
        <v>2986</v>
      </c>
      <c r="P140" s="186"/>
      <c r="Q140" s="181"/>
    </row>
    <row r="141" spans="1:17" ht="14.25" customHeight="1" x14ac:dyDescent="0.2">
      <c r="B141" s="180" t="str">
        <f t="shared" si="4"/>
        <v>0478</v>
      </c>
      <c r="C141" s="181" t="s">
        <v>2616</v>
      </c>
      <c r="D141" s="182" t="s">
        <v>2615</v>
      </c>
      <c r="E141" s="181" t="s">
        <v>3024</v>
      </c>
      <c r="F141" s="183" t="s">
        <v>3025</v>
      </c>
      <c r="G141" s="184" t="s">
        <v>2178</v>
      </c>
      <c r="H141" s="183" t="s">
        <v>2179</v>
      </c>
      <c r="I141" s="185">
        <v>640000</v>
      </c>
      <c r="J141" s="185" t="str">
        <f t="shared" si="5"/>
        <v>04780064</v>
      </c>
      <c r="K141" s="186"/>
      <c r="L141" s="183" t="s">
        <v>2179</v>
      </c>
      <c r="M141" s="183"/>
      <c r="N141" s="183"/>
      <c r="O141" s="183" t="s">
        <v>2986</v>
      </c>
      <c r="P141" s="186"/>
      <c r="Q141" s="181"/>
    </row>
    <row r="142" spans="1:17" ht="14.25" customHeight="1" x14ac:dyDescent="0.2">
      <c r="B142" s="180" t="str">
        <f t="shared" si="4"/>
        <v>0478</v>
      </c>
      <c r="C142" s="181" t="s">
        <v>2616</v>
      </c>
      <c r="D142" s="182" t="s">
        <v>2615</v>
      </c>
      <c r="E142" s="181" t="s">
        <v>3024</v>
      </c>
      <c r="F142" s="183" t="s">
        <v>3025</v>
      </c>
      <c r="G142" s="184" t="s">
        <v>2617</v>
      </c>
      <c r="H142" s="183" t="s">
        <v>2618</v>
      </c>
      <c r="I142" s="185">
        <v>670000</v>
      </c>
      <c r="J142" s="185" t="str">
        <f t="shared" si="5"/>
        <v>04780067</v>
      </c>
      <c r="K142" s="186"/>
      <c r="L142" s="183" t="s">
        <v>2618</v>
      </c>
      <c r="M142" s="183"/>
      <c r="N142" s="183"/>
      <c r="O142" s="183" t="s">
        <v>2986</v>
      </c>
      <c r="P142" s="186"/>
      <c r="Q142" s="181"/>
    </row>
    <row r="143" spans="1:17" ht="14.25" customHeight="1" x14ac:dyDescent="0.2">
      <c r="B143" s="180" t="str">
        <f t="shared" si="4"/>
        <v>0478</v>
      </c>
      <c r="C143" s="181" t="s">
        <v>2616</v>
      </c>
      <c r="D143" s="182" t="s">
        <v>2615</v>
      </c>
      <c r="E143" s="181" t="s">
        <v>3024</v>
      </c>
      <c r="F143" s="183" t="s">
        <v>3025</v>
      </c>
      <c r="G143" s="184" t="s">
        <v>2106</v>
      </c>
      <c r="H143" s="183" t="s">
        <v>2107</v>
      </c>
      <c r="I143" s="185">
        <v>970000</v>
      </c>
      <c r="J143" s="185" t="str">
        <f t="shared" si="5"/>
        <v>04780097</v>
      </c>
      <c r="K143" s="186"/>
      <c r="L143" s="183" t="s">
        <v>2107</v>
      </c>
      <c r="M143" s="183"/>
      <c r="N143" s="183"/>
      <c r="O143" s="183" t="s">
        <v>2986</v>
      </c>
      <c r="P143" s="186"/>
      <c r="Q143" s="181"/>
    </row>
    <row r="144" spans="1:17" ht="14.25" customHeight="1" x14ac:dyDescent="0.2">
      <c r="B144" s="180" t="str">
        <f t="shared" si="4"/>
        <v>0478</v>
      </c>
      <c r="C144" s="181" t="s">
        <v>2616</v>
      </c>
      <c r="D144" s="182" t="s">
        <v>2615</v>
      </c>
      <c r="E144" s="181" t="s">
        <v>3024</v>
      </c>
      <c r="F144" s="183" t="s">
        <v>3025</v>
      </c>
      <c r="G144" s="184" t="s">
        <v>2591</v>
      </c>
      <c r="H144" s="183">
        <v>103</v>
      </c>
      <c r="I144" s="185">
        <v>1030000</v>
      </c>
      <c r="J144" s="185" t="str">
        <f t="shared" si="5"/>
        <v>04780103</v>
      </c>
      <c r="K144" s="186"/>
      <c r="L144" s="183" t="s">
        <v>2592</v>
      </c>
      <c r="M144" s="183"/>
      <c r="N144" s="183"/>
      <c r="O144" s="183" t="s">
        <v>2986</v>
      </c>
      <c r="P144" s="186"/>
      <c r="Q144" s="181"/>
    </row>
    <row r="145" spans="2:17" ht="14.25" customHeight="1" x14ac:dyDescent="0.2">
      <c r="B145" s="180" t="str">
        <f t="shared" si="4"/>
        <v>0478</v>
      </c>
      <c r="C145" s="181" t="s">
        <v>2616</v>
      </c>
      <c r="D145" s="182" t="s">
        <v>2615</v>
      </c>
      <c r="E145" s="181" t="s">
        <v>3024</v>
      </c>
      <c r="F145" s="183" t="s">
        <v>3025</v>
      </c>
      <c r="G145" s="184" t="s">
        <v>2184</v>
      </c>
      <c r="H145" s="183">
        <v>110</v>
      </c>
      <c r="I145" s="185">
        <v>1100000</v>
      </c>
      <c r="J145" s="185" t="str">
        <f t="shared" si="5"/>
        <v>04780110</v>
      </c>
      <c r="K145" s="186"/>
      <c r="L145" s="183" t="s">
        <v>2185</v>
      </c>
      <c r="M145" s="183"/>
      <c r="N145" s="183"/>
      <c r="O145" s="183" t="s">
        <v>2986</v>
      </c>
      <c r="P145" s="186"/>
      <c r="Q145" s="181"/>
    </row>
    <row r="146" spans="2:17" ht="14.25" customHeight="1" x14ac:dyDescent="0.2">
      <c r="B146" s="180" t="str">
        <f t="shared" si="4"/>
        <v>0478</v>
      </c>
      <c r="C146" s="181" t="s">
        <v>2616</v>
      </c>
      <c r="D146" s="182" t="s">
        <v>2615</v>
      </c>
      <c r="E146" s="181" t="s">
        <v>3024</v>
      </c>
      <c r="F146" s="183" t="s">
        <v>3025</v>
      </c>
      <c r="G146" s="184" t="s">
        <v>2620</v>
      </c>
      <c r="H146" s="183">
        <v>125</v>
      </c>
      <c r="I146" s="185">
        <v>1250000</v>
      </c>
      <c r="J146" s="185" t="str">
        <f t="shared" si="5"/>
        <v>04780125</v>
      </c>
      <c r="K146" s="186"/>
      <c r="L146" s="183" t="s">
        <v>2621</v>
      </c>
      <c r="M146" s="183"/>
      <c r="N146" s="183"/>
      <c r="O146" s="183" t="s">
        <v>2986</v>
      </c>
      <c r="P146" s="186"/>
      <c r="Q146" s="181"/>
    </row>
    <row r="147" spans="2:17" ht="14.25" customHeight="1" x14ac:dyDescent="0.2">
      <c r="B147" s="180" t="str">
        <f t="shared" si="4"/>
        <v>0478</v>
      </c>
      <c r="C147" s="181" t="s">
        <v>2616</v>
      </c>
      <c r="D147" s="182" t="s">
        <v>2615</v>
      </c>
      <c r="E147" s="181" t="s">
        <v>3024</v>
      </c>
      <c r="F147" s="183" t="s">
        <v>3025</v>
      </c>
      <c r="G147" s="184" t="s">
        <v>2190</v>
      </c>
      <c r="H147" s="183">
        <v>141</v>
      </c>
      <c r="I147" s="185">
        <v>1410000</v>
      </c>
      <c r="J147" s="185" t="str">
        <f t="shared" si="5"/>
        <v>04780141</v>
      </c>
      <c r="K147" s="186"/>
      <c r="L147" s="183" t="s">
        <v>2191</v>
      </c>
      <c r="M147" s="183"/>
      <c r="N147" s="183"/>
      <c r="O147" s="183" t="s">
        <v>2986</v>
      </c>
      <c r="P147" s="186"/>
      <c r="Q147" s="181"/>
    </row>
    <row r="148" spans="2:17" ht="14.25" customHeight="1" x14ac:dyDescent="0.2">
      <c r="B148" s="180" t="str">
        <f t="shared" si="4"/>
        <v>0478</v>
      </c>
      <c r="C148" s="181" t="s">
        <v>2616</v>
      </c>
      <c r="D148" s="182" t="s">
        <v>2615</v>
      </c>
      <c r="E148" s="181" t="s">
        <v>3024</v>
      </c>
      <c r="F148" s="183" t="s">
        <v>3025</v>
      </c>
      <c r="G148" s="184" t="s">
        <v>1837</v>
      </c>
      <c r="H148" s="183">
        <v>153</v>
      </c>
      <c r="I148" s="185">
        <v>1530000</v>
      </c>
      <c r="J148" s="185" t="str">
        <f t="shared" si="5"/>
        <v>04780153</v>
      </c>
      <c r="K148" s="186"/>
      <c r="L148" s="183" t="s">
        <v>1838</v>
      </c>
      <c r="M148" s="183"/>
      <c r="N148" s="183"/>
      <c r="O148" s="183" t="s">
        <v>2986</v>
      </c>
      <c r="P148" s="186"/>
      <c r="Q148" s="181"/>
    </row>
    <row r="149" spans="2:17" ht="14.25" customHeight="1" x14ac:dyDescent="0.2">
      <c r="B149" s="180" t="str">
        <f t="shared" si="4"/>
        <v>0478</v>
      </c>
      <c r="C149" s="181" t="s">
        <v>2616</v>
      </c>
      <c r="D149" s="182" t="s">
        <v>2615</v>
      </c>
      <c r="E149" s="181" t="s">
        <v>3024</v>
      </c>
      <c r="F149" s="183" t="s">
        <v>3025</v>
      </c>
      <c r="G149" s="184" t="s">
        <v>3030</v>
      </c>
      <c r="H149" s="183">
        <v>157</v>
      </c>
      <c r="I149" s="185">
        <v>1570000</v>
      </c>
      <c r="J149" s="185" t="str">
        <f t="shared" si="5"/>
        <v>04780157</v>
      </c>
      <c r="K149" s="186"/>
      <c r="L149" s="183" t="s">
        <v>3031</v>
      </c>
      <c r="M149" s="183"/>
      <c r="N149" s="183"/>
      <c r="O149" s="183" t="s">
        <v>2986</v>
      </c>
      <c r="P149" s="186"/>
      <c r="Q149" s="181"/>
    </row>
    <row r="150" spans="2:17" ht="14.25" customHeight="1" x14ac:dyDescent="0.2">
      <c r="B150" s="180" t="str">
        <f t="shared" si="4"/>
        <v>0478</v>
      </c>
      <c r="C150" s="181" t="s">
        <v>2616</v>
      </c>
      <c r="D150" s="182" t="s">
        <v>2615</v>
      </c>
      <c r="E150" s="181" t="s">
        <v>3024</v>
      </c>
      <c r="F150" s="183" t="s">
        <v>3025</v>
      </c>
      <c r="G150" s="184" t="s">
        <v>2623</v>
      </c>
      <c r="H150" s="183">
        <v>158</v>
      </c>
      <c r="I150" s="185">
        <v>1580000</v>
      </c>
      <c r="J150" s="185" t="str">
        <f t="shared" si="5"/>
        <v>04780158</v>
      </c>
      <c r="K150" s="186"/>
      <c r="L150" s="183" t="s">
        <v>2624</v>
      </c>
      <c r="M150" s="183"/>
      <c r="N150" s="183"/>
      <c r="O150" s="183" t="s">
        <v>2986</v>
      </c>
      <c r="P150" s="186"/>
      <c r="Q150" s="181"/>
    </row>
    <row r="151" spans="2:17" ht="14.25" customHeight="1" x14ac:dyDescent="0.2">
      <c r="B151" s="180" t="str">
        <f t="shared" si="4"/>
        <v>0478</v>
      </c>
      <c r="C151" s="181" t="s">
        <v>2616</v>
      </c>
      <c r="D151" s="182" t="s">
        <v>2615</v>
      </c>
      <c r="E151" s="181" t="s">
        <v>3024</v>
      </c>
      <c r="F151" s="183" t="s">
        <v>3025</v>
      </c>
      <c r="G151" s="184" t="s">
        <v>1840</v>
      </c>
      <c r="H151" s="183">
        <v>160</v>
      </c>
      <c r="I151" s="185">
        <v>1600000</v>
      </c>
      <c r="J151" s="185" t="str">
        <f t="shared" si="5"/>
        <v>04780160</v>
      </c>
      <c r="K151" s="186"/>
      <c r="L151" s="183" t="s">
        <v>1841</v>
      </c>
      <c r="M151" s="183"/>
      <c r="N151" s="183"/>
      <c r="O151" s="183" t="s">
        <v>2986</v>
      </c>
      <c r="P151" s="186"/>
      <c r="Q151" s="181"/>
    </row>
    <row r="152" spans="2:17" ht="14.25" customHeight="1" x14ac:dyDescent="0.2">
      <c r="B152" s="180" t="str">
        <f t="shared" si="4"/>
        <v>0478</v>
      </c>
      <c r="C152" s="181" t="s">
        <v>2616</v>
      </c>
      <c r="D152" s="182" t="s">
        <v>2615</v>
      </c>
      <c r="E152" s="181" t="s">
        <v>3024</v>
      </c>
      <c r="F152" s="183" t="s">
        <v>3025</v>
      </c>
      <c r="G152" s="184" t="s">
        <v>2193</v>
      </c>
      <c r="H152" s="183">
        <v>162</v>
      </c>
      <c r="I152" s="185">
        <v>1620000</v>
      </c>
      <c r="J152" s="185" t="str">
        <f t="shared" si="5"/>
        <v>04780162</v>
      </c>
      <c r="K152" s="186"/>
      <c r="L152" s="183" t="s">
        <v>2194</v>
      </c>
      <c r="M152" s="183"/>
      <c r="N152" s="183"/>
      <c r="O152" s="183" t="s">
        <v>2986</v>
      </c>
      <c r="P152" s="186"/>
      <c r="Q152" s="181"/>
    </row>
    <row r="153" spans="2:17" ht="14.25" customHeight="1" x14ac:dyDescent="0.2">
      <c r="B153" s="180" t="str">
        <f t="shared" si="4"/>
        <v>0478</v>
      </c>
      <c r="C153" s="181" t="s">
        <v>2616</v>
      </c>
      <c r="D153" s="182" t="s">
        <v>2615</v>
      </c>
      <c r="E153" s="181" t="s">
        <v>3024</v>
      </c>
      <c r="F153" s="183" t="s">
        <v>3025</v>
      </c>
      <c r="G153" s="184" t="s">
        <v>2050</v>
      </c>
      <c r="H153" s="183">
        <v>170</v>
      </c>
      <c r="I153" s="185">
        <v>1700000</v>
      </c>
      <c r="J153" s="185" t="str">
        <f t="shared" si="5"/>
        <v>04780170</v>
      </c>
      <c r="K153" s="186"/>
      <c r="L153" s="183" t="s">
        <v>2051</v>
      </c>
      <c r="M153" s="183"/>
      <c r="N153" s="183"/>
      <c r="O153" s="183" t="s">
        <v>2986</v>
      </c>
      <c r="P153" s="186"/>
      <c r="Q153" s="181"/>
    </row>
    <row r="154" spans="2:17" ht="14.25" customHeight="1" x14ac:dyDescent="0.2">
      <c r="B154" s="180" t="str">
        <f t="shared" si="4"/>
        <v>0478</v>
      </c>
      <c r="C154" s="181" t="s">
        <v>2616</v>
      </c>
      <c r="D154" s="182" t="s">
        <v>2615</v>
      </c>
      <c r="E154" s="181" t="s">
        <v>3024</v>
      </c>
      <c r="F154" s="183" t="s">
        <v>3025</v>
      </c>
      <c r="G154" s="184" t="s">
        <v>2053</v>
      </c>
      <c r="H154" s="183">
        <v>174</v>
      </c>
      <c r="I154" s="185">
        <v>1740000</v>
      </c>
      <c r="J154" s="185" t="str">
        <f t="shared" si="5"/>
        <v>04780174</v>
      </c>
      <c r="K154" s="186"/>
      <c r="L154" s="183" t="s">
        <v>2054</v>
      </c>
      <c r="M154" s="183"/>
      <c r="N154" s="183"/>
      <c r="O154" s="183" t="s">
        <v>2986</v>
      </c>
      <c r="P154" s="186"/>
      <c r="Q154" s="181"/>
    </row>
    <row r="155" spans="2:17" ht="14.25" customHeight="1" x14ac:dyDescent="0.2">
      <c r="B155" s="180" t="str">
        <f t="shared" si="4"/>
        <v>0478</v>
      </c>
      <c r="C155" s="181" t="s">
        <v>2616</v>
      </c>
      <c r="D155" s="182" t="s">
        <v>2615</v>
      </c>
      <c r="E155" s="181" t="s">
        <v>3024</v>
      </c>
      <c r="F155" s="183" t="s">
        <v>3025</v>
      </c>
      <c r="G155" s="184" t="s">
        <v>1879</v>
      </c>
      <c r="H155" s="183">
        <v>207</v>
      </c>
      <c r="I155" s="185">
        <v>2070000</v>
      </c>
      <c r="J155" s="185" t="str">
        <f t="shared" si="5"/>
        <v>04780207</v>
      </c>
      <c r="K155" s="186"/>
      <c r="L155" s="183" t="s">
        <v>1880</v>
      </c>
      <c r="M155" s="183"/>
      <c r="N155" s="183"/>
      <c r="O155" s="183" t="s">
        <v>2986</v>
      </c>
      <c r="P155" s="186"/>
      <c r="Q155" s="181"/>
    </row>
    <row r="156" spans="2:17" ht="14.25" customHeight="1" x14ac:dyDescent="0.2">
      <c r="B156" s="180" t="str">
        <f t="shared" si="4"/>
        <v>0478</v>
      </c>
      <c r="C156" s="181" t="s">
        <v>2616</v>
      </c>
      <c r="D156" s="182" t="s">
        <v>2615</v>
      </c>
      <c r="E156" s="181" t="s">
        <v>3024</v>
      </c>
      <c r="F156" s="183" t="s">
        <v>3025</v>
      </c>
      <c r="G156" s="184" t="s">
        <v>1964</v>
      </c>
      <c r="H156" s="183">
        <v>223</v>
      </c>
      <c r="I156" s="185">
        <v>2230000</v>
      </c>
      <c r="J156" s="185" t="str">
        <f t="shared" si="5"/>
        <v>04780223</v>
      </c>
      <c r="K156" s="186"/>
      <c r="L156" s="183" t="s">
        <v>1965</v>
      </c>
      <c r="M156" s="183"/>
      <c r="N156" s="183"/>
      <c r="O156" s="183" t="s">
        <v>2986</v>
      </c>
      <c r="P156" s="186"/>
      <c r="Q156" s="181"/>
    </row>
    <row r="157" spans="2:17" ht="14.25" customHeight="1" x14ac:dyDescent="0.2">
      <c r="B157" s="180" t="str">
        <f t="shared" si="4"/>
        <v>0478</v>
      </c>
      <c r="C157" s="181" t="s">
        <v>2616</v>
      </c>
      <c r="D157" s="182" t="s">
        <v>2615</v>
      </c>
      <c r="E157" s="181" t="s">
        <v>3024</v>
      </c>
      <c r="F157" s="183" t="s">
        <v>3025</v>
      </c>
      <c r="G157" s="184" t="s">
        <v>2390</v>
      </c>
      <c r="H157" s="183">
        <v>226</v>
      </c>
      <c r="I157" s="185">
        <v>2260000</v>
      </c>
      <c r="J157" s="185" t="str">
        <f t="shared" si="5"/>
        <v>04780226</v>
      </c>
      <c r="K157" s="186"/>
      <c r="L157" s="183" t="s">
        <v>2391</v>
      </c>
      <c r="M157" s="183"/>
      <c r="N157" s="183"/>
      <c r="O157" s="183" t="s">
        <v>2986</v>
      </c>
      <c r="P157" s="186"/>
      <c r="Q157" s="181"/>
    </row>
    <row r="158" spans="2:17" ht="14.25" customHeight="1" x14ac:dyDescent="0.2">
      <c r="B158" s="180" t="str">
        <f t="shared" si="4"/>
        <v>0478</v>
      </c>
      <c r="C158" s="181" t="s">
        <v>2616</v>
      </c>
      <c r="D158" s="182" t="s">
        <v>2615</v>
      </c>
      <c r="E158" s="181" t="s">
        <v>3024</v>
      </c>
      <c r="F158" s="183" t="s">
        <v>3025</v>
      </c>
      <c r="G158" s="184" t="s">
        <v>2202</v>
      </c>
      <c r="H158" s="183">
        <v>271</v>
      </c>
      <c r="I158" s="185">
        <v>2710000</v>
      </c>
      <c r="J158" s="185" t="str">
        <f t="shared" si="5"/>
        <v>04780271</v>
      </c>
      <c r="K158" s="186"/>
      <c r="L158" s="183" t="s">
        <v>2203</v>
      </c>
      <c r="M158" s="183"/>
      <c r="N158" s="183"/>
      <c r="O158" s="183" t="s">
        <v>2986</v>
      </c>
      <c r="P158" s="186"/>
      <c r="Q158" s="181"/>
    </row>
    <row r="159" spans="2:17" ht="14.25" customHeight="1" x14ac:dyDescent="0.2">
      <c r="B159" s="180" t="str">
        <f t="shared" si="4"/>
        <v>0478</v>
      </c>
      <c r="C159" s="181" t="s">
        <v>2616</v>
      </c>
      <c r="D159" s="182" t="s">
        <v>2615</v>
      </c>
      <c r="E159" s="181" t="s">
        <v>3024</v>
      </c>
      <c r="F159" s="183" t="s">
        <v>3025</v>
      </c>
      <c r="G159" s="184" t="s">
        <v>2065</v>
      </c>
      <c r="H159" s="183">
        <v>276</v>
      </c>
      <c r="I159" s="185">
        <v>2760000</v>
      </c>
      <c r="J159" s="185" t="str">
        <f t="shared" si="5"/>
        <v>04780276</v>
      </c>
      <c r="K159" s="186"/>
      <c r="L159" s="183" t="s">
        <v>2066</v>
      </c>
      <c r="M159" s="183"/>
      <c r="N159" s="183"/>
      <c r="O159" s="183" t="s">
        <v>2986</v>
      </c>
      <c r="P159" s="186"/>
      <c r="Q159" s="181"/>
    </row>
    <row r="160" spans="2:17" ht="14.25" customHeight="1" x14ac:dyDescent="0.2">
      <c r="B160" s="180" t="str">
        <f t="shared" si="4"/>
        <v>0478</v>
      </c>
      <c r="C160" s="181" t="s">
        <v>2616</v>
      </c>
      <c r="D160" s="182" t="s">
        <v>2615</v>
      </c>
      <c r="E160" s="181" t="s">
        <v>3024</v>
      </c>
      <c r="F160" s="183" t="s">
        <v>3025</v>
      </c>
      <c r="G160" s="184" t="s">
        <v>2068</v>
      </c>
      <c r="H160" s="183">
        <v>288</v>
      </c>
      <c r="I160" s="185">
        <v>2880000</v>
      </c>
      <c r="J160" s="185" t="str">
        <f t="shared" si="5"/>
        <v>04780288</v>
      </c>
      <c r="K160" s="186"/>
      <c r="L160" s="183" t="s">
        <v>2069</v>
      </c>
      <c r="M160" s="183"/>
      <c r="N160" s="183"/>
      <c r="O160" s="183" t="s">
        <v>2986</v>
      </c>
      <c r="P160" s="186"/>
      <c r="Q160" s="181"/>
    </row>
    <row r="161" spans="1:17" ht="14.25" customHeight="1" x14ac:dyDescent="0.2">
      <c r="B161" s="180" t="str">
        <f t="shared" si="4"/>
        <v>0478</v>
      </c>
      <c r="C161" s="181" t="s">
        <v>2616</v>
      </c>
      <c r="D161" s="182" t="s">
        <v>2615</v>
      </c>
      <c r="E161" s="181" t="s">
        <v>3024</v>
      </c>
      <c r="F161" s="183" t="s">
        <v>3025</v>
      </c>
      <c r="G161" s="184" t="s">
        <v>2300</v>
      </c>
      <c r="H161" s="183">
        <v>301</v>
      </c>
      <c r="I161" s="185">
        <v>3010000</v>
      </c>
      <c r="J161" s="185" t="str">
        <f t="shared" si="5"/>
        <v>04780301</v>
      </c>
      <c r="K161" s="186"/>
      <c r="L161" s="183" t="s">
        <v>2301</v>
      </c>
      <c r="M161" s="183"/>
      <c r="N161" s="183"/>
      <c r="O161" s="183" t="s">
        <v>2986</v>
      </c>
      <c r="P161" s="186"/>
      <c r="Q161" s="181"/>
    </row>
    <row r="162" spans="1:17" ht="14.25" customHeight="1" x14ac:dyDescent="0.2">
      <c r="B162" s="180" t="str">
        <f t="shared" si="4"/>
        <v>0478</v>
      </c>
      <c r="C162" s="181" t="s">
        <v>2616</v>
      </c>
      <c r="D162" s="182" t="s">
        <v>2615</v>
      </c>
      <c r="E162" s="181" t="s">
        <v>3024</v>
      </c>
      <c r="F162" s="183" t="s">
        <v>3025</v>
      </c>
      <c r="G162" s="184" t="s">
        <v>2626</v>
      </c>
      <c r="H162" s="183">
        <v>315</v>
      </c>
      <c r="I162" s="185">
        <v>3150000</v>
      </c>
      <c r="J162" s="185" t="str">
        <f t="shared" si="5"/>
        <v>04780315</v>
      </c>
      <c r="K162" s="186"/>
      <c r="L162" s="183" t="s">
        <v>2627</v>
      </c>
      <c r="M162" s="183"/>
      <c r="N162" s="183"/>
      <c r="O162" s="183" t="s">
        <v>2986</v>
      </c>
      <c r="P162" s="186"/>
      <c r="Q162" s="181"/>
    </row>
    <row r="163" spans="1:17" ht="14.25" customHeight="1" x14ac:dyDescent="0.2">
      <c r="B163" s="180" t="str">
        <f t="shared" si="4"/>
        <v>0478</v>
      </c>
      <c r="C163" s="181" t="s">
        <v>2616</v>
      </c>
      <c r="D163" s="182" t="s">
        <v>2615</v>
      </c>
      <c r="E163" s="181" t="s">
        <v>3024</v>
      </c>
      <c r="F163" s="183" t="s">
        <v>3025</v>
      </c>
      <c r="G163" s="184" t="s">
        <v>2077</v>
      </c>
      <c r="H163" s="183">
        <v>321</v>
      </c>
      <c r="I163" s="185">
        <v>3210000</v>
      </c>
      <c r="J163" s="185" t="str">
        <f t="shared" si="5"/>
        <v>04780321</v>
      </c>
      <c r="K163" s="186"/>
      <c r="L163" s="183" t="s">
        <v>2078</v>
      </c>
      <c r="M163" s="183"/>
      <c r="N163" s="183"/>
      <c r="O163" s="183" t="s">
        <v>2986</v>
      </c>
      <c r="P163" s="186"/>
      <c r="Q163" s="181"/>
    </row>
    <row r="164" spans="1:17" ht="14.25" customHeight="1" x14ac:dyDescent="0.2">
      <c r="B164" s="180" t="str">
        <f t="shared" si="4"/>
        <v>0478</v>
      </c>
      <c r="C164" s="181" t="s">
        <v>2616</v>
      </c>
      <c r="D164" s="182" t="s">
        <v>2615</v>
      </c>
      <c r="E164" s="181" t="s">
        <v>3024</v>
      </c>
      <c r="F164" s="183" t="s">
        <v>3025</v>
      </c>
      <c r="G164" s="184" t="s">
        <v>2396</v>
      </c>
      <c r="H164" s="183" t="s">
        <v>2397</v>
      </c>
      <c r="I164" s="185">
        <v>3220000</v>
      </c>
      <c r="J164" s="185" t="str">
        <f t="shared" si="5"/>
        <v>04780322</v>
      </c>
      <c r="K164" s="186"/>
      <c r="L164" s="183" t="s">
        <v>2397</v>
      </c>
      <c r="M164" s="183"/>
      <c r="N164" s="183"/>
      <c r="O164" s="183" t="s">
        <v>2986</v>
      </c>
      <c r="P164" s="187"/>
      <c r="Q164" s="188"/>
    </row>
    <row r="165" spans="1:17" ht="14.25" customHeight="1" x14ac:dyDescent="0.2">
      <c r="B165" s="180" t="str">
        <f t="shared" si="4"/>
        <v>0478</v>
      </c>
      <c r="C165" s="181" t="s">
        <v>2616</v>
      </c>
      <c r="D165" s="182" t="s">
        <v>2615</v>
      </c>
      <c r="E165" s="181" t="s">
        <v>3024</v>
      </c>
      <c r="F165" s="183" t="s">
        <v>3025</v>
      </c>
      <c r="G165" s="184" t="s">
        <v>2303</v>
      </c>
      <c r="H165" s="183">
        <v>326</v>
      </c>
      <c r="I165" s="185">
        <v>3260000</v>
      </c>
      <c r="J165" s="185" t="str">
        <f t="shared" si="5"/>
        <v>04780326</v>
      </c>
      <c r="K165" s="186"/>
      <c r="L165" s="183" t="s">
        <v>2304</v>
      </c>
      <c r="M165" s="183"/>
      <c r="N165" s="183"/>
      <c r="O165" s="183" t="s">
        <v>2986</v>
      </c>
      <c r="P165" s="186"/>
      <c r="Q165" s="181"/>
    </row>
    <row r="166" spans="1:17" ht="14.25" customHeight="1" x14ac:dyDescent="0.2">
      <c r="B166" s="180" t="str">
        <f t="shared" si="4"/>
        <v>0478</v>
      </c>
      <c r="C166" s="181" t="s">
        <v>2616</v>
      </c>
      <c r="D166" s="182" t="s">
        <v>2615</v>
      </c>
      <c r="E166" s="181" t="s">
        <v>3024</v>
      </c>
      <c r="F166" s="183" t="s">
        <v>3025</v>
      </c>
      <c r="G166" s="184" t="s">
        <v>3032</v>
      </c>
      <c r="H166" s="183">
        <v>330</v>
      </c>
      <c r="I166" s="185">
        <v>3300000</v>
      </c>
      <c r="J166" s="185" t="str">
        <f t="shared" si="5"/>
        <v>04780330</v>
      </c>
      <c r="K166" s="186"/>
      <c r="L166" s="183" t="s">
        <v>3033</v>
      </c>
      <c r="M166" s="183"/>
      <c r="N166" s="183"/>
      <c r="O166" s="183" t="s">
        <v>2986</v>
      </c>
      <c r="P166" s="186"/>
      <c r="Q166" s="181"/>
    </row>
    <row r="167" spans="1:17" ht="14.25" customHeight="1" x14ac:dyDescent="0.2">
      <c r="B167" s="180" t="str">
        <f t="shared" si="4"/>
        <v>0478</v>
      </c>
      <c r="C167" s="181" t="s">
        <v>2616</v>
      </c>
      <c r="D167" s="182" t="s">
        <v>2615</v>
      </c>
      <c r="E167" s="181" t="s">
        <v>3024</v>
      </c>
      <c r="F167" s="183" t="s">
        <v>3025</v>
      </c>
      <c r="G167" s="184" t="s">
        <v>2594</v>
      </c>
      <c r="H167" s="183">
        <v>343</v>
      </c>
      <c r="I167" s="185">
        <v>3430000</v>
      </c>
      <c r="J167" s="185" t="str">
        <f t="shared" si="5"/>
        <v>04780343</v>
      </c>
      <c r="K167" s="186"/>
      <c r="L167" s="183" t="s">
        <v>2595</v>
      </c>
      <c r="M167" s="183"/>
      <c r="N167" s="183"/>
      <c r="O167" s="183" t="s">
        <v>2986</v>
      </c>
      <c r="P167" s="186"/>
      <c r="Q167" s="181"/>
    </row>
    <row r="168" spans="1:17" ht="14.25" customHeight="1" x14ac:dyDescent="0.2">
      <c r="B168" s="180" t="str">
        <f t="shared" si="4"/>
        <v>0478</v>
      </c>
      <c r="C168" s="181" t="s">
        <v>2616</v>
      </c>
      <c r="D168" s="182" t="s">
        <v>2615</v>
      </c>
      <c r="E168" s="181" t="s">
        <v>3024</v>
      </c>
      <c r="F168" s="183" t="s">
        <v>3025</v>
      </c>
      <c r="G168" s="184" t="s">
        <v>2205</v>
      </c>
      <c r="H168" s="183">
        <v>348</v>
      </c>
      <c r="I168" s="185">
        <v>3480000</v>
      </c>
      <c r="J168" s="185" t="str">
        <f t="shared" si="5"/>
        <v>04780348</v>
      </c>
      <c r="K168" s="186"/>
      <c r="L168" s="183" t="s">
        <v>2206</v>
      </c>
      <c r="M168" s="183"/>
      <c r="N168" s="183"/>
      <c r="O168" s="183" t="s">
        <v>2986</v>
      </c>
      <c r="P168" s="186"/>
      <c r="Q168" s="181"/>
    </row>
    <row r="169" spans="1:17" ht="14.25" customHeight="1" x14ac:dyDescent="0.2">
      <c r="B169" s="180" t="str">
        <f t="shared" si="4"/>
        <v>0478</v>
      </c>
      <c r="C169" s="181" t="s">
        <v>2616</v>
      </c>
      <c r="D169" s="182" t="s">
        <v>2615</v>
      </c>
      <c r="E169" s="181" t="s">
        <v>3024</v>
      </c>
      <c r="F169" s="183" t="s">
        <v>3025</v>
      </c>
      <c r="G169" s="184" t="s">
        <v>2210</v>
      </c>
      <c r="H169" s="183">
        <v>600</v>
      </c>
      <c r="I169" s="185">
        <v>6000000</v>
      </c>
      <c r="J169" s="185" t="str">
        <f t="shared" si="5"/>
        <v>04780600</v>
      </c>
      <c r="K169" s="186" t="s">
        <v>2208</v>
      </c>
      <c r="L169" s="183" t="s">
        <v>2209</v>
      </c>
      <c r="M169" s="183"/>
      <c r="N169" s="183"/>
      <c r="O169" s="183" t="s">
        <v>2986</v>
      </c>
      <c r="P169" s="186"/>
      <c r="Q169" s="181"/>
    </row>
    <row r="170" spans="1:17" ht="14.25" customHeight="1" x14ac:dyDescent="0.2">
      <c r="B170" s="180" t="str">
        <f t="shared" si="4"/>
        <v>0478</v>
      </c>
      <c r="C170" s="181" t="s">
        <v>2616</v>
      </c>
      <c r="D170" s="182" t="s">
        <v>2615</v>
      </c>
      <c r="E170" s="181" t="s">
        <v>3024</v>
      </c>
      <c r="F170" s="183" t="s">
        <v>3025</v>
      </c>
      <c r="G170" s="184" t="s">
        <v>2210</v>
      </c>
      <c r="H170" s="183">
        <v>600</v>
      </c>
      <c r="I170" s="185">
        <v>6000000</v>
      </c>
      <c r="J170" s="185" t="str">
        <f t="shared" si="5"/>
        <v>04780600</v>
      </c>
      <c r="K170" s="186" t="s">
        <v>2597</v>
      </c>
      <c r="L170" s="183" t="s">
        <v>2598</v>
      </c>
      <c r="M170" s="183"/>
      <c r="N170" s="183"/>
      <c r="O170" s="183" t="s">
        <v>2986</v>
      </c>
      <c r="P170" s="186"/>
      <c r="Q170" s="181"/>
    </row>
    <row r="171" spans="1:17" ht="14.25" customHeight="1" x14ac:dyDescent="0.2">
      <c r="B171" s="180" t="str">
        <f t="shared" si="4"/>
        <v>0478</v>
      </c>
      <c r="C171" s="181" t="s">
        <v>2616</v>
      </c>
      <c r="D171" s="182" t="s">
        <v>2615</v>
      </c>
      <c r="E171" s="181" t="s">
        <v>3024</v>
      </c>
      <c r="F171" s="183" t="s">
        <v>3025</v>
      </c>
      <c r="G171" s="184" t="s">
        <v>2601</v>
      </c>
      <c r="H171" s="183">
        <v>610</v>
      </c>
      <c r="I171" s="185">
        <v>6100000</v>
      </c>
      <c r="J171" s="185" t="str">
        <f t="shared" si="5"/>
        <v>04780610</v>
      </c>
      <c r="K171" s="186" t="s">
        <v>2603</v>
      </c>
      <c r="L171" s="183" t="s">
        <v>2604</v>
      </c>
      <c r="M171" s="183"/>
      <c r="N171" s="183"/>
      <c r="O171" s="183" t="s">
        <v>2986</v>
      </c>
      <c r="P171" s="186"/>
      <c r="Q171" s="181"/>
    </row>
    <row r="172" spans="1:17" ht="14.25" customHeight="1" x14ac:dyDescent="0.2">
      <c r="B172" s="180" t="str">
        <f t="shared" si="4"/>
        <v>0478</v>
      </c>
      <c r="C172" s="181" t="s">
        <v>2616</v>
      </c>
      <c r="D172" s="182" t="s">
        <v>2615</v>
      </c>
      <c r="E172" s="181" t="s">
        <v>3024</v>
      </c>
      <c r="F172" s="183" t="s">
        <v>3025</v>
      </c>
      <c r="G172" s="184" t="s">
        <v>2601</v>
      </c>
      <c r="H172" s="183">
        <v>610</v>
      </c>
      <c r="I172" s="185">
        <v>6100000</v>
      </c>
      <c r="J172" s="185" t="str">
        <f t="shared" si="5"/>
        <v>04780610</v>
      </c>
      <c r="K172" s="186" t="s">
        <v>2599</v>
      </c>
      <c r="L172" s="183" t="s">
        <v>2600</v>
      </c>
      <c r="M172" s="183"/>
      <c r="N172" s="183"/>
      <c r="O172" s="183" t="s">
        <v>2986</v>
      </c>
      <c r="P172" s="186"/>
      <c r="Q172" s="181"/>
    </row>
    <row r="173" spans="1:17" ht="14.25" customHeight="1" x14ac:dyDescent="0.2">
      <c r="B173" s="180" t="str">
        <f t="shared" si="4"/>
        <v>0478</v>
      </c>
      <c r="C173" s="181" t="s">
        <v>2616</v>
      </c>
      <c r="D173" s="182" t="s">
        <v>2615</v>
      </c>
      <c r="E173" s="181" t="s">
        <v>3024</v>
      </c>
      <c r="F173" s="183" t="s">
        <v>3025</v>
      </c>
      <c r="G173" s="184" t="s">
        <v>1926</v>
      </c>
      <c r="H173" s="183">
        <v>615</v>
      </c>
      <c r="I173" s="185">
        <v>6150000</v>
      </c>
      <c r="J173" s="185" t="str">
        <f t="shared" si="5"/>
        <v>04780615</v>
      </c>
      <c r="K173" s="186" t="s">
        <v>1924</v>
      </c>
      <c r="L173" s="183" t="s">
        <v>1925</v>
      </c>
      <c r="M173" s="183"/>
      <c r="N173" s="183"/>
      <c r="O173" s="183" t="s">
        <v>2986</v>
      </c>
      <c r="P173" s="186"/>
      <c r="Q173" s="181"/>
    </row>
    <row r="174" spans="1:17" ht="14.25" customHeight="1" x14ac:dyDescent="0.2">
      <c r="B174" s="180" t="str">
        <f t="shared" si="4"/>
        <v>0478</v>
      </c>
      <c r="C174" s="181" t="s">
        <v>2616</v>
      </c>
      <c r="D174" s="182" t="s">
        <v>2615</v>
      </c>
      <c r="E174" s="181" t="s">
        <v>3024</v>
      </c>
      <c r="F174" s="183" t="s">
        <v>3025</v>
      </c>
      <c r="G174" s="184" t="s">
        <v>1926</v>
      </c>
      <c r="H174" s="183">
        <v>615</v>
      </c>
      <c r="I174" s="185">
        <v>6150000</v>
      </c>
      <c r="J174" s="185" t="str">
        <f t="shared" si="5"/>
        <v>04780615</v>
      </c>
      <c r="K174" s="186" t="s">
        <v>2605</v>
      </c>
      <c r="L174" s="183" t="s">
        <v>2606</v>
      </c>
      <c r="M174" s="183"/>
      <c r="N174" s="183"/>
      <c r="O174" s="183" t="s">
        <v>2986</v>
      </c>
      <c r="P174" s="186"/>
      <c r="Q174" s="181"/>
    </row>
    <row r="175" spans="1:17" s="192" customFormat="1" ht="14.25" customHeight="1" x14ac:dyDescent="0.2">
      <c r="A175" s="21" t="s">
        <v>2899</v>
      </c>
      <c r="B175" s="189" t="str">
        <f t="shared" si="4"/>
        <v>4780</v>
      </c>
      <c r="C175" s="189">
        <v>4780000</v>
      </c>
      <c r="D175" s="190" t="s">
        <v>2615</v>
      </c>
      <c r="E175" s="189" t="s">
        <v>3024</v>
      </c>
      <c r="F175" s="189" t="s">
        <v>3025</v>
      </c>
      <c r="G175" s="190" t="s">
        <v>2631</v>
      </c>
      <c r="H175" s="189">
        <v>352</v>
      </c>
      <c r="I175" s="191">
        <v>3520000</v>
      </c>
      <c r="J175" s="191" t="str">
        <f t="shared" si="5"/>
        <v>47800352</v>
      </c>
      <c r="K175" s="190"/>
      <c r="L175" s="189" t="s">
        <v>2630</v>
      </c>
      <c r="M175" s="189"/>
      <c r="N175" s="189"/>
      <c r="O175" s="189" t="s">
        <v>2986</v>
      </c>
      <c r="P175" s="189"/>
      <c r="Q175" s="189" t="s">
        <v>2906</v>
      </c>
    </row>
    <row r="176" spans="1:17" s="192" customFormat="1" ht="14.25" customHeight="1" x14ac:dyDescent="0.2">
      <c r="A176" s="193"/>
      <c r="B176" s="194" t="str">
        <f t="shared" si="4"/>
        <v>0478</v>
      </c>
      <c r="C176" s="194" t="s">
        <v>2616</v>
      </c>
      <c r="D176" s="195" t="s">
        <v>2615</v>
      </c>
      <c r="E176" s="194" t="s">
        <v>3024</v>
      </c>
      <c r="F176" s="194" t="s">
        <v>3025</v>
      </c>
      <c r="G176" s="195" t="s">
        <v>41</v>
      </c>
      <c r="H176" s="194">
        <v>616</v>
      </c>
      <c r="I176" s="196">
        <v>6160000</v>
      </c>
      <c r="J176" s="196" t="str">
        <f t="shared" si="5"/>
        <v>04780616</v>
      </c>
      <c r="K176" s="195" t="s">
        <v>2212</v>
      </c>
      <c r="L176" s="194" t="s">
        <v>2213</v>
      </c>
      <c r="M176" s="194"/>
      <c r="N176" s="194"/>
      <c r="O176" s="194" t="s">
        <v>2986</v>
      </c>
      <c r="P176" s="194"/>
      <c r="Q176" s="194"/>
    </row>
    <row r="177" spans="1:17" s="192" customFormat="1" ht="14.25" customHeight="1" x14ac:dyDescent="0.2">
      <c r="A177" s="193"/>
      <c r="B177" s="194" t="str">
        <f t="shared" si="4"/>
        <v>0478</v>
      </c>
      <c r="C177" s="194" t="s">
        <v>2616</v>
      </c>
      <c r="D177" s="195" t="s">
        <v>2615</v>
      </c>
      <c r="E177" s="194" t="s">
        <v>3024</v>
      </c>
      <c r="F177" s="194" t="s">
        <v>3025</v>
      </c>
      <c r="G177" s="195" t="s">
        <v>41</v>
      </c>
      <c r="H177" s="194">
        <v>616</v>
      </c>
      <c r="I177" s="196">
        <v>6160000</v>
      </c>
      <c r="J177" s="196" t="str">
        <f t="shared" si="5"/>
        <v>04780616</v>
      </c>
      <c r="K177" s="195" t="s">
        <v>2318</v>
      </c>
      <c r="L177" s="194" t="s">
        <v>2319</v>
      </c>
      <c r="M177" s="194"/>
      <c r="N177" s="194"/>
      <c r="O177" s="194" t="s">
        <v>2986</v>
      </c>
      <c r="P177" s="194"/>
      <c r="Q177" s="194"/>
    </row>
    <row r="178" spans="1:17" s="192" customFormat="1" ht="14.25" customHeight="1" x14ac:dyDescent="0.2">
      <c r="A178" s="193"/>
      <c r="B178" s="194" t="str">
        <f t="shared" si="4"/>
        <v>0478</v>
      </c>
      <c r="C178" s="194" t="s">
        <v>2616</v>
      </c>
      <c r="D178" s="195" t="s">
        <v>2615</v>
      </c>
      <c r="E178" s="194" t="s">
        <v>3024</v>
      </c>
      <c r="F178" s="194" t="s">
        <v>3025</v>
      </c>
      <c r="G178" s="195" t="s">
        <v>2218</v>
      </c>
      <c r="H178" s="194">
        <v>620</v>
      </c>
      <c r="I178" s="196">
        <v>6200000</v>
      </c>
      <c r="J178" s="196" t="str">
        <f t="shared" si="5"/>
        <v>04780620</v>
      </c>
      <c r="K178" s="195" t="s">
        <v>2216</v>
      </c>
      <c r="L178" s="194" t="s">
        <v>2217</v>
      </c>
      <c r="M178" s="194"/>
      <c r="N178" s="194"/>
      <c r="O178" s="194" t="s">
        <v>2986</v>
      </c>
      <c r="P178" s="194"/>
      <c r="Q178" s="194"/>
    </row>
    <row r="179" spans="1:17" ht="14.25" customHeight="1" x14ac:dyDescent="0.2">
      <c r="B179" s="180" t="str">
        <f t="shared" si="4"/>
        <v>0478</v>
      </c>
      <c r="C179" s="181" t="s">
        <v>2616</v>
      </c>
      <c r="D179" s="182" t="s">
        <v>2615</v>
      </c>
      <c r="E179" s="181" t="s">
        <v>3024</v>
      </c>
      <c r="F179" s="183" t="s">
        <v>3025</v>
      </c>
      <c r="G179" s="184" t="s">
        <v>2218</v>
      </c>
      <c r="H179" s="183">
        <v>620</v>
      </c>
      <c r="I179" s="185">
        <v>6200000</v>
      </c>
      <c r="J179" s="185" t="str">
        <f t="shared" si="5"/>
        <v>04780620</v>
      </c>
      <c r="K179" s="186" t="s">
        <v>2220</v>
      </c>
      <c r="L179" s="183" t="s">
        <v>2221</v>
      </c>
      <c r="M179" s="183"/>
      <c r="N179" s="183"/>
      <c r="O179" s="183" t="s">
        <v>2986</v>
      </c>
      <c r="P179" s="186"/>
      <c r="Q179" s="181"/>
    </row>
    <row r="180" spans="1:17" ht="14.25" customHeight="1" x14ac:dyDescent="0.2">
      <c r="B180" s="180" t="str">
        <f t="shared" si="4"/>
        <v>0478</v>
      </c>
      <c r="C180" s="181" t="s">
        <v>2616</v>
      </c>
      <c r="D180" s="182" t="s">
        <v>2615</v>
      </c>
      <c r="E180" s="181" t="s">
        <v>3024</v>
      </c>
      <c r="F180" s="183" t="s">
        <v>3025</v>
      </c>
      <c r="G180" s="184" t="s">
        <v>2633</v>
      </c>
      <c r="H180" s="183">
        <v>640</v>
      </c>
      <c r="I180" s="185">
        <v>6400000</v>
      </c>
      <c r="J180" s="185" t="str">
        <f t="shared" si="5"/>
        <v>04780640</v>
      </c>
      <c r="K180" s="186" t="s">
        <v>3028</v>
      </c>
      <c r="L180" s="183" t="s">
        <v>3029</v>
      </c>
      <c r="M180" s="183"/>
      <c r="N180" s="183"/>
      <c r="O180" s="183" t="s">
        <v>2986</v>
      </c>
      <c r="P180" s="186"/>
      <c r="Q180" s="181"/>
    </row>
    <row r="181" spans="1:17" ht="14.25" customHeight="1" x14ac:dyDescent="0.2">
      <c r="B181" s="180" t="str">
        <f t="shared" si="4"/>
        <v>0478</v>
      </c>
      <c r="C181" s="181" t="s">
        <v>2616</v>
      </c>
      <c r="D181" s="182" t="s">
        <v>2615</v>
      </c>
      <c r="E181" s="181" t="s">
        <v>3024</v>
      </c>
      <c r="F181" s="183" t="s">
        <v>3025</v>
      </c>
      <c r="G181" s="184" t="s">
        <v>2633</v>
      </c>
      <c r="H181" s="183">
        <v>640</v>
      </c>
      <c r="I181" s="185">
        <v>6400000</v>
      </c>
      <c r="J181" s="185" t="str">
        <f t="shared" si="5"/>
        <v>04780640</v>
      </c>
      <c r="K181" s="186" t="s">
        <v>2617</v>
      </c>
      <c r="L181" s="183" t="s">
        <v>2618</v>
      </c>
      <c r="M181" s="183"/>
      <c r="N181" s="183"/>
      <c r="O181" s="183" t="s">
        <v>2986</v>
      </c>
      <c r="P181" s="186"/>
      <c r="Q181" s="181"/>
    </row>
    <row r="182" spans="1:17" ht="14.25" customHeight="1" x14ac:dyDescent="0.2">
      <c r="B182" s="180" t="str">
        <f t="shared" si="4"/>
        <v>0478</v>
      </c>
      <c r="C182" s="181" t="s">
        <v>2616</v>
      </c>
      <c r="D182" s="182" t="s">
        <v>2615</v>
      </c>
      <c r="E182" s="181" t="s">
        <v>3024</v>
      </c>
      <c r="F182" s="183" t="s">
        <v>3025</v>
      </c>
      <c r="G182" s="184" t="s">
        <v>2224</v>
      </c>
      <c r="H182" s="183">
        <v>673</v>
      </c>
      <c r="I182" s="185">
        <v>6730000</v>
      </c>
      <c r="J182" s="185" t="str">
        <f t="shared" si="5"/>
        <v>04780673</v>
      </c>
      <c r="K182" s="186" t="s">
        <v>2309</v>
      </c>
      <c r="L182" s="183" t="s">
        <v>2310</v>
      </c>
      <c r="M182" s="183"/>
      <c r="N182" s="183"/>
      <c r="O182" s="183" t="s">
        <v>2986</v>
      </c>
      <c r="P182" s="186"/>
      <c r="Q182" s="181"/>
    </row>
    <row r="183" spans="1:17" ht="14.25" customHeight="1" x14ac:dyDescent="0.2">
      <c r="B183" s="180" t="str">
        <f t="shared" si="4"/>
        <v>0478</v>
      </c>
      <c r="C183" s="181" t="s">
        <v>2616</v>
      </c>
      <c r="D183" s="182" t="s">
        <v>2615</v>
      </c>
      <c r="E183" s="181" t="s">
        <v>3024</v>
      </c>
      <c r="F183" s="183" t="s">
        <v>3025</v>
      </c>
      <c r="G183" s="184" t="s">
        <v>2224</v>
      </c>
      <c r="H183" s="183">
        <v>673</v>
      </c>
      <c r="I183" s="185">
        <v>6730000</v>
      </c>
      <c r="J183" s="185" t="str">
        <f t="shared" si="5"/>
        <v>04780673</v>
      </c>
      <c r="K183" s="186" t="s">
        <v>2222</v>
      </c>
      <c r="L183" s="183" t="s">
        <v>2223</v>
      </c>
      <c r="M183" s="183"/>
      <c r="N183" s="183"/>
      <c r="O183" s="183" t="s">
        <v>2986</v>
      </c>
      <c r="P183" s="186"/>
      <c r="Q183" s="181"/>
    </row>
    <row r="184" spans="1:17" ht="14.25" customHeight="1" x14ac:dyDescent="0.2">
      <c r="B184" s="180" t="str">
        <f t="shared" si="4"/>
        <v>0478</v>
      </c>
      <c r="C184" s="181" t="s">
        <v>2616</v>
      </c>
      <c r="D184" s="182" t="s">
        <v>2615</v>
      </c>
      <c r="E184" s="181" t="s">
        <v>3024</v>
      </c>
      <c r="F184" s="183" t="s">
        <v>3025</v>
      </c>
      <c r="G184" s="184" t="s">
        <v>2635</v>
      </c>
      <c r="H184" s="183">
        <v>695</v>
      </c>
      <c r="I184" s="185">
        <v>6950000</v>
      </c>
      <c r="J184" s="185" t="str">
        <f t="shared" si="5"/>
        <v>04780695</v>
      </c>
      <c r="K184" s="186" t="s">
        <v>3030</v>
      </c>
      <c r="L184" s="183" t="s">
        <v>3031</v>
      </c>
      <c r="M184" s="183"/>
      <c r="N184" s="183"/>
      <c r="O184" s="183" t="s">
        <v>2986</v>
      </c>
      <c r="P184" s="186"/>
      <c r="Q184" s="181"/>
    </row>
    <row r="185" spans="1:17" ht="14.25" customHeight="1" x14ac:dyDescent="0.2">
      <c r="B185" s="180" t="str">
        <f t="shared" si="4"/>
        <v>0478</v>
      </c>
      <c r="C185" s="181" t="s">
        <v>2616</v>
      </c>
      <c r="D185" s="182" t="s">
        <v>2615</v>
      </c>
      <c r="E185" s="181" t="s">
        <v>3024</v>
      </c>
      <c r="F185" s="183" t="s">
        <v>3025</v>
      </c>
      <c r="G185" s="184" t="s">
        <v>2635</v>
      </c>
      <c r="H185" s="183">
        <v>695</v>
      </c>
      <c r="I185" s="185">
        <v>6950000</v>
      </c>
      <c r="J185" s="185" t="str">
        <f t="shared" si="5"/>
        <v>04780695</v>
      </c>
      <c r="K185" s="186" t="s">
        <v>2068</v>
      </c>
      <c r="L185" s="183" t="s">
        <v>2069</v>
      </c>
      <c r="M185" s="183"/>
      <c r="N185" s="183"/>
      <c r="O185" s="183" t="s">
        <v>2986</v>
      </c>
      <c r="P185" s="186"/>
      <c r="Q185" s="181"/>
    </row>
    <row r="186" spans="1:17" ht="14.25" customHeight="1" x14ac:dyDescent="0.2">
      <c r="B186" s="180" t="str">
        <f t="shared" si="4"/>
        <v>0478</v>
      </c>
      <c r="C186" s="181" t="s">
        <v>2616</v>
      </c>
      <c r="D186" s="182" t="s">
        <v>2615</v>
      </c>
      <c r="E186" s="181" t="s">
        <v>3024</v>
      </c>
      <c r="F186" s="183" t="s">
        <v>3025</v>
      </c>
      <c r="G186" s="184" t="s">
        <v>2609</v>
      </c>
      <c r="H186" s="183">
        <v>720</v>
      </c>
      <c r="I186" s="185">
        <v>7200000</v>
      </c>
      <c r="J186" s="185" t="str">
        <f t="shared" si="5"/>
        <v>04780720</v>
      </c>
      <c r="K186" s="186" t="s">
        <v>3034</v>
      </c>
      <c r="L186" s="183" t="s">
        <v>3035</v>
      </c>
      <c r="M186" s="183"/>
      <c r="N186" s="183"/>
      <c r="O186" s="183" t="s">
        <v>2986</v>
      </c>
      <c r="P186" s="186"/>
      <c r="Q186" s="181"/>
    </row>
    <row r="187" spans="1:17" ht="14.25" customHeight="1" x14ac:dyDescent="0.2">
      <c r="B187" s="180" t="str">
        <f t="shared" si="4"/>
        <v>0478</v>
      </c>
      <c r="C187" s="181" t="s">
        <v>2616</v>
      </c>
      <c r="D187" s="182" t="s">
        <v>2615</v>
      </c>
      <c r="E187" s="181" t="s">
        <v>3024</v>
      </c>
      <c r="F187" s="183" t="s">
        <v>3025</v>
      </c>
      <c r="G187" s="184" t="s">
        <v>2609</v>
      </c>
      <c r="H187" s="183">
        <v>720</v>
      </c>
      <c r="I187" s="185">
        <v>7200000</v>
      </c>
      <c r="J187" s="185" t="str">
        <f t="shared" si="5"/>
        <v>04780720</v>
      </c>
      <c r="K187" s="186" t="s">
        <v>2607</v>
      </c>
      <c r="L187" s="183" t="s">
        <v>2608</v>
      </c>
      <c r="M187" s="183"/>
      <c r="N187" s="183"/>
      <c r="O187" s="183" t="s">
        <v>2986</v>
      </c>
      <c r="P187" s="186"/>
      <c r="Q187" s="181"/>
    </row>
    <row r="188" spans="1:17" ht="14.25" customHeight="1" x14ac:dyDescent="0.2">
      <c r="B188" s="180" t="str">
        <f t="shared" si="4"/>
        <v>0478</v>
      </c>
      <c r="C188" s="181" t="s">
        <v>2616</v>
      </c>
      <c r="D188" s="182" t="s">
        <v>2615</v>
      </c>
      <c r="E188" s="181" t="s">
        <v>3024</v>
      </c>
      <c r="F188" s="183" t="s">
        <v>3025</v>
      </c>
      <c r="G188" s="184" t="s">
        <v>2232</v>
      </c>
      <c r="H188" s="183">
        <v>725</v>
      </c>
      <c r="I188" s="185">
        <v>7250000</v>
      </c>
      <c r="J188" s="185" t="str">
        <f t="shared" si="5"/>
        <v>04780725</v>
      </c>
      <c r="K188" s="186" t="s">
        <v>2230</v>
      </c>
      <c r="L188" s="183" t="s">
        <v>2231</v>
      </c>
      <c r="M188" s="183"/>
      <c r="N188" s="183"/>
      <c r="O188" s="183" t="s">
        <v>2986</v>
      </c>
      <c r="P188" s="186"/>
      <c r="Q188" s="181"/>
    </row>
    <row r="189" spans="1:17" ht="14.25" customHeight="1" x14ac:dyDescent="0.2">
      <c r="B189" s="180" t="str">
        <f t="shared" si="4"/>
        <v>0478</v>
      </c>
      <c r="C189" s="181" t="s">
        <v>2616</v>
      </c>
      <c r="D189" s="182" t="s">
        <v>2615</v>
      </c>
      <c r="E189" s="181" t="s">
        <v>3024</v>
      </c>
      <c r="F189" s="183" t="s">
        <v>3025</v>
      </c>
      <c r="G189" s="184" t="s">
        <v>2232</v>
      </c>
      <c r="H189" s="183">
        <v>725</v>
      </c>
      <c r="I189" s="185">
        <v>7250000</v>
      </c>
      <c r="J189" s="185" t="str">
        <f t="shared" si="5"/>
        <v>04780725</v>
      </c>
      <c r="K189" s="186" t="s">
        <v>2236</v>
      </c>
      <c r="L189" s="183" t="s">
        <v>2237</v>
      </c>
      <c r="M189" s="183"/>
      <c r="N189" s="183"/>
      <c r="O189" s="183" t="s">
        <v>2986</v>
      </c>
      <c r="P189" s="186"/>
      <c r="Q189" s="181"/>
    </row>
    <row r="190" spans="1:17" ht="14.25" customHeight="1" x14ac:dyDescent="0.2">
      <c r="B190" s="180" t="str">
        <f t="shared" si="4"/>
        <v>0478</v>
      </c>
      <c r="C190" s="181" t="s">
        <v>2616</v>
      </c>
      <c r="D190" s="182" t="s">
        <v>2615</v>
      </c>
      <c r="E190" s="181" t="s">
        <v>3024</v>
      </c>
      <c r="F190" s="183" t="s">
        <v>3025</v>
      </c>
      <c r="G190" s="184" t="s">
        <v>2232</v>
      </c>
      <c r="H190" s="183">
        <v>725</v>
      </c>
      <c r="I190" s="185">
        <v>7250000</v>
      </c>
      <c r="J190" s="185" t="str">
        <f t="shared" si="5"/>
        <v>04780725</v>
      </c>
      <c r="K190" s="186" t="s">
        <v>2234</v>
      </c>
      <c r="L190" s="183" t="s">
        <v>2235</v>
      </c>
      <c r="M190" s="183"/>
      <c r="N190" s="183"/>
      <c r="O190" s="183" t="s">
        <v>2986</v>
      </c>
      <c r="P190" s="186"/>
      <c r="Q190" s="181"/>
    </row>
    <row r="191" spans="1:17" ht="14.25" customHeight="1" x14ac:dyDescent="0.2">
      <c r="B191" s="180" t="str">
        <f t="shared" si="4"/>
        <v>0478</v>
      </c>
      <c r="C191" s="181" t="s">
        <v>2616</v>
      </c>
      <c r="D191" s="182" t="s">
        <v>2615</v>
      </c>
      <c r="E191" s="181" t="s">
        <v>3024</v>
      </c>
      <c r="F191" s="183" t="s">
        <v>3025</v>
      </c>
      <c r="G191" s="184" t="s">
        <v>2238</v>
      </c>
      <c r="H191" s="183">
        <v>730</v>
      </c>
      <c r="I191" s="185">
        <v>7300000</v>
      </c>
      <c r="J191" s="185" t="str">
        <f t="shared" si="5"/>
        <v>04780730</v>
      </c>
      <c r="K191" s="186" t="s">
        <v>2199</v>
      </c>
      <c r="L191" s="183" t="s">
        <v>2200</v>
      </c>
      <c r="M191" s="183"/>
      <c r="N191" s="183"/>
      <c r="O191" s="183" t="s">
        <v>2986</v>
      </c>
      <c r="P191" s="186"/>
      <c r="Q191" s="181"/>
    </row>
    <row r="192" spans="1:17" ht="14.25" customHeight="1" x14ac:dyDescent="0.2">
      <c r="B192" s="180" t="str">
        <f t="shared" si="4"/>
        <v>0478</v>
      </c>
      <c r="C192" s="181" t="s">
        <v>2616</v>
      </c>
      <c r="D192" s="182" t="s">
        <v>2615</v>
      </c>
      <c r="E192" s="181" t="s">
        <v>3024</v>
      </c>
      <c r="F192" s="183" t="s">
        <v>3025</v>
      </c>
      <c r="G192" s="184" t="s">
        <v>2238</v>
      </c>
      <c r="H192" s="183">
        <v>730</v>
      </c>
      <c r="I192" s="185">
        <v>7300000</v>
      </c>
      <c r="J192" s="185" t="str">
        <f t="shared" si="5"/>
        <v>04780730</v>
      </c>
      <c r="K192" s="186" t="s">
        <v>2065</v>
      </c>
      <c r="L192" s="183" t="s">
        <v>2066</v>
      </c>
      <c r="M192" s="183"/>
      <c r="N192" s="183"/>
      <c r="O192" s="183" t="s">
        <v>2986</v>
      </c>
      <c r="P192" s="186"/>
      <c r="Q192" s="181"/>
    </row>
    <row r="193" spans="2:17" ht="14.25" customHeight="1" x14ac:dyDescent="0.2">
      <c r="B193" s="180" t="str">
        <f t="shared" si="4"/>
        <v>0478</v>
      </c>
      <c r="C193" s="181" t="s">
        <v>2616</v>
      </c>
      <c r="D193" s="182" t="s">
        <v>2615</v>
      </c>
      <c r="E193" s="181" t="s">
        <v>3024</v>
      </c>
      <c r="F193" s="183" t="s">
        <v>3025</v>
      </c>
      <c r="G193" s="184" t="s">
        <v>2242</v>
      </c>
      <c r="H193" s="183">
        <v>735</v>
      </c>
      <c r="I193" s="185">
        <v>7350000</v>
      </c>
      <c r="J193" s="185" t="str">
        <f t="shared" si="5"/>
        <v>04780735</v>
      </c>
      <c r="K193" s="186" t="s">
        <v>2611</v>
      </c>
      <c r="L193" s="183" t="s">
        <v>2612</v>
      </c>
      <c r="M193" s="183"/>
      <c r="N193" s="183"/>
      <c r="O193" s="183" t="s">
        <v>2986</v>
      </c>
      <c r="P193" s="186"/>
      <c r="Q193" s="181"/>
    </row>
    <row r="194" spans="2:17" ht="14.25" customHeight="1" x14ac:dyDescent="0.2">
      <c r="B194" s="180" t="str">
        <f t="shared" si="4"/>
        <v>0478</v>
      </c>
      <c r="C194" s="181" t="s">
        <v>2616</v>
      </c>
      <c r="D194" s="182" t="s">
        <v>2615</v>
      </c>
      <c r="E194" s="181" t="s">
        <v>3024</v>
      </c>
      <c r="F194" s="183" t="s">
        <v>3025</v>
      </c>
      <c r="G194" s="184" t="s">
        <v>2242</v>
      </c>
      <c r="H194" s="183">
        <v>735</v>
      </c>
      <c r="I194" s="185">
        <v>7350000</v>
      </c>
      <c r="J194" s="185" t="str">
        <f t="shared" si="5"/>
        <v>04780735</v>
      </c>
      <c r="K194" s="186" t="s">
        <v>2311</v>
      </c>
      <c r="L194" s="183" t="s">
        <v>2312</v>
      </c>
      <c r="M194" s="183"/>
      <c r="N194" s="183"/>
      <c r="O194" s="183" t="s">
        <v>2986</v>
      </c>
      <c r="P194" s="186"/>
      <c r="Q194" s="181"/>
    </row>
    <row r="195" spans="2:17" ht="14.25" customHeight="1" x14ac:dyDescent="0.2">
      <c r="B195" s="180" t="str">
        <f t="shared" ref="B195:B258" si="6">LEFT(C195,4)</f>
        <v>0478</v>
      </c>
      <c r="C195" s="181" t="s">
        <v>2616</v>
      </c>
      <c r="D195" s="182" t="s">
        <v>2615</v>
      </c>
      <c r="E195" s="181" t="s">
        <v>3024</v>
      </c>
      <c r="F195" s="183" t="s">
        <v>3025</v>
      </c>
      <c r="G195" s="184" t="s">
        <v>2242</v>
      </c>
      <c r="H195" s="183">
        <v>735</v>
      </c>
      <c r="I195" s="185">
        <v>7350000</v>
      </c>
      <c r="J195" s="185" t="str">
        <f t="shared" ref="J195:J258" si="7">B195&amp;TEXT(H195,"0000")</f>
        <v>04780735</v>
      </c>
      <c r="K195" s="186" t="s">
        <v>2240</v>
      </c>
      <c r="L195" s="183" t="s">
        <v>2241</v>
      </c>
      <c r="M195" s="183"/>
      <c r="N195" s="183"/>
      <c r="O195" s="183" t="s">
        <v>2986</v>
      </c>
      <c r="P195" s="186"/>
      <c r="Q195" s="181"/>
    </row>
    <row r="196" spans="2:17" ht="14.25" customHeight="1" x14ac:dyDescent="0.2">
      <c r="B196" s="180" t="str">
        <f t="shared" si="6"/>
        <v>0478</v>
      </c>
      <c r="C196" s="181" t="s">
        <v>2616</v>
      </c>
      <c r="D196" s="182" t="s">
        <v>2615</v>
      </c>
      <c r="E196" s="181" t="s">
        <v>3024</v>
      </c>
      <c r="F196" s="183" t="s">
        <v>3025</v>
      </c>
      <c r="G196" s="184" t="s">
        <v>2405</v>
      </c>
      <c r="H196" s="183">
        <v>753</v>
      </c>
      <c r="I196" s="185">
        <v>7530000</v>
      </c>
      <c r="J196" s="185" t="str">
        <f t="shared" si="7"/>
        <v>04780753</v>
      </c>
      <c r="K196" s="186" t="s">
        <v>2403</v>
      </c>
      <c r="L196" s="183" t="s">
        <v>2404</v>
      </c>
      <c r="M196" s="183"/>
      <c r="N196" s="183"/>
      <c r="O196" s="183" t="s">
        <v>2986</v>
      </c>
      <c r="P196" s="186"/>
      <c r="Q196" s="181"/>
    </row>
    <row r="197" spans="2:17" ht="14.25" customHeight="1" x14ac:dyDescent="0.2">
      <c r="B197" s="180" t="str">
        <f t="shared" si="6"/>
        <v>0478</v>
      </c>
      <c r="C197" s="181" t="s">
        <v>2616</v>
      </c>
      <c r="D197" s="182" t="s">
        <v>2615</v>
      </c>
      <c r="E197" s="181" t="s">
        <v>3024</v>
      </c>
      <c r="F197" s="183" t="s">
        <v>3025</v>
      </c>
      <c r="G197" s="184" t="s">
        <v>2405</v>
      </c>
      <c r="H197" s="183">
        <v>753</v>
      </c>
      <c r="I197" s="185">
        <v>7530000</v>
      </c>
      <c r="J197" s="185" t="str">
        <f t="shared" si="7"/>
        <v>04780753</v>
      </c>
      <c r="K197" s="186" t="s">
        <v>2648</v>
      </c>
      <c r="L197" s="183" t="s">
        <v>2649</v>
      </c>
      <c r="M197" s="183"/>
      <c r="N197" s="183"/>
      <c r="O197" s="183" t="s">
        <v>2986</v>
      </c>
      <c r="P197" s="186"/>
      <c r="Q197" s="181"/>
    </row>
    <row r="198" spans="2:17" ht="14.25" customHeight="1" x14ac:dyDescent="0.2">
      <c r="B198" s="180" t="str">
        <f t="shared" si="6"/>
        <v>0478</v>
      </c>
      <c r="C198" s="181" t="s">
        <v>2616</v>
      </c>
      <c r="D198" s="182" t="s">
        <v>2615</v>
      </c>
      <c r="E198" s="181" t="s">
        <v>3024</v>
      </c>
      <c r="F198" s="183" t="s">
        <v>3025</v>
      </c>
      <c r="G198" s="184" t="s">
        <v>2405</v>
      </c>
      <c r="H198" s="183">
        <v>753</v>
      </c>
      <c r="I198" s="185">
        <v>7530000</v>
      </c>
      <c r="J198" s="185" t="str">
        <f t="shared" si="7"/>
        <v>04780753</v>
      </c>
      <c r="K198" s="186" t="s">
        <v>2613</v>
      </c>
      <c r="L198" s="183" t="s">
        <v>2191</v>
      </c>
      <c r="M198" s="183"/>
      <c r="N198" s="183"/>
      <c r="O198" s="183" t="s">
        <v>2986</v>
      </c>
      <c r="P198" s="186"/>
      <c r="Q198" s="181"/>
    </row>
    <row r="199" spans="2:17" ht="14.25" customHeight="1" x14ac:dyDescent="0.2">
      <c r="B199" s="180" t="str">
        <f t="shared" si="6"/>
        <v>0478</v>
      </c>
      <c r="C199" s="181" t="s">
        <v>2616</v>
      </c>
      <c r="D199" s="182" t="s">
        <v>2615</v>
      </c>
      <c r="E199" s="181" t="s">
        <v>3024</v>
      </c>
      <c r="F199" s="183" t="s">
        <v>3025</v>
      </c>
      <c r="G199" s="184" t="s">
        <v>2405</v>
      </c>
      <c r="H199" s="183">
        <v>753</v>
      </c>
      <c r="I199" s="185">
        <v>7530000</v>
      </c>
      <c r="J199" s="185" t="str">
        <f t="shared" si="7"/>
        <v>04780753</v>
      </c>
      <c r="K199" s="186" t="s">
        <v>3036</v>
      </c>
      <c r="L199" s="183" t="s">
        <v>3037</v>
      </c>
      <c r="M199" s="183"/>
      <c r="N199" s="183"/>
      <c r="O199" s="183" t="s">
        <v>2986</v>
      </c>
      <c r="P199" s="186"/>
      <c r="Q199" s="181"/>
    </row>
    <row r="200" spans="2:17" ht="14.25" customHeight="1" x14ac:dyDescent="0.2">
      <c r="B200" s="180" t="str">
        <f t="shared" si="6"/>
        <v>0478</v>
      </c>
      <c r="C200" s="181" t="s">
        <v>2616</v>
      </c>
      <c r="D200" s="182" t="s">
        <v>2615</v>
      </c>
      <c r="E200" s="181" t="s">
        <v>3024</v>
      </c>
      <c r="F200" s="183" t="s">
        <v>3025</v>
      </c>
      <c r="G200" s="184" t="s">
        <v>2405</v>
      </c>
      <c r="H200" s="183">
        <v>753</v>
      </c>
      <c r="I200" s="185">
        <v>7530000</v>
      </c>
      <c r="J200" s="185" t="str">
        <f t="shared" si="7"/>
        <v>04780753</v>
      </c>
      <c r="K200" s="186" t="s">
        <v>2743</v>
      </c>
      <c r="L200" s="183" t="s">
        <v>2744</v>
      </c>
      <c r="M200" s="183"/>
      <c r="N200" s="183"/>
      <c r="O200" s="183" t="s">
        <v>2986</v>
      </c>
      <c r="P200" s="186"/>
      <c r="Q200" s="181"/>
    </row>
    <row r="201" spans="2:17" ht="14.25" customHeight="1" x14ac:dyDescent="0.2">
      <c r="B201" s="180" t="str">
        <f t="shared" si="6"/>
        <v>0478</v>
      </c>
      <c r="C201" s="181" t="s">
        <v>2616</v>
      </c>
      <c r="D201" s="182" t="s">
        <v>2615</v>
      </c>
      <c r="E201" s="181" t="s">
        <v>3024</v>
      </c>
      <c r="F201" s="183" t="s">
        <v>3025</v>
      </c>
      <c r="G201" s="184" t="s">
        <v>3016</v>
      </c>
      <c r="H201" s="183">
        <v>755</v>
      </c>
      <c r="I201" s="185">
        <v>7550000</v>
      </c>
      <c r="J201" s="185" t="str">
        <f t="shared" si="7"/>
        <v>04780755</v>
      </c>
      <c r="K201" s="186" t="s">
        <v>1970</v>
      </c>
      <c r="L201" s="183" t="s">
        <v>1971</v>
      </c>
      <c r="M201" s="183"/>
      <c r="N201" s="183"/>
      <c r="O201" s="183" t="s">
        <v>2986</v>
      </c>
      <c r="P201" s="186"/>
      <c r="Q201" s="181"/>
    </row>
    <row r="202" spans="2:17" ht="14.25" customHeight="1" x14ac:dyDescent="0.2">
      <c r="B202" s="180" t="str">
        <f t="shared" si="6"/>
        <v>0478</v>
      </c>
      <c r="C202" s="181" t="s">
        <v>2616</v>
      </c>
      <c r="D202" s="182" t="s">
        <v>2615</v>
      </c>
      <c r="E202" s="181" t="s">
        <v>3024</v>
      </c>
      <c r="F202" s="183" t="s">
        <v>3025</v>
      </c>
      <c r="G202" s="184" t="s">
        <v>3016</v>
      </c>
      <c r="H202" s="183">
        <v>755</v>
      </c>
      <c r="I202" s="185">
        <v>7550000</v>
      </c>
      <c r="J202" s="185" t="str">
        <f t="shared" si="7"/>
        <v>04780755</v>
      </c>
      <c r="K202" s="186" t="s">
        <v>1964</v>
      </c>
      <c r="L202" s="183" t="s">
        <v>1965</v>
      </c>
      <c r="M202" s="183"/>
      <c r="N202" s="183"/>
      <c r="O202" s="183" t="s">
        <v>2986</v>
      </c>
      <c r="P202" s="186"/>
      <c r="Q202" s="181"/>
    </row>
    <row r="203" spans="2:17" ht="14.25" customHeight="1" x14ac:dyDescent="0.2">
      <c r="B203" s="180" t="str">
        <f t="shared" si="6"/>
        <v>0478</v>
      </c>
      <c r="C203" s="181" t="s">
        <v>2616</v>
      </c>
      <c r="D203" s="182" t="s">
        <v>2615</v>
      </c>
      <c r="E203" s="181" t="s">
        <v>3024</v>
      </c>
      <c r="F203" s="183" t="s">
        <v>3025</v>
      </c>
      <c r="G203" s="184" t="s">
        <v>3016</v>
      </c>
      <c r="H203" s="183">
        <v>755</v>
      </c>
      <c r="I203" s="185">
        <v>7550000</v>
      </c>
      <c r="J203" s="185" t="str">
        <f t="shared" si="7"/>
        <v>04780755</v>
      </c>
      <c r="K203" s="186" t="s">
        <v>1972</v>
      </c>
      <c r="L203" s="183" t="s">
        <v>1973</v>
      </c>
      <c r="M203" s="183"/>
      <c r="N203" s="183"/>
      <c r="O203" s="183" t="s">
        <v>2986</v>
      </c>
      <c r="P203" s="186"/>
      <c r="Q203" s="181"/>
    </row>
    <row r="204" spans="2:17" ht="14.25" customHeight="1" x14ac:dyDescent="0.2">
      <c r="B204" s="180" t="str">
        <f t="shared" si="6"/>
        <v>0478</v>
      </c>
      <c r="C204" s="181" t="s">
        <v>2616</v>
      </c>
      <c r="D204" s="182" t="s">
        <v>2615</v>
      </c>
      <c r="E204" s="181" t="s">
        <v>3024</v>
      </c>
      <c r="F204" s="183" t="s">
        <v>3025</v>
      </c>
      <c r="G204" s="184" t="s">
        <v>3016</v>
      </c>
      <c r="H204" s="183">
        <v>755</v>
      </c>
      <c r="I204" s="185">
        <v>7550000</v>
      </c>
      <c r="J204" s="185" t="str">
        <f t="shared" si="7"/>
        <v>04780755</v>
      </c>
      <c r="K204" s="186" t="s">
        <v>1968</v>
      </c>
      <c r="L204" s="183" t="s">
        <v>1969</v>
      </c>
      <c r="M204" s="183"/>
      <c r="N204" s="183"/>
      <c r="O204" s="183" t="s">
        <v>2986</v>
      </c>
      <c r="P204" s="186"/>
      <c r="Q204" s="181"/>
    </row>
    <row r="205" spans="2:17" ht="14.25" customHeight="1" x14ac:dyDescent="0.2">
      <c r="B205" s="180" t="str">
        <f t="shared" si="6"/>
        <v>0478</v>
      </c>
      <c r="C205" s="181" t="s">
        <v>2616</v>
      </c>
      <c r="D205" s="182" t="s">
        <v>2615</v>
      </c>
      <c r="E205" s="181" t="s">
        <v>3024</v>
      </c>
      <c r="F205" s="183" t="s">
        <v>3025</v>
      </c>
      <c r="G205" s="184" t="s">
        <v>2246</v>
      </c>
      <c r="H205" s="183">
        <v>775</v>
      </c>
      <c r="I205" s="185">
        <v>7750000</v>
      </c>
      <c r="J205" s="185" t="str">
        <f t="shared" si="7"/>
        <v>04780775</v>
      </c>
      <c r="K205" s="186" t="s">
        <v>2248</v>
      </c>
      <c r="L205" s="183" t="s">
        <v>2249</v>
      </c>
      <c r="M205" s="183"/>
      <c r="N205" s="183"/>
      <c r="O205" s="183" t="s">
        <v>2986</v>
      </c>
      <c r="P205" s="186"/>
      <c r="Q205" s="181"/>
    </row>
    <row r="206" spans="2:17" ht="14.25" customHeight="1" x14ac:dyDescent="0.2">
      <c r="B206" s="180" t="str">
        <f t="shared" si="6"/>
        <v>0478</v>
      </c>
      <c r="C206" s="181" t="s">
        <v>2616</v>
      </c>
      <c r="D206" s="182" t="s">
        <v>2615</v>
      </c>
      <c r="E206" s="181" t="s">
        <v>3024</v>
      </c>
      <c r="F206" s="183" t="s">
        <v>3025</v>
      </c>
      <c r="G206" s="184" t="s">
        <v>2246</v>
      </c>
      <c r="H206" s="183">
        <v>775</v>
      </c>
      <c r="I206" s="185">
        <v>7750000</v>
      </c>
      <c r="J206" s="185" t="str">
        <f t="shared" si="7"/>
        <v>04780775</v>
      </c>
      <c r="K206" s="186" t="s">
        <v>2413</v>
      </c>
      <c r="L206" s="183" t="s">
        <v>2414</v>
      </c>
      <c r="M206" s="183"/>
      <c r="N206" s="183"/>
      <c r="O206" s="183" t="s">
        <v>2986</v>
      </c>
      <c r="P206" s="186"/>
      <c r="Q206" s="181"/>
    </row>
    <row r="207" spans="2:17" ht="14.25" customHeight="1" x14ac:dyDescent="0.2">
      <c r="B207" s="180" t="str">
        <f t="shared" si="6"/>
        <v>0478</v>
      </c>
      <c r="C207" s="181" t="s">
        <v>2616</v>
      </c>
      <c r="D207" s="182" t="s">
        <v>2615</v>
      </c>
      <c r="E207" s="181" t="s">
        <v>3024</v>
      </c>
      <c r="F207" s="183" t="s">
        <v>3025</v>
      </c>
      <c r="G207" s="184" t="s">
        <v>2246</v>
      </c>
      <c r="H207" s="183">
        <v>775</v>
      </c>
      <c r="I207" s="185">
        <v>7750000</v>
      </c>
      <c r="J207" s="185" t="str">
        <f t="shared" si="7"/>
        <v>04780775</v>
      </c>
      <c r="K207" s="186" t="s">
        <v>2909</v>
      </c>
      <c r="L207" s="183" t="s">
        <v>2910</v>
      </c>
      <c r="M207" s="183"/>
      <c r="N207" s="183"/>
      <c r="O207" s="183" t="s">
        <v>2986</v>
      </c>
      <c r="P207" s="186"/>
      <c r="Q207" s="181"/>
    </row>
    <row r="208" spans="2:17" ht="14.25" customHeight="1" x14ac:dyDescent="0.2">
      <c r="B208" s="180" t="str">
        <f t="shared" si="6"/>
        <v>0478</v>
      </c>
      <c r="C208" s="181" t="s">
        <v>2616</v>
      </c>
      <c r="D208" s="182" t="s">
        <v>2615</v>
      </c>
      <c r="E208" s="181" t="s">
        <v>3024</v>
      </c>
      <c r="F208" s="183" t="s">
        <v>3025</v>
      </c>
      <c r="G208" s="184" t="s">
        <v>2246</v>
      </c>
      <c r="H208" s="183">
        <v>775</v>
      </c>
      <c r="I208" s="185">
        <v>7750000</v>
      </c>
      <c r="J208" s="185" t="str">
        <f t="shared" si="7"/>
        <v>04780775</v>
      </c>
      <c r="K208" s="186" t="s">
        <v>2411</v>
      </c>
      <c r="L208" s="183" t="s">
        <v>2412</v>
      </c>
      <c r="M208" s="183"/>
      <c r="N208" s="183"/>
      <c r="O208" s="183" t="s">
        <v>2986</v>
      </c>
      <c r="P208" s="186"/>
      <c r="Q208" s="181"/>
    </row>
    <row r="209" spans="1:21" ht="14.25" customHeight="1" x14ac:dyDescent="0.2">
      <c r="B209" s="180" t="str">
        <f t="shared" si="6"/>
        <v>0478</v>
      </c>
      <c r="C209" s="181" t="s">
        <v>2616</v>
      </c>
      <c r="D209" s="182" t="s">
        <v>2615</v>
      </c>
      <c r="E209" s="181" t="s">
        <v>3024</v>
      </c>
      <c r="F209" s="183" t="s">
        <v>3025</v>
      </c>
      <c r="G209" s="184" t="s">
        <v>2246</v>
      </c>
      <c r="H209" s="183">
        <v>775</v>
      </c>
      <c r="I209" s="185">
        <v>7750000</v>
      </c>
      <c r="J209" s="185" t="str">
        <f t="shared" si="7"/>
        <v>04780775</v>
      </c>
      <c r="K209" s="186" t="s">
        <v>2244</v>
      </c>
      <c r="L209" s="183" t="s">
        <v>2245</v>
      </c>
      <c r="M209" s="183"/>
      <c r="N209" s="183"/>
      <c r="O209" s="183" t="s">
        <v>2986</v>
      </c>
      <c r="P209" s="186"/>
      <c r="Q209" s="181"/>
    </row>
    <row r="210" spans="1:21" ht="14.25" customHeight="1" x14ac:dyDescent="0.2">
      <c r="A210" s="21" t="s">
        <v>2912</v>
      </c>
      <c r="B210" s="38" t="str">
        <f t="shared" si="6"/>
        <v>0496</v>
      </c>
      <c r="C210" s="39" t="s">
        <v>2795</v>
      </c>
      <c r="D210" s="40" t="s">
        <v>2794</v>
      </c>
      <c r="E210" s="39" t="s">
        <v>3038</v>
      </c>
      <c r="F210" s="197" t="s">
        <v>3039</v>
      </c>
      <c r="G210" s="198" t="s">
        <v>1801</v>
      </c>
      <c r="H210" s="197">
        <v>201</v>
      </c>
      <c r="I210" s="45">
        <v>2010000</v>
      </c>
      <c r="J210" s="45" t="str">
        <f t="shared" si="7"/>
        <v>04960201</v>
      </c>
      <c r="K210" s="199"/>
      <c r="L210" s="197" t="s">
        <v>1802</v>
      </c>
      <c r="M210" s="197"/>
      <c r="N210" s="197"/>
      <c r="O210" s="197" t="s">
        <v>3040</v>
      </c>
      <c r="P210" s="199"/>
      <c r="Q210" s="39" t="s">
        <v>2906</v>
      </c>
      <c r="S210" s="36"/>
      <c r="T210" s="37"/>
      <c r="U210" s="37"/>
    </row>
    <row r="211" spans="1:21" ht="14.25" customHeight="1" x14ac:dyDescent="0.2">
      <c r="A211" s="21" t="s">
        <v>2899</v>
      </c>
      <c r="B211" s="86" t="str">
        <f t="shared" si="6"/>
        <v>0499</v>
      </c>
      <c r="C211" s="87" t="s">
        <v>2813</v>
      </c>
      <c r="D211" s="88" t="s">
        <v>2812</v>
      </c>
      <c r="E211" s="87" t="s">
        <v>3041</v>
      </c>
      <c r="F211" s="200" t="s">
        <v>3042</v>
      </c>
      <c r="G211" s="201" t="s">
        <v>2343</v>
      </c>
      <c r="H211" s="200" t="s">
        <v>2344</v>
      </c>
      <c r="I211" s="202">
        <v>610000</v>
      </c>
      <c r="J211" s="202" t="str">
        <f t="shared" si="7"/>
        <v>04990061</v>
      </c>
      <c r="K211" s="203"/>
      <c r="L211" s="204" t="s">
        <v>2344</v>
      </c>
      <c r="M211" s="204"/>
      <c r="N211" s="204"/>
      <c r="O211" s="204" t="s">
        <v>3043</v>
      </c>
      <c r="P211" s="203"/>
      <c r="Q211" s="87" t="s">
        <v>2906</v>
      </c>
      <c r="S211" s="36"/>
      <c r="T211" s="37"/>
      <c r="U211" s="37"/>
    </row>
    <row r="212" spans="1:21" ht="14.25" customHeight="1" x14ac:dyDescent="0.2">
      <c r="B212" s="78" t="str">
        <f t="shared" si="6"/>
        <v>0499</v>
      </c>
      <c r="C212" s="79" t="s">
        <v>2813</v>
      </c>
      <c r="D212" s="80" t="s">
        <v>2812</v>
      </c>
      <c r="E212" s="79" t="s">
        <v>3041</v>
      </c>
      <c r="F212" s="204" t="s">
        <v>3042</v>
      </c>
      <c r="G212" s="205" t="s">
        <v>2358</v>
      </c>
      <c r="H212" s="204">
        <v>161</v>
      </c>
      <c r="I212" s="206">
        <v>1610000</v>
      </c>
      <c r="J212" s="206" t="str">
        <f t="shared" si="7"/>
        <v>04990161</v>
      </c>
      <c r="K212" s="207"/>
      <c r="L212" s="204" t="s">
        <v>2359</v>
      </c>
      <c r="M212" s="204"/>
      <c r="N212" s="204"/>
      <c r="O212" s="204" t="s">
        <v>3043</v>
      </c>
      <c r="P212" s="207"/>
      <c r="Q212" s="79"/>
    </row>
    <row r="213" spans="1:21" ht="14.25" customHeight="1" x14ac:dyDescent="0.2">
      <c r="B213" s="78" t="str">
        <f t="shared" si="6"/>
        <v>0499</v>
      </c>
      <c r="C213" s="79" t="s">
        <v>2813</v>
      </c>
      <c r="D213" s="80" t="s">
        <v>2812</v>
      </c>
      <c r="E213" s="79" t="s">
        <v>3041</v>
      </c>
      <c r="F213" s="204" t="s">
        <v>3042</v>
      </c>
      <c r="G213" s="205" t="s">
        <v>2364</v>
      </c>
      <c r="H213" s="204">
        <v>281</v>
      </c>
      <c r="I213" s="206">
        <v>2810000</v>
      </c>
      <c r="J213" s="206" t="str">
        <f t="shared" si="7"/>
        <v>04990281</v>
      </c>
      <c r="K213" s="207"/>
      <c r="L213" s="204" t="s">
        <v>2365</v>
      </c>
      <c r="M213" s="204"/>
      <c r="N213" s="204" t="s">
        <v>2938</v>
      </c>
      <c r="O213" s="204" t="s">
        <v>3043</v>
      </c>
      <c r="P213" s="207"/>
      <c r="Q213" s="79"/>
    </row>
    <row r="214" spans="1:21" ht="14.25" customHeight="1" x14ac:dyDescent="0.2">
      <c r="A214" s="77"/>
      <c r="B214" s="78" t="str">
        <f t="shared" si="6"/>
        <v>0499</v>
      </c>
      <c r="C214" s="79" t="s">
        <v>2813</v>
      </c>
      <c r="D214" s="80" t="s">
        <v>2812</v>
      </c>
      <c r="E214" s="79" t="s">
        <v>3041</v>
      </c>
      <c r="F214" s="204" t="s">
        <v>3042</v>
      </c>
      <c r="G214" s="205" t="s">
        <v>2337</v>
      </c>
      <c r="H214" s="204" t="s">
        <v>2338</v>
      </c>
      <c r="I214" s="206">
        <v>50000</v>
      </c>
      <c r="J214" s="206" t="str">
        <f t="shared" si="7"/>
        <v>04990005</v>
      </c>
      <c r="K214" s="204"/>
      <c r="L214" s="204" t="s">
        <v>2338</v>
      </c>
      <c r="M214" s="205"/>
      <c r="N214" s="205"/>
      <c r="O214" s="204" t="s">
        <v>3043</v>
      </c>
      <c r="P214" s="205"/>
      <c r="Q214" s="205"/>
    </row>
    <row r="215" spans="1:21" ht="14.25" customHeight="1" x14ac:dyDescent="0.2">
      <c r="B215" s="78" t="str">
        <f t="shared" si="6"/>
        <v>0499</v>
      </c>
      <c r="C215" s="79" t="s">
        <v>2813</v>
      </c>
      <c r="D215" s="80" t="s">
        <v>2812</v>
      </c>
      <c r="E215" s="79" t="s">
        <v>3041</v>
      </c>
      <c r="F215" s="204" t="s">
        <v>3042</v>
      </c>
      <c r="G215" s="205" t="s">
        <v>2352</v>
      </c>
      <c r="H215" s="204" t="s">
        <v>2353</v>
      </c>
      <c r="I215" s="206">
        <v>1370000</v>
      </c>
      <c r="J215" s="206" t="str">
        <f t="shared" si="7"/>
        <v>04990137</v>
      </c>
      <c r="K215" s="204"/>
      <c r="L215" s="204" t="s">
        <v>2353</v>
      </c>
      <c r="M215" s="205"/>
      <c r="N215" s="205"/>
      <c r="O215" s="204" t="s">
        <v>3043</v>
      </c>
      <c r="P215" s="205"/>
      <c r="Q215" s="205"/>
    </row>
    <row r="216" spans="1:21" ht="14.25" customHeight="1" x14ac:dyDescent="0.2">
      <c r="B216" s="86" t="str">
        <f t="shared" si="6"/>
        <v>0499</v>
      </c>
      <c r="C216" s="87" t="s">
        <v>2813</v>
      </c>
      <c r="D216" s="88" t="s">
        <v>2812</v>
      </c>
      <c r="E216" s="87" t="s">
        <v>3041</v>
      </c>
      <c r="F216" s="200" t="s">
        <v>3042</v>
      </c>
      <c r="G216" s="208" t="s">
        <v>2367</v>
      </c>
      <c r="H216" s="200" t="s">
        <v>2368</v>
      </c>
      <c r="I216" s="202">
        <v>3320000</v>
      </c>
      <c r="J216" s="202" t="str">
        <f t="shared" si="7"/>
        <v>04990332</v>
      </c>
      <c r="K216" s="204"/>
      <c r="L216" s="204" t="s">
        <v>2368</v>
      </c>
      <c r="M216" s="205"/>
      <c r="N216" s="205"/>
      <c r="O216" s="204" t="s">
        <v>3043</v>
      </c>
      <c r="P216" s="205"/>
      <c r="Q216" s="87" t="s">
        <v>2906</v>
      </c>
      <c r="S216" s="36"/>
      <c r="T216" s="37"/>
      <c r="U216" s="37"/>
    </row>
    <row r="217" spans="1:21" ht="14.25" customHeight="1" x14ac:dyDescent="0.2">
      <c r="B217" s="78" t="str">
        <f t="shared" si="6"/>
        <v>0499</v>
      </c>
      <c r="C217" s="79" t="s">
        <v>2813</v>
      </c>
      <c r="D217" s="80" t="s">
        <v>2812</v>
      </c>
      <c r="E217" s="79" t="s">
        <v>3041</v>
      </c>
      <c r="F217" s="204" t="s">
        <v>3042</v>
      </c>
      <c r="G217" s="205" t="s">
        <v>2518</v>
      </c>
      <c r="H217" s="204" t="s">
        <v>2519</v>
      </c>
      <c r="I217" s="206">
        <v>3250000</v>
      </c>
      <c r="J217" s="206" t="str">
        <f t="shared" si="7"/>
        <v>04990325</v>
      </c>
      <c r="K217" s="204"/>
      <c r="L217" s="204" t="s">
        <v>2519</v>
      </c>
      <c r="M217" s="205"/>
      <c r="N217" s="205"/>
      <c r="O217" s="204" t="s">
        <v>3043</v>
      </c>
      <c r="P217" s="205"/>
      <c r="Q217" s="205"/>
    </row>
    <row r="218" spans="1:21" ht="14.25" customHeight="1" x14ac:dyDescent="0.2">
      <c r="A218" s="21" t="s">
        <v>2912</v>
      </c>
      <c r="B218" s="209" t="str">
        <f t="shared" si="6"/>
        <v>0419</v>
      </c>
      <c r="C218" s="210" t="s">
        <v>2085</v>
      </c>
      <c r="D218" s="211" t="s">
        <v>3044</v>
      </c>
      <c r="E218" s="212" t="s">
        <v>3045</v>
      </c>
      <c r="F218" s="213" t="s">
        <v>3046</v>
      </c>
      <c r="G218" s="214" t="s">
        <v>1816</v>
      </c>
      <c r="H218" s="213" t="s">
        <v>1817</v>
      </c>
      <c r="I218" s="215">
        <v>350000</v>
      </c>
      <c r="J218" s="215" t="str">
        <f t="shared" si="7"/>
        <v>04190035</v>
      </c>
      <c r="K218" s="216"/>
      <c r="L218" s="213" t="s">
        <v>1817</v>
      </c>
      <c r="M218" s="213"/>
      <c r="N218" s="213"/>
      <c r="O218" s="213" t="s">
        <v>1961</v>
      </c>
      <c r="P218" s="216"/>
      <c r="Q218" s="212" t="s">
        <v>2906</v>
      </c>
      <c r="S218" s="36"/>
      <c r="T218" s="37"/>
      <c r="U218" s="37"/>
    </row>
    <row r="219" spans="1:21" ht="14.25" customHeight="1" x14ac:dyDescent="0.2">
      <c r="A219" s="21" t="s">
        <v>2912</v>
      </c>
      <c r="B219" s="217" t="str">
        <f t="shared" si="6"/>
        <v>0455</v>
      </c>
      <c r="C219" s="217" t="s">
        <v>2524</v>
      </c>
      <c r="D219" s="218" t="s">
        <v>2523</v>
      </c>
      <c r="E219" s="219" t="s">
        <v>3047</v>
      </c>
      <c r="F219" s="220" t="s">
        <v>3048</v>
      </c>
      <c r="G219" s="221" t="s">
        <v>2109</v>
      </c>
      <c r="H219" s="220">
        <v>128</v>
      </c>
      <c r="I219" s="222">
        <v>1280000</v>
      </c>
      <c r="J219" s="222" t="str">
        <f t="shared" si="7"/>
        <v>04550128</v>
      </c>
      <c r="K219" s="223"/>
      <c r="L219" s="220" t="s">
        <v>2110</v>
      </c>
      <c r="M219" s="220" t="s">
        <v>3049</v>
      </c>
      <c r="N219" s="220"/>
      <c r="O219" s="220" t="s">
        <v>2850</v>
      </c>
      <c r="P219" s="223" t="s">
        <v>2917</v>
      </c>
      <c r="Q219" s="219" t="s">
        <v>2906</v>
      </c>
      <c r="S219" s="36"/>
      <c r="T219" s="37"/>
      <c r="U219" s="37"/>
    </row>
    <row r="220" spans="1:21" ht="14.25" customHeight="1" x14ac:dyDescent="0.2">
      <c r="A220" s="77"/>
      <c r="B220" s="166" t="str">
        <f t="shared" si="6"/>
        <v>0450</v>
      </c>
      <c r="C220" s="167" t="s">
        <v>2487</v>
      </c>
      <c r="D220" s="168" t="s">
        <v>2486</v>
      </c>
      <c r="E220" s="167" t="s">
        <v>3050</v>
      </c>
      <c r="F220" s="169" t="s">
        <v>3051</v>
      </c>
      <c r="G220" s="170" t="s">
        <v>2370</v>
      </c>
      <c r="H220" s="169" t="s">
        <v>2371</v>
      </c>
      <c r="I220" s="171">
        <v>80000</v>
      </c>
      <c r="J220" s="171" t="str">
        <f t="shared" si="7"/>
        <v>04500008</v>
      </c>
      <c r="K220" s="172"/>
      <c r="L220" s="169" t="s">
        <v>2371</v>
      </c>
      <c r="M220" s="169"/>
      <c r="N220" s="169"/>
      <c r="O220" s="169" t="s">
        <v>2434</v>
      </c>
      <c r="P220" s="172"/>
      <c r="Q220" s="167"/>
    </row>
    <row r="221" spans="1:21" ht="14.25" customHeight="1" x14ac:dyDescent="0.2">
      <c r="B221" s="166" t="str">
        <f t="shared" si="6"/>
        <v>0450</v>
      </c>
      <c r="C221" s="167" t="s">
        <v>2487</v>
      </c>
      <c r="D221" s="168" t="s">
        <v>2486</v>
      </c>
      <c r="E221" s="167" t="s">
        <v>3050</v>
      </c>
      <c r="F221" s="169" t="s">
        <v>3051</v>
      </c>
      <c r="G221" s="170" t="s">
        <v>2340</v>
      </c>
      <c r="H221" s="169">
        <v>24</v>
      </c>
      <c r="I221" s="171">
        <v>240000</v>
      </c>
      <c r="J221" s="171" t="str">
        <f t="shared" si="7"/>
        <v>04500024</v>
      </c>
      <c r="K221" s="172"/>
      <c r="L221" s="169" t="s">
        <v>2341</v>
      </c>
      <c r="M221" s="169"/>
      <c r="N221" s="169"/>
      <c r="O221" s="169" t="s">
        <v>2434</v>
      </c>
      <c r="P221" s="172"/>
      <c r="Q221" s="167"/>
    </row>
    <row r="222" spans="1:21" ht="14.25" customHeight="1" x14ac:dyDescent="0.2">
      <c r="B222" s="166" t="str">
        <f t="shared" si="6"/>
        <v>0450</v>
      </c>
      <c r="C222" s="167" t="s">
        <v>2487</v>
      </c>
      <c r="D222" s="168" t="s">
        <v>2486</v>
      </c>
      <c r="E222" s="167" t="s">
        <v>3050</v>
      </c>
      <c r="F222" s="169" t="s">
        <v>3051</v>
      </c>
      <c r="G222" s="170" t="s">
        <v>1928</v>
      </c>
      <c r="H222" s="169" t="s">
        <v>1929</v>
      </c>
      <c r="I222" s="171">
        <v>680000</v>
      </c>
      <c r="J222" s="171" t="str">
        <f t="shared" si="7"/>
        <v>04500068</v>
      </c>
      <c r="K222" s="172"/>
      <c r="L222" s="169" t="s">
        <v>1929</v>
      </c>
      <c r="M222" s="169"/>
      <c r="N222" s="169"/>
      <c r="O222" s="169" t="s">
        <v>2434</v>
      </c>
      <c r="P222" s="172"/>
      <c r="Q222" s="167"/>
    </row>
    <row r="223" spans="1:21" ht="14.25" customHeight="1" x14ac:dyDescent="0.2">
      <c r="B223" s="166" t="str">
        <f t="shared" si="6"/>
        <v>0450</v>
      </c>
      <c r="C223" s="167" t="s">
        <v>2487</v>
      </c>
      <c r="D223" s="168" t="s">
        <v>2486</v>
      </c>
      <c r="E223" s="167" t="s">
        <v>3050</v>
      </c>
      <c r="F223" s="169" t="s">
        <v>3051</v>
      </c>
      <c r="G223" s="170" t="s">
        <v>1934</v>
      </c>
      <c r="H223" s="169" t="s">
        <v>1935</v>
      </c>
      <c r="I223" s="171">
        <v>740000</v>
      </c>
      <c r="J223" s="171" t="str">
        <f t="shared" si="7"/>
        <v>04500074</v>
      </c>
      <c r="K223" s="172"/>
      <c r="L223" s="169" t="s">
        <v>1935</v>
      </c>
      <c r="M223" s="169"/>
      <c r="N223" s="169"/>
      <c r="O223" s="169" t="s">
        <v>2434</v>
      </c>
      <c r="P223" s="172"/>
      <c r="Q223" s="167"/>
    </row>
    <row r="224" spans="1:21" ht="14.25" customHeight="1" x14ac:dyDescent="0.2">
      <c r="A224" s="21" t="s">
        <v>2899</v>
      </c>
      <c r="B224" s="173" t="str">
        <f t="shared" si="6"/>
        <v>0450</v>
      </c>
      <c r="C224" s="174" t="s">
        <v>2487</v>
      </c>
      <c r="D224" s="175" t="s">
        <v>2486</v>
      </c>
      <c r="E224" s="174" t="s">
        <v>3050</v>
      </c>
      <c r="F224" s="176" t="s">
        <v>3051</v>
      </c>
      <c r="G224" s="177" t="s">
        <v>2490</v>
      </c>
      <c r="H224" s="176" t="s">
        <v>2491</v>
      </c>
      <c r="I224" s="178">
        <v>860000</v>
      </c>
      <c r="J224" s="178" t="str">
        <f t="shared" si="7"/>
        <v>04500086</v>
      </c>
      <c r="K224" s="179"/>
      <c r="L224" s="169" t="s">
        <v>2491</v>
      </c>
      <c r="M224" s="169"/>
      <c r="N224" s="169"/>
      <c r="O224" s="169" t="s">
        <v>2434</v>
      </c>
      <c r="P224" s="179"/>
      <c r="Q224" s="174" t="s">
        <v>2906</v>
      </c>
      <c r="S224" s="36"/>
      <c r="T224" s="37"/>
      <c r="U224" s="37"/>
    </row>
    <row r="225" spans="2:17" ht="14.25" customHeight="1" x14ac:dyDescent="0.2">
      <c r="B225" s="166" t="str">
        <f t="shared" si="6"/>
        <v>0450</v>
      </c>
      <c r="C225" s="167" t="s">
        <v>2487</v>
      </c>
      <c r="D225" s="168" t="s">
        <v>2486</v>
      </c>
      <c r="E225" s="167" t="s">
        <v>3050</v>
      </c>
      <c r="F225" s="169" t="s">
        <v>3051</v>
      </c>
      <c r="G225" s="170" t="s">
        <v>1899</v>
      </c>
      <c r="H225" s="169" t="s">
        <v>1900</v>
      </c>
      <c r="I225" s="171">
        <v>910000</v>
      </c>
      <c r="J225" s="171" t="str">
        <f t="shared" si="7"/>
        <v>04500091</v>
      </c>
      <c r="K225" s="172"/>
      <c r="L225" s="169" t="s">
        <v>1900</v>
      </c>
      <c r="M225" s="169"/>
      <c r="N225" s="169"/>
      <c r="O225" s="169" t="s">
        <v>2434</v>
      </c>
      <c r="P225" s="172"/>
      <c r="Q225" s="167"/>
    </row>
    <row r="226" spans="2:17" ht="14.25" customHeight="1" x14ac:dyDescent="0.2">
      <c r="B226" s="166" t="str">
        <f t="shared" si="6"/>
        <v>0450</v>
      </c>
      <c r="C226" s="167" t="s">
        <v>2487</v>
      </c>
      <c r="D226" s="168" t="s">
        <v>2486</v>
      </c>
      <c r="E226" s="167" t="s">
        <v>3050</v>
      </c>
      <c r="F226" s="169" t="s">
        <v>3051</v>
      </c>
      <c r="G226" s="170" t="s">
        <v>2349</v>
      </c>
      <c r="H226" s="169">
        <v>111</v>
      </c>
      <c r="I226" s="171">
        <v>1110000</v>
      </c>
      <c r="J226" s="171" t="str">
        <f t="shared" si="7"/>
        <v>04500111</v>
      </c>
      <c r="K226" s="172"/>
      <c r="L226" s="169" t="s">
        <v>2350</v>
      </c>
      <c r="M226" s="169"/>
      <c r="N226" s="169"/>
      <c r="O226" s="169" t="s">
        <v>2434</v>
      </c>
      <c r="P226" s="172"/>
      <c r="Q226" s="167"/>
    </row>
    <row r="227" spans="2:17" ht="14.25" customHeight="1" x14ac:dyDescent="0.2">
      <c r="B227" s="166" t="str">
        <f t="shared" si="6"/>
        <v>0450</v>
      </c>
      <c r="C227" s="167" t="s">
        <v>2487</v>
      </c>
      <c r="D227" s="168" t="s">
        <v>2486</v>
      </c>
      <c r="E227" s="167" t="s">
        <v>3050</v>
      </c>
      <c r="F227" s="169" t="s">
        <v>3051</v>
      </c>
      <c r="G227" s="170" t="s">
        <v>1902</v>
      </c>
      <c r="H227" s="169">
        <v>114</v>
      </c>
      <c r="I227" s="171">
        <v>1140000</v>
      </c>
      <c r="J227" s="171" t="str">
        <f t="shared" si="7"/>
        <v>04500114</v>
      </c>
      <c r="K227" s="172"/>
      <c r="L227" s="169" t="s">
        <v>1903</v>
      </c>
      <c r="M227" s="169" t="s">
        <v>1819</v>
      </c>
      <c r="N227" s="169"/>
      <c r="O227" s="169" t="s">
        <v>2434</v>
      </c>
      <c r="P227" s="172" t="s">
        <v>2917</v>
      </c>
      <c r="Q227" s="167"/>
    </row>
    <row r="228" spans="2:17" ht="14.25" customHeight="1" x14ac:dyDescent="0.2">
      <c r="B228" s="166" t="str">
        <f t="shared" si="6"/>
        <v>0450</v>
      </c>
      <c r="C228" s="167" t="s">
        <v>2487</v>
      </c>
      <c r="D228" s="168" t="s">
        <v>2486</v>
      </c>
      <c r="E228" s="167" t="s">
        <v>3050</v>
      </c>
      <c r="F228" s="169" t="s">
        <v>3051</v>
      </c>
      <c r="G228" s="170" t="s">
        <v>1905</v>
      </c>
      <c r="H228" s="169">
        <v>117</v>
      </c>
      <c r="I228" s="171">
        <v>1170000</v>
      </c>
      <c r="J228" s="171" t="str">
        <f t="shared" si="7"/>
        <v>04500117</v>
      </c>
      <c r="K228" s="172"/>
      <c r="L228" s="169" t="s">
        <v>1906</v>
      </c>
      <c r="M228" s="169"/>
      <c r="N228" s="169"/>
      <c r="O228" s="169" t="s">
        <v>2434</v>
      </c>
      <c r="P228" s="172"/>
      <c r="Q228" s="167"/>
    </row>
    <row r="229" spans="2:17" ht="14.25" customHeight="1" x14ac:dyDescent="0.2">
      <c r="B229" s="166" t="str">
        <f t="shared" si="6"/>
        <v>0450</v>
      </c>
      <c r="C229" s="167" t="s">
        <v>2487</v>
      </c>
      <c r="D229" s="168" t="s">
        <v>2486</v>
      </c>
      <c r="E229" s="167" t="s">
        <v>3050</v>
      </c>
      <c r="F229" s="169" t="s">
        <v>3051</v>
      </c>
      <c r="G229" s="170" t="s">
        <v>1908</v>
      </c>
      <c r="H229" s="169">
        <v>127</v>
      </c>
      <c r="I229" s="171">
        <v>1270000</v>
      </c>
      <c r="J229" s="171" t="str">
        <f t="shared" si="7"/>
        <v>04500127</v>
      </c>
      <c r="K229" s="172"/>
      <c r="L229" s="169" t="s">
        <v>1909</v>
      </c>
      <c r="M229" s="169"/>
      <c r="N229" s="169"/>
      <c r="O229" s="169" t="s">
        <v>2434</v>
      </c>
      <c r="P229" s="172"/>
      <c r="Q229" s="167"/>
    </row>
    <row r="230" spans="2:17" ht="14.25" customHeight="1" x14ac:dyDescent="0.2">
      <c r="B230" s="166" t="str">
        <f t="shared" si="6"/>
        <v>0450</v>
      </c>
      <c r="C230" s="167" t="s">
        <v>2487</v>
      </c>
      <c r="D230" s="168" t="s">
        <v>2486</v>
      </c>
      <c r="E230" s="167" t="s">
        <v>3050</v>
      </c>
      <c r="F230" s="169" t="s">
        <v>3051</v>
      </c>
      <c r="G230" s="170" t="s">
        <v>1920</v>
      </c>
      <c r="H230" s="169">
        <v>154</v>
      </c>
      <c r="I230" s="171">
        <v>1540000</v>
      </c>
      <c r="J230" s="171" t="str">
        <f t="shared" si="7"/>
        <v>04500154</v>
      </c>
      <c r="K230" s="172"/>
      <c r="L230" s="169" t="s">
        <v>1921</v>
      </c>
      <c r="M230" s="169"/>
      <c r="N230" s="169"/>
      <c r="O230" s="169" t="s">
        <v>2434</v>
      </c>
      <c r="P230" s="172"/>
      <c r="Q230" s="167"/>
    </row>
    <row r="231" spans="2:17" ht="14.25" customHeight="1" x14ac:dyDescent="0.2">
      <c r="B231" s="166" t="str">
        <f t="shared" si="6"/>
        <v>0450</v>
      </c>
      <c r="C231" s="167" t="s">
        <v>2487</v>
      </c>
      <c r="D231" s="168" t="s">
        <v>2486</v>
      </c>
      <c r="E231" s="167" t="s">
        <v>3050</v>
      </c>
      <c r="F231" s="169" t="s">
        <v>3051</v>
      </c>
      <c r="G231" s="170" t="s">
        <v>1911</v>
      </c>
      <c r="H231" s="169">
        <v>210</v>
      </c>
      <c r="I231" s="171">
        <v>2100000</v>
      </c>
      <c r="J231" s="171" t="str">
        <f t="shared" si="7"/>
        <v>04500210</v>
      </c>
      <c r="K231" s="172"/>
      <c r="L231" s="169" t="s">
        <v>1912</v>
      </c>
      <c r="M231" s="169"/>
      <c r="N231" s="169"/>
      <c r="O231" s="169" t="s">
        <v>2434</v>
      </c>
      <c r="P231" s="172"/>
      <c r="Q231" s="167"/>
    </row>
    <row r="232" spans="2:17" ht="14.25" customHeight="1" x14ac:dyDescent="0.2">
      <c r="B232" s="166" t="str">
        <f t="shared" si="6"/>
        <v>0450</v>
      </c>
      <c r="C232" s="167" t="s">
        <v>2487</v>
      </c>
      <c r="D232" s="168" t="s">
        <v>2486</v>
      </c>
      <c r="E232" s="167" t="s">
        <v>3050</v>
      </c>
      <c r="F232" s="169" t="s">
        <v>3051</v>
      </c>
      <c r="G232" s="170" t="s">
        <v>1964</v>
      </c>
      <c r="H232" s="169">
        <v>223</v>
      </c>
      <c r="I232" s="171">
        <v>2230000</v>
      </c>
      <c r="J232" s="171" t="str">
        <f t="shared" si="7"/>
        <v>04500223</v>
      </c>
      <c r="K232" s="172"/>
      <c r="L232" s="169" t="s">
        <v>1965</v>
      </c>
      <c r="M232" s="169" t="s">
        <v>1819</v>
      </c>
      <c r="N232" s="169"/>
      <c r="O232" s="169" t="s">
        <v>2434</v>
      </c>
      <c r="P232" s="172"/>
      <c r="Q232" s="167"/>
    </row>
    <row r="233" spans="2:17" ht="14.25" customHeight="1" x14ac:dyDescent="0.2">
      <c r="B233" s="166" t="str">
        <f t="shared" si="6"/>
        <v>0450</v>
      </c>
      <c r="C233" s="167" t="s">
        <v>2487</v>
      </c>
      <c r="D233" s="168" t="s">
        <v>2486</v>
      </c>
      <c r="E233" s="167" t="s">
        <v>3050</v>
      </c>
      <c r="F233" s="169" t="s">
        <v>3051</v>
      </c>
      <c r="G233" s="170" t="s">
        <v>2642</v>
      </c>
      <c r="H233" s="169">
        <v>230</v>
      </c>
      <c r="I233" s="171">
        <v>2300000</v>
      </c>
      <c r="J233" s="171" t="str">
        <f t="shared" si="7"/>
        <v>04500230</v>
      </c>
      <c r="K233" s="172"/>
      <c r="L233" s="169" t="s">
        <v>2643</v>
      </c>
      <c r="M233" s="169"/>
      <c r="N233" s="169"/>
      <c r="O233" s="169" t="s">
        <v>2434</v>
      </c>
      <c r="P233" s="172"/>
      <c r="Q233" s="167"/>
    </row>
    <row r="234" spans="2:17" ht="14.25" customHeight="1" x14ac:dyDescent="0.2">
      <c r="B234" s="166" t="str">
        <f t="shared" si="6"/>
        <v>0450</v>
      </c>
      <c r="C234" s="167" t="s">
        <v>2487</v>
      </c>
      <c r="D234" s="168" t="s">
        <v>2486</v>
      </c>
      <c r="E234" s="167" t="s">
        <v>3050</v>
      </c>
      <c r="F234" s="169" t="s">
        <v>3051</v>
      </c>
      <c r="G234" s="170" t="s">
        <v>1914</v>
      </c>
      <c r="H234" s="169">
        <v>253</v>
      </c>
      <c r="I234" s="171">
        <v>2530000</v>
      </c>
      <c r="J234" s="171" t="str">
        <f t="shared" si="7"/>
        <v>04500253</v>
      </c>
      <c r="K234" s="172"/>
      <c r="L234" s="169" t="s">
        <v>1915</v>
      </c>
      <c r="M234" s="169"/>
      <c r="N234" s="169"/>
      <c r="O234" s="169" t="s">
        <v>2434</v>
      </c>
      <c r="P234" s="172"/>
      <c r="Q234" s="167"/>
    </row>
    <row r="235" spans="2:17" ht="14.25" customHeight="1" x14ac:dyDescent="0.2">
      <c r="B235" s="166" t="str">
        <f t="shared" si="6"/>
        <v>0450</v>
      </c>
      <c r="C235" s="167" t="s">
        <v>2487</v>
      </c>
      <c r="D235" s="168" t="s">
        <v>2486</v>
      </c>
      <c r="E235" s="167" t="s">
        <v>3050</v>
      </c>
      <c r="F235" s="169" t="s">
        <v>3051</v>
      </c>
      <c r="G235" s="170" t="s">
        <v>2644</v>
      </c>
      <c r="H235" s="169">
        <v>272</v>
      </c>
      <c r="I235" s="171">
        <v>2720000</v>
      </c>
      <c r="J235" s="171" t="str">
        <f t="shared" si="7"/>
        <v>04500272</v>
      </c>
      <c r="K235" s="172"/>
      <c r="L235" s="169" t="s">
        <v>2645</v>
      </c>
      <c r="M235" s="169"/>
      <c r="N235" s="169"/>
      <c r="O235" s="169" t="s">
        <v>2434</v>
      </c>
      <c r="P235" s="172"/>
      <c r="Q235" s="167"/>
    </row>
    <row r="236" spans="2:17" ht="14.25" customHeight="1" x14ac:dyDescent="0.2">
      <c r="B236" s="166" t="str">
        <f t="shared" si="6"/>
        <v>0450</v>
      </c>
      <c r="C236" s="167" t="s">
        <v>2487</v>
      </c>
      <c r="D236" s="168" t="s">
        <v>2486</v>
      </c>
      <c r="E236" s="167" t="s">
        <v>3050</v>
      </c>
      <c r="F236" s="169" t="s">
        <v>3051</v>
      </c>
      <c r="G236" s="170" t="s">
        <v>2493</v>
      </c>
      <c r="H236" s="169">
        <v>275</v>
      </c>
      <c r="I236" s="171">
        <v>2750000</v>
      </c>
      <c r="J236" s="171" t="str">
        <f t="shared" si="7"/>
        <v>04500275</v>
      </c>
      <c r="K236" s="172"/>
      <c r="L236" s="169" t="s">
        <v>2494</v>
      </c>
      <c r="M236" s="169"/>
      <c r="N236" s="169"/>
      <c r="O236" s="169" t="s">
        <v>2434</v>
      </c>
      <c r="P236" s="172"/>
      <c r="Q236" s="167"/>
    </row>
    <row r="237" spans="2:17" ht="14.25" customHeight="1" x14ac:dyDescent="0.2">
      <c r="B237" s="166" t="str">
        <f t="shared" si="6"/>
        <v>0450</v>
      </c>
      <c r="C237" s="167" t="s">
        <v>2487</v>
      </c>
      <c r="D237" s="168" t="s">
        <v>2486</v>
      </c>
      <c r="E237" s="167" t="s">
        <v>3050</v>
      </c>
      <c r="F237" s="169" t="s">
        <v>3051</v>
      </c>
      <c r="G237" s="170" t="s">
        <v>2496</v>
      </c>
      <c r="H237" s="169">
        <v>278</v>
      </c>
      <c r="I237" s="171">
        <v>2780000</v>
      </c>
      <c r="J237" s="171" t="str">
        <f t="shared" si="7"/>
        <v>04500278</v>
      </c>
      <c r="K237" s="172"/>
      <c r="L237" s="169" t="s">
        <v>2497</v>
      </c>
      <c r="M237" s="169"/>
      <c r="N237" s="169"/>
      <c r="O237" s="169" t="s">
        <v>2434</v>
      </c>
      <c r="P237" s="172"/>
      <c r="Q237" s="167"/>
    </row>
    <row r="238" spans="2:17" ht="14.25" customHeight="1" x14ac:dyDescent="0.2">
      <c r="B238" s="166" t="str">
        <f t="shared" si="6"/>
        <v>0450</v>
      </c>
      <c r="C238" s="167" t="s">
        <v>2487</v>
      </c>
      <c r="D238" s="168" t="s">
        <v>2486</v>
      </c>
      <c r="E238" s="167" t="s">
        <v>3050</v>
      </c>
      <c r="F238" s="169" t="s">
        <v>3051</v>
      </c>
      <c r="G238" s="170" t="s">
        <v>1932</v>
      </c>
      <c r="H238" s="169">
        <v>289</v>
      </c>
      <c r="I238" s="171">
        <v>2890000</v>
      </c>
      <c r="J238" s="171" t="str">
        <f t="shared" si="7"/>
        <v>04500289</v>
      </c>
      <c r="K238" s="172"/>
      <c r="L238" s="169" t="s">
        <v>1933</v>
      </c>
      <c r="M238" s="169"/>
      <c r="N238" s="169"/>
      <c r="O238" s="169" t="s">
        <v>2434</v>
      </c>
      <c r="P238" s="172"/>
      <c r="Q238" s="167"/>
    </row>
    <row r="239" spans="2:17" ht="14.25" customHeight="1" x14ac:dyDescent="0.2">
      <c r="B239" s="166" t="str">
        <f t="shared" si="6"/>
        <v>0450</v>
      </c>
      <c r="C239" s="167" t="s">
        <v>2487</v>
      </c>
      <c r="D239" s="168" t="s">
        <v>2486</v>
      </c>
      <c r="E239" s="167" t="s">
        <v>3050</v>
      </c>
      <c r="F239" s="169" t="s">
        <v>3051</v>
      </c>
      <c r="G239" s="170" t="s">
        <v>2515</v>
      </c>
      <c r="H239" s="169">
        <v>309</v>
      </c>
      <c r="I239" s="171">
        <v>3090000</v>
      </c>
      <c r="J239" s="171" t="str">
        <f t="shared" si="7"/>
        <v>04500309</v>
      </c>
      <c r="K239" s="172"/>
      <c r="L239" s="169" t="s">
        <v>2516</v>
      </c>
      <c r="M239" s="169"/>
      <c r="N239" s="169"/>
      <c r="O239" s="169" t="s">
        <v>2434</v>
      </c>
      <c r="P239" s="172"/>
      <c r="Q239" s="167"/>
    </row>
    <row r="240" spans="2:17" ht="14.25" customHeight="1" x14ac:dyDescent="0.2">
      <c r="B240" s="166" t="str">
        <f t="shared" si="6"/>
        <v>0450</v>
      </c>
      <c r="C240" s="167" t="s">
        <v>2487</v>
      </c>
      <c r="D240" s="168" t="s">
        <v>2486</v>
      </c>
      <c r="E240" s="167" t="s">
        <v>3050</v>
      </c>
      <c r="F240" s="169" t="s">
        <v>3051</v>
      </c>
      <c r="G240" s="170" t="s">
        <v>2499</v>
      </c>
      <c r="H240" s="169">
        <v>327</v>
      </c>
      <c r="I240" s="171">
        <v>3270000</v>
      </c>
      <c r="J240" s="171" t="str">
        <f t="shared" si="7"/>
        <v>04500327</v>
      </c>
      <c r="K240" s="172"/>
      <c r="L240" s="169" t="s">
        <v>2500</v>
      </c>
      <c r="M240" s="169"/>
      <c r="N240" s="169"/>
      <c r="O240" s="169" t="s">
        <v>2434</v>
      </c>
      <c r="P240" s="172"/>
      <c r="Q240" s="167"/>
    </row>
    <row r="241" spans="2:17" ht="14.25" customHeight="1" x14ac:dyDescent="0.2">
      <c r="B241" s="166" t="str">
        <f t="shared" si="6"/>
        <v>0450</v>
      </c>
      <c r="C241" s="167" t="s">
        <v>2487</v>
      </c>
      <c r="D241" s="168" t="s">
        <v>2486</v>
      </c>
      <c r="E241" s="167" t="s">
        <v>3050</v>
      </c>
      <c r="F241" s="169" t="s">
        <v>3051</v>
      </c>
      <c r="G241" s="170" t="s">
        <v>2502</v>
      </c>
      <c r="H241" s="169">
        <v>337</v>
      </c>
      <c r="I241" s="171">
        <v>3370000</v>
      </c>
      <c r="J241" s="171" t="str">
        <f t="shared" si="7"/>
        <v>04500337</v>
      </c>
      <c r="K241" s="172"/>
      <c r="L241" s="169" t="s">
        <v>2503</v>
      </c>
      <c r="M241" s="169"/>
      <c r="N241" s="169"/>
      <c r="O241" s="169" t="s">
        <v>2434</v>
      </c>
      <c r="P241" s="172"/>
      <c r="Q241" s="167"/>
    </row>
    <row r="242" spans="2:17" ht="14.25" customHeight="1" x14ac:dyDescent="0.2">
      <c r="B242" s="166" t="str">
        <f t="shared" si="6"/>
        <v>0450</v>
      </c>
      <c r="C242" s="167" t="s">
        <v>2487</v>
      </c>
      <c r="D242" s="168" t="s">
        <v>2486</v>
      </c>
      <c r="E242" s="167" t="s">
        <v>3050</v>
      </c>
      <c r="F242" s="169" t="s">
        <v>3051</v>
      </c>
      <c r="G242" s="170" t="s">
        <v>2505</v>
      </c>
      <c r="H242" s="169">
        <v>340</v>
      </c>
      <c r="I242" s="171">
        <v>3400000</v>
      </c>
      <c r="J242" s="171" t="str">
        <f t="shared" si="7"/>
        <v>04500340</v>
      </c>
      <c r="K242" s="172"/>
      <c r="L242" s="169" t="s">
        <v>2506</v>
      </c>
      <c r="M242" s="169"/>
      <c r="N242" s="169"/>
      <c r="O242" s="169" t="s">
        <v>2434</v>
      </c>
      <c r="P242" s="172"/>
      <c r="Q242" s="167"/>
    </row>
    <row r="243" spans="2:17" ht="14.25" customHeight="1" x14ac:dyDescent="0.2">
      <c r="B243" s="166" t="str">
        <f t="shared" si="6"/>
        <v>0450</v>
      </c>
      <c r="C243" s="167" t="s">
        <v>2487</v>
      </c>
      <c r="D243" s="168" t="s">
        <v>2486</v>
      </c>
      <c r="E243" s="167" t="s">
        <v>3050</v>
      </c>
      <c r="F243" s="169" t="s">
        <v>3051</v>
      </c>
      <c r="G243" s="170" t="s">
        <v>1922</v>
      </c>
      <c r="H243" s="169">
        <v>605</v>
      </c>
      <c r="I243" s="171">
        <v>6050000</v>
      </c>
      <c r="J243" s="171" t="str">
        <f t="shared" si="7"/>
        <v>04500605</v>
      </c>
      <c r="K243" s="172" t="s">
        <v>2370</v>
      </c>
      <c r="L243" s="169" t="s">
        <v>2371</v>
      </c>
      <c r="M243" s="169"/>
      <c r="N243" s="169"/>
      <c r="O243" s="169" t="s">
        <v>2434</v>
      </c>
      <c r="P243" s="172"/>
      <c r="Q243" s="167"/>
    </row>
    <row r="244" spans="2:17" ht="14.25" customHeight="1" x14ac:dyDescent="0.2">
      <c r="B244" s="166" t="str">
        <f t="shared" si="6"/>
        <v>0450</v>
      </c>
      <c r="C244" s="167" t="s">
        <v>2487</v>
      </c>
      <c r="D244" s="168" t="s">
        <v>2486</v>
      </c>
      <c r="E244" s="167" t="s">
        <v>3050</v>
      </c>
      <c r="F244" s="169" t="s">
        <v>3051</v>
      </c>
      <c r="G244" s="170" t="s">
        <v>1922</v>
      </c>
      <c r="H244" s="169">
        <v>605</v>
      </c>
      <c r="I244" s="171">
        <v>6050000</v>
      </c>
      <c r="J244" s="171" t="str">
        <f t="shared" si="7"/>
        <v>04500605</v>
      </c>
      <c r="K244" s="172" t="s">
        <v>1920</v>
      </c>
      <c r="L244" s="169" t="s">
        <v>1921</v>
      </c>
      <c r="M244" s="169"/>
      <c r="N244" s="169"/>
      <c r="O244" s="169" t="s">
        <v>2434</v>
      </c>
      <c r="P244" s="172"/>
      <c r="Q244" s="167"/>
    </row>
    <row r="245" spans="2:17" ht="14.25" customHeight="1" x14ac:dyDescent="0.2">
      <c r="B245" s="166" t="str">
        <f t="shared" si="6"/>
        <v>0450</v>
      </c>
      <c r="C245" s="167" t="s">
        <v>2487</v>
      </c>
      <c r="D245" s="168" t="s">
        <v>2486</v>
      </c>
      <c r="E245" s="167" t="s">
        <v>3050</v>
      </c>
      <c r="F245" s="169" t="s">
        <v>3051</v>
      </c>
      <c r="G245" s="170" t="s">
        <v>1922</v>
      </c>
      <c r="H245" s="169">
        <v>605</v>
      </c>
      <c r="I245" s="171">
        <v>6050000</v>
      </c>
      <c r="J245" s="171" t="str">
        <f t="shared" si="7"/>
        <v>04500605</v>
      </c>
      <c r="K245" s="172" t="s">
        <v>2642</v>
      </c>
      <c r="L245" s="169" t="s">
        <v>2643</v>
      </c>
      <c r="M245" s="169"/>
      <c r="N245" s="169"/>
      <c r="O245" s="169" t="s">
        <v>2434</v>
      </c>
      <c r="P245" s="172"/>
      <c r="Q245" s="167"/>
    </row>
    <row r="246" spans="2:17" ht="14.25" customHeight="1" x14ac:dyDescent="0.2">
      <c r="B246" s="166" t="str">
        <f t="shared" si="6"/>
        <v>0450</v>
      </c>
      <c r="C246" s="167" t="s">
        <v>2487</v>
      </c>
      <c r="D246" s="168" t="s">
        <v>2486</v>
      </c>
      <c r="E246" s="167" t="s">
        <v>3050</v>
      </c>
      <c r="F246" s="169" t="s">
        <v>3051</v>
      </c>
      <c r="G246" s="170" t="s">
        <v>1922</v>
      </c>
      <c r="H246" s="169">
        <v>605</v>
      </c>
      <c r="I246" s="171">
        <v>6050000</v>
      </c>
      <c r="J246" s="171" t="str">
        <f t="shared" si="7"/>
        <v>04500605</v>
      </c>
      <c r="K246" s="172" t="s">
        <v>2644</v>
      </c>
      <c r="L246" s="169" t="s">
        <v>2645</v>
      </c>
      <c r="M246" s="169"/>
      <c r="N246" s="169"/>
      <c r="O246" s="169" t="s">
        <v>2434</v>
      </c>
      <c r="P246" s="172"/>
      <c r="Q246" s="167"/>
    </row>
    <row r="247" spans="2:17" ht="14.25" customHeight="1" x14ac:dyDescent="0.2">
      <c r="B247" s="166" t="str">
        <f t="shared" si="6"/>
        <v>0450</v>
      </c>
      <c r="C247" s="167" t="s">
        <v>2487</v>
      </c>
      <c r="D247" s="168" t="s">
        <v>2486</v>
      </c>
      <c r="E247" s="167" t="s">
        <v>3050</v>
      </c>
      <c r="F247" s="169" t="s">
        <v>3051</v>
      </c>
      <c r="G247" s="170" t="s">
        <v>2806</v>
      </c>
      <c r="H247" s="169">
        <v>632</v>
      </c>
      <c r="I247" s="171">
        <v>6320000</v>
      </c>
      <c r="J247" s="171" t="str">
        <f t="shared" si="7"/>
        <v>04500632</v>
      </c>
      <c r="K247" s="172" t="s">
        <v>2804</v>
      </c>
      <c r="L247" s="169" t="s">
        <v>2805</v>
      </c>
      <c r="M247" s="169"/>
      <c r="N247" s="169"/>
      <c r="O247" s="169" t="s">
        <v>2434</v>
      </c>
      <c r="P247" s="172"/>
      <c r="Q247" s="167"/>
    </row>
    <row r="248" spans="2:17" ht="14.25" customHeight="1" x14ac:dyDescent="0.2">
      <c r="B248" s="166" t="str">
        <f t="shared" si="6"/>
        <v>0450</v>
      </c>
      <c r="C248" s="167" t="s">
        <v>2487</v>
      </c>
      <c r="D248" s="168" t="s">
        <v>2486</v>
      </c>
      <c r="E248" s="167" t="s">
        <v>3050</v>
      </c>
      <c r="F248" s="169" t="s">
        <v>3051</v>
      </c>
      <c r="G248" s="170" t="s">
        <v>2806</v>
      </c>
      <c r="H248" s="169">
        <v>632</v>
      </c>
      <c r="I248" s="171">
        <v>6320000</v>
      </c>
      <c r="J248" s="171" t="str">
        <f t="shared" si="7"/>
        <v>04500632</v>
      </c>
      <c r="K248" s="172" t="s">
        <v>3052</v>
      </c>
      <c r="L248" s="169" t="s">
        <v>3053</v>
      </c>
      <c r="M248" s="169"/>
      <c r="N248" s="169"/>
      <c r="O248" s="169" t="s">
        <v>2434</v>
      </c>
      <c r="P248" s="172"/>
      <c r="Q248" s="167"/>
    </row>
    <row r="249" spans="2:17" ht="14.25" customHeight="1" x14ac:dyDescent="0.2">
      <c r="B249" s="166" t="str">
        <f t="shared" si="6"/>
        <v>0450</v>
      </c>
      <c r="C249" s="167" t="s">
        <v>2487</v>
      </c>
      <c r="D249" s="168" t="s">
        <v>2486</v>
      </c>
      <c r="E249" s="167" t="s">
        <v>3050</v>
      </c>
      <c r="F249" s="169" t="s">
        <v>3051</v>
      </c>
      <c r="G249" s="170" t="s">
        <v>2005</v>
      </c>
      <c r="H249" s="169">
        <v>635</v>
      </c>
      <c r="I249" s="171">
        <v>6350000</v>
      </c>
      <c r="J249" s="171" t="str">
        <f t="shared" si="7"/>
        <v>04500635</v>
      </c>
      <c r="K249" s="172" t="s">
        <v>2009</v>
      </c>
      <c r="L249" s="169" t="s">
        <v>2010</v>
      </c>
      <c r="M249" s="169"/>
      <c r="N249" s="169"/>
      <c r="O249" s="169" t="s">
        <v>2434</v>
      </c>
      <c r="P249" s="172"/>
      <c r="Q249" s="167"/>
    </row>
    <row r="250" spans="2:17" ht="14.25" customHeight="1" x14ac:dyDescent="0.2">
      <c r="B250" s="166" t="str">
        <f t="shared" si="6"/>
        <v>0450</v>
      </c>
      <c r="C250" s="167" t="s">
        <v>2487</v>
      </c>
      <c r="D250" s="168" t="s">
        <v>2486</v>
      </c>
      <c r="E250" s="167" t="s">
        <v>3050</v>
      </c>
      <c r="F250" s="169" t="s">
        <v>3051</v>
      </c>
      <c r="G250" s="170" t="s">
        <v>2005</v>
      </c>
      <c r="H250" s="169">
        <v>635</v>
      </c>
      <c r="I250" s="171">
        <v>6350000</v>
      </c>
      <c r="J250" s="171" t="str">
        <f t="shared" si="7"/>
        <v>04500635</v>
      </c>
      <c r="K250" s="172" t="s">
        <v>3054</v>
      </c>
      <c r="L250" s="169" t="s">
        <v>3055</v>
      </c>
      <c r="M250" s="169"/>
      <c r="N250" s="169"/>
      <c r="O250" s="169" t="s">
        <v>2434</v>
      </c>
      <c r="P250" s="172"/>
      <c r="Q250" s="167"/>
    </row>
    <row r="251" spans="2:17" ht="14.25" customHeight="1" x14ac:dyDescent="0.2">
      <c r="B251" s="166" t="str">
        <f t="shared" si="6"/>
        <v>0450</v>
      </c>
      <c r="C251" s="167" t="s">
        <v>2487</v>
      </c>
      <c r="D251" s="168" t="s">
        <v>2486</v>
      </c>
      <c r="E251" s="167" t="s">
        <v>3050</v>
      </c>
      <c r="F251" s="169" t="s">
        <v>3051</v>
      </c>
      <c r="G251" s="170" t="s">
        <v>2005</v>
      </c>
      <c r="H251" s="169">
        <v>635</v>
      </c>
      <c r="I251" s="171">
        <v>6350000</v>
      </c>
      <c r="J251" s="171" t="str">
        <f t="shared" si="7"/>
        <v>04500635</v>
      </c>
      <c r="K251" s="172" t="s">
        <v>2003</v>
      </c>
      <c r="L251" s="169" t="s">
        <v>2004</v>
      </c>
      <c r="M251" s="169"/>
      <c r="N251" s="169"/>
      <c r="O251" s="169" t="s">
        <v>2434</v>
      </c>
      <c r="P251" s="172"/>
      <c r="Q251" s="167"/>
    </row>
    <row r="252" spans="2:17" ht="14.25" customHeight="1" x14ac:dyDescent="0.2">
      <c r="B252" s="166" t="str">
        <f t="shared" si="6"/>
        <v>0450</v>
      </c>
      <c r="C252" s="167" t="s">
        <v>2487</v>
      </c>
      <c r="D252" s="168" t="s">
        <v>2486</v>
      </c>
      <c r="E252" s="167" t="s">
        <v>3050</v>
      </c>
      <c r="F252" s="169" t="s">
        <v>3051</v>
      </c>
      <c r="G252" s="170" t="s">
        <v>2005</v>
      </c>
      <c r="H252" s="169">
        <v>635</v>
      </c>
      <c r="I252" s="171">
        <v>6350000</v>
      </c>
      <c r="J252" s="171" t="str">
        <f t="shared" si="7"/>
        <v>04500635</v>
      </c>
      <c r="K252" s="172" t="s">
        <v>2011</v>
      </c>
      <c r="L252" s="169" t="s">
        <v>2012</v>
      </c>
      <c r="M252" s="169"/>
      <c r="N252" s="169"/>
      <c r="O252" s="169" t="s">
        <v>2434</v>
      </c>
      <c r="P252" s="172"/>
      <c r="Q252" s="167"/>
    </row>
    <row r="253" spans="2:17" ht="14.25" customHeight="1" x14ac:dyDescent="0.2">
      <c r="B253" s="166" t="str">
        <f t="shared" si="6"/>
        <v>0450</v>
      </c>
      <c r="C253" s="167" t="s">
        <v>2487</v>
      </c>
      <c r="D253" s="168" t="s">
        <v>2486</v>
      </c>
      <c r="E253" s="167" t="s">
        <v>3050</v>
      </c>
      <c r="F253" s="169" t="s">
        <v>3051</v>
      </c>
      <c r="G253" s="170" t="s">
        <v>2005</v>
      </c>
      <c r="H253" s="169">
        <v>635</v>
      </c>
      <c r="I253" s="171">
        <v>6350000</v>
      </c>
      <c r="J253" s="171" t="str">
        <f t="shared" si="7"/>
        <v>04500635</v>
      </c>
      <c r="K253" s="172" t="s">
        <v>3056</v>
      </c>
      <c r="L253" s="169" t="s">
        <v>3057</v>
      </c>
      <c r="M253" s="169"/>
      <c r="N253" s="169"/>
      <c r="O253" s="169" t="s">
        <v>2434</v>
      </c>
      <c r="P253" s="172"/>
      <c r="Q253" s="167"/>
    </row>
    <row r="254" spans="2:17" ht="14.25" customHeight="1" x14ac:dyDescent="0.2">
      <c r="B254" s="166" t="str">
        <f t="shared" si="6"/>
        <v>0450</v>
      </c>
      <c r="C254" s="167" t="s">
        <v>2487</v>
      </c>
      <c r="D254" s="168" t="s">
        <v>2486</v>
      </c>
      <c r="E254" s="167" t="s">
        <v>3050</v>
      </c>
      <c r="F254" s="169" t="s">
        <v>3051</v>
      </c>
      <c r="G254" s="170" t="s">
        <v>2005</v>
      </c>
      <c r="H254" s="169">
        <v>635</v>
      </c>
      <c r="I254" s="171">
        <v>6350000</v>
      </c>
      <c r="J254" s="171" t="str">
        <f t="shared" si="7"/>
        <v>04500635</v>
      </c>
      <c r="K254" s="172" t="s">
        <v>3058</v>
      </c>
      <c r="L254" s="169" t="s">
        <v>3059</v>
      </c>
      <c r="M254" s="169"/>
      <c r="N254" s="169"/>
      <c r="O254" s="169" t="s">
        <v>2434</v>
      </c>
      <c r="P254" s="172"/>
      <c r="Q254" s="167"/>
    </row>
    <row r="255" spans="2:17" ht="14.25" customHeight="1" x14ac:dyDescent="0.2">
      <c r="B255" s="166" t="str">
        <f t="shared" si="6"/>
        <v>0450</v>
      </c>
      <c r="C255" s="167" t="s">
        <v>2487</v>
      </c>
      <c r="D255" s="168" t="s">
        <v>2486</v>
      </c>
      <c r="E255" s="167" t="s">
        <v>3050</v>
      </c>
      <c r="F255" s="169" t="s">
        <v>3051</v>
      </c>
      <c r="G255" s="170" t="s">
        <v>2005</v>
      </c>
      <c r="H255" s="169">
        <v>635</v>
      </c>
      <c r="I255" s="171">
        <v>6350000</v>
      </c>
      <c r="J255" s="171" t="str">
        <f t="shared" si="7"/>
        <v>04500635</v>
      </c>
      <c r="K255" s="172" t="s">
        <v>2007</v>
      </c>
      <c r="L255" s="169" t="s">
        <v>2008</v>
      </c>
      <c r="M255" s="169"/>
      <c r="N255" s="169"/>
      <c r="O255" s="169" t="s">
        <v>2434</v>
      </c>
      <c r="P255" s="172"/>
      <c r="Q255" s="167"/>
    </row>
    <row r="256" spans="2:17" ht="14.25" customHeight="1" x14ac:dyDescent="0.2">
      <c r="B256" s="166" t="str">
        <f t="shared" si="6"/>
        <v>0450</v>
      </c>
      <c r="C256" s="167" t="s">
        <v>2487</v>
      </c>
      <c r="D256" s="168" t="s">
        <v>2486</v>
      </c>
      <c r="E256" s="167" t="s">
        <v>3050</v>
      </c>
      <c r="F256" s="169" t="s">
        <v>3051</v>
      </c>
      <c r="G256" s="170" t="s">
        <v>1930</v>
      </c>
      <c r="H256" s="169">
        <v>670</v>
      </c>
      <c r="I256" s="171">
        <v>6700000</v>
      </c>
      <c r="J256" s="171" t="str">
        <f t="shared" si="7"/>
        <v>04500670</v>
      </c>
      <c r="K256" s="172" t="s">
        <v>1928</v>
      </c>
      <c r="L256" s="169" t="s">
        <v>1929</v>
      </c>
      <c r="M256" s="169"/>
      <c r="N256" s="169"/>
      <c r="O256" s="169" t="s">
        <v>2434</v>
      </c>
      <c r="P256" s="172"/>
      <c r="Q256" s="167"/>
    </row>
    <row r="257" spans="2:17" ht="14.25" customHeight="1" x14ac:dyDescent="0.2">
      <c r="B257" s="166" t="str">
        <f t="shared" si="6"/>
        <v>0450</v>
      </c>
      <c r="C257" s="167" t="s">
        <v>2487</v>
      </c>
      <c r="D257" s="168" t="s">
        <v>2486</v>
      </c>
      <c r="E257" s="167" t="s">
        <v>3050</v>
      </c>
      <c r="F257" s="169" t="s">
        <v>3051</v>
      </c>
      <c r="G257" s="170" t="s">
        <v>1930</v>
      </c>
      <c r="H257" s="169">
        <v>670</v>
      </c>
      <c r="I257" s="171">
        <v>6700000</v>
      </c>
      <c r="J257" s="171" t="str">
        <f t="shared" si="7"/>
        <v>04500670</v>
      </c>
      <c r="K257" s="172" t="s">
        <v>1934</v>
      </c>
      <c r="L257" s="169" t="s">
        <v>1935</v>
      </c>
      <c r="M257" s="169"/>
      <c r="N257" s="169"/>
      <c r="O257" s="169" t="s">
        <v>2434</v>
      </c>
      <c r="P257" s="172"/>
      <c r="Q257" s="167"/>
    </row>
    <row r="258" spans="2:17" ht="14.25" customHeight="1" x14ac:dyDescent="0.2">
      <c r="B258" s="166" t="str">
        <f t="shared" si="6"/>
        <v>0450</v>
      </c>
      <c r="C258" s="167" t="s">
        <v>2487</v>
      </c>
      <c r="D258" s="168" t="s">
        <v>2486</v>
      </c>
      <c r="E258" s="167" t="s">
        <v>3050</v>
      </c>
      <c r="F258" s="169" t="s">
        <v>3051</v>
      </c>
      <c r="G258" s="170" t="s">
        <v>1930</v>
      </c>
      <c r="H258" s="169">
        <v>670</v>
      </c>
      <c r="I258" s="171">
        <v>6700000</v>
      </c>
      <c r="J258" s="171" t="str">
        <f t="shared" si="7"/>
        <v>04500670</v>
      </c>
      <c r="K258" s="172" t="s">
        <v>1932</v>
      </c>
      <c r="L258" s="169" t="s">
        <v>1933</v>
      </c>
      <c r="M258" s="169"/>
      <c r="N258" s="169"/>
      <c r="O258" s="169" t="s">
        <v>2434</v>
      </c>
      <c r="P258" s="172"/>
      <c r="Q258" s="167"/>
    </row>
    <row r="259" spans="2:17" ht="14.25" customHeight="1" x14ac:dyDescent="0.2">
      <c r="B259" s="166" t="str">
        <f t="shared" ref="B259:B322" si="8">LEFT(C259,4)</f>
        <v>0450</v>
      </c>
      <c r="C259" s="167" t="s">
        <v>2487</v>
      </c>
      <c r="D259" s="168" t="s">
        <v>2486</v>
      </c>
      <c r="E259" s="167" t="s">
        <v>3050</v>
      </c>
      <c r="F259" s="169" t="s">
        <v>3051</v>
      </c>
      <c r="G259" s="170" t="s">
        <v>1930</v>
      </c>
      <c r="H259" s="169">
        <v>670</v>
      </c>
      <c r="I259" s="171">
        <v>6700000</v>
      </c>
      <c r="J259" s="171" t="str">
        <f t="shared" ref="J259:J322" si="9">B259&amp;TEXT(H259,"0000")</f>
        <v>04500670</v>
      </c>
      <c r="K259" s="172" t="s">
        <v>2502</v>
      </c>
      <c r="L259" s="169" t="s">
        <v>2503</v>
      </c>
      <c r="M259" s="169"/>
      <c r="N259" s="169"/>
      <c r="O259" s="169" t="s">
        <v>2434</v>
      </c>
      <c r="P259" s="172"/>
      <c r="Q259" s="167"/>
    </row>
    <row r="260" spans="2:17" ht="14.25" customHeight="1" x14ac:dyDescent="0.2">
      <c r="B260" s="166" t="str">
        <f t="shared" si="8"/>
        <v>0450</v>
      </c>
      <c r="C260" s="167" t="s">
        <v>2487</v>
      </c>
      <c r="D260" s="168" t="s">
        <v>2486</v>
      </c>
      <c r="E260" s="167" t="s">
        <v>3050</v>
      </c>
      <c r="F260" s="169" t="s">
        <v>3051</v>
      </c>
      <c r="G260" s="170" t="s">
        <v>2374</v>
      </c>
      <c r="H260" s="169">
        <v>672</v>
      </c>
      <c r="I260" s="171">
        <v>6720000</v>
      </c>
      <c r="J260" s="171" t="str">
        <f t="shared" si="9"/>
        <v>04500672</v>
      </c>
      <c r="K260" s="172" t="s">
        <v>3060</v>
      </c>
      <c r="L260" s="169" t="s">
        <v>3061</v>
      </c>
      <c r="M260" s="169"/>
      <c r="N260" s="169"/>
      <c r="O260" s="169" t="s">
        <v>2434</v>
      </c>
      <c r="P260" s="172"/>
      <c r="Q260" s="167"/>
    </row>
    <row r="261" spans="2:17" ht="14.25" customHeight="1" x14ac:dyDescent="0.2">
      <c r="B261" s="166" t="str">
        <f t="shared" si="8"/>
        <v>0450</v>
      </c>
      <c r="C261" s="167" t="s">
        <v>2487</v>
      </c>
      <c r="D261" s="168" t="s">
        <v>2486</v>
      </c>
      <c r="E261" s="167" t="s">
        <v>3050</v>
      </c>
      <c r="F261" s="169" t="s">
        <v>3051</v>
      </c>
      <c r="G261" s="170" t="s">
        <v>2374</v>
      </c>
      <c r="H261" s="169">
        <v>672</v>
      </c>
      <c r="I261" s="171">
        <v>6720000</v>
      </c>
      <c r="J261" s="171" t="str">
        <f t="shared" si="9"/>
        <v>04500672</v>
      </c>
      <c r="K261" s="172" t="s">
        <v>3062</v>
      </c>
      <c r="L261" s="169" t="s">
        <v>3063</v>
      </c>
      <c r="M261" s="169"/>
      <c r="N261" s="169"/>
      <c r="O261" s="169" t="s">
        <v>2434</v>
      </c>
      <c r="P261" s="172"/>
      <c r="Q261" s="167"/>
    </row>
    <row r="262" spans="2:17" ht="14.25" customHeight="1" x14ac:dyDescent="0.2">
      <c r="B262" s="166" t="str">
        <f t="shared" si="8"/>
        <v>0450</v>
      </c>
      <c r="C262" s="167" t="s">
        <v>2487</v>
      </c>
      <c r="D262" s="168" t="s">
        <v>2486</v>
      </c>
      <c r="E262" s="167" t="s">
        <v>3050</v>
      </c>
      <c r="F262" s="169" t="s">
        <v>3051</v>
      </c>
      <c r="G262" s="170" t="s">
        <v>2374</v>
      </c>
      <c r="H262" s="169">
        <v>672</v>
      </c>
      <c r="I262" s="171">
        <v>6720000</v>
      </c>
      <c r="J262" s="171" t="str">
        <f t="shared" si="9"/>
        <v>04500672</v>
      </c>
      <c r="K262" s="172" t="s">
        <v>2372</v>
      </c>
      <c r="L262" s="169" t="s">
        <v>2373</v>
      </c>
      <c r="M262" s="169"/>
      <c r="N262" s="169"/>
      <c r="O262" s="169" t="s">
        <v>2434</v>
      </c>
      <c r="P262" s="172"/>
      <c r="Q262" s="167"/>
    </row>
    <row r="263" spans="2:17" ht="14.25" customHeight="1" x14ac:dyDescent="0.2">
      <c r="B263" s="166" t="str">
        <f t="shared" si="8"/>
        <v>0450</v>
      </c>
      <c r="C263" s="167" t="s">
        <v>2487</v>
      </c>
      <c r="D263" s="168" t="s">
        <v>2486</v>
      </c>
      <c r="E263" s="167" t="s">
        <v>3050</v>
      </c>
      <c r="F263" s="169" t="s">
        <v>3051</v>
      </c>
      <c r="G263" s="170" t="s">
        <v>2374</v>
      </c>
      <c r="H263" s="169">
        <v>672</v>
      </c>
      <c r="I263" s="171">
        <v>6720000</v>
      </c>
      <c r="J263" s="171" t="str">
        <f t="shared" si="9"/>
        <v>04500672</v>
      </c>
      <c r="K263" s="172" t="s">
        <v>3064</v>
      </c>
      <c r="L263" s="169" t="s">
        <v>3065</v>
      </c>
      <c r="M263" s="169"/>
      <c r="N263" s="169"/>
      <c r="O263" s="169" t="s">
        <v>2434</v>
      </c>
      <c r="P263" s="172"/>
      <c r="Q263" s="167"/>
    </row>
    <row r="264" spans="2:17" ht="14.25" customHeight="1" x14ac:dyDescent="0.2">
      <c r="B264" s="166" t="str">
        <f t="shared" si="8"/>
        <v>0450</v>
      </c>
      <c r="C264" s="167" t="s">
        <v>2487</v>
      </c>
      <c r="D264" s="168" t="s">
        <v>2486</v>
      </c>
      <c r="E264" s="167" t="s">
        <v>3050</v>
      </c>
      <c r="F264" s="169" t="s">
        <v>3051</v>
      </c>
      <c r="G264" s="170" t="s">
        <v>2374</v>
      </c>
      <c r="H264" s="169">
        <v>672</v>
      </c>
      <c r="I264" s="171">
        <v>6720000</v>
      </c>
      <c r="J264" s="171" t="str">
        <f t="shared" si="9"/>
        <v>04500672</v>
      </c>
      <c r="K264" s="172" t="s">
        <v>2646</v>
      </c>
      <c r="L264" s="169" t="s">
        <v>2647</v>
      </c>
      <c r="M264" s="169"/>
      <c r="N264" s="169"/>
      <c r="O264" s="169" t="s">
        <v>2434</v>
      </c>
      <c r="P264" s="172"/>
      <c r="Q264" s="167"/>
    </row>
    <row r="265" spans="2:17" ht="14.25" customHeight="1" x14ac:dyDescent="0.2">
      <c r="B265" s="166" t="str">
        <f t="shared" si="8"/>
        <v>0450</v>
      </c>
      <c r="C265" s="167" t="s">
        <v>2487</v>
      </c>
      <c r="D265" s="168" t="s">
        <v>2486</v>
      </c>
      <c r="E265" s="167" t="s">
        <v>3050</v>
      </c>
      <c r="F265" s="169" t="s">
        <v>3051</v>
      </c>
      <c r="G265" s="170" t="s">
        <v>2374</v>
      </c>
      <c r="H265" s="169">
        <v>672</v>
      </c>
      <c r="I265" s="171">
        <v>6720000</v>
      </c>
      <c r="J265" s="171" t="str">
        <f t="shared" si="9"/>
        <v>04500672</v>
      </c>
      <c r="K265" s="172" t="s">
        <v>2826</v>
      </c>
      <c r="L265" s="169" t="s">
        <v>2412</v>
      </c>
      <c r="M265" s="169"/>
      <c r="N265" s="169"/>
      <c r="O265" s="169" t="s">
        <v>2434</v>
      </c>
      <c r="P265" s="172"/>
      <c r="Q265" s="167"/>
    </row>
    <row r="266" spans="2:17" ht="14.25" customHeight="1" x14ac:dyDescent="0.2">
      <c r="B266" s="166" t="str">
        <f t="shared" si="8"/>
        <v>0450</v>
      </c>
      <c r="C266" s="167" t="s">
        <v>2487</v>
      </c>
      <c r="D266" s="168" t="s">
        <v>2486</v>
      </c>
      <c r="E266" s="167" t="s">
        <v>3050</v>
      </c>
      <c r="F266" s="169" t="s">
        <v>3051</v>
      </c>
      <c r="G266" s="170" t="s">
        <v>2374</v>
      </c>
      <c r="H266" s="169">
        <v>672</v>
      </c>
      <c r="I266" s="171">
        <v>6720000</v>
      </c>
      <c r="J266" s="171" t="str">
        <f t="shared" si="9"/>
        <v>04500672</v>
      </c>
      <c r="K266" s="172" t="s">
        <v>2508</v>
      </c>
      <c r="L266" s="169" t="s">
        <v>2509</v>
      </c>
      <c r="M266" s="169"/>
      <c r="N266" s="169"/>
      <c r="O266" s="169" t="s">
        <v>2434</v>
      </c>
      <c r="P266" s="172"/>
      <c r="Q266" s="167"/>
    </row>
    <row r="267" spans="2:17" ht="14.25" customHeight="1" x14ac:dyDescent="0.2">
      <c r="B267" s="166" t="str">
        <f t="shared" si="8"/>
        <v>0450</v>
      </c>
      <c r="C267" s="167" t="s">
        <v>2487</v>
      </c>
      <c r="D267" s="168" t="s">
        <v>2486</v>
      </c>
      <c r="E267" s="167" t="s">
        <v>3050</v>
      </c>
      <c r="F267" s="169" t="s">
        <v>3051</v>
      </c>
      <c r="G267" s="170" t="s">
        <v>1938</v>
      </c>
      <c r="H267" s="169">
        <v>674</v>
      </c>
      <c r="I267" s="171">
        <v>6740000</v>
      </c>
      <c r="J267" s="171" t="str">
        <f t="shared" si="9"/>
        <v>04500674</v>
      </c>
      <c r="K267" s="172" t="s">
        <v>1936</v>
      </c>
      <c r="L267" s="169" t="s">
        <v>1937</v>
      </c>
      <c r="M267" s="169" t="s">
        <v>1819</v>
      </c>
      <c r="N267" s="169"/>
      <c r="O267" s="169" t="s">
        <v>2434</v>
      </c>
      <c r="P267" s="172"/>
      <c r="Q267" s="167"/>
    </row>
    <row r="268" spans="2:17" ht="14.25" customHeight="1" x14ac:dyDescent="0.2">
      <c r="B268" s="166" t="str">
        <f t="shared" si="8"/>
        <v>0450</v>
      </c>
      <c r="C268" s="167" t="s">
        <v>2487</v>
      </c>
      <c r="D268" s="168" t="s">
        <v>2486</v>
      </c>
      <c r="E268" s="167" t="s">
        <v>3050</v>
      </c>
      <c r="F268" s="169" t="s">
        <v>3051</v>
      </c>
      <c r="G268" s="170" t="s">
        <v>1938</v>
      </c>
      <c r="H268" s="169">
        <v>674</v>
      </c>
      <c r="I268" s="171">
        <v>6740000</v>
      </c>
      <c r="J268" s="171" t="str">
        <f t="shared" si="9"/>
        <v>04500674</v>
      </c>
      <c r="K268" s="172" t="s">
        <v>1940</v>
      </c>
      <c r="L268" s="169" t="s">
        <v>1941</v>
      </c>
      <c r="M268" s="169" t="s">
        <v>1819</v>
      </c>
      <c r="N268" s="169"/>
      <c r="O268" s="169" t="s">
        <v>2434</v>
      </c>
      <c r="P268" s="172"/>
      <c r="Q268" s="167"/>
    </row>
    <row r="269" spans="2:17" ht="14.25" customHeight="1" x14ac:dyDescent="0.2">
      <c r="B269" s="166" t="str">
        <f t="shared" si="8"/>
        <v>0450</v>
      </c>
      <c r="C269" s="167" t="s">
        <v>2487</v>
      </c>
      <c r="D269" s="168" t="s">
        <v>2486</v>
      </c>
      <c r="E269" s="167" t="s">
        <v>3050</v>
      </c>
      <c r="F269" s="169" t="s">
        <v>3051</v>
      </c>
      <c r="G269" s="170" t="s">
        <v>2511</v>
      </c>
      <c r="H269" s="169">
        <v>683</v>
      </c>
      <c r="I269" s="171">
        <v>6830000</v>
      </c>
      <c r="J269" s="171" t="str">
        <f t="shared" si="9"/>
        <v>04500683</v>
      </c>
      <c r="K269" s="172" t="s">
        <v>2804</v>
      </c>
      <c r="L269" s="169" t="s">
        <v>2805</v>
      </c>
      <c r="M269" s="169"/>
      <c r="N269" s="169"/>
      <c r="O269" s="169" t="s">
        <v>2434</v>
      </c>
      <c r="P269" s="172"/>
      <c r="Q269" s="167"/>
    </row>
    <row r="270" spans="2:17" ht="14.25" customHeight="1" x14ac:dyDescent="0.2">
      <c r="B270" s="166" t="str">
        <f t="shared" si="8"/>
        <v>0450</v>
      </c>
      <c r="C270" s="167" t="s">
        <v>2487</v>
      </c>
      <c r="D270" s="168" t="s">
        <v>2486</v>
      </c>
      <c r="E270" s="167" t="s">
        <v>3050</v>
      </c>
      <c r="F270" s="169" t="s">
        <v>3051</v>
      </c>
      <c r="G270" s="170" t="s">
        <v>2511</v>
      </c>
      <c r="H270" s="169">
        <v>683</v>
      </c>
      <c r="I270" s="171">
        <v>6830000</v>
      </c>
      <c r="J270" s="171" t="str">
        <f t="shared" si="9"/>
        <v>04500683</v>
      </c>
      <c r="K270" s="172" t="s">
        <v>3052</v>
      </c>
      <c r="L270" s="169" t="s">
        <v>3053</v>
      </c>
      <c r="M270" s="169"/>
      <c r="N270" s="169"/>
      <c r="O270" s="169" t="s">
        <v>2434</v>
      </c>
      <c r="P270" s="172"/>
      <c r="Q270" s="167"/>
    </row>
    <row r="271" spans="2:17" ht="14.25" customHeight="1" x14ac:dyDescent="0.2">
      <c r="B271" s="166" t="str">
        <f t="shared" si="8"/>
        <v>0450</v>
      </c>
      <c r="C271" s="167" t="s">
        <v>2487</v>
      </c>
      <c r="D271" s="168" t="s">
        <v>2486</v>
      </c>
      <c r="E271" s="167" t="s">
        <v>3050</v>
      </c>
      <c r="F271" s="169" t="s">
        <v>3051</v>
      </c>
      <c r="G271" s="170" t="s">
        <v>2511</v>
      </c>
      <c r="H271" s="169">
        <v>683</v>
      </c>
      <c r="I271" s="171">
        <v>6830000</v>
      </c>
      <c r="J271" s="171" t="str">
        <f t="shared" si="9"/>
        <v>04500683</v>
      </c>
      <c r="K271" s="172" t="s">
        <v>3066</v>
      </c>
      <c r="L271" s="169" t="s">
        <v>2494</v>
      </c>
      <c r="M271" s="169"/>
      <c r="N271" s="169"/>
      <c r="O271" s="169" t="s">
        <v>2434</v>
      </c>
      <c r="P271" s="172"/>
      <c r="Q271" s="167"/>
    </row>
    <row r="272" spans="2:17" ht="14.25" customHeight="1" x14ac:dyDescent="0.2">
      <c r="B272" s="166" t="str">
        <f t="shared" si="8"/>
        <v>0450</v>
      </c>
      <c r="C272" s="167" t="s">
        <v>2487</v>
      </c>
      <c r="D272" s="168" t="s">
        <v>2486</v>
      </c>
      <c r="E272" s="167" t="s">
        <v>3050</v>
      </c>
      <c r="F272" s="169" t="s">
        <v>3051</v>
      </c>
      <c r="G272" s="170" t="s">
        <v>2511</v>
      </c>
      <c r="H272" s="169">
        <v>683</v>
      </c>
      <c r="I272" s="171">
        <v>6830000</v>
      </c>
      <c r="J272" s="171" t="str">
        <f t="shared" si="9"/>
        <v>04500683</v>
      </c>
      <c r="K272" s="172" t="s">
        <v>2499</v>
      </c>
      <c r="L272" s="169" t="s">
        <v>2500</v>
      </c>
      <c r="M272" s="169"/>
      <c r="N272" s="169"/>
      <c r="O272" s="169" t="s">
        <v>2434</v>
      </c>
      <c r="P272" s="172"/>
      <c r="Q272" s="167"/>
    </row>
    <row r="273" spans="2:17" ht="14.25" customHeight="1" x14ac:dyDescent="0.2">
      <c r="B273" s="166" t="str">
        <f t="shared" si="8"/>
        <v>0450</v>
      </c>
      <c r="C273" s="167" t="s">
        <v>2487</v>
      </c>
      <c r="D273" s="168" t="s">
        <v>2486</v>
      </c>
      <c r="E273" s="167" t="s">
        <v>3050</v>
      </c>
      <c r="F273" s="169" t="s">
        <v>3051</v>
      </c>
      <c r="G273" s="170" t="s">
        <v>2511</v>
      </c>
      <c r="H273" s="169">
        <v>683</v>
      </c>
      <c r="I273" s="171">
        <v>6830000</v>
      </c>
      <c r="J273" s="171" t="str">
        <f t="shared" si="9"/>
        <v>04500683</v>
      </c>
      <c r="K273" s="172" t="s">
        <v>2505</v>
      </c>
      <c r="L273" s="169" t="s">
        <v>2506</v>
      </c>
      <c r="M273" s="169"/>
      <c r="N273" s="169"/>
      <c r="O273" s="169" t="s">
        <v>2434</v>
      </c>
      <c r="P273" s="172"/>
      <c r="Q273" s="167"/>
    </row>
    <row r="274" spans="2:17" ht="14.25" customHeight="1" x14ac:dyDescent="0.2">
      <c r="B274" s="166" t="str">
        <f t="shared" si="8"/>
        <v>0450</v>
      </c>
      <c r="C274" s="167" t="s">
        <v>2487</v>
      </c>
      <c r="D274" s="168" t="s">
        <v>2486</v>
      </c>
      <c r="E274" s="167" t="s">
        <v>3050</v>
      </c>
      <c r="F274" s="169" t="s">
        <v>3051</v>
      </c>
      <c r="G274" s="170" t="s">
        <v>3067</v>
      </c>
      <c r="H274" s="169">
        <v>685</v>
      </c>
      <c r="I274" s="171">
        <v>6850000</v>
      </c>
      <c r="J274" s="171" t="str">
        <f t="shared" si="9"/>
        <v>04500685</v>
      </c>
      <c r="K274" s="172" t="s">
        <v>2808</v>
      </c>
      <c r="L274" s="169" t="s">
        <v>2809</v>
      </c>
      <c r="M274" s="169"/>
      <c r="N274" s="169"/>
      <c r="O274" s="169" t="s">
        <v>2434</v>
      </c>
      <c r="P274" s="172"/>
      <c r="Q274" s="167"/>
    </row>
    <row r="275" spans="2:17" ht="14.25" customHeight="1" x14ac:dyDescent="0.2">
      <c r="B275" s="166" t="str">
        <f t="shared" si="8"/>
        <v>0450</v>
      </c>
      <c r="C275" s="167" t="s">
        <v>2487</v>
      </c>
      <c r="D275" s="168" t="s">
        <v>2486</v>
      </c>
      <c r="E275" s="167" t="s">
        <v>3050</v>
      </c>
      <c r="F275" s="169" t="s">
        <v>3051</v>
      </c>
      <c r="G275" s="170" t="s">
        <v>3067</v>
      </c>
      <c r="H275" s="169">
        <v>685</v>
      </c>
      <c r="I275" s="171">
        <v>6850000</v>
      </c>
      <c r="J275" s="171" t="str">
        <f t="shared" si="9"/>
        <v>04500685</v>
      </c>
      <c r="K275" s="172" t="s">
        <v>3013</v>
      </c>
      <c r="L275" s="169" t="s">
        <v>3014</v>
      </c>
      <c r="M275" s="169"/>
      <c r="N275" s="169"/>
      <c r="O275" s="169" t="s">
        <v>2434</v>
      </c>
      <c r="P275" s="172"/>
      <c r="Q275" s="167"/>
    </row>
    <row r="276" spans="2:17" ht="14.25" customHeight="1" x14ac:dyDescent="0.2">
      <c r="B276" s="166" t="str">
        <f t="shared" si="8"/>
        <v>0450</v>
      </c>
      <c r="C276" s="167" t="s">
        <v>2487</v>
      </c>
      <c r="D276" s="168" t="s">
        <v>2486</v>
      </c>
      <c r="E276" s="167" t="s">
        <v>3050</v>
      </c>
      <c r="F276" s="169" t="s">
        <v>3051</v>
      </c>
      <c r="G276" s="170" t="s">
        <v>1944</v>
      </c>
      <c r="H276" s="169">
        <v>717</v>
      </c>
      <c r="I276" s="171">
        <v>7170000</v>
      </c>
      <c r="J276" s="171" t="str">
        <f t="shared" si="9"/>
        <v>04500717</v>
      </c>
      <c r="K276" s="172" t="s">
        <v>1942</v>
      </c>
      <c r="L276" s="169" t="s">
        <v>1943</v>
      </c>
      <c r="M276" s="169"/>
      <c r="N276" s="169"/>
      <c r="O276" s="169" t="s">
        <v>2434</v>
      </c>
      <c r="P276" s="172"/>
      <c r="Q276" s="167"/>
    </row>
    <row r="277" spans="2:17" ht="14.25" customHeight="1" x14ac:dyDescent="0.2">
      <c r="B277" s="166" t="str">
        <f t="shared" si="8"/>
        <v>0450</v>
      </c>
      <c r="C277" s="167" t="s">
        <v>2487</v>
      </c>
      <c r="D277" s="168" t="s">
        <v>2486</v>
      </c>
      <c r="E277" s="167" t="s">
        <v>3050</v>
      </c>
      <c r="F277" s="169" t="s">
        <v>3051</v>
      </c>
      <c r="G277" s="170" t="s">
        <v>1944</v>
      </c>
      <c r="H277" s="169">
        <v>717</v>
      </c>
      <c r="I277" s="171">
        <v>7170000</v>
      </c>
      <c r="J277" s="171" t="str">
        <f t="shared" si="9"/>
        <v>04500717</v>
      </c>
      <c r="K277" s="172" t="s">
        <v>1954</v>
      </c>
      <c r="L277" s="169" t="s">
        <v>1955</v>
      </c>
      <c r="M277" s="169"/>
      <c r="N277" s="169"/>
      <c r="O277" s="169" t="s">
        <v>2434</v>
      </c>
      <c r="P277" s="172"/>
      <c r="Q277" s="167"/>
    </row>
    <row r="278" spans="2:17" ht="14.25" customHeight="1" x14ac:dyDescent="0.2">
      <c r="B278" s="166" t="str">
        <f t="shared" si="8"/>
        <v>0450</v>
      </c>
      <c r="C278" s="167" t="s">
        <v>2487</v>
      </c>
      <c r="D278" s="168" t="s">
        <v>2486</v>
      </c>
      <c r="E278" s="167" t="s">
        <v>3050</v>
      </c>
      <c r="F278" s="169" t="s">
        <v>3051</v>
      </c>
      <c r="G278" s="170" t="s">
        <v>1944</v>
      </c>
      <c r="H278" s="169">
        <v>717</v>
      </c>
      <c r="I278" s="171">
        <v>7170000</v>
      </c>
      <c r="J278" s="171" t="str">
        <f t="shared" si="9"/>
        <v>04500717</v>
      </c>
      <c r="K278" s="172" t="s">
        <v>2808</v>
      </c>
      <c r="L278" s="169" t="s">
        <v>2809</v>
      </c>
      <c r="M278" s="169"/>
      <c r="N278" s="169"/>
      <c r="O278" s="169" t="s">
        <v>2434</v>
      </c>
      <c r="P278" s="172"/>
      <c r="Q278" s="167"/>
    </row>
    <row r="279" spans="2:17" ht="14.25" customHeight="1" x14ac:dyDescent="0.2">
      <c r="B279" s="166" t="str">
        <f t="shared" si="8"/>
        <v>0450</v>
      </c>
      <c r="C279" s="167" t="s">
        <v>2487</v>
      </c>
      <c r="D279" s="168" t="s">
        <v>2486</v>
      </c>
      <c r="E279" s="167" t="s">
        <v>3050</v>
      </c>
      <c r="F279" s="169" t="s">
        <v>3051</v>
      </c>
      <c r="G279" s="170" t="s">
        <v>1944</v>
      </c>
      <c r="H279" s="169">
        <v>717</v>
      </c>
      <c r="I279" s="171">
        <v>7170000</v>
      </c>
      <c r="J279" s="171" t="str">
        <f t="shared" si="9"/>
        <v>04500717</v>
      </c>
      <c r="K279" s="172" t="s">
        <v>1946</v>
      </c>
      <c r="L279" s="169" t="s">
        <v>1947</v>
      </c>
      <c r="M279" s="169"/>
      <c r="N279" s="169"/>
      <c r="O279" s="169" t="s">
        <v>2434</v>
      </c>
      <c r="P279" s="172"/>
      <c r="Q279" s="167"/>
    </row>
    <row r="280" spans="2:17" ht="14.25" customHeight="1" x14ac:dyDescent="0.2">
      <c r="B280" s="166" t="str">
        <f t="shared" si="8"/>
        <v>0450</v>
      </c>
      <c r="C280" s="167" t="s">
        <v>2487</v>
      </c>
      <c r="D280" s="168" t="s">
        <v>2486</v>
      </c>
      <c r="E280" s="167" t="s">
        <v>3050</v>
      </c>
      <c r="F280" s="169" t="s">
        <v>3051</v>
      </c>
      <c r="G280" s="170" t="s">
        <v>1944</v>
      </c>
      <c r="H280" s="169">
        <v>717</v>
      </c>
      <c r="I280" s="171">
        <v>7170000</v>
      </c>
      <c r="J280" s="171" t="str">
        <f t="shared" si="9"/>
        <v>04500717</v>
      </c>
      <c r="K280" s="172" t="s">
        <v>3013</v>
      </c>
      <c r="L280" s="169" t="s">
        <v>3014</v>
      </c>
      <c r="M280" s="169"/>
      <c r="N280" s="169"/>
      <c r="O280" s="169" t="s">
        <v>2434</v>
      </c>
      <c r="P280" s="172"/>
      <c r="Q280" s="167"/>
    </row>
    <row r="281" spans="2:17" ht="14.25" customHeight="1" x14ac:dyDescent="0.2">
      <c r="B281" s="166" t="str">
        <f t="shared" si="8"/>
        <v>0450</v>
      </c>
      <c r="C281" s="167" t="s">
        <v>2487</v>
      </c>
      <c r="D281" s="168" t="s">
        <v>2486</v>
      </c>
      <c r="E281" s="167" t="s">
        <v>3050</v>
      </c>
      <c r="F281" s="169" t="s">
        <v>3051</v>
      </c>
      <c r="G281" s="170" t="s">
        <v>1944</v>
      </c>
      <c r="H281" s="169">
        <v>717</v>
      </c>
      <c r="I281" s="171">
        <v>7170000</v>
      </c>
      <c r="J281" s="171" t="str">
        <f t="shared" si="9"/>
        <v>04500717</v>
      </c>
      <c r="K281" s="172" t="s">
        <v>1950</v>
      </c>
      <c r="L281" s="169" t="s">
        <v>1951</v>
      </c>
      <c r="M281" s="169"/>
      <c r="N281" s="169"/>
      <c r="O281" s="169" t="s">
        <v>2434</v>
      </c>
      <c r="P281" s="172"/>
      <c r="Q281" s="167"/>
    </row>
    <row r="282" spans="2:17" ht="14.25" customHeight="1" x14ac:dyDescent="0.2">
      <c r="B282" s="166" t="str">
        <f t="shared" si="8"/>
        <v>0450</v>
      </c>
      <c r="C282" s="167" t="s">
        <v>2487</v>
      </c>
      <c r="D282" s="168" t="s">
        <v>2486</v>
      </c>
      <c r="E282" s="167" t="s">
        <v>3050</v>
      </c>
      <c r="F282" s="169" t="s">
        <v>3051</v>
      </c>
      <c r="G282" s="170" t="s">
        <v>1944</v>
      </c>
      <c r="H282" s="169">
        <v>717</v>
      </c>
      <c r="I282" s="171">
        <v>7170000</v>
      </c>
      <c r="J282" s="171" t="str">
        <f t="shared" si="9"/>
        <v>04500717</v>
      </c>
      <c r="K282" s="172" t="s">
        <v>1952</v>
      </c>
      <c r="L282" s="169" t="s">
        <v>1953</v>
      </c>
      <c r="M282" s="169"/>
      <c r="N282" s="169"/>
      <c r="O282" s="169" t="s">
        <v>2434</v>
      </c>
      <c r="P282" s="172"/>
      <c r="Q282" s="167"/>
    </row>
    <row r="283" spans="2:17" ht="14.25" customHeight="1" x14ac:dyDescent="0.2">
      <c r="B283" s="166" t="str">
        <f t="shared" si="8"/>
        <v>0450</v>
      </c>
      <c r="C283" s="167" t="s">
        <v>2487</v>
      </c>
      <c r="D283" s="168" t="s">
        <v>2486</v>
      </c>
      <c r="E283" s="167" t="s">
        <v>3050</v>
      </c>
      <c r="F283" s="169" t="s">
        <v>3051</v>
      </c>
      <c r="G283" s="170" t="s">
        <v>1944</v>
      </c>
      <c r="H283" s="169">
        <v>717</v>
      </c>
      <c r="I283" s="171">
        <v>7170000</v>
      </c>
      <c r="J283" s="171" t="str">
        <f t="shared" si="9"/>
        <v>04500717</v>
      </c>
      <c r="K283" s="172" t="s">
        <v>1914</v>
      </c>
      <c r="L283" s="169" t="s">
        <v>1915</v>
      </c>
      <c r="M283" s="169"/>
      <c r="N283" s="169"/>
      <c r="O283" s="169" t="s">
        <v>2434</v>
      </c>
      <c r="P283" s="172"/>
      <c r="Q283" s="167"/>
    </row>
    <row r="284" spans="2:17" ht="14.25" customHeight="1" x14ac:dyDescent="0.2">
      <c r="B284" s="166" t="str">
        <f t="shared" si="8"/>
        <v>0450</v>
      </c>
      <c r="C284" s="167" t="s">
        <v>2487</v>
      </c>
      <c r="D284" s="168" t="s">
        <v>2486</v>
      </c>
      <c r="E284" s="167" t="s">
        <v>3050</v>
      </c>
      <c r="F284" s="169" t="s">
        <v>3051</v>
      </c>
      <c r="G284" s="170" t="s">
        <v>1944</v>
      </c>
      <c r="H284" s="169">
        <v>717</v>
      </c>
      <c r="I284" s="171">
        <v>7170000</v>
      </c>
      <c r="J284" s="171" t="str">
        <f t="shared" si="9"/>
        <v>04500717</v>
      </c>
      <c r="K284" s="172" t="s">
        <v>1948</v>
      </c>
      <c r="L284" s="169" t="s">
        <v>1949</v>
      </c>
      <c r="M284" s="169"/>
      <c r="N284" s="169"/>
      <c r="O284" s="169" t="s">
        <v>2434</v>
      </c>
      <c r="P284" s="172"/>
      <c r="Q284" s="167"/>
    </row>
    <row r="285" spans="2:17" ht="14.25" customHeight="1" x14ac:dyDescent="0.2">
      <c r="B285" s="166" t="str">
        <f t="shared" si="8"/>
        <v>0450</v>
      </c>
      <c r="C285" s="167" t="s">
        <v>2487</v>
      </c>
      <c r="D285" s="168" t="s">
        <v>2486</v>
      </c>
      <c r="E285" s="167" t="s">
        <v>3050</v>
      </c>
      <c r="F285" s="169" t="s">
        <v>3051</v>
      </c>
      <c r="G285" s="170" t="s">
        <v>3068</v>
      </c>
      <c r="H285" s="169">
        <v>728</v>
      </c>
      <c r="I285" s="171">
        <v>7280000</v>
      </c>
      <c r="J285" s="171" t="str">
        <f t="shared" si="9"/>
        <v>04500728</v>
      </c>
      <c r="K285" s="172" t="s">
        <v>1970</v>
      </c>
      <c r="L285" s="169" t="s">
        <v>1971</v>
      </c>
      <c r="M285" s="169"/>
      <c r="N285" s="169"/>
      <c r="O285" s="169" t="s">
        <v>2434</v>
      </c>
      <c r="P285" s="172"/>
      <c r="Q285" s="167"/>
    </row>
    <row r="286" spans="2:17" ht="14.25" customHeight="1" x14ac:dyDescent="0.2">
      <c r="B286" s="166" t="str">
        <f t="shared" si="8"/>
        <v>0450</v>
      </c>
      <c r="C286" s="167" t="s">
        <v>2487</v>
      </c>
      <c r="D286" s="168" t="s">
        <v>2486</v>
      </c>
      <c r="E286" s="167" t="s">
        <v>3050</v>
      </c>
      <c r="F286" s="169" t="s">
        <v>3051</v>
      </c>
      <c r="G286" s="170" t="s">
        <v>3068</v>
      </c>
      <c r="H286" s="169">
        <v>728</v>
      </c>
      <c r="I286" s="171">
        <v>7280000</v>
      </c>
      <c r="J286" s="171" t="str">
        <f t="shared" si="9"/>
        <v>04500728</v>
      </c>
      <c r="K286" s="172" t="s">
        <v>1968</v>
      </c>
      <c r="L286" s="169" t="s">
        <v>1969</v>
      </c>
      <c r="M286" s="169"/>
      <c r="N286" s="169"/>
      <c r="O286" s="169" t="s">
        <v>2434</v>
      </c>
      <c r="P286" s="172"/>
      <c r="Q286" s="167"/>
    </row>
    <row r="287" spans="2:17" ht="14.25" customHeight="1" x14ac:dyDescent="0.2">
      <c r="B287" s="166" t="str">
        <f t="shared" si="8"/>
        <v>0450</v>
      </c>
      <c r="C287" s="167" t="s">
        <v>2487</v>
      </c>
      <c r="D287" s="168" t="s">
        <v>2486</v>
      </c>
      <c r="E287" s="167" t="s">
        <v>3050</v>
      </c>
      <c r="F287" s="169" t="s">
        <v>3051</v>
      </c>
      <c r="G287" s="170" t="s">
        <v>1958</v>
      </c>
      <c r="H287" s="169">
        <v>750</v>
      </c>
      <c r="I287" s="171">
        <v>7500000</v>
      </c>
      <c r="J287" s="171" t="str">
        <f t="shared" si="9"/>
        <v>04500750</v>
      </c>
      <c r="K287" s="172" t="s">
        <v>1962</v>
      </c>
      <c r="L287" s="169" t="s">
        <v>1963</v>
      </c>
      <c r="M287" s="169"/>
      <c r="N287" s="169"/>
      <c r="O287" s="169" t="s">
        <v>2434</v>
      </c>
      <c r="P287" s="172"/>
      <c r="Q287" s="167"/>
    </row>
    <row r="288" spans="2:17" ht="14.25" customHeight="1" x14ac:dyDescent="0.2">
      <c r="B288" s="166" t="str">
        <f t="shared" si="8"/>
        <v>0450</v>
      </c>
      <c r="C288" s="167" t="s">
        <v>2487</v>
      </c>
      <c r="D288" s="168" t="s">
        <v>2486</v>
      </c>
      <c r="E288" s="167" t="s">
        <v>3050</v>
      </c>
      <c r="F288" s="169" t="s">
        <v>3051</v>
      </c>
      <c r="G288" s="170" t="s">
        <v>1958</v>
      </c>
      <c r="H288" s="169">
        <v>750</v>
      </c>
      <c r="I288" s="171">
        <v>7500000</v>
      </c>
      <c r="J288" s="171" t="str">
        <f t="shared" si="9"/>
        <v>04500750</v>
      </c>
      <c r="K288" s="172" t="s">
        <v>3015</v>
      </c>
      <c r="L288" s="169" t="s">
        <v>1957</v>
      </c>
      <c r="M288" s="169"/>
      <c r="N288" s="169"/>
      <c r="O288" s="169" t="s">
        <v>2434</v>
      </c>
      <c r="P288" s="172"/>
      <c r="Q288" s="167"/>
    </row>
    <row r="289" spans="1:21" ht="14.25" customHeight="1" x14ac:dyDescent="0.2">
      <c r="B289" s="166" t="str">
        <f t="shared" si="8"/>
        <v>0450</v>
      </c>
      <c r="C289" s="167" t="s">
        <v>2487</v>
      </c>
      <c r="D289" s="168" t="s">
        <v>2486</v>
      </c>
      <c r="E289" s="167" t="s">
        <v>3050</v>
      </c>
      <c r="F289" s="169" t="s">
        <v>3051</v>
      </c>
      <c r="G289" s="170" t="s">
        <v>1958</v>
      </c>
      <c r="H289" s="169">
        <v>750</v>
      </c>
      <c r="I289" s="171">
        <v>7500000</v>
      </c>
      <c r="J289" s="171" t="str">
        <f t="shared" si="9"/>
        <v>04500750</v>
      </c>
      <c r="K289" s="172" t="s">
        <v>1960</v>
      </c>
      <c r="L289" s="169" t="s">
        <v>1961</v>
      </c>
      <c r="M289" s="169"/>
      <c r="N289" s="169"/>
      <c r="O289" s="169" t="s">
        <v>2434</v>
      </c>
      <c r="P289" s="172"/>
      <c r="Q289" s="167"/>
    </row>
    <row r="290" spans="1:21" ht="14.25" customHeight="1" x14ac:dyDescent="0.2">
      <c r="B290" s="166" t="str">
        <f t="shared" si="8"/>
        <v>0450</v>
      </c>
      <c r="C290" s="167" t="s">
        <v>2487</v>
      </c>
      <c r="D290" s="168" t="s">
        <v>2486</v>
      </c>
      <c r="E290" s="167" t="s">
        <v>3050</v>
      </c>
      <c r="F290" s="169" t="s">
        <v>3051</v>
      </c>
      <c r="G290" s="170" t="s">
        <v>1958</v>
      </c>
      <c r="H290" s="169">
        <v>750</v>
      </c>
      <c r="I290" s="171">
        <v>7500000</v>
      </c>
      <c r="J290" s="171" t="str">
        <f t="shared" si="9"/>
        <v>04500750</v>
      </c>
      <c r="K290" s="172" t="s">
        <v>1917</v>
      </c>
      <c r="L290" s="169" t="s">
        <v>1918</v>
      </c>
      <c r="M290" s="169"/>
      <c r="N290" s="169"/>
      <c r="O290" s="169" t="s">
        <v>2434</v>
      </c>
      <c r="P290" s="172"/>
      <c r="Q290" s="167"/>
    </row>
    <row r="291" spans="1:21" ht="14.25" customHeight="1" x14ac:dyDescent="0.2">
      <c r="B291" s="166" t="str">
        <f t="shared" si="8"/>
        <v>0450</v>
      </c>
      <c r="C291" s="167" t="s">
        <v>2487</v>
      </c>
      <c r="D291" s="168" t="s">
        <v>2486</v>
      </c>
      <c r="E291" s="167" t="s">
        <v>3050</v>
      </c>
      <c r="F291" s="169" t="s">
        <v>3051</v>
      </c>
      <c r="G291" s="170" t="s">
        <v>3016</v>
      </c>
      <c r="H291" s="169">
        <v>755</v>
      </c>
      <c r="I291" s="171">
        <v>7550000</v>
      </c>
      <c r="J291" s="171" t="str">
        <f t="shared" si="9"/>
        <v>04500755</v>
      </c>
      <c r="K291" s="172" t="s">
        <v>1970</v>
      </c>
      <c r="L291" s="169" t="s">
        <v>1971</v>
      </c>
      <c r="M291" s="169"/>
      <c r="N291" s="169"/>
      <c r="O291" s="169" t="s">
        <v>2434</v>
      </c>
      <c r="P291" s="172"/>
      <c r="Q291" s="167"/>
    </row>
    <row r="292" spans="1:21" ht="14.25" customHeight="1" x14ac:dyDescent="0.2">
      <c r="B292" s="166" t="str">
        <f t="shared" si="8"/>
        <v>0450</v>
      </c>
      <c r="C292" s="167" t="s">
        <v>2487</v>
      </c>
      <c r="D292" s="168" t="s">
        <v>2486</v>
      </c>
      <c r="E292" s="167" t="s">
        <v>3050</v>
      </c>
      <c r="F292" s="169" t="s">
        <v>3051</v>
      </c>
      <c r="G292" s="170" t="s">
        <v>3016</v>
      </c>
      <c r="H292" s="169">
        <v>755</v>
      </c>
      <c r="I292" s="171">
        <v>7550000</v>
      </c>
      <c r="J292" s="171" t="str">
        <f t="shared" si="9"/>
        <v>04500755</v>
      </c>
      <c r="K292" s="172" t="s">
        <v>1964</v>
      </c>
      <c r="L292" s="169" t="s">
        <v>1965</v>
      </c>
      <c r="M292" s="169"/>
      <c r="N292" s="169"/>
      <c r="O292" s="169" t="s">
        <v>2434</v>
      </c>
      <c r="P292" s="172"/>
      <c r="Q292" s="167"/>
    </row>
    <row r="293" spans="1:21" ht="14.25" customHeight="1" x14ac:dyDescent="0.2">
      <c r="B293" s="166" t="str">
        <f t="shared" si="8"/>
        <v>0450</v>
      </c>
      <c r="C293" s="167" t="s">
        <v>2487</v>
      </c>
      <c r="D293" s="168" t="s">
        <v>2486</v>
      </c>
      <c r="E293" s="167" t="s">
        <v>3050</v>
      </c>
      <c r="F293" s="169" t="s">
        <v>3051</v>
      </c>
      <c r="G293" s="170" t="s">
        <v>3016</v>
      </c>
      <c r="H293" s="169">
        <v>755</v>
      </c>
      <c r="I293" s="171">
        <v>7550000</v>
      </c>
      <c r="J293" s="171" t="str">
        <f t="shared" si="9"/>
        <v>04500755</v>
      </c>
      <c r="K293" s="172" t="s">
        <v>1972</v>
      </c>
      <c r="L293" s="169" t="s">
        <v>1973</v>
      </c>
      <c r="M293" s="169"/>
      <c r="N293" s="169"/>
      <c r="O293" s="169" t="s">
        <v>2434</v>
      </c>
      <c r="P293" s="172"/>
      <c r="Q293" s="167"/>
    </row>
    <row r="294" spans="1:21" ht="14.25" customHeight="1" x14ac:dyDescent="0.2">
      <c r="B294" s="166" t="str">
        <f t="shared" si="8"/>
        <v>0450</v>
      </c>
      <c r="C294" s="167" t="s">
        <v>2487</v>
      </c>
      <c r="D294" s="168" t="s">
        <v>2486</v>
      </c>
      <c r="E294" s="167" t="s">
        <v>3050</v>
      </c>
      <c r="F294" s="169" t="s">
        <v>3051</v>
      </c>
      <c r="G294" s="170" t="s">
        <v>3016</v>
      </c>
      <c r="H294" s="169">
        <v>755</v>
      </c>
      <c r="I294" s="171">
        <v>7550000</v>
      </c>
      <c r="J294" s="171" t="str">
        <f t="shared" si="9"/>
        <v>04500755</v>
      </c>
      <c r="K294" s="172" t="s">
        <v>1968</v>
      </c>
      <c r="L294" s="169" t="s">
        <v>1969</v>
      </c>
      <c r="M294" s="169"/>
      <c r="N294" s="169"/>
      <c r="O294" s="169" t="s">
        <v>2434</v>
      </c>
      <c r="P294" s="172"/>
      <c r="Q294" s="167"/>
    </row>
    <row r="295" spans="1:21" ht="14.25" customHeight="1" x14ac:dyDescent="0.2">
      <c r="A295" s="21" t="s">
        <v>2899</v>
      </c>
      <c r="B295" s="224" t="str">
        <f t="shared" si="8"/>
        <v>0453</v>
      </c>
      <c r="C295" s="225" t="s">
        <v>2514</v>
      </c>
      <c r="D295" s="226" t="s">
        <v>2513</v>
      </c>
      <c r="E295" s="225" t="s">
        <v>3069</v>
      </c>
      <c r="F295" s="227" t="s">
        <v>1007</v>
      </c>
      <c r="G295" s="228" t="s">
        <v>2352</v>
      </c>
      <c r="H295" s="227">
        <v>137</v>
      </c>
      <c r="I295" s="229">
        <v>1370000</v>
      </c>
      <c r="J295" s="229" t="str">
        <f t="shared" si="9"/>
        <v>04530137</v>
      </c>
      <c r="K295" s="230"/>
      <c r="L295" s="231" t="s">
        <v>2353</v>
      </c>
      <c r="M295" s="231"/>
      <c r="N295" s="231"/>
      <c r="O295" s="231" t="s">
        <v>3070</v>
      </c>
      <c r="P295" s="230"/>
      <c r="Q295" s="225" t="s">
        <v>2906</v>
      </c>
      <c r="S295" s="36"/>
      <c r="T295" s="37"/>
      <c r="U295" s="37"/>
    </row>
    <row r="296" spans="1:21" ht="14.25" customHeight="1" x14ac:dyDescent="0.2">
      <c r="B296" s="224" t="str">
        <f t="shared" si="8"/>
        <v>0453</v>
      </c>
      <c r="C296" s="232" t="s">
        <v>2514</v>
      </c>
      <c r="D296" s="233" t="s">
        <v>2513</v>
      </c>
      <c r="E296" s="232" t="s">
        <v>3069</v>
      </c>
      <c r="F296" s="231" t="s">
        <v>1007</v>
      </c>
      <c r="G296" s="234" t="s">
        <v>2343</v>
      </c>
      <c r="H296" s="231" t="s">
        <v>2344</v>
      </c>
      <c r="I296" s="235">
        <v>610000</v>
      </c>
      <c r="J296" s="235" t="str">
        <f t="shared" si="9"/>
        <v>04530061</v>
      </c>
      <c r="K296" s="230"/>
      <c r="L296" s="231" t="s">
        <v>2344</v>
      </c>
      <c r="M296" s="231"/>
      <c r="N296" s="231" t="s">
        <v>2621</v>
      </c>
      <c r="O296" s="231" t="s">
        <v>3070</v>
      </c>
      <c r="P296" s="230"/>
      <c r="Q296" s="232"/>
      <c r="S296" s="36"/>
      <c r="T296" s="37"/>
      <c r="U296" s="37"/>
    </row>
    <row r="297" spans="1:21" ht="14.25" customHeight="1" x14ac:dyDescent="0.2">
      <c r="A297" s="77"/>
      <c r="B297" s="236" t="str">
        <f t="shared" si="8"/>
        <v>0435</v>
      </c>
      <c r="C297" s="237" t="s">
        <v>2290</v>
      </c>
      <c r="D297" s="238" t="s">
        <v>2289</v>
      </c>
      <c r="E297" s="239" t="s">
        <v>3071</v>
      </c>
      <c r="F297" s="240" t="s">
        <v>3072</v>
      </c>
      <c r="G297" s="241" t="s">
        <v>2097</v>
      </c>
      <c r="H297" s="240" t="s">
        <v>2098</v>
      </c>
      <c r="I297" s="242">
        <v>310000</v>
      </c>
      <c r="J297" s="243" t="str">
        <f t="shared" si="9"/>
        <v>04350031</v>
      </c>
      <c r="K297" s="244"/>
      <c r="L297" s="240" t="s">
        <v>2098</v>
      </c>
      <c r="M297" s="240"/>
      <c r="N297" s="240"/>
      <c r="O297" s="240" t="s">
        <v>3073</v>
      </c>
      <c r="P297" s="244"/>
      <c r="Q297" s="239"/>
    </row>
    <row r="298" spans="1:21" ht="14.25" customHeight="1" x14ac:dyDescent="0.2">
      <c r="B298" s="236" t="str">
        <f t="shared" si="8"/>
        <v>0435</v>
      </c>
      <c r="C298" s="237" t="s">
        <v>2290</v>
      </c>
      <c r="D298" s="238" t="s">
        <v>2289</v>
      </c>
      <c r="E298" s="239" t="s">
        <v>3071</v>
      </c>
      <c r="F298" s="240" t="s">
        <v>3072</v>
      </c>
      <c r="G298" s="241" t="s">
        <v>2103</v>
      </c>
      <c r="H298" s="240" t="s">
        <v>2104</v>
      </c>
      <c r="I298" s="242">
        <v>560000</v>
      </c>
      <c r="J298" s="243" t="str">
        <f t="shared" si="9"/>
        <v>04350056</v>
      </c>
      <c r="K298" s="244"/>
      <c r="L298" s="240" t="s">
        <v>2104</v>
      </c>
      <c r="M298" s="240"/>
      <c r="N298" s="240"/>
      <c r="O298" s="240" t="s">
        <v>3073</v>
      </c>
      <c r="P298" s="244"/>
      <c r="Q298" s="239"/>
    </row>
    <row r="299" spans="1:21" ht="14.25" customHeight="1" x14ac:dyDescent="0.2">
      <c r="B299" s="236" t="str">
        <f t="shared" si="8"/>
        <v>0435</v>
      </c>
      <c r="C299" s="237" t="s">
        <v>2290</v>
      </c>
      <c r="D299" s="238" t="s">
        <v>2289</v>
      </c>
      <c r="E299" s="239" t="s">
        <v>3071</v>
      </c>
      <c r="F299" s="240" t="s">
        <v>3072</v>
      </c>
      <c r="G299" s="241" t="s">
        <v>2294</v>
      </c>
      <c r="H299" s="240" t="s">
        <v>2295</v>
      </c>
      <c r="I299" s="242">
        <v>790000</v>
      </c>
      <c r="J299" s="242" t="str">
        <f t="shared" si="9"/>
        <v>04350079</v>
      </c>
      <c r="K299" s="244"/>
      <c r="L299" s="240" t="s">
        <v>2295</v>
      </c>
      <c r="M299" s="240"/>
      <c r="N299" s="240"/>
      <c r="O299" s="240" t="s">
        <v>3073</v>
      </c>
      <c r="P299" s="244"/>
      <c r="Q299" s="239"/>
    </row>
    <row r="300" spans="1:21" ht="14.25" customHeight="1" x14ac:dyDescent="0.2">
      <c r="B300" s="236" t="str">
        <f t="shared" si="8"/>
        <v>0435</v>
      </c>
      <c r="C300" s="237" t="s">
        <v>2290</v>
      </c>
      <c r="D300" s="238" t="s">
        <v>2289</v>
      </c>
      <c r="E300" s="239" t="s">
        <v>3071</v>
      </c>
      <c r="F300" s="240" t="s">
        <v>3072</v>
      </c>
      <c r="G300" s="241" t="s">
        <v>2623</v>
      </c>
      <c r="H300" s="240">
        <v>158</v>
      </c>
      <c r="I300" s="242">
        <v>1580000</v>
      </c>
      <c r="J300" s="242" t="str">
        <f t="shared" si="9"/>
        <v>04350158</v>
      </c>
      <c r="K300" s="244"/>
      <c r="L300" s="240" t="s">
        <v>2624</v>
      </c>
      <c r="M300" s="240"/>
      <c r="N300" s="240"/>
      <c r="O300" s="240" t="s">
        <v>3073</v>
      </c>
      <c r="P300" s="244"/>
      <c r="Q300" s="239"/>
    </row>
    <row r="301" spans="1:21" ht="14.25" customHeight="1" x14ac:dyDescent="0.2">
      <c r="B301" s="236" t="str">
        <f t="shared" si="8"/>
        <v>0435</v>
      </c>
      <c r="C301" s="237" t="s">
        <v>2290</v>
      </c>
      <c r="D301" s="238" t="s">
        <v>2289</v>
      </c>
      <c r="E301" s="239" t="s">
        <v>3071</v>
      </c>
      <c r="F301" s="240" t="s">
        <v>3072</v>
      </c>
      <c r="G301" s="241" t="s">
        <v>1840</v>
      </c>
      <c r="H301" s="240">
        <v>160</v>
      </c>
      <c r="I301" s="242">
        <v>1600000</v>
      </c>
      <c r="J301" s="242" t="str">
        <f t="shared" si="9"/>
        <v>04350160</v>
      </c>
      <c r="K301" s="244"/>
      <c r="L301" s="240" t="s">
        <v>1841</v>
      </c>
      <c r="M301" s="240" t="s">
        <v>2954</v>
      </c>
      <c r="N301" s="240"/>
      <c r="O301" s="240" t="s">
        <v>3073</v>
      </c>
      <c r="P301" s="244" t="s">
        <v>2917</v>
      </c>
      <c r="Q301" s="239"/>
    </row>
    <row r="302" spans="1:21" ht="14.25" customHeight="1" x14ac:dyDescent="0.2">
      <c r="B302" s="236" t="str">
        <f t="shared" si="8"/>
        <v>0435</v>
      </c>
      <c r="C302" s="237" t="s">
        <v>2290</v>
      </c>
      <c r="D302" s="238" t="s">
        <v>2289</v>
      </c>
      <c r="E302" s="239" t="s">
        <v>3071</v>
      </c>
      <c r="F302" s="240" t="s">
        <v>3072</v>
      </c>
      <c r="G302" s="241" t="s">
        <v>3074</v>
      </c>
      <c r="H302" s="240">
        <v>295</v>
      </c>
      <c r="I302" s="242">
        <v>2950000</v>
      </c>
      <c r="J302" s="242" t="str">
        <f t="shared" si="9"/>
        <v>04350295</v>
      </c>
      <c r="K302" s="244"/>
      <c r="L302" s="240" t="s">
        <v>2131</v>
      </c>
      <c r="M302" s="240"/>
      <c r="N302" s="240"/>
      <c r="O302" s="240" t="s">
        <v>3073</v>
      </c>
      <c r="P302" s="244"/>
      <c r="Q302" s="239"/>
    </row>
    <row r="303" spans="1:21" ht="14.25" customHeight="1" x14ac:dyDescent="0.2">
      <c r="A303" s="21" t="s">
        <v>2899</v>
      </c>
      <c r="B303" s="245" t="str">
        <f t="shared" si="8"/>
        <v>0435</v>
      </c>
      <c r="C303" s="246" t="s">
        <v>2290</v>
      </c>
      <c r="D303" s="247" t="s">
        <v>2289</v>
      </c>
      <c r="E303" s="248" t="s">
        <v>3071</v>
      </c>
      <c r="F303" s="249" t="s">
        <v>3072</v>
      </c>
      <c r="G303" s="250" t="s">
        <v>2300</v>
      </c>
      <c r="H303" s="249">
        <v>301</v>
      </c>
      <c r="I303" s="251">
        <v>3010000</v>
      </c>
      <c r="J303" s="251" t="str">
        <f t="shared" si="9"/>
        <v>04350301</v>
      </c>
      <c r="K303" s="252"/>
      <c r="L303" s="240" t="s">
        <v>2301</v>
      </c>
      <c r="M303" s="240"/>
      <c r="N303" s="240"/>
      <c r="O303" s="240" t="s">
        <v>3073</v>
      </c>
      <c r="P303" s="252"/>
      <c r="Q303" s="248" t="s">
        <v>2906</v>
      </c>
      <c r="S303" s="36"/>
      <c r="T303" s="37"/>
      <c r="U303" s="37"/>
    </row>
    <row r="304" spans="1:21" ht="14.25" customHeight="1" x14ac:dyDescent="0.2">
      <c r="B304" s="236" t="str">
        <f t="shared" si="8"/>
        <v>0435</v>
      </c>
      <c r="C304" s="237" t="s">
        <v>2290</v>
      </c>
      <c r="D304" s="238" t="s">
        <v>2289</v>
      </c>
      <c r="E304" s="239" t="s">
        <v>3071</v>
      </c>
      <c r="F304" s="240" t="s">
        <v>3072</v>
      </c>
      <c r="G304" s="241" t="s">
        <v>2303</v>
      </c>
      <c r="H304" s="240">
        <v>326</v>
      </c>
      <c r="I304" s="242">
        <v>3260000</v>
      </c>
      <c r="J304" s="242" t="str">
        <f t="shared" si="9"/>
        <v>04350326</v>
      </c>
      <c r="K304" s="244"/>
      <c r="L304" s="240" t="s">
        <v>2304</v>
      </c>
      <c r="M304" s="240"/>
      <c r="N304" s="240"/>
      <c r="O304" s="240" t="s">
        <v>3073</v>
      </c>
      <c r="P304" s="244"/>
      <c r="Q304" s="239"/>
    </row>
    <row r="305" spans="1:21" ht="14.25" customHeight="1" x14ac:dyDescent="0.2">
      <c r="B305" s="236" t="str">
        <f t="shared" si="8"/>
        <v>0435</v>
      </c>
      <c r="C305" s="237" t="s">
        <v>2290</v>
      </c>
      <c r="D305" s="238" t="s">
        <v>2289</v>
      </c>
      <c r="E305" s="239" t="s">
        <v>3071</v>
      </c>
      <c r="F305" s="240" t="s">
        <v>3072</v>
      </c>
      <c r="G305" s="241" t="s">
        <v>2224</v>
      </c>
      <c r="H305" s="240">
        <v>673</v>
      </c>
      <c r="I305" s="242">
        <v>6730000</v>
      </c>
      <c r="J305" s="242" t="str">
        <f t="shared" si="9"/>
        <v>04350673</v>
      </c>
      <c r="K305" s="244" t="s">
        <v>2309</v>
      </c>
      <c r="L305" s="240" t="s">
        <v>2310</v>
      </c>
      <c r="M305" s="240"/>
      <c r="N305" s="240"/>
      <c r="O305" s="240" t="s">
        <v>3073</v>
      </c>
      <c r="P305" s="244"/>
      <c r="Q305" s="239"/>
    </row>
    <row r="306" spans="1:21" ht="14.25" customHeight="1" x14ac:dyDescent="0.2">
      <c r="B306" s="236" t="str">
        <f t="shared" si="8"/>
        <v>0435</v>
      </c>
      <c r="C306" s="237" t="s">
        <v>2290</v>
      </c>
      <c r="D306" s="238" t="s">
        <v>2289</v>
      </c>
      <c r="E306" s="239" t="s">
        <v>3071</v>
      </c>
      <c r="F306" s="240" t="s">
        <v>3072</v>
      </c>
      <c r="G306" s="241" t="s">
        <v>2224</v>
      </c>
      <c r="H306" s="240">
        <v>673</v>
      </c>
      <c r="I306" s="242">
        <v>6730000</v>
      </c>
      <c r="J306" s="242" t="str">
        <f t="shared" si="9"/>
        <v>04350673</v>
      </c>
      <c r="K306" s="244" t="s">
        <v>2222</v>
      </c>
      <c r="L306" s="240" t="s">
        <v>2223</v>
      </c>
      <c r="M306" s="240"/>
      <c r="N306" s="240"/>
      <c r="O306" s="240" t="s">
        <v>3073</v>
      </c>
      <c r="P306" s="244"/>
      <c r="Q306" s="239"/>
    </row>
    <row r="307" spans="1:21" ht="14.25" customHeight="1" x14ac:dyDescent="0.2">
      <c r="A307" s="21" t="s">
        <v>2912</v>
      </c>
      <c r="B307" s="253" t="str">
        <f t="shared" si="8"/>
        <v>0463</v>
      </c>
      <c r="C307" s="254" t="s">
        <v>2535</v>
      </c>
      <c r="D307" s="255" t="s">
        <v>2534</v>
      </c>
      <c r="E307" s="256" t="s">
        <v>3075</v>
      </c>
      <c r="F307" s="257" t="s">
        <v>3076</v>
      </c>
      <c r="G307" s="258" t="s">
        <v>1816</v>
      </c>
      <c r="H307" s="257" t="s">
        <v>1817</v>
      </c>
      <c r="I307" s="259">
        <v>350000</v>
      </c>
      <c r="J307" s="259" t="str">
        <f t="shared" si="9"/>
        <v>04630035</v>
      </c>
      <c r="K307" s="260"/>
      <c r="L307" s="257" t="s">
        <v>1817</v>
      </c>
      <c r="M307" s="257" t="s">
        <v>3077</v>
      </c>
      <c r="N307" s="257"/>
      <c r="O307" s="257" t="s">
        <v>3077</v>
      </c>
      <c r="P307" s="260" t="s">
        <v>2927</v>
      </c>
      <c r="Q307" s="256" t="s">
        <v>2906</v>
      </c>
      <c r="S307" s="36"/>
      <c r="T307" s="37"/>
      <c r="U307" s="37"/>
    </row>
    <row r="308" spans="1:21" ht="14.25" customHeight="1" x14ac:dyDescent="0.2">
      <c r="A308" s="21" t="s">
        <v>2912</v>
      </c>
      <c r="B308" s="78" t="str">
        <f t="shared" si="8"/>
        <v>0429</v>
      </c>
      <c r="C308" s="79" t="s">
        <v>2160</v>
      </c>
      <c r="D308" s="80" t="s">
        <v>2159</v>
      </c>
      <c r="E308" s="81" t="s">
        <v>3078</v>
      </c>
      <c r="F308" s="82" t="s">
        <v>3079</v>
      </c>
      <c r="G308" s="83" t="s">
        <v>1843</v>
      </c>
      <c r="H308" s="82">
        <v>163</v>
      </c>
      <c r="I308" s="84">
        <v>1630000</v>
      </c>
      <c r="J308" s="84" t="str">
        <f t="shared" si="9"/>
        <v>04290163</v>
      </c>
      <c r="K308" s="85"/>
      <c r="L308" s="82" t="s">
        <v>1844</v>
      </c>
      <c r="M308" s="82" t="s">
        <v>2040</v>
      </c>
      <c r="N308" s="82"/>
      <c r="O308" s="82" t="s">
        <v>3080</v>
      </c>
      <c r="P308" s="85" t="s">
        <v>2917</v>
      </c>
      <c r="Q308" s="81" t="s">
        <v>2906</v>
      </c>
      <c r="S308" s="36"/>
      <c r="T308" s="37"/>
      <c r="U308" s="37"/>
    </row>
    <row r="309" spans="1:21" ht="14.25" customHeight="1" x14ac:dyDescent="0.2">
      <c r="A309" s="21" t="s">
        <v>2912</v>
      </c>
      <c r="B309" s="38" t="str">
        <f t="shared" si="8"/>
        <v>0454</v>
      </c>
      <c r="C309" s="39" t="s">
        <v>2522</v>
      </c>
      <c r="D309" s="40" t="s">
        <v>2521</v>
      </c>
      <c r="E309" s="41" t="s">
        <v>3081</v>
      </c>
      <c r="F309" s="42" t="s">
        <v>3082</v>
      </c>
      <c r="G309" s="43" t="s">
        <v>2112</v>
      </c>
      <c r="H309" s="42">
        <v>149</v>
      </c>
      <c r="I309" s="44">
        <v>1490000</v>
      </c>
      <c r="J309" s="44" t="str">
        <f t="shared" si="9"/>
        <v>04540149</v>
      </c>
      <c r="K309" s="46"/>
      <c r="L309" s="42" t="s">
        <v>2113</v>
      </c>
      <c r="M309" s="42" t="s">
        <v>2954</v>
      </c>
      <c r="N309" s="42"/>
      <c r="O309" s="42" t="s">
        <v>3083</v>
      </c>
      <c r="P309" s="46" t="s">
        <v>2917</v>
      </c>
      <c r="Q309" s="41" t="s">
        <v>2906</v>
      </c>
      <c r="S309" s="36"/>
      <c r="T309" s="37"/>
      <c r="U309" s="37"/>
    </row>
    <row r="310" spans="1:21" ht="14.25" customHeight="1" x14ac:dyDescent="0.2">
      <c r="A310" s="21" t="s">
        <v>2912</v>
      </c>
      <c r="B310" s="224" t="str">
        <f t="shared" si="8"/>
        <v>0486</v>
      </c>
      <c r="C310" s="232" t="s">
        <v>2734</v>
      </c>
      <c r="D310" s="233" t="s">
        <v>2733</v>
      </c>
      <c r="E310" s="261" t="s">
        <v>3084</v>
      </c>
      <c r="F310" s="262" t="s">
        <v>3085</v>
      </c>
      <c r="G310" s="263" t="s">
        <v>2205</v>
      </c>
      <c r="H310" s="262">
        <v>348</v>
      </c>
      <c r="I310" s="264">
        <v>3480000</v>
      </c>
      <c r="J310" s="264" t="str">
        <f t="shared" si="9"/>
        <v>04860348</v>
      </c>
      <c r="K310" s="265"/>
      <c r="L310" s="262" t="s">
        <v>2206</v>
      </c>
      <c r="M310" s="262"/>
      <c r="N310" s="262"/>
      <c r="O310" s="262" t="s">
        <v>3086</v>
      </c>
      <c r="P310" s="265"/>
      <c r="Q310" s="261" t="s">
        <v>2906</v>
      </c>
      <c r="S310" s="36"/>
      <c r="T310" s="37"/>
      <c r="U310" s="37"/>
    </row>
    <row r="311" spans="1:21" ht="14.25" customHeight="1" x14ac:dyDescent="0.2">
      <c r="A311" s="21" t="s">
        <v>2912</v>
      </c>
      <c r="B311" s="69" t="str">
        <f t="shared" si="8"/>
        <v>3514</v>
      </c>
      <c r="C311" s="70">
        <v>35140000</v>
      </c>
      <c r="D311" s="71" t="s">
        <v>3087</v>
      </c>
      <c r="E311" s="72" t="s">
        <v>3088</v>
      </c>
      <c r="F311" s="73" t="s">
        <v>3089</v>
      </c>
      <c r="G311" s="74" t="s">
        <v>2364</v>
      </c>
      <c r="H311" s="73" t="s">
        <v>2365</v>
      </c>
      <c r="I311" s="75">
        <v>2810000</v>
      </c>
      <c r="J311" s="75" t="str">
        <f t="shared" si="9"/>
        <v>35140281</v>
      </c>
      <c r="K311" s="76"/>
      <c r="L311" s="73" t="s">
        <v>2365</v>
      </c>
      <c r="M311" s="73"/>
      <c r="N311" s="73"/>
      <c r="O311" s="73" t="s">
        <v>3090</v>
      </c>
      <c r="P311" s="76"/>
      <c r="Q311" s="72" t="s">
        <v>2906</v>
      </c>
      <c r="S311" s="36"/>
      <c r="T311" s="37"/>
      <c r="U311" s="37"/>
    </row>
    <row r="312" spans="1:21" ht="14.25" customHeight="1" x14ac:dyDescent="0.2">
      <c r="A312" s="21" t="s">
        <v>2912</v>
      </c>
      <c r="B312" s="266" t="str">
        <f t="shared" si="8"/>
        <v>0456</v>
      </c>
      <c r="C312" s="267" t="s">
        <v>2531</v>
      </c>
      <c r="D312" s="268" t="s">
        <v>2530</v>
      </c>
      <c r="E312" s="269" t="s">
        <v>3091</v>
      </c>
      <c r="F312" s="270" t="s">
        <v>3092</v>
      </c>
      <c r="G312" s="271" t="s">
        <v>1840</v>
      </c>
      <c r="H312" s="270">
        <v>160</v>
      </c>
      <c r="I312" s="272">
        <v>1600000</v>
      </c>
      <c r="J312" s="272" t="str">
        <f t="shared" si="9"/>
        <v>04560160</v>
      </c>
      <c r="K312" s="273"/>
      <c r="L312" s="270" t="s">
        <v>1841</v>
      </c>
      <c r="M312" s="270" t="s">
        <v>1841</v>
      </c>
      <c r="N312" s="270"/>
      <c r="O312" s="270" t="s">
        <v>3093</v>
      </c>
      <c r="P312" s="273" t="s">
        <v>2917</v>
      </c>
      <c r="Q312" s="269" t="s">
        <v>2906</v>
      </c>
      <c r="S312" s="36"/>
      <c r="T312" s="37"/>
      <c r="U312" s="37"/>
    </row>
    <row r="313" spans="1:21" ht="14.25" customHeight="1" x14ac:dyDescent="0.2">
      <c r="A313" s="21" t="s">
        <v>2912</v>
      </c>
      <c r="B313" s="78" t="str">
        <f t="shared" si="8"/>
        <v>0458</v>
      </c>
      <c r="C313" s="79" t="s">
        <v>2533</v>
      </c>
      <c r="D313" s="80" t="s">
        <v>2532</v>
      </c>
      <c r="E313" s="81" t="s">
        <v>3094</v>
      </c>
      <c r="F313" s="82" t="s">
        <v>3095</v>
      </c>
      <c r="G313" s="83" t="s">
        <v>1840</v>
      </c>
      <c r="H313" s="82">
        <v>160</v>
      </c>
      <c r="I313" s="84">
        <v>1600000</v>
      </c>
      <c r="J313" s="84" t="str">
        <f t="shared" si="9"/>
        <v>04580160</v>
      </c>
      <c r="K313" s="85"/>
      <c r="L313" s="82" t="s">
        <v>1841</v>
      </c>
      <c r="M313" s="82"/>
      <c r="N313" s="82"/>
      <c r="O313" s="82" t="s">
        <v>1986</v>
      </c>
      <c r="P313" s="85"/>
      <c r="Q313" s="81" t="s">
        <v>2906</v>
      </c>
      <c r="S313" s="36"/>
      <c r="T313" s="37"/>
      <c r="U313" s="37"/>
    </row>
    <row r="314" spans="1:21" ht="14.25" customHeight="1" x14ac:dyDescent="0.2">
      <c r="A314" s="77"/>
      <c r="B314" s="69" t="str">
        <f t="shared" si="8"/>
        <v>3517</v>
      </c>
      <c r="C314" s="70">
        <v>35170000</v>
      </c>
      <c r="D314" s="71" t="s">
        <v>2864</v>
      </c>
      <c r="E314" s="72" t="s">
        <v>3096</v>
      </c>
      <c r="F314" s="73" t="s">
        <v>3097</v>
      </c>
      <c r="G314" s="74" t="s">
        <v>2682</v>
      </c>
      <c r="H314" s="73" t="s">
        <v>2683</v>
      </c>
      <c r="I314" s="75">
        <v>520000</v>
      </c>
      <c r="J314" s="75" t="str">
        <f t="shared" si="9"/>
        <v>35170052</v>
      </c>
      <c r="K314" s="76"/>
      <c r="L314" s="73" t="s">
        <v>2683</v>
      </c>
      <c r="M314" s="73"/>
      <c r="N314" s="73"/>
      <c r="O314" s="73" t="s">
        <v>2265</v>
      </c>
      <c r="P314" s="274"/>
      <c r="Q314" s="72"/>
      <c r="S314" s="36"/>
      <c r="T314" s="37"/>
      <c r="U314" s="37"/>
    </row>
    <row r="315" spans="1:21" ht="14.25" customHeight="1" x14ac:dyDescent="0.2">
      <c r="A315" s="21" t="s">
        <v>2899</v>
      </c>
      <c r="B315" s="275" t="str">
        <f t="shared" si="8"/>
        <v>3517</v>
      </c>
      <c r="C315" s="276">
        <v>35170000</v>
      </c>
      <c r="D315" s="277" t="s">
        <v>2864</v>
      </c>
      <c r="E315" s="278" t="s">
        <v>3096</v>
      </c>
      <c r="F315" s="279" t="s">
        <v>3097</v>
      </c>
      <c r="G315" s="280" t="s">
        <v>2706</v>
      </c>
      <c r="H315" s="279" t="s">
        <v>2707</v>
      </c>
      <c r="I315" s="281">
        <v>2390000</v>
      </c>
      <c r="J315" s="281" t="str">
        <f t="shared" si="9"/>
        <v>35170239</v>
      </c>
      <c r="K315" s="282"/>
      <c r="L315" s="73" t="s">
        <v>2707</v>
      </c>
      <c r="M315" s="73"/>
      <c r="N315" s="73"/>
      <c r="O315" s="73" t="s">
        <v>2265</v>
      </c>
      <c r="P315" s="282"/>
      <c r="Q315" s="278" t="s">
        <v>2906</v>
      </c>
      <c r="S315" s="36"/>
      <c r="T315" s="37"/>
      <c r="U315" s="37"/>
    </row>
    <row r="316" spans="1:21" ht="14.25" customHeight="1" x14ac:dyDescent="0.2">
      <c r="B316" s="69" t="str">
        <f t="shared" si="8"/>
        <v>3517</v>
      </c>
      <c r="C316" s="70">
        <v>35170000</v>
      </c>
      <c r="D316" s="71" t="s">
        <v>2864</v>
      </c>
      <c r="E316" s="72" t="s">
        <v>3096</v>
      </c>
      <c r="F316" s="73" t="s">
        <v>3097</v>
      </c>
      <c r="G316" s="74" t="s">
        <v>2715</v>
      </c>
      <c r="H316" s="73" t="s">
        <v>2716</v>
      </c>
      <c r="I316" s="75">
        <v>3100000</v>
      </c>
      <c r="J316" s="75" t="str">
        <f t="shared" si="9"/>
        <v>35170310</v>
      </c>
      <c r="K316" s="76"/>
      <c r="L316" s="73" t="s">
        <v>2716</v>
      </c>
      <c r="M316" s="73"/>
      <c r="N316" s="73"/>
      <c r="O316" s="73" t="s">
        <v>2265</v>
      </c>
      <c r="P316" s="76"/>
      <c r="Q316" s="72"/>
    </row>
    <row r="317" spans="1:21" ht="14.25" customHeight="1" x14ac:dyDescent="0.2">
      <c r="B317" s="69" t="str">
        <f t="shared" si="8"/>
        <v>3517</v>
      </c>
      <c r="C317" s="70">
        <v>35170000</v>
      </c>
      <c r="D317" s="71" t="s">
        <v>2864</v>
      </c>
      <c r="E317" s="72" t="s">
        <v>3096</v>
      </c>
      <c r="F317" s="73" t="s">
        <v>3097</v>
      </c>
      <c r="G317" s="74" t="s">
        <v>2679</v>
      </c>
      <c r="H317" s="73" t="s">
        <v>2680</v>
      </c>
      <c r="I317" s="75">
        <v>360000</v>
      </c>
      <c r="J317" s="75" t="str">
        <f t="shared" si="9"/>
        <v>35170036</v>
      </c>
      <c r="K317" s="76"/>
      <c r="L317" s="73" t="s">
        <v>2680</v>
      </c>
      <c r="M317" s="73"/>
      <c r="N317" s="73"/>
      <c r="O317" s="73" t="s">
        <v>2265</v>
      </c>
      <c r="P317" s="76"/>
      <c r="Q317" s="72"/>
    </row>
    <row r="318" spans="1:21" ht="14.25" customHeight="1" x14ac:dyDescent="0.2">
      <c r="B318" s="69" t="str">
        <f t="shared" si="8"/>
        <v>3517</v>
      </c>
      <c r="C318" s="70">
        <v>35170000</v>
      </c>
      <c r="D318" s="71" t="s">
        <v>2864</v>
      </c>
      <c r="E318" s="72" t="s">
        <v>3096</v>
      </c>
      <c r="F318" s="73" t="s">
        <v>3097</v>
      </c>
      <c r="G318" s="74" t="s">
        <v>2697</v>
      </c>
      <c r="H318" s="73" t="s">
        <v>2698</v>
      </c>
      <c r="I318" s="75">
        <v>1710000</v>
      </c>
      <c r="J318" s="75" t="str">
        <f t="shared" si="9"/>
        <v>35170171</v>
      </c>
      <c r="K318" s="76"/>
      <c r="L318" s="73" t="s">
        <v>2698</v>
      </c>
      <c r="M318" s="73"/>
      <c r="N318" s="73"/>
      <c r="O318" s="73" t="s">
        <v>2265</v>
      </c>
      <c r="P318" s="76"/>
      <c r="Q318" s="72"/>
    </row>
    <row r="319" spans="1:21" ht="14.25" customHeight="1" x14ac:dyDescent="0.2">
      <c r="B319" s="69" t="str">
        <f t="shared" si="8"/>
        <v>3517</v>
      </c>
      <c r="C319" s="70">
        <v>35170000</v>
      </c>
      <c r="D319" s="71" t="s">
        <v>2864</v>
      </c>
      <c r="E319" s="72" t="s">
        <v>3096</v>
      </c>
      <c r="F319" s="73" t="s">
        <v>3097</v>
      </c>
      <c r="G319" s="74" t="s">
        <v>2426</v>
      </c>
      <c r="H319" s="73" t="s">
        <v>2427</v>
      </c>
      <c r="I319" s="75">
        <v>1820000</v>
      </c>
      <c r="J319" s="75" t="str">
        <f t="shared" si="9"/>
        <v>35170182</v>
      </c>
      <c r="K319" s="76"/>
      <c r="L319" s="73" t="s">
        <v>2427</v>
      </c>
      <c r="M319" s="73"/>
      <c r="N319" s="73"/>
      <c r="O319" s="73" t="s">
        <v>2265</v>
      </c>
      <c r="P319" s="76"/>
      <c r="Q319" s="72"/>
    </row>
    <row r="320" spans="1:21" ht="14.25" customHeight="1" x14ac:dyDescent="0.2">
      <c r="B320" s="69" t="str">
        <f t="shared" si="8"/>
        <v>3517</v>
      </c>
      <c r="C320" s="70">
        <v>35170000</v>
      </c>
      <c r="D320" s="71" t="s">
        <v>2864</v>
      </c>
      <c r="E320" s="72" t="s">
        <v>3096</v>
      </c>
      <c r="F320" s="73" t="s">
        <v>3097</v>
      </c>
      <c r="G320" s="74" t="s">
        <v>2703</v>
      </c>
      <c r="H320" s="73" t="s">
        <v>2704</v>
      </c>
      <c r="I320" s="75">
        <v>2310000</v>
      </c>
      <c r="J320" s="75" t="str">
        <f t="shared" si="9"/>
        <v>35170231</v>
      </c>
      <c r="K320" s="76"/>
      <c r="L320" s="73" t="s">
        <v>2704</v>
      </c>
      <c r="M320" s="73"/>
      <c r="N320" s="73"/>
      <c r="O320" s="73" t="s">
        <v>2265</v>
      </c>
      <c r="P320" s="76"/>
      <c r="Q320" s="72"/>
    </row>
    <row r="321" spans="1:21" ht="14.25" customHeight="1" x14ac:dyDescent="0.2">
      <c r="B321" s="69" t="str">
        <f t="shared" si="8"/>
        <v>3517</v>
      </c>
      <c r="C321" s="70">
        <v>35170000</v>
      </c>
      <c r="D321" s="71" t="s">
        <v>2864</v>
      </c>
      <c r="E321" s="72" t="s">
        <v>3096</v>
      </c>
      <c r="F321" s="73" t="s">
        <v>3097</v>
      </c>
      <c r="G321" s="74" t="s">
        <v>2722</v>
      </c>
      <c r="H321" s="73" t="s">
        <v>3098</v>
      </c>
      <c r="I321" s="75">
        <v>7600000</v>
      </c>
      <c r="J321" s="75" t="str">
        <f t="shared" si="9"/>
        <v>35170760</v>
      </c>
      <c r="K321" s="76" t="s">
        <v>2688</v>
      </c>
      <c r="L321" s="73" t="s">
        <v>2689</v>
      </c>
      <c r="M321" s="73"/>
      <c r="N321" s="73"/>
      <c r="O321" s="73" t="s">
        <v>2265</v>
      </c>
      <c r="P321" s="76"/>
      <c r="Q321" s="72"/>
    </row>
    <row r="322" spans="1:21" ht="14.25" customHeight="1" x14ac:dyDescent="0.2">
      <c r="B322" s="69" t="str">
        <f t="shared" si="8"/>
        <v>3517</v>
      </c>
      <c r="C322" s="70">
        <v>35170000</v>
      </c>
      <c r="D322" s="71" t="s">
        <v>2864</v>
      </c>
      <c r="E322" s="72" t="s">
        <v>3096</v>
      </c>
      <c r="F322" s="73" t="s">
        <v>3097</v>
      </c>
      <c r="G322" s="74" t="s">
        <v>2722</v>
      </c>
      <c r="H322" s="73" t="s">
        <v>3098</v>
      </c>
      <c r="I322" s="75">
        <v>7600000</v>
      </c>
      <c r="J322" s="75" t="str">
        <f t="shared" si="9"/>
        <v>35170760</v>
      </c>
      <c r="K322" s="76" t="s">
        <v>2694</v>
      </c>
      <c r="L322" s="73" t="s">
        <v>2695</v>
      </c>
      <c r="M322" s="73"/>
      <c r="N322" s="73"/>
      <c r="O322" s="73" t="s">
        <v>2265</v>
      </c>
      <c r="P322" s="76"/>
      <c r="Q322" s="72"/>
    </row>
    <row r="323" spans="1:21" ht="14.25" customHeight="1" x14ac:dyDescent="0.2">
      <c r="B323" s="69" t="str">
        <f t="shared" ref="B323:B386" si="10">LEFT(C323,4)</f>
        <v>3517</v>
      </c>
      <c r="C323" s="70">
        <v>35170000</v>
      </c>
      <c r="D323" s="71" t="s">
        <v>2864</v>
      </c>
      <c r="E323" s="72" t="s">
        <v>3096</v>
      </c>
      <c r="F323" s="73" t="s">
        <v>3097</v>
      </c>
      <c r="G323" s="74" t="s">
        <v>2722</v>
      </c>
      <c r="H323" s="73" t="s">
        <v>3098</v>
      </c>
      <c r="I323" s="75">
        <v>7600000</v>
      </c>
      <c r="J323" s="75" t="str">
        <f t="shared" ref="J323:J386" si="11">B323&amp;TEXT(H323,"0000")</f>
        <v>35170760</v>
      </c>
      <c r="K323" s="76" t="s">
        <v>2709</v>
      </c>
      <c r="L323" s="73" t="s">
        <v>2710</v>
      </c>
      <c r="M323" s="73"/>
      <c r="N323" s="73"/>
      <c r="O323" s="73" t="s">
        <v>2265</v>
      </c>
      <c r="P323" s="76"/>
      <c r="Q323" s="72"/>
    </row>
    <row r="324" spans="1:21" ht="14.25" customHeight="1" x14ac:dyDescent="0.2">
      <c r="B324" s="38" t="str">
        <f t="shared" si="10"/>
        <v>0464</v>
      </c>
      <c r="C324" s="39" t="s">
        <v>2540</v>
      </c>
      <c r="D324" s="283" t="s">
        <v>2539</v>
      </c>
      <c r="E324" s="41" t="s">
        <v>3099</v>
      </c>
      <c r="F324" s="42" t="s">
        <v>3100</v>
      </c>
      <c r="G324" s="284" t="s">
        <v>2541</v>
      </c>
      <c r="H324" s="285" t="s">
        <v>2542</v>
      </c>
      <c r="I324" s="286">
        <v>1960000</v>
      </c>
      <c r="J324" s="286" t="str">
        <f t="shared" si="11"/>
        <v>04640196</v>
      </c>
      <c r="K324" s="287"/>
      <c r="L324" s="285" t="s">
        <v>2542</v>
      </c>
      <c r="M324" s="285"/>
      <c r="N324" s="285" t="s">
        <v>3101</v>
      </c>
      <c r="O324" s="285" t="s">
        <v>2643</v>
      </c>
      <c r="P324" s="287"/>
      <c r="Q324" s="288"/>
      <c r="S324" s="36"/>
      <c r="T324" s="37"/>
      <c r="U324" s="37"/>
    </row>
    <row r="325" spans="1:21" ht="14.25" customHeight="1" x14ac:dyDescent="0.2">
      <c r="B325" s="38" t="str">
        <f t="shared" si="10"/>
        <v>0464</v>
      </c>
      <c r="C325" s="39" t="s">
        <v>2540</v>
      </c>
      <c r="D325" s="283" t="s">
        <v>2539</v>
      </c>
      <c r="E325" s="41" t="s">
        <v>3099</v>
      </c>
      <c r="F325" s="42" t="s">
        <v>3100</v>
      </c>
      <c r="G325" s="284" t="s">
        <v>2170</v>
      </c>
      <c r="H325" s="285" t="s">
        <v>2171</v>
      </c>
      <c r="I325" s="286">
        <v>2910000</v>
      </c>
      <c r="J325" s="286" t="str">
        <f t="shared" si="11"/>
        <v>04640291</v>
      </c>
      <c r="K325" s="287"/>
      <c r="L325" s="285" t="s">
        <v>2171</v>
      </c>
      <c r="M325" s="285"/>
      <c r="N325" s="285"/>
      <c r="O325" s="285" t="s">
        <v>2643</v>
      </c>
      <c r="P325" s="287"/>
      <c r="Q325" s="288"/>
    </row>
    <row r="326" spans="1:21" ht="14.25" customHeight="1" x14ac:dyDescent="0.2">
      <c r="A326" s="21" t="s">
        <v>2899</v>
      </c>
      <c r="B326" s="38" t="str">
        <f t="shared" si="10"/>
        <v>0464</v>
      </c>
      <c r="C326" s="289" t="s">
        <v>2540</v>
      </c>
      <c r="D326" s="290" t="s">
        <v>2539</v>
      </c>
      <c r="E326" s="110" t="s">
        <v>3099</v>
      </c>
      <c r="F326" s="111" t="s">
        <v>3100</v>
      </c>
      <c r="G326" s="112" t="s">
        <v>2164</v>
      </c>
      <c r="H326" s="111">
        <v>168</v>
      </c>
      <c r="I326" s="113">
        <v>1680000</v>
      </c>
      <c r="J326" s="113" t="str">
        <f t="shared" si="11"/>
        <v>04640168</v>
      </c>
      <c r="K326" s="46"/>
      <c r="L326" s="42" t="s">
        <v>2165</v>
      </c>
      <c r="M326" s="42"/>
      <c r="N326" s="42"/>
      <c r="O326" s="42" t="s">
        <v>2643</v>
      </c>
      <c r="P326" s="46"/>
      <c r="Q326" s="110" t="s">
        <v>2906</v>
      </c>
    </row>
    <row r="327" spans="1:21" ht="14.25" customHeight="1" x14ac:dyDescent="0.2">
      <c r="A327" s="77"/>
      <c r="B327" s="47" t="str">
        <f t="shared" si="10"/>
        <v>0466</v>
      </c>
      <c r="C327" s="48" t="s">
        <v>2545</v>
      </c>
      <c r="D327" s="49" t="s">
        <v>2544</v>
      </c>
      <c r="E327" s="48" t="s">
        <v>3102</v>
      </c>
      <c r="F327" s="50" t="s">
        <v>3103</v>
      </c>
      <c r="G327" s="51" t="s">
        <v>2546</v>
      </c>
      <c r="H327" s="50" t="s">
        <v>2547</v>
      </c>
      <c r="I327" s="52">
        <v>890000</v>
      </c>
      <c r="J327" s="52" t="str">
        <f t="shared" si="11"/>
        <v>04660089</v>
      </c>
      <c r="K327" s="53"/>
      <c r="L327" s="50" t="s">
        <v>2547</v>
      </c>
      <c r="M327" s="50"/>
      <c r="N327" s="50"/>
      <c r="O327" s="50" t="s">
        <v>2332</v>
      </c>
      <c r="P327" s="53"/>
      <c r="Q327" s="48"/>
    </row>
    <row r="328" spans="1:21" ht="14.25" customHeight="1" x14ac:dyDescent="0.2">
      <c r="B328" s="47" t="str">
        <f t="shared" si="10"/>
        <v>0466</v>
      </c>
      <c r="C328" s="48" t="s">
        <v>2545</v>
      </c>
      <c r="D328" s="49" t="s">
        <v>2544</v>
      </c>
      <c r="E328" s="48" t="s">
        <v>3102</v>
      </c>
      <c r="F328" s="50" t="s">
        <v>3103</v>
      </c>
      <c r="G328" s="51" t="s">
        <v>2552</v>
      </c>
      <c r="H328" s="50">
        <v>221</v>
      </c>
      <c r="I328" s="52">
        <v>2210000</v>
      </c>
      <c r="J328" s="52" t="str">
        <f t="shared" si="11"/>
        <v>04660221</v>
      </c>
      <c r="K328" s="53"/>
      <c r="L328" s="50" t="s">
        <v>2553</v>
      </c>
      <c r="M328" s="50"/>
      <c r="N328" s="50"/>
      <c r="O328" s="50" t="s">
        <v>2332</v>
      </c>
      <c r="P328" s="53"/>
      <c r="Q328" s="48"/>
    </row>
    <row r="329" spans="1:21" ht="14.25" customHeight="1" x14ac:dyDescent="0.2">
      <c r="B329" s="47" t="str">
        <f t="shared" si="10"/>
        <v>0466</v>
      </c>
      <c r="C329" s="48" t="s">
        <v>2545</v>
      </c>
      <c r="D329" s="49" t="s">
        <v>2544</v>
      </c>
      <c r="E329" s="48" t="s">
        <v>3102</v>
      </c>
      <c r="F329" s="50" t="s">
        <v>3103</v>
      </c>
      <c r="G329" s="51" t="s">
        <v>2555</v>
      </c>
      <c r="H329" s="50">
        <v>296</v>
      </c>
      <c r="I329" s="52">
        <v>2960000</v>
      </c>
      <c r="J329" s="52" t="str">
        <f t="shared" si="11"/>
        <v>04660296</v>
      </c>
      <c r="K329" s="53"/>
      <c r="L329" s="50" t="s">
        <v>2556</v>
      </c>
      <c r="M329" s="50"/>
      <c r="N329" s="50"/>
      <c r="O329" s="50" t="s">
        <v>2332</v>
      </c>
      <c r="P329" s="53"/>
      <c r="Q329" s="48"/>
    </row>
    <row r="330" spans="1:21" ht="14.25" customHeight="1" x14ac:dyDescent="0.2">
      <c r="B330" s="47" t="str">
        <f t="shared" si="10"/>
        <v>0466</v>
      </c>
      <c r="C330" s="48" t="s">
        <v>2545</v>
      </c>
      <c r="D330" s="49" t="s">
        <v>2544</v>
      </c>
      <c r="E330" s="48" t="s">
        <v>3102</v>
      </c>
      <c r="F330" s="50" t="s">
        <v>3103</v>
      </c>
      <c r="G330" s="51" t="s">
        <v>3104</v>
      </c>
      <c r="H330" s="50">
        <v>700</v>
      </c>
      <c r="I330" s="52">
        <v>7000000</v>
      </c>
      <c r="J330" s="52" t="str">
        <f t="shared" si="11"/>
        <v>04660700</v>
      </c>
      <c r="K330" s="53" t="s">
        <v>2562</v>
      </c>
      <c r="L330" s="50" t="s">
        <v>2563</v>
      </c>
      <c r="M330" s="50"/>
      <c r="N330" s="50"/>
      <c r="O330" s="50" t="s">
        <v>2332</v>
      </c>
      <c r="P330" s="53"/>
      <c r="Q330" s="48"/>
    </row>
    <row r="331" spans="1:21" ht="14.25" customHeight="1" x14ac:dyDescent="0.2">
      <c r="B331" s="47" t="str">
        <f t="shared" si="10"/>
        <v>0466</v>
      </c>
      <c r="C331" s="48" t="s">
        <v>2545</v>
      </c>
      <c r="D331" s="49" t="s">
        <v>2544</v>
      </c>
      <c r="E331" s="48" t="s">
        <v>3102</v>
      </c>
      <c r="F331" s="50" t="s">
        <v>3103</v>
      </c>
      <c r="G331" s="51" t="s">
        <v>3104</v>
      </c>
      <c r="H331" s="50">
        <v>700</v>
      </c>
      <c r="I331" s="52">
        <v>7000000</v>
      </c>
      <c r="J331" s="52" t="str">
        <f t="shared" si="11"/>
        <v>04660700</v>
      </c>
      <c r="K331" s="53" t="s">
        <v>2546</v>
      </c>
      <c r="L331" s="50" t="s">
        <v>2547</v>
      </c>
      <c r="M331" s="50"/>
      <c r="N331" s="50"/>
      <c r="O331" s="50" t="s">
        <v>2332</v>
      </c>
      <c r="P331" s="53"/>
      <c r="Q331" s="48"/>
    </row>
    <row r="332" spans="1:21" ht="14.25" customHeight="1" x14ac:dyDescent="0.2">
      <c r="B332" s="47" t="str">
        <f t="shared" si="10"/>
        <v>0466</v>
      </c>
      <c r="C332" s="48" t="s">
        <v>2545</v>
      </c>
      <c r="D332" s="49" t="s">
        <v>2544</v>
      </c>
      <c r="E332" s="48" t="s">
        <v>3102</v>
      </c>
      <c r="F332" s="50" t="s">
        <v>3103</v>
      </c>
      <c r="G332" s="51" t="s">
        <v>3104</v>
      </c>
      <c r="H332" s="50">
        <v>700</v>
      </c>
      <c r="I332" s="52">
        <v>7000000</v>
      </c>
      <c r="J332" s="52" t="str">
        <f t="shared" si="11"/>
        <v>04660700</v>
      </c>
      <c r="K332" s="53" t="s">
        <v>2564</v>
      </c>
      <c r="L332" s="50" t="s">
        <v>2565</v>
      </c>
      <c r="M332" s="50"/>
      <c r="N332" s="50"/>
      <c r="O332" s="50" t="s">
        <v>2332</v>
      </c>
      <c r="P332" s="53"/>
      <c r="Q332" s="48"/>
    </row>
    <row r="333" spans="1:21" ht="14.25" customHeight="1" x14ac:dyDescent="0.2">
      <c r="B333" s="47" t="str">
        <f t="shared" si="10"/>
        <v>0466</v>
      </c>
      <c r="C333" s="48" t="s">
        <v>2545</v>
      </c>
      <c r="D333" s="49" t="s">
        <v>2544</v>
      </c>
      <c r="E333" s="48" t="s">
        <v>3102</v>
      </c>
      <c r="F333" s="50" t="s">
        <v>3103</v>
      </c>
      <c r="G333" s="51" t="s">
        <v>3104</v>
      </c>
      <c r="H333" s="50">
        <v>700</v>
      </c>
      <c r="I333" s="52">
        <v>7000000</v>
      </c>
      <c r="J333" s="52" t="str">
        <f t="shared" si="11"/>
        <v>04660700</v>
      </c>
      <c r="K333" s="53" t="s">
        <v>2552</v>
      </c>
      <c r="L333" s="50" t="s">
        <v>2553</v>
      </c>
      <c r="M333" s="50"/>
      <c r="N333" s="50"/>
      <c r="O333" s="50" t="s">
        <v>2332</v>
      </c>
      <c r="P333" s="53"/>
      <c r="Q333" s="48"/>
    </row>
    <row r="334" spans="1:21" ht="14.25" customHeight="1" x14ac:dyDescent="0.2">
      <c r="B334" s="47" t="str">
        <f t="shared" si="10"/>
        <v>0466</v>
      </c>
      <c r="C334" s="48" t="s">
        <v>2545</v>
      </c>
      <c r="D334" s="49" t="s">
        <v>2544</v>
      </c>
      <c r="E334" s="48" t="s">
        <v>3102</v>
      </c>
      <c r="F334" s="50" t="s">
        <v>3103</v>
      </c>
      <c r="G334" s="51" t="s">
        <v>3104</v>
      </c>
      <c r="H334" s="50">
        <v>700</v>
      </c>
      <c r="I334" s="52">
        <v>7000000</v>
      </c>
      <c r="J334" s="52" t="str">
        <f t="shared" si="11"/>
        <v>04660700</v>
      </c>
      <c r="K334" s="53" t="s">
        <v>2555</v>
      </c>
      <c r="L334" s="50" t="s">
        <v>2556</v>
      </c>
      <c r="M334" s="50"/>
      <c r="N334" s="50"/>
      <c r="O334" s="50" t="s">
        <v>2332</v>
      </c>
      <c r="P334" s="53"/>
      <c r="Q334" s="48"/>
    </row>
    <row r="335" spans="1:21" ht="14.25" customHeight="1" x14ac:dyDescent="0.2">
      <c r="B335" s="47" t="str">
        <f t="shared" si="10"/>
        <v>0466</v>
      </c>
      <c r="C335" s="48" t="s">
        <v>2545</v>
      </c>
      <c r="D335" s="49" t="s">
        <v>2544</v>
      </c>
      <c r="E335" s="48" t="s">
        <v>3102</v>
      </c>
      <c r="F335" s="50" t="s">
        <v>3103</v>
      </c>
      <c r="G335" s="51" t="s">
        <v>3104</v>
      </c>
      <c r="H335" s="50">
        <v>700</v>
      </c>
      <c r="I335" s="52">
        <v>7000000</v>
      </c>
      <c r="J335" s="52" t="str">
        <f t="shared" si="11"/>
        <v>04660700</v>
      </c>
      <c r="K335" s="53" t="s">
        <v>2560</v>
      </c>
      <c r="L335" s="50" t="s">
        <v>2561</v>
      </c>
      <c r="M335" s="50"/>
      <c r="N335" s="50"/>
      <c r="O335" s="50" t="s">
        <v>2332</v>
      </c>
      <c r="P335" s="53"/>
      <c r="Q335" s="48"/>
    </row>
    <row r="336" spans="1:21" ht="14.25" customHeight="1" x14ac:dyDescent="0.2">
      <c r="B336" s="47" t="str">
        <f t="shared" si="10"/>
        <v>0466</v>
      </c>
      <c r="C336" s="48" t="s">
        <v>2545</v>
      </c>
      <c r="D336" s="49" t="s">
        <v>2544</v>
      </c>
      <c r="E336" s="48" t="s">
        <v>3102</v>
      </c>
      <c r="F336" s="50" t="s">
        <v>3103</v>
      </c>
      <c r="G336" s="51" t="s">
        <v>2566</v>
      </c>
      <c r="H336" s="50">
        <v>774</v>
      </c>
      <c r="I336" s="52">
        <v>7740000</v>
      </c>
      <c r="J336" s="52" t="str">
        <f t="shared" si="11"/>
        <v>04660774</v>
      </c>
      <c r="K336" s="53" t="s">
        <v>2562</v>
      </c>
      <c r="L336" s="50" t="s">
        <v>2563</v>
      </c>
      <c r="M336" s="50"/>
      <c r="N336" s="50"/>
      <c r="O336" s="50" t="s">
        <v>2332</v>
      </c>
      <c r="P336" s="53"/>
      <c r="Q336" s="48"/>
    </row>
    <row r="337" spans="1:21" ht="14.25" customHeight="1" x14ac:dyDescent="0.2">
      <c r="B337" s="47" t="str">
        <f t="shared" si="10"/>
        <v>0466</v>
      </c>
      <c r="C337" s="48" t="s">
        <v>2545</v>
      </c>
      <c r="D337" s="49" t="s">
        <v>2544</v>
      </c>
      <c r="E337" s="48" t="s">
        <v>3102</v>
      </c>
      <c r="F337" s="50" t="s">
        <v>3103</v>
      </c>
      <c r="G337" s="51" t="s">
        <v>2566</v>
      </c>
      <c r="H337" s="50">
        <v>774</v>
      </c>
      <c r="I337" s="52">
        <v>7740000</v>
      </c>
      <c r="J337" s="52" t="str">
        <f t="shared" si="11"/>
        <v>04660774</v>
      </c>
      <c r="K337" s="53" t="s">
        <v>2564</v>
      </c>
      <c r="L337" s="50">
        <v>104</v>
      </c>
      <c r="M337" s="50"/>
      <c r="N337" s="50"/>
      <c r="O337" s="50" t="s">
        <v>2332</v>
      </c>
      <c r="P337" s="53"/>
      <c r="Q337" s="48"/>
      <c r="S337" s="36"/>
      <c r="T337" s="37"/>
      <c r="U337" s="37"/>
    </row>
    <row r="338" spans="1:21" ht="14.25" customHeight="1" x14ac:dyDescent="0.2">
      <c r="A338" s="21" t="s">
        <v>2899</v>
      </c>
      <c r="B338" s="54" t="str">
        <f t="shared" si="10"/>
        <v>0466</v>
      </c>
      <c r="C338" s="55" t="s">
        <v>2545</v>
      </c>
      <c r="D338" s="56" t="s">
        <v>2544</v>
      </c>
      <c r="E338" s="55" t="s">
        <v>3102</v>
      </c>
      <c r="F338" s="57" t="s">
        <v>3103</v>
      </c>
      <c r="G338" s="58" t="s">
        <v>2566</v>
      </c>
      <c r="H338" s="57">
        <v>774</v>
      </c>
      <c r="I338" s="59">
        <v>7740000</v>
      </c>
      <c r="J338" s="59" t="str">
        <f t="shared" si="11"/>
        <v>04660774</v>
      </c>
      <c r="K338" s="60" t="s">
        <v>2560</v>
      </c>
      <c r="L338" s="50" t="s">
        <v>2561</v>
      </c>
      <c r="M338" s="50"/>
      <c r="N338" s="50"/>
      <c r="O338" s="50" t="s">
        <v>2332</v>
      </c>
      <c r="P338" s="60"/>
      <c r="Q338" s="55" t="s">
        <v>2906</v>
      </c>
      <c r="S338" s="36"/>
      <c r="T338" s="37"/>
      <c r="U338" s="37"/>
    </row>
    <row r="339" spans="1:21" ht="14.25" customHeight="1" x14ac:dyDescent="0.2">
      <c r="A339" s="21" t="s">
        <v>2912</v>
      </c>
      <c r="B339" s="224" t="str">
        <f t="shared" si="10"/>
        <v>0492</v>
      </c>
      <c r="C339" s="232" t="s">
        <v>2789</v>
      </c>
      <c r="D339" s="233" t="s">
        <v>3105</v>
      </c>
      <c r="E339" s="232" t="s">
        <v>3106</v>
      </c>
      <c r="F339" s="231" t="s">
        <v>3107</v>
      </c>
      <c r="G339" s="234" t="s">
        <v>3108</v>
      </c>
      <c r="H339" s="231">
        <v>281</v>
      </c>
      <c r="I339" s="235">
        <v>2810000</v>
      </c>
      <c r="J339" s="235" t="str">
        <f t="shared" si="11"/>
        <v>04920281</v>
      </c>
      <c r="K339" s="230"/>
      <c r="L339" s="231" t="s">
        <v>2365</v>
      </c>
      <c r="M339" s="231"/>
      <c r="N339" s="231"/>
      <c r="O339" s="231" t="s">
        <v>2925</v>
      </c>
      <c r="P339" s="230"/>
      <c r="Q339" s="232" t="s">
        <v>2906</v>
      </c>
      <c r="S339" s="36"/>
      <c r="T339" s="37"/>
      <c r="U339" s="37"/>
    </row>
    <row r="340" spans="1:21" ht="14.25" customHeight="1" x14ac:dyDescent="0.2">
      <c r="A340" s="21" t="s">
        <v>2912</v>
      </c>
      <c r="B340" s="78" t="str">
        <f t="shared" si="10"/>
        <v>0469</v>
      </c>
      <c r="C340" s="79" t="s">
        <v>2569</v>
      </c>
      <c r="D340" s="80" t="s">
        <v>2568</v>
      </c>
      <c r="E340" s="81" t="s">
        <v>3109</v>
      </c>
      <c r="F340" s="82" t="s">
        <v>3110</v>
      </c>
      <c r="G340" s="83" t="s">
        <v>1816</v>
      </c>
      <c r="H340" s="82" t="s">
        <v>1817</v>
      </c>
      <c r="I340" s="84">
        <v>350000</v>
      </c>
      <c r="J340" s="84" t="str">
        <f t="shared" si="11"/>
        <v>04690035</v>
      </c>
      <c r="K340" s="85"/>
      <c r="L340" s="82" t="s">
        <v>1817</v>
      </c>
      <c r="M340" s="82" t="s">
        <v>3111</v>
      </c>
      <c r="N340" s="82"/>
      <c r="O340" s="82" t="s">
        <v>3112</v>
      </c>
      <c r="P340" s="85" t="s">
        <v>2972</v>
      </c>
      <c r="Q340" s="81" t="s">
        <v>2906</v>
      </c>
    </row>
    <row r="341" spans="1:21" ht="14.25" customHeight="1" x14ac:dyDescent="0.2">
      <c r="A341" s="77"/>
      <c r="B341" s="22" t="str">
        <f t="shared" si="10"/>
        <v>0470</v>
      </c>
      <c r="C341" s="23" t="s">
        <v>2577</v>
      </c>
      <c r="D341" s="24" t="s">
        <v>2576</v>
      </c>
      <c r="E341" s="23" t="s">
        <v>3113</v>
      </c>
      <c r="F341" s="25" t="s">
        <v>3114</v>
      </c>
      <c r="G341" s="26" t="s">
        <v>1834</v>
      </c>
      <c r="H341" s="25" t="s">
        <v>1835</v>
      </c>
      <c r="I341" s="27">
        <v>930000</v>
      </c>
      <c r="J341" s="27" t="str">
        <f t="shared" si="11"/>
        <v>04700093</v>
      </c>
      <c r="K341" s="28"/>
      <c r="L341" s="25" t="s">
        <v>1835</v>
      </c>
      <c r="M341" s="25"/>
      <c r="N341" s="291" t="s">
        <v>2265</v>
      </c>
      <c r="O341" s="291" t="s">
        <v>3115</v>
      </c>
      <c r="P341" s="28"/>
      <c r="Q341" s="23"/>
      <c r="S341" s="36"/>
      <c r="T341" s="37"/>
      <c r="U341" s="37"/>
    </row>
    <row r="342" spans="1:21" ht="14.25" customHeight="1" x14ac:dyDescent="0.2">
      <c r="A342" s="21" t="s">
        <v>2899</v>
      </c>
      <c r="B342" s="29" t="str">
        <f t="shared" si="10"/>
        <v>0470</v>
      </c>
      <c r="C342" s="30" t="s">
        <v>2577</v>
      </c>
      <c r="D342" s="31" t="s">
        <v>2576</v>
      </c>
      <c r="E342" s="30" t="s">
        <v>3113</v>
      </c>
      <c r="F342" s="32" t="s">
        <v>3114</v>
      </c>
      <c r="G342" s="33" t="s">
        <v>1846</v>
      </c>
      <c r="H342" s="32">
        <v>165</v>
      </c>
      <c r="I342" s="34">
        <v>1650000</v>
      </c>
      <c r="J342" s="34" t="str">
        <f t="shared" si="11"/>
        <v>04700165</v>
      </c>
      <c r="K342" s="35"/>
      <c r="L342" s="25" t="s">
        <v>1847</v>
      </c>
      <c r="M342" s="25"/>
      <c r="N342" s="291" t="s">
        <v>3116</v>
      </c>
      <c r="O342" s="291" t="s">
        <v>3115</v>
      </c>
      <c r="P342" s="35"/>
      <c r="Q342" s="30" t="s">
        <v>2906</v>
      </c>
    </row>
    <row r="343" spans="1:21" ht="14.25" customHeight="1" x14ac:dyDescent="0.2">
      <c r="B343" s="22" t="str">
        <f t="shared" si="10"/>
        <v>0470</v>
      </c>
      <c r="C343" s="23" t="s">
        <v>2577</v>
      </c>
      <c r="D343" s="24" t="s">
        <v>2576</v>
      </c>
      <c r="E343" s="23" t="s">
        <v>3113</v>
      </c>
      <c r="F343" s="25" t="s">
        <v>3114</v>
      </c>
      <c r="G343" s="26" t="s">
        <v>1849</v>
      </c>
      <c r="H343" s="25">
        <v>176</v>
      </c>
      <c r="I343" s="27">
        <v>1760000</v>
      </c>
      <c r="J343" s="27" t="str">
        <f t="shared" si="11"/>
        <v>04700176</v>
      </c>
      <c r="K343" s="28"/>
      <c r="L343" s="25" t="s">
        <v>1850</v>
      </c>
      <c r="M343" s="25"/>
      <c r="N343" s="25"/>
      <c r="O343" s="292" t="s">
        <v>3115</v>
      </c>
      <c r="P343" s="28"/>
      <c r="Q343" s="23"/>
    </row>
    <row r="344" spans="1:21" ht="14.25" customHeight="1" x14ac:dyDescent="0.2">
      <c r="B344" s="22" t="str">
        <f t="shared" si="10"/>
        <v>0470</v>
      </c>
      <c r="C344" s="23" t="s">
        <v>2577</v>
      </c>
      <c r="D344" s="24" t="s">
        <v>2576</v>
      </c>
      <c r="E344" s="23" t="s">
        <v>3113</v>
      </c>
      <c r="F344" s="25" t="s">
        <v>3114</v>
      </c>
      <c r="G344" s="26" t="s">
        <v>2581</v>
      </c>
      <c r="H344" s="25">
        <v>178</v>
      </c>
      <c r="I344" s="27">
        <v>1780000</v>
      </c>
      <c r="J344" s="27" t="str">
        <f t="shared" si="11"/>
        <v>04700178</v>
      </c>
      <c r="K344" s="28"/>
      <c r="L344" s="25" t="s">
        <v>2582</v>
      </c>
      <c r="M344" s="25"/>
      <c r="N344" s="25"/>
      <c r="O344" s="292" t="s">
        <v>3115</v>
      </c>
      <c r="P344" s="28"/>
      <c r="Q344" s="23"/>
    </row>
    <row r="345" spans="1:21" ht="14.25" customHeight="1" x14ac:dyDescent="0.2">
      <c r="B345" s="22" t="str">
        <f t="shared" si="10"/>
        <v>0470</v>
      </c>
      <c r="C345" s="23" t="s">
        <v>2577</v>
      </c>
      <c r="D345" s="24" t="s">
        <v>2576</v>
      </c>
      <c r="E345" s="23" t="s">
        <v>3113</v>
      </c>
      <c r="F345" s="25" t="s">
        <v>3114</v>
      </c>
      <c r="G345" s="26" t="s">
        <v>2127</v>
      </c>
      <c r="H345" s="25">
        <v>284</v>
      </c>
      <c r="I345" s="27">
        <v>2840000</v>
      </c>
      <c r="J345" s="27" t="str">
        <f t="shared" si="11"/>
        <v>04700284</v>
      </c>
      <c r="K345" s="28"/>
      <c r="L345" s="25" t="s">
        <v>2128</v>
      </c>
      <c r="M345" s="25"/>
      <c r="N345" s="25"/>
      <c r="O345" s="292" t="s">
        <v>3115</v>
      </c>
      <c r="P345" s="28"/>
      <c r="Q345" s="23"/>
    </row>
    <row r="346" spans="1:21" ht="14.25" customHeight="1" x14ac:dyDescent="0.2">
      <c r="B346" s="22" t="str">
        <f t="shared" si="10"/>
        <v>0470</v>
      </c>
      <c r="C346" s="23" t="s">
        <v>2577</v>
      </c>
      <c r="D346" s="24" t="s">
        <v>2576</v>
      </c>
      <c r="E346" s="23" t="s">
        <v>3113</v>
      </c>
      <c r="F346" s="25" t="s">
        <v>3114</v>
      </c>
      <c r="G346" s="26" t="s">
        <v>2133</v>
      </c>
      <c r="H346" s="25">
        <v>305</v>
      </c>
      <c r="I346" s="27">
        <v>3050000</v>
      </c>
      <c r="J346" s="27" t="str">
        <f t="shared" si="11"/>
        <v>04700305</v>
      </c>
      <c r="K346" s="28"/>
      <c r="L346" s="25" t="s">
        <v>2134</v>
      </c>
      <c r="M346" s="25"/>
      <c r="N346" s="25"/>
      <c r="O346" s="292" t="s">
        <v>3115</v>
      </c>
      <c r="P346" s="28"/>
      <c r="Q346" s="23"/>
      <c r="S346" s="36"/>
      <c r="T346" s="37"/>
      <c r="U346" s="37"/>
    </row>
    <row r="347" spans="1:21" ht="14.25" customHeight="1" x14ac:dyDescent="0.2">
      <c r="A347" s="21" t="s">
        <v>2912</v>
      </c>
      <c r="B347" s="78" t="str">
        <f t="shared" si="10"/>
        <v>0444</v>
      </c>
      <c r="C347" s="79" t="s">
        <v>2381</v>
      </c>
      <c r="D347" s="80" t="s">
        <v>2380</v>
      </c>
      <c r="E347" s="81" t="s">
        <v>3117</v>
      </c>
      <c r="F347" s="82" t="s">
        <v>3118</v>
      </c>
      <c r="G347" s="83" t="s">
        <v>1816</v>
      </c>
      <c r="H347" s="82" t="s">
        <v>1817</v>
      </c>
      <c r="I347" s="84">
        <v>350000</v>
      </c>
      <c r="J347" s="84" t="str">
        <f t="shared" si="11"/>
        <v>04440035</v>
      </c>
      <c r="K347" s="85"/>
      <c r="L347" s="82" t="s">
        <v>1817</v>
      </c>
      <c r="M347" s="82"/>
      <c r="N347" s="82"/>
      <c r="O347" s="82" t="s">
        <v>3119</v>
      </c>
      <c r="P347" s="85"/>
      <c r="Q347" s="81" t="s">
        <v>2906</v>
      </c>
      <c r="S347" s="36"/>
      <c r="T347" s="37"/>
      <c r="U347" s="37"/>
    </row>
    <row r="348" spans="1:21" ht="14.25" customHeight="1" x14ac:dyDescent="0.2">
      <c r="A348" s="21" t="s">
        <v>2899</v>
      </c>
      <c r="B348" s="275" t="str">
        <f t="shared" si="10"/>
        <v>3513</v>
      </c>
      <c r="C348" s="276">
        <v>35130000</v>
      </c>
      <c r="D348" s="277" t="s">
        <v>2828</v>
      </c>
      <c r="E348" s="278" t="s">
        <v>3120</v>
      </c>
      <c r="F348" s="279" t="s">
        <v>3121</v>
      </c>
      <c r="G348" s="280" t="s">
        <v>1828</v>
      </c>
      <c r="H348" s="279" t="s">
        <v>1829</v>
      </c>
      <c r="I348" s="281">
        <v>440000</v>
      </c>
      <c r="J348" s="281" t="str">
        <f t="shared" si="11"/>
        <v>35130044</v>
      </c>
      <c r="K348" s="282"/>
      <c r="L348" s="73" t="s">
        <v>1829</v>
      </c>
      <c r="M348" s="73"/>
      <c r="N348" s="73"/>
      <c r="O348" s="73" t="s">
        <v>3122</v>
      </c>
      <c r="P348" s="282"/>
      <c r="Q348" s="278" t="s">
        <v>2906</v>
      </c>
    </row>
    <row r="349" spans="1:21" ht="14.25" customHeight="1" x14ac:dyDescent="0.2">
      <c r="B349" s="69" t="str">
        <f t="shared" si="10"/>
        <v>3513</v>
      </c>
      <c r="C349" s="70">
        <v>35130000</v>
      </c>
      <c r="D349" s="71" t="s">
        <v>2828</v>
      </c>
      <c r="E349" s="72" t="s">
        <v>3120</v>
      </c>
      <c r="F349" s="73" t="s">
        <v>3121</v>
      </c>
      <c r="G349" s="74" t="s">
        <v>1855</v>
      </c>
      <c r="H349" s="73" t="s">
        <v>1856</v>
      </c>
      <c r="I349" s="75">
        <v>2440000</v>
      </c>
      <c r="J349" s="75" t="str">
        <f t="shared" si="11"/>
        <v>35130244</v>
      </c>
      <c r="K349" s="76"/>
      <c r="L349" s="73" t="s">
        <v>1856</v>
      </c>
      <c r="M349" s="73"/>
      <c r="N349" s="73"/>
      <c r="O349" s="73" t="s">
        <v>3122</v>
      </c>
      <c r="P349" s="76"/>
      <c r="Q349" s="72"/>
    </row>
    <row r="350" spans="1:21" ht="14.25" customHeight="1" x14ac:dyDescent="0.2">
      <c r="B350" s="69" t="str">
        <f t="shared" si="10"/>
        <v>3513</v>
      </c>
      <c r="C350" s="70">
        <v>35130000</v>
      </c>
      <c r="D350" s="71" t="s">
        <v>2828</v>
      </c>
      <c r="E350" s="72" t="s">
        <v>3120</v>
      </c>
      <c r="F350" s="73" t="s">
        <v>3121</v>
      </c>
      <c r="G350" s="74" t="s">
        <v>1894</v>
      </c>
      <c r="H350" s="73" t="s">
        <v>1895</v>
      </c>
      <c r="I350" s="75">
        <v>2930000</v>
      </c>
      <c r="J350" s="75" t="str">
        <f t="shared" si="11"/>
        <v>35130293</v>
      </c>
      <c r="K350" s="76"/>
      <c r="L350" s="73" t="s">
        <v>1895</v>
      </c>
      <c r="M350" s="73"/>
      <c r="N350" s="73"/>
      <c r="O350" s="73" t="s">
        <v>3122</v>
      </c>
      <c r="P350" s="76"/>
      <c r="Q350" s="72"/>
    </row>
    <row r="351" spans="1:21" ht="14.25" customHeight="1" x14ac:dyDescent="0.2">
      <c r="A351" s="77"/>
      <c r="B351" s="209" t="str">
        <f t="shared" si="10"/>
        <v>3515</v>
      </c>
      <c r="C351" s="210">
        <v>35150000</v>
      </c>
      <c r="D351" s="211" t="s">
        <v>2835</v>
      </c>
      <c r="E351" s="212" t="s">
        <v>3123</v>
      </c>
      <c r="F351" s="213" t="s">
        <v>3124</v>
      </c>
      <c r="G351" s="214" t="s">
        <v>2837</v>
      </c>
      <c r="H351" s="213" t="s">
        <v>2838</v>
      </c>
      <c r="I351" s="215">
        <v>430000</v>
      </c>
      <c r="J351" s="215" t="str">
        <f t="shared" si="11"/>
        <v>35150043</v>
      </c>
      <c r="K351" s="216"/>
      <c r="L351" s="213" t="s">
        <v>2838</v>
      </c>
      <c r="M351" s="213"/>
      <c r="N351" s="213"/>
      <c r="O351" s="213" t="s">
        <v>2925</v>
      </c>
      <c r="P351" s="216"/>
      <c r="Q351" s="212"/>
    </row>
    <row r="352" spans="1:21" ht="14.25" customHeight="1" x14ac:dyDescent="0.2">
      <c r="B352" s="209" t="str">
        <f t="shared" si="10"/>
        <v>3515</v>
      </c>
      <c r="C352" s="210">
        <v>35150000</v>
      </c>
      <c r="D352" s="211" t="s">
        <v>2835</v>
      </c>
      <c r="E352" s="212" t="s">
        <v>3123</v>
      </c>
      <c r="F352" s="213" t="s">
        <v>3124</v>
      </c>
      <c r="G352" s="214" t="s">
        <v>2840</v>
      </c>
      <c r="H352" s="213" t="s">
        <v>2841</v>
      </c>
      <c r="I352" s="215">
        <v>450000</v>
      </c>
      <c r="J352" s="215" t="str">
        <f t="shared" si="11"/>
        <v>35150045</v>
      </c>
      <c r="K352" s="216"/>
      <c r="L352" s="213" t="s">
        <v>2841</v>
      </c>
      <c r="M352" s="213"/>
      <c r="N352" s="213"/>
      <c r="O352" s="213" t="s">
        <v>2925</v>
      </c>
      <c r="P352" s="216"/>
      <c r="Q352" s="212"/>
    </row>
    <row r="353" spans="1:21" ht="14.25" customHeight="1" x14ac:dyDescent="0.2">
      <c r="B353" s="209" t="str">
        <f t="shared" si="10"/>
        <v>3515</v>
      </c>
      <c r="C353" s="210">
        <v>35150000</v>
      </c>
      <c r="D353" s="211" t="s">
        <v>2835</v>
      </c>
      <c r="E353" s="212" t="s">
        <v>3123</v>
      </c>
      <c r="F353" s="213" t="s">
        <v>3124</v>
      </c>
      <c r="G353" s="214" t="s">
        <v>2843</v>
      </c>
      <c r="H353" s="213" t="s">
        <v>2844</v>
      </c>
      <c r="I353" s="215">
        <v>1350000</v>
      </c>
      <c r="J353" s="215" t="str">
        <f t="shared" si="11"/>
        <v>35150135</v>
      </c>
      <c r="K353" s="216"/>
      <c r="L353" s="213" t="s">
        <v>2844</v>
      </c>
      <c r="M353" s="213"/>
      <c r="N353" s="213"/>
      <c r="O353" s="213" t="s">
        <v>2925</v>
      </c>
      <c r="P353" s="216"/>
      <c r="Q353" s="212"/>
    </row>
    <row r="354" spans="1:21" ht="14.25" customHeight="1" x14ac:dyDescent="0.2">
      <c r="B354" s="209" t="str">
        <f t="shared" si="10"/>
        <v>3515</v>
      </c>
      <c r="C354" s="210">
        <v>35150000</v>
      </c>
      <c r="D354" s="211" t="s">
        <v>2835</v>
      </c>
      <c r="E354" s="212" t="s">
        <v>3123</v>
      </c>
      <c r="F354" s="213" t="s">
        <v>3124</v>
      </c>
      <c r="G354" s="214" t="s">
        <v>2639</v>
      </c>
      <c r="H354" s="213" t="s">
        <v>2640</v>
      </c>
      <c r="I354" s="215">
        <v>1910000</v>
      </c>
      <c r="J354" s="215" t="str">
        <f t="shared" si="11"/>
        <v>35150191</v>
      </c>
      <c r="K354" s="216"/>
      <c r="L354" s="213" t="s">
        <v>2640</v>
      </c>
      <c r="M354" s="213"/>
      <c r="N354" s="213"/>
      <c r="O354" s="213" t="s">
        <v>2925</v>
      </c>
      <c r="P354" s="216"/>
      <c r="Q354" s="212"/>
    </row>
    <row r="355" spans="1:21" ht="14.25" customHeight="1" x14ac:dyDescent="0.2">
      <c r="B355" s="209" t="str">
        <f t="shared" si="10"/>
        <v>3515</v>
      </c>
      <c r="C355" s="210">
        <v>35150000</v>
      </c>
      <c r="D355" s="211" t="s">
        <v>2835</v>
      </c>
      <c r="E355" s="212" t="s">
        <v>3123</v>
      </c>
      <c r="F355" s="213" t="s">
        <v>3124</v>
      </c>
      <c r="G355" s="214" t="s">
        <v>2735</v>
      </c>
      <c r="H355" s="213" t="s">
        <v>2736</v>
      </c>
      <c r="I355" s="215">
        <v>2150000</v>
      </c>
      <c r="J355" s="215" t="str">
        <f t="shared" si="11"/>
        <v>35150215</v>
      </c>
      <c r="K355" s="216"/>
      <c r="L355" s="213" t="s">
        <v>2736</v>
      </c>
      <c r="M355" s="213"/>
      <c r="N355" s="213"/>
      <c r="O355" s="213" t="s">
        <v>2925</v>
      </c>
      <c r="P355" s="216"/>
      <c r="Q355" s="212"/>
    </row>
    <row r="356" spans="1:21" ht="14.25" customHeight="1" x14ac:dyDescent="0.2">
      <c r="B356" s="209" t="str">
        <f t="shared" si="10"/>
        <v>3515</v>
      </c>
      <c r="C356" s="210">
        <v>35150000</v>
      </c>
      <c r="D356" s="211" t="s">
        <v>2835</v>
      </c>
      <c r="E356" s="212" t="s">
        <v>3123</v>
      </c>
      <c r="F356" s="213" t="s">
        <v>3124</v>
      </c>
      <c r="G356" s="214" t="s">
        <v>2361</v>
      </c>
      <c r="H356" s="213" t="s">
        <v>2362</v>
      </c>
      <c r="I356" s="215">
        <v>2270000</v>
      </c>
      <c r="J356" s="215" t="str">
        <f t="shared" si="11"/>
        <v>35150227</v>
      </c>
      <c r="K356" s="216"/>
      <c r="L356" s="213" t="s">
        <v>2362</v>
      </c>
      <c r="M356" s="213"/>
      <c r="N356" s="213"/>
      <c r="O356" s="213" t="s">
        <v>2925</v>
      </c>
      <c r="P356" s="216"/>
      <c r="Q356" s="212"/>
    </row>
    <row r="357" spans="1:21" ht="14.25" customHeight="1" x14ac:dyDescent="0.2">
      <c r="B357" s="209" t="str">
        <f t="shared" si="10"/>
        <v>3515</v>
      </c>
      <c r="C357" s="210">
        <v>35150000</v>
      </c>
      <c r="D357" s="211" t="s">
        <v>2835</v>
      </c>
      <c r="E357" s="212" t="s">
        <v>3123</v>
      </c>
      <c r="F357" s="213" t="s">
        <v>3124</v>
      </c>
      <c r="G357" s="214" t="s">
        <v>2738</v>
      </c>
      <c r="H357" s="213" t="s">
        <v>2739</v>
      </c>
      <c r="I357" s="215">
        <v>2770000</v>
      </c>
      <c r="J357" s="215" t="str">
        <f t="shared" si="11"/>
        <v>35150277</v>
      </c>
      <c r="K357" s="216"/>
      <c r="L357" s="213" t="s">
        <v>2739</v>
      </c>
      <c r="M357" s="213"/>
      <c r="N357" s="213"/>
      <c r="O357" s="213" t="s">
        <v>2925</v>
      </c>
      <c r="P357" s="216"/>
      <c r="Q357" s="212"/>
    </row>
    <row r="358" spans="1:21" ht="14.25" customHeight="1" x14ac:dyDescent="0.2">
      <c r="B358" s="209" t="str">
        <f t="shared" si="10"/>
        <v>3515</v>
      </c>
      <c r="C358" s="210">
        <v>35150000</v>
      </c>
      <c r="D358" s="211" t="s">
        <v>2835</v>
      </c>
      <c r="E358" s="212" t="s">
        <v>3123</v>
      </c>
      <c r="F358" s="213" t="s">
        <v>3124</v>
      </c>
      <c r="G358" s="214" t="s">
        <v>3125</v>
      </c>
      <c r="H358" s="213" t="s">
        <v>3126</v>
      </c>
      <c r="I358" s="215">
        <v>7670000</v>
      </c>
      <c r="J358" s="215" t="str">
        <f t="shared" si="11"/>
        <v>35150767</v>
      </c>
      <c r="K358" s="216" t="s">
        <v>2854</v>
      </c>
      <c r="L358" s="213" t="s">
        <v>2855</v>
      </c>
      <c r="M358" s="213"/>
      <c r="N358" s="213"/>
      <c r="O358" s="213" t="s">
        <v>2925</v>
      </c>
      <c r="P358" s="216"/>
      <c r="Q358" s="212"/>
    </row>
    <row r="359" spans="1:21" ht="14.25" customHeight="1" x14ac:dyDescent="0.2">
      <c r="B359" s="209" t="str">
        <f t="shared" si="10"/>
        <v>3515</v>
      </c>
      <c r="C359" s="210">
        <v>35150000</v>
      </c>
      <c r="D359" s="211" t="s">
        <v>2835</v>
      </c>
      <c r="E359" s="212" t="s">
        <v>3123</v>
      </c>
      <c r="F359" s="213" t="s">
        <v>3124</v>
      </c>
      <c r="G359" s="214" t="s">
        <v>3125</v>
      </c>
      <c r="H359" s="213" t="s">
        <v>3126</v>
      </c>
      <c r="I359" s="215">
        <v>7670000</v>
      </c>
      <c r="J359" s="215" t="str">
        <f t="shared" si="11"/>
        <v>35150767</v>
      </c>
      <c r="K359" s="216" t="s">
        <v>2407</v>
      </c>
      <c r="L359" s="213" t="s">
        <v>2408</v>
      </c>
      <c r="M359" s="213"/>
      <c r="N359" s="213"/>
      <c r="O359" s="213" t="s">
        <v>2925</v>
      </c>
      <c r="P359" s="216"/>
      <c r="Q359" s="212"/>
      <c r="S359" s="36"/>
      <c r="T359" s="37"/>
      <c r="U359" s="37"/>
    </row>
    <row r="360" spans="1:21" ht="14.25" customHeight="1" x14ac:dyDescent="0.2">
      <c r="A360" s="21" t="s">
        <v>2899</v>
      </c>
      <c r="B360" s="293" t="str">
        <f t="shared" si="10"/>
        <v>3515</v>
      </c>
      <c r="C360" s="294">
        <v>35150000</v>
      </c>
      <c r="D360" s="295" t="s">
        <v>2835</v>
      </c>
      <c r="E360" s="296" t="s">
        <v>3123</v>
      </c>
      <c r="F360" s="297" t="s">
        <v>3124</v>
      </c>
      <c r="G360" s="298" t="s">
        <v>2846</v>
      </c>
      <c r="H360" s="297" t="s">
        <v>2847</v>
      </c>
      <c r="I360" s="299">
        <v>2870000</v>
      </c>
      <c r="J360" s="299" t="str">
        <f t="shared" si="11"/>
        <v>35150287</v>
      </c>
      <c r="K360" s="300"/>
      <c r="L360" s="213" t="s">
        <v>2847</v>
      </c>
      <c r="M360" s="213"/>
      <c r="N360" s="213"/>
      <c r="O360" s="213" t="s">
        <v>2925</v>
      </c>
      <c r="P360" s="300"/>
      <c r="Q360" s="296" t="s">
        <v>2906</v>
      </c>
    </row>
    <row r="361" spans="1:21" ht="14.25" customHeight="1" x14ac:dyDescent="0.2">
      <c r="B361" s="209" t="str">
        <f t="shared" si="10"/>
        <v>3515</v>
      </c>
      <c r="C361" s="210">
        <v>35150000</v>
      </c>
      <c r="D361" s="211" t="s">
        <v>2835</v>
      </c>
      <c r="E361" s="212" t="s">
        <v>3123</v>
      </c>
      <c r="F361" s="213" t="s">
        <v>3124</v>
      </c>
      <c r="G361" s="214" t="s">
        <v>2856</v>
      </c>
      <c r="H361" s="213" t="s">
        <v>3127</v>
      </c>
      <c r="I361" s="215">
        <v>7700000</v>
      </c>
      <c r="J361" s="215" t="str">
        <f t="shared" si="11"/>
        <v>35150770</v>
      </c>
      <c r="K361" s="216" t="s">
        <v>2837</v>
      </c>
      <c r="L361" s="213" t="s">
        <v>2838</v>
      </c>
      <c r="M361" s="213"/>
      <c r="N361" s="213"/>
      <c r="O361" s="213" t="s">
        <v>2925</v>
      </c>
      <c r="P361" s="300"/>
      <c r="Q361" s="296"/>
    </row>
    <row r="362" spans="1:21" ht="14.25" customHeight="1" x14ac:dyDescent="0.2">
      <c r="B362" s="209" t="str">
        <f t="shared" si="10"/>
        <v>3515</v>
      </c>
      <c r="C362" s="210">
        <v>35150000</v>
      </c>
      <c r="D362" s="211" t="s">
        <v>2835</v>
      </c>
      <c r="E362" s="212" t="s">
        <v>3123</v>
      </c>
      <c r="F362" s="213" t="s">
        <v>3124</v>
      </c>
      <c r="G362" s="214" t="s">
        <v>2856</v>
      </c>
      <c r="H362" s="213" t="s">
        <v>3127</v>
      </c>
      <c r="I362" s="215">
        <v>7700000</v>
      </c>
      <c r="J362" s="215" t="str">
        <f t="shared" si="11"/>
        <v>35150770</v>
      </c>
      <c r="K362" s="216" t="s">
        <v>2840</v>
      </c>
      <c r="L362" s="213" t="s">
        <v>2841</v>
      </c>
      <c r="M362" s="213"/>
      <c r="N362" s="213"/>
      <c r="O362" s="213" t="s">
        <v>2925</v>
      </c>
      <c r="P362" s="300"/>
      <c r="Q362" s="296"/>
    </row>
    <row r="363" spans="1:21" ht="14.25" customHeight="1" x14ac:dyDescent="0.2">
      <c r="B363" s="209" t="str">
        <f t="shared" si="10"/>
        <v>3515</v>
      </c>
      <c r="C363" s="210">
        <v>35150000</v>
      </c>
      <c r="D363" s="211" t="s">
        <v>2835</v>
      </c>
      <c r="E363" s="212" t="s">
        <v>3123</v>
      </c>
      <c r="F363" s="213" t="s">
        <v>3124</v>
      </c>
      <c r="G363" s="214" t="s">
        <v>2856</v>
      </c>
      <c r="H363" s="213" t="s">
        <v>3127</v>
      </c>
      <c r="I363" s="215">
        <v>7700000</v>
      </c>
      <c r="J363" s="215" t="str">
        <f t="shared" si="11"/>
        <v>35150770</v>
      </c>
      <c r="K363" s="216" t="s">
        <v>2843</v>
      </c>
      <c r="L363" s="213" t="s">
        <v>2844</v>
      </c>
      <c r="M363" s="213"/>
      <c r="N363" s="213"/>
      <c r="O363" s="213" t="s">
        <v>2925</v>
      </c>
      <c r="P363" s="300"/>
      <c r="Q363" s="296"/>
    </row>
    <row r="364" spans="1:21" ht="14.25" customHeight="1" x14ac:dyDescent="0.2">
      <c r="B364" s="209" t="str">
        <f t="shared" si="10"/>
        <v>3515</v>
      </c>
      <c r="C364" s="210">
        <v>35150000</v>
      </c>
      <c r="D364" s="211" t="s">
        <v>2835</v>
      </c>
      <c r="E364" s="212" t="s">
        <v>3123</v>
      </c>
      <c r="F364" s="213" t="s">
        <v>3124</v>
      </c>
      <c r="G364" s="214" t="s">
        <v>2856</v>
      </c>
      <c r="H364" s="213" t="s">
        <v>3127</v>
      </c>
      <c r="I364" s="215">
        <v>7700000</v>
      </c>
      <c r="J364" s="215" t="str">
        <f t="shared" si="11"/>
        <v>35150770</v>
      </c>
      <c r="K364" s="216" t="s">
        <v>2846</v>
      </c>
      <c r="L364" s="213" t="s">
        <v>2847</v>
      </c>
      <c r="M364" s="213"/>
      <c r="N364" s="213"/>
      <c r="O364" s="213" t="s">
        <v>2925</v>
      </c>
      <c r="P364" s="300"/>
      <c r="Q364" s="296"/>
    </row>
    <row r="365" spans="1:21" ht="14.25" customHeight="1" x14ac:dyDescent="0.2">
      <c r="B365" s="209" t="str">
        <f t="shared" si="10"/>
        <v>3515</v>
      </c>
      <c r="C365" s="210">
        <v>35150000</v>
      </c>
      <c r="D365" s="211" t="s">
        <v>2835</v>
      </c>
      <c r="E365" s="212" t="s">
        <v>3123</v>
      </c>
      <c r="F365" s="213" t="s">
        <v>3124</v>
      </c>
      <c r="G365" s="214" t="s">
        <v>2856</v>
      </c>
      <c r="H365" s="213" t="s">
        <v>3127</v>
      </c>
      <c r="I365" s="215">
        <v>7700000</v>
      </c>
      <c r="J365" s="215" t="str">
        <f t="shared" si="11"/>
        <v>35150770</v>
      </c>
      <c r="K365" s="216" t="s">
        <v>2849</v>
      </c>
      <c r="L365" s="213" t="s">
        <v>2850</v>
      </c>
      <c r="M365" s="213"/>
      <c r="N365" s="213"/>
      <c r="O365" s="213" t="s">
        <v>2925</v>
      </c>
      <c r="P365" s="216"/>
      <c r="Q365" s="212"/>
    </row>
    <row r="366" spans="1:21" ht="14.25" customHeight="1" x14ac:dyDescent="0.2">
      <c r="B366" s="209" t="str">
        <f t="shared" si="10"/>
        <v>3515</v>
      </c>
      <c r="C366" s="210">
        <v>35150000</v>
      </c>
      <c r="D366" s="211" t="s">
        <v>2835</v>
      </c>
      <c r="E366" s="212" t="s">
        <v>3123</v>
      </c>
      <c r="F366" s="213" t="s">
        <v>3124</v>
      </c>
      <c r="G366" s="214" t="s">
        <v>2849</v>
      </c>
      <c r="H366" s="213" t="s">
        <v>2850</v>
      </c>
      <c r="I366" s="215">
        <v>3060000</v>
      </c>
      <c r="J366" s="215" t="str">
        <f t="shared" si="11"/>
        <v>35150306</v>
      </c>
      <c r="K366" s="216"/>
      <c r="L366" s="213" t="s">
        <v>2850</v>
      </c>
      <c r="M366" s="213"/>
      <c r="N366" s="213"/>
      <c r="O366" s="213" t="s">
        <v>2925</v>
      </c>
      <c r="P366" s="216"/>
      <c r="Q366" s="212"/>
    </row>
    <row r="367" spans="1:21" ht="14.25" customHeight="1" x14ac:dyDescent="0.2">
      <c r="B367" s="209" t="str">
        <f t="shared" si="10"/>
        <v>3515</v>
      </c>
      <c r="C367" s="210">
        <v>35150000</v>
      </c>
      <c r="D367" s="211" t="s">
        <v>2835</v>
      </c>
      <c r="E367" s="212" t="s">
        <v>3123</v>
      </c>
      <c r="F367" s="213" t="s">
        <v>3124</v>
      </c>
      <c r="G367" s="214" t="s">
        <v>2393</v>
      </c>
      <c r="H367" s="213" t="s">
        <v>2394</v>
      </c>
      <c r="I367" s="215">
        <v>3160000</v>
      </c>
      <c r="J367" s="215" t="str">
        <f t="shared" si="11"/>
        <v>35150316</v>
      </c>
      <c r="K367" s="216"/>
      <c r="L367" s="213" t="s">
        <v>2394</v>
      </c>
      <c r="M367" s="213"/>
      <c r="N367" s="213"/>
      <c r="O367" s="213" t="s">
        <v>2925</v>
      </c>
      <c r="P367" s="216"/>
      <c r="Q367" s="212"/>
    </row>
    <row r="368" spans="1:21" ht="14.25" customHeight="1" x14ac:dyDescent="0.2">
      <c r="A368" s="21" t="s">
        <v>2899</v>
      </c>
      <c r="B368" s="86" t="str">
        <f t="shared" si="10"/>
        <v>0493</v>
      </c>
      <c r="C368" s="87" t="s">
        <v>2791</v>
      </c>
      <c r="D368" s="88" t="s">
        <v>2790</v>
      </c>
      <c r="E368" s="89" t="s">
        <v>3128</v>
      </c>
      <c r="F368" s="90" t="s">
        <v>3129</v>
      </c>
      <c r="G368" s="91" t="s">
        <v>1831</v>
      </c>
      <c r="H368" s="90" t="s">
        <v>1832</v>
      </c>
      <c r="I368" s="92">
        <v>570000</v>
      </c>
      <c r="J368" s="92" t="str">
        <f t="shared" si="11"/>
        <v>04930057</v>
      </c>
      <c r="K368" s="93"/>
      <c r="L368" s="82" t="s">
        <v>1832</v>
      </c>
      <c r="M368" s="82"/>
      <c r="N368" s="82"/>
      <c r="O368" s="82" t="s">
        <v>3130</v>
      </c>
      <c r="P368" s="93"/>
      <c r="Q368" s="89" t="s">
        <v>2906</v>
      </c>
    </row>
    <row r="369" spans="1:21" ht="14.25" customHeight="1" x14ac:dyDescent="0.2">
      <c r="B369" s="78" t="str">
        <f t="shared" si="10"/>
        <v>0493</v>
      </c>
      <c r="C369" s="79" t="s">
        <v>2791</v>
      </c>
      <c r="D369" s="80" t="s">
        <v>2790</v>
      </c>
      <c r="E369" s="81" t="s">
        <v>3128</v>
      </c>
      <c r="F369" s="82" t="s">
        <v>3129</v>
      </c>
      <c r="G369" s="83" t="s">
        <v>1834</v>
      </c>
      <c r="H369" s="82" t="s">
        <v>1835</v>
      </c>
      <c r="I369" s="84">
        <v>930000</v>
      </c>
      <c r="J369" s="84" t="str">
        <f t="shared" si="11"/>
        <v>04930093</v>
      </c>
      <c r="K369" s="85"/>
      <c r="L369" s="82" t="s">
        <v>1835</v>
      </c>
      <c r="M369" s="82"/>
      <c r="N369" s="82"/>
      <c r="O369" s="82" t="s">
        <v>3130</v>
      </c>
      <c r="P369" s="85"/>
      <c r="Q369" s="81"/>
    </row>
    <row r="370" spans="1:21" ht="14.25" customHeight="1" x14ac:dyDescent="0.2">
      <c r="B370" s="78" t="str">
        <f t="shared" si="10"/>
        <v>0493</v>
      </c>
      <c r="C370" s="79" t="s">
        <v>2791</v>
      </c>
      <c r="D370" s="80" t="s">
        <v>2790</v>
      </c>
      <c r="E370" s="81" t="s">
        <v>3128</v>
      </c>
      <c r="F370" s="82" t="s">
        <v>3129</v>
      </c>
      <c r="G370" s="83" t="s">
        <v>1843</v>
      </c>
      <c r="H370" s="82">
        <v>163</v>
      </c>
      <c r="I370" s="84">
        <v>1630000</v>
      </c>
      <c r="J370" s="84" t="str">
        <f t="shared" si="11"/>
        <v>04930163</v>
      </c>
      <c r="K370" s="85"/>
      <c r="L370" s="82" t="s">
        <v>1844</v>
      </c>
      <c r="M370" s="82"/>
      <c r="N370" s="82"/>
      <c r="O370" s="82" t="s">
        <v>3130</v>
      </c>
      <c r="P370" s="85"/>
      <c r="Q370" s="81"/>
    </row>
    <row r="371" spans="1:21" ht="14.25" customHeight="1" x14ac:dyDescent="0.2">
      <c r="B371" s="78" t="str">
        <f t="shared" si="10"/>
        <v>0493</v>
      </c>
      <c r="C371" s="79" t="s">
        <v>2791</v>
      </c>
      <c r="D371" s="80" t="s">
        <v>2790</v>
      </c>
      <c r="E371" s="81" t="s">
        <v>3128</v>
      </c>
      <c r="F371" s="82" t="s">
        <v>3129</v>
      </c>
      <c r="G371" s="83" t="s">
        <v>2995</v>
      </c>
      <c r="H371" s="82">
        <v>248</v>
      </c>
      <c r="I371" s="84">
        <v>2480000</v>
      </c>
      <c r="J371" s="84" t="str">
        <f t="shared" si="11"/>
        <v>04930248</v>
      </c>
      <c r="K371" s="85"/>
      <c r="L371" s="82" t="s">
        <v>1859</v>
      </c>
      <c r="M371" s="82"/>
      <c r="N371" s="82"/>
      <c r="O371" s="82" t="s">
        <v>3130</v>
      </c>
      <c r="P371" s="85"/>
      <c r="Q371" s="81"/>
      <c r="S371" s="36"/>
      <c r="T371" s="37"/>
      <c r="U371" s="37"/>
    </row>
    <row r="372" spans="1:21" ht="14.25" customHeight="1" x14ac:dyDescent="0.2">
      <c r="A372" s="21" t="s">
        <v>2899</v>
      </c>
      <c r="B372" s="301" t="str">
        <f t="shared" si="10"/>
        <v>3518</v>
      </c>
      <c r="C372" s="302">
        <v>35180000</v>
      </c>
      <c r="D372" s="303" t="s">
        <v>2869</v>
      </c>
      <c r="E372" s="304" t="s">
        <v>3131</v>
      </c>
      <c r="F372" s="305" t="s">
        <v>3132</v>
      </c>
      <c r="G372" s="306" t="s">
        <v>2112</v>
      </c>
      <c r="H372" s="305" t="s">
        <v>2113</v>
      </c>
      <c r="I372" s="307">
        <v>1490000</v>
      </c>
      <c r="J372" s="307" t="str">
        <f t="shared" si="11"/>
        <v>35180149</v>
      </c>
      <c r="K372" s="308"/>
      <c r="L372" s="309" t="s">
        <v>2113</v>
      </c>
      <c r="M372" s="309"/>
      <c r="N372" s="309"/>
      <c r="O372" s="309" t="s">
        <v>2713</v>
      </c>
      <c r="P372" s="310"/>
      <c r="Q372" s="311" t="s">
        <v>2906</v>
      </c>
    </row>
    <row r="373" spans="1:21" ht="14.25" customHeight="1" x14ac:dyDescent="0.2">
      <c r="B373" s="312" t="str">
        <f t="shared" si="10"/>
        <v>3518</v>
      </c>
      <c r="C373" s="313">
        <v>35180000</v>
      </c>
      <c r="D373" s="314" t="s">
        <v>2869</v>
      </c>
      <c r="E373" s="311" t="s">
        <v>3131</v>
      </c>
      <c r="F373" s="309" t="s">
        <v>3132</v>
      </c>
      <c r="G373" s="315" t="s">
        <v>2109</v>
      </c>
      <c r="H373" s="309" t="s">
        <v>2110</v>
      </c>
      <c r="I373" s="316">
        <v>1280000</v>
      </c>
      <c r="J373" s="316" t="str">
        <f t="shared" si="11"/>
        <v>35180128</v>
      </c>
      <c r="K373" s="310"/>
      <c r="L373" s="309" t="s">
        <v>2110</v>
      </c>
      <c r="M373" s="309"/>
      <c r="N373" s="309"/>
      <c r="O373" s="309" t="s">
        <v>2713</v>
      </c>
      <c r="P373" s="310"/>
      <c r="Q373" s="311"/>
    </row>
    <row r="374" spans="1:21" ht="14.25" customHeight="1" x14ac:dyDescent="0.2">
      <c r="B374" s="312" t="str">
        <f t="shared" si="10"/>
        <v>3518</v>
      </c>
      <c r="C374" s="313">
        <v>35180000</v>
      </c>
      <c r="D374" s="314" t="s">
        <v>2869</v>
      </c>
      <c r="E374" s="311" t="s">
        <v>3131</v>
      </c>
      <c r="F374" s="309" t="s">
        <v>3132</v>
      </c>
      <c r="G374" s="315" t="s">
        <v>2118</v>
      </c>
      <c r="H374" s="309" t="s">
        <v>2119</v>
      </c>
      <c r="I374" s="316">
        <v>1810000</v>
      </c>
      <c r="J374" s="316" t="str">
        <f t="shared" si="11"/>
        <v>35180181</v>
      </c>
      <c r="K374" s="310"/>
      <c r="L374" s="309" t="s">
        <v>2119</v>
      </c>
      <c r="M374" s="309"/>
      <c r="N374" s="309"/>
      <c r="O374" s="309" t="s">
        <v>2713</v>
      </c>
      <c r="P374" s="310"/>
      <c r="Q374" s="311"/>
    </row>
    <row r="375" spans="1:21" ht="14.25" customHeight="1" x14ac:dyDescent="0.2">
      <c r="A375" s="77"/>
      <c r="B375" s="117" t="str">
        <f t="shared" si="10"/>
        <v>3508</v>
      </c>
      <c r="C375" s="118" t="s">
        <v>2821</v>
      </c>
      <c r="D375" s="119" t="s">
        <v>2820</v>
      </c>
      <c r="E375" s="317" t="s">
        <v>3133</v>
      </c>
      <c r="F375" s="318" t="s">
        <v>3134</v>
      </c>
      <c r="G375" s="319" t="s">
        <v>2343</v>
      </c>
      <c r="H375" s="318" t="s">
        <v>2344</v>
      </c>
      <c r="I375" s="320">
        <v>610000</v>
      </c>
      <c r="J375" s="320" t="str">
        <f t="shared" si="11"/>
        <v>35080061</v>
      </c>
      <c r="K375" s="321"/>
      <c r="L375" s="318" t="s">
        <v>2344</v>
      </c>
      <c r="M375" s="318" t="s">
        <v>2713</v>
      </c>
      <c r="N375" s="318"/>
      <c r="O375" s="318" t="s">
        <v>2713</v>
      </c>
      <c r="P375" s="321" t="s">
        <v>2927</v>
      </c>
      <c r="Q375" s="317"/>
    </row>
    <row r="376" spans="1:21" ht="14.25" customHeight="1" x14ac:dyDescent="0.2">
      <c r="B376" s="117" t="str">
        <f t="shared" si="10"/>
        <v>3508</v>
      </c>
      <c r="C376" s="118" t="s">
        <v>2821</v>
      </c>
      <c r="D376" s="119" t="s">
        <v>2820</v>
      </c>
      <c r="E376" s="317" t="s">
        <v>3133</v>
      </c>
      <c r="F376" s="318" t="s">
        <v>3134</v>
      </c>
      <c r="G376" s="319" t="s">
        <v>2352</v>
      </c>
      <c r="H376" s="318">
        <v>137</v>
      </c>
      <c r="I376" s="320">
        <v>1370000</v>
      </c>
      <c r="J376" s="320" t="str">
        <f t="shared" si="11"/>
        <v>35080137</v>
      </c>
      <c r="K376" s="321"/>
      <c r="L376" s="318" t="s">
        <v>2353</v>
      </c>
      <c r="M376" s="318" t="s">
        <v>2713</v>
      </c>
      <c r="N376" s="318"/>
      <c r="O376" s="318" t="s">
        <v>2713</v>
      </c>
      <c r="P376" s="321"/>
      <c r="Q376" s="317"/>
      <c r="S376" s="36"/>
      <c r="T376" s="37"/>
      <c r="U376" s="37"/>
    </row>
    <row r="377" spans="1:21" ht="14.25" customHeight="1" x14ac:dyDescent="0.2">
      <c r="A377" s="21" t="s">
        <v>2899</v>
      </c>
      <c r="B377" s="124" t="str">
        <f t="shared" si="10"/>
        <v>3508</v>
      </c>
      <c r="C377" s="125" t="s">
        <v>2821</v>
      </c>
      <c r="D377" s="126" t="s">
        <v>2820</v>
      </c>
      <c r="E377" s="322" t="s">
        <v>3133</v>
      </c>
      <c r="F377" s="323" t="s">
        <v>3134</v>
      </c>
      <c r="G377" s="324" t="s">
        <v>2364</v>
      </c>
      <c r="H377" s="323">
        <v>281</v>
      </c>
      <c r="I377" s="325">
        <v>2810000</v>
      </c>
      <c r="J377" s="325" t="str">
        <f t="shared" si="11"/>
        <v>35080281</v>
      </c>
      <c r="K377" s="326"/>
      <c r="L377" s="318" t="s">
        <v>2365</v>
      </c>
      <c r="M377" s="318" t="s">
        <v>2713</v>
      </c>
      <c r="N377" s="318"/>
      <c r="O377" s="318" t="s">
        <v>2713</v>
      </c>
      <c r="P377" s="326"/>
      <c r="Q377" s="322" t="s">
        <v>2906</v>
      </c>
    </row>
    <row r="378" spans="1:21" ht="14.25" customHeight="1" x14ac:dyDescent="0.2">
      <c r="A378" s="77"/>
      <c r="B378" s="47" t="str">
        <f t="shared" si="10"/>
        <v>0494</v>
      </c>
      <c r="C378" s="48" t="s">
        <v>2793</v>
      </c>
      <c r="D378" s="49" t="s">
        <v>2792</v>
      </c>
      <c r="E378" s="48" t="s">
        <v>3135</v>
      </c>
      <c r="F378" s="50" t="s">
        <v>3136</v>
      </c>
      <c r="G378" s="327" t="s">
        <v>1831</v>
      </c>
      <c r="H378" s="50" t="s">
        <v>1832</v>
      </c>
      <c r="I378" s="52">
        <v>570000</v>
      </c>
      <c r="J378" s="52" t="str">
        <f t="shared" si="11"/>
        <v>04940057</v>
      </c>
      <c r="K378" s="328"/>
      <c r="L378" s="50" t="s">
        <v>1832</v>
      </c>
      <c r="M378" s="50"/>
      <c r="N378" s="50"/>
      <c r="O378" s="329" t="s">
        <v>3137</v>
      </c>
      <c r="P378" s="328"/>
      <c r="Q378" s="48"/>
      <c r="S378" s="36"/>
      <c r="T378" s="37"/>
      <c r="U378" s="37"/>
    </row>
    <row r="379" spans="1:21" ht="14.25" customHeight="1" x14ac:dyDescent="0.2">
      <c r="A379" s="21" t="s">
        <v>2899</v>
      </c>
      <c r="B379" s="54" t="str">
        <f t="shared" si="10"/>
        <v>0494</v>
      </c>
      <c r="C379" s="55" t="s">
        <v>2793</v>
      </c>
      <c r="D379" s="56" t="s">
        <v>2792</v>
      </c>
      <c r="E379" s="55" t="s">
        <v>3135</v>
      </c>
      <c r="F379" s="57" t="s">
        <v>3136</v>
      </c>
      <c r="G379" s="330" t="s">
        <v>1834</v>
      </c>
      <c r="H379" s="57" t="s">
        <v>1835</v>
      </c>
      <c r="I379" s="59">
        <v>930000</v>
      </c>
      <c r="J379" s="59" t="str">
        <f t="shared" si="11"/>
        <v>04940093</v>
      </c>
      <c r="K379" s="331"/>
      <c r="L379" s="50" t="s">
        <v>1835</v>
      </c>
      <c r="M379" s="50"/>
      <c r="N379" s="332" t="s">
        <v>2986</v>
      </c>
      <c r="O379" s="332" t="s">
        <v>3137</v>
      </c>
      <c r="P379" s="331"/>
      <c r="Q379" s="55" t="s">
        <v>2906</v>
      </c>
    </row>
    <row r="380" spans="1:21" ht="14.25" customHeight="1" x14ac:dyDescent="0.2">
      <c r="B380" s="47" t="str">
        <f t="shared" si="10"/>
        <v>0494</v>
      </c>
      <c r="C380" s="48" t="s">
        <v>2793</v>
      </c>
      <c r="D380" s="49" t="s">
        <v>2792</v>
      </c>
      <c r="E380" s="48" t="s">
        <v>3135</v>
      </c>
      <c r="F380" s="50" t="s">
        <v>3136</v>
      </c>
      <c r="G380" s="327" t="s">
        <v>2995</v>
      </c>
      <c r="H380" s="50">
        <v>248</v>
      </c>
      <c r="I380" s="52">
        <v>2480000</v>
      </c>
      <c r="J380" s="52" t="str">
        <f t="shared" si="11"/>
        <v>04940248</v>
      </c>
      <c r="K380" s="328"/>
      <c r="L380" s="50" t="s">
        <v>1859</v>
      </c>
      <c r="M380" s="50"/>
      <c r="N380" s="50"/>
      <c r="O380" s="329" t="s">
        <v>3137</v>
      </c>
      <c r="P380" s="328"/>
      <c r="Q380" s="48"/>
    </row>
    <row r="381" spans="1:21" ht="14.25" customHeight="1" x14ac:dyDescent="0.2">
      <c r="A381" s="77"/>
      <c r="B381" s="333" t="str">
        <f t="shared" si="10"/>
        <v>3506</v>
      </c>
      <c r="C381" s="334" t="s">
        <v>2819</v>
      </c>
      <c r="D381" s="335" t="s">
        <v>2818</v>
      </c>
      <c r="E381" s="334" t="s">
        <v>3138</v>
      </c>
      <c r="F381" s="336" t="s">
        <v>3139</v>
      </c>
      <c r="G381" s="337" t="s">
        <v>2161</v>
      </c>
      <c r="H381" s="336" t="s">
        <v>2162</v>
      </c>
      <c r="I381" s="338">
        <v>710000</v>
      </c>
      <c r="J381" s="338" t="str">
        <f t="shared" si="11"/>
        <v>35060071</v>
      </c>
      <c r="K381" s="339"/>
      <c r="L381" s="336" t="s">
        <v>2162</v>
      </c>
      <c r="M381" s="336"/>
      <c r="N381" s="336"/>
      <c r="O381" s="336" t="s">
        <v>3140</v>
      </c>
      <c r="P381" s="339"/>
      <c r="Q381" s="334"/>
    </row>
    <row r="382" spans="1:21" ht="14.25" customHeight="1" x14ac:dyDescent="0.2">
      <c r="B382" s="333" t="str">
        <f t="shared" si="10"/>
        <v>3506</v>
      </c>
      <c r="C382" s="334" t="s">
        <v>2819</v>
      </c>
      <c r="D382" s="335" t="s">
        <v>2818</v>
      </c>
      <c r="E382" s="334" t="s">
        <v>3138</v>
      </c>
      <c r="F382" s="336" t="s">
        <v>3139</v>
      </c>
      <c r="G382" s="337" t="s">
        <v>1843</v>
      </c>
      <c r="H382" s="336">
        <v>163</v>
      </c>
      <c r="I382" s="338">
        <v>1630000</v>
      </c>
      <c r="J382" s="338" t="str">
        <f t="shared" si="11"/>
        <v>35060163</v>
      </c>
      <c r="K382" s="339"/>
      <c r="L382" s="336" t="s">
        <v>1844</v>
      </c>
      <c r="M382" s="336" t="s">
        <v>2925</v>
      </c>
      <c r="N382" s="336"/>
      <c r="O382" s="336" t="s">
        <v>3140</v>
      </c>
      <c r="P382" s="339" t="s">
        <v>2927</v>
      </c>
      <c r="Q382" s="334"/>
    </row>
    <row r="383" spans="1:21" ht="14.25" customHeight="1" x14ac:dyDescent="0.2">
      <c r="B383" s="333" t="str">
        <f t="shared" si="10"/>
        <v>3506</v>
      </c>
      <c r="C383" s="334" t="s">
        <v>2819</v>
      </c>
      <c r="D383" s="335" t="s">
        <v>2818</v>
      </c>
      <c r="E383" s="334" t="s">
        <v>3138</v>
      </c>
      <c r="F383" s="336" t="s">
        <v>3139</v>
      </c>
      <c r="G383" s="337" t="s">
        <v>1852</v>
      </c>
      <c r="H383" s="336">
        <v>229</v>
      </c>
      <c r="I383" s="338">
        <v>2290000</v>
      </c>
      <c r="J383" s="338" t="str">
        <f t="shared" si="11"/>
        <v>35060229</v>
      </c>
      <c r="K383" s="339"/>
      <c r="L383" s="336" t="s">
        <v>1853</v>
      </c>
      <c r="M383" s="336"/>
      <c r="N383" s="336"/>
      <c r="O383" s="336" t="s">
        <v>3140</v>
      </c>
      <c r="P383" s="339"/>
      <c r="Q383" s="334"/>
    </row>
    <row r="384" spans="1:21" ht="14.25" customHeight="1" x14ac:dyDescent="0.2">
      <c r="B384" s="333" t="str">
        <f t="shared" si="10"/>
        <v>3506</v>
      </c>
      <c r="C384" s="334" t="s">
        <v>2819</v>
      </c>
      <c r="D384" s="335" t="s">
        <v>2818</v>
      </c>
      <c r="E384" s="334" t="s">
        <v>3138</v>
      </c>
      <c r="F384" s="336" t="s">
        <v>3139</v>
      </c>
      <c r="G384" s="337" t="s">
        <v>2147</v>
      </c>
      <c r="H384" s="336">
        <v>258</v>
      </c>
      <c r="I384" s="338">
        <v>2580000</v>
      </c>
      <c r="J384" s="338" t="str">
        <f t="shared" si="11"/>
        <v>35060258</v>
      </c>
      <c r="K384" s="339"/>
      <c r="L384" s="336" t="s">
        <v>2148</v>
      </c>
      <c r="M384" s="336" t="s">
        <v>2925</v>
      </c>
      <c r="N384" s="340" t="s">
        <v>3012</v>
      </c>
      <c r="O384" s="340" t="s">
        <v>3140</v>
      </c>
      <c r="P384" s="339"/>
      <c r="Q384" s="334"/>
      <c r="S384" s="36"/>
      <c r="T384" s="37"/>
      <c r="U384" s="37"/>
    </row>
    <row r="385" spans="1:21" ht="14.25" customHeight="1" x14ac:dyDescent="0.2">
      <c r="A385" s="21" t="s">
        <v>2899</v>
      </c>
      <c r="B385" s="341" t="str">
        <f t="shared" si="10"/>
        <v>3506</v>
      </c>
      <c r="C385" s="342" t="s">
        <v>2819</v>
      </c>
      <c r="D385" s="343" t="s">
        <v>2818</v>
      </c>
      <c r="E385" s="342" t="s">
        <v>3138</v>
      </c>
      <c r="F385" s="344" t="s">
        <v>3139</v>
      </c>
      <c r="G385" s="345" t="s">
        <v>1861</v>
      </c>
      <c r="H385" s="344">
        <v>262</v>
      </c>
      <c r="I385" s="346">
        <v>2620000</v>
      </c>
      <c r="J385" s="346" t="str">
        <f t="shared" si="11"/>
        <v>35060262</v>
      </c>
      <c r="K385" s="347"/>
      <c r="L385" s="336" t="s">
        <v>1862</v>
      </c>
      <c r="M385" s="336"/>
      <c r="N385" s="340" t="s">
        <v>1951</v>
      </c>
      <c r="O385" s="340" t="s">
        <v>3140</v>
      </c>
      <c r="P385" s="347"/>
      <c r="Q385" s="342" t="s">
        <v>2906</v>
      </c>
    </row>
    <row r="386" spans="1:21" ht="14.25" customHeight="1" x14ac:dyDescent="0.2">
      <c r="A386" s="77"/>
      <c r="B386" s="166" t="str">
        <f t="shared" si="10"/>
        <v>0497</v>
      </c>
      <c r="C386" s="167" t="s">
        <v>2800</v>
      </c>
      <c r="D386" s="168" t="s">
        <v>2799</v>
      </c>
      <c r="E386" s="167" t="s">
        <v>3141</v>
      </c>
      <c r="F386" s="169" t="s">
        <v>3142</v>
      </c>
      <c r="G386" s="170" t="s">
        <v>2337</v>
      </c>
      <c r="H386" s="169" t="s">
        <v>2338</v>
      </c>
      <c r="I386" s="171">
        <v>50000</v>
      </c>
      <c r="J386" s="171" t="str">
        <f t="shared" si="11"/>
        <v>04970005</v>
      </c>
      <c r="K386" s="172"/>
      <c r="L386" s="169" t="s">
        <v>2338</v>
      </c>
      <c r="M386" s="169"/>
      <c r="N386" s="169"/>
      <c r="O386" s="169" t="s">
        <v>3143</v>
      </c>
      <c r="P386" s="172"/>
      <c r="Q386" s="167"/>
    </row>
    <row r="387" spans="1:21" ht="14.25" customHeight="1" x14ac:dyDescent="0.2">
      <c r="B387" s="166" t="str">
        <f t="shared" ref="B387:B450" si="12">LEFT(C387,4)</f>
        <v>0497</v>
      </c>
      <c r="C387" s="167" t="s">
        <v>2800</v>
      </c>
      <c r="D387" s="168" t="s">
        <v>2799</v>
      </c>
      <c r="E387" s="167" t="s">
        <v>3141</v>
      </c>
      <c r="F387" s="169" t="s">
        <v>3142</v>
      </c>
      <c r="G387" s="170" t="s">
        <v>2370</v>
      </c>
      <c r="H387" s="169" t="s">
        <v>2371</v>
      </c>
      <c r="I387" s="171">
        <v>80000</v>
      </c>
      <c r="J387" s="171" t="str">
        <f t="shared" ref="J387:J450" si="13">B387&amp;TEXT(H387,"0000")</f>
        <v>04970008</v>
      </c>
      <c r="K387" s="172"/>
      <c r="L387" s="169" t="s">
        <v>2371</v>
      </c>
      <c r="M387" s="169"/>
      <c r="N387" s="169"/>
      <c r="O387" s="169" t="s">
        <v>3143</v>
      </c>
      <c r="P387" s="172"/>
      <c r="Q387" s="167"/>
    </row>
    <row r="388" spans="1:21" ht="14.25" customHeight="1" x14ac:dyDescent="0.2">
      <c r="B388" s="166" t="str">
        <f t="shared" si="12"/>
        <v>0497</v>
      </c>
      <c r="C388" s="167" t="s">
        <v>2800</v>
      </c>
      <c r="D388" s="168" t="s">
        <v>2799</v>
      </c>
      <c r="E388" s="167" t="s">
        <v>3141</v>
      </c>
      <c r="F388" s="169" t="s">
        <v>3142</v>
      </c>
      <c r="G388" s="170" t="s">
        <v>2340</v>
      </c>
      <c r="H388" s="169" t="s">
        <v>2341</v>
      </c>
      <c r="I388" s="171">
        <v>240000</v>
      </c>
      <c r="J388" s="171" t="str">
        <f t="shared" si="13"/>
        <v>04970024</v>
      </c>
      <c r="K388" s="172"/>
      <c r="L388" s="169" t="s">
        <v>2341</v>
      </c>
      <c r="M388" s="169"/>
      <c r="N388" s="169"/>
      <c r="O388" s="169" t="s">
        <v>3143</v>
      </c>
      <c r="P388" s="172"/>
      <c r="Q388" s="167"/>
    </row>
    <row r="389" spans="1:21" ht="14.25" customHeight="1" x14ac:dyDescent="0.2">
      <c r="B389" s="166" t="str">
        <f t="shared" si="12"/>
        <v>0497</v>
      </c>
      <c r="C389" s="167" t="s">
        <v>2800</v>
      </c>
      <c r="D389" s="168" t="s">
        <v>2799</v>
      </c>
      <c r="E389" s="167" t="s">
        <v>3141</v>
      </c>
      <c r="F389" s="169" t="s">
        <v>3142</v>
      </c>
      <c r="G389" s="170" t="s">
        <v>2343</v>
      </c>
      <c r="H389" s="169" t="s">
        <v>2344</v>
      </c>
      <c r="I389" s="171">
        <v>610000</v>
      </c>
      <c r="J389" s="171" t="str">
        <f t="shared" si="13"/>
        <v>04970061</v>
      </c>
      <c r="K389" s="172"/>
      <c r="L389" s="169" t="s">
        <v>2344</v>
      </c>
      <c r="M389" s="169" t="s">
        <v>2128</v>
      </c>
      <c r="N389" s="169"/>
      <c r="O389" s="169" t="s">
        <v>3143</v>
      </c>
      <c r="P389" s="172" t="s">
        <v>2917</v>
      </c>
      <c r="Q389" s="167"/>
    </row>
    <row r="390" spans="1:21" ht="14.25" customHeight="1" x14ac:dyDescent="0.2">
      <c r="B390" s="166" t="str">
        <f t="shared" si="12"/>
        <v>0497</v>
      </c>
      <c r="C390" s="167" t="s">
        <v>2800</v>
      </c>
      <c r="D390" s="168" t="s">
        <v>2799</v>
      </c>
      <c r="E390" s="167" t="s">
        <v>3141</v>
      </c>
      <c r="F390" s="169" t="s">
        <v>3142</v>
      </c>
      <c r="G390" s="170" t="s">
        <v>1928</v>
      </c>
      <c r="H390" s="169" t="s">
        <v>1929</v>
      </c>
      <c r="I390" s="171">
        <v>680000</v>
      </c>
      <c r="J390" s="171" t="str">
        <f t="shared" si="13"/>
        <v>04970068</v>
      </c>
      <c r="K390" s="172"/>
      <c r="L390" s="169" t="s">
        <v>1929</v>
      </c>
      <c r="M390" s="169"/>
      <c r="N390" s="169"/>
      <c r="O390" s="169" t="s">
        <v>3143</v>
      </c>
      <c r="P390" s="172"/>
      <c r="Q390" s="167"/>
    </row>
    <row r="391" spans="1:21" ht="14.25" customHeight="1" x14ac:dyDescent="0.2">
      <c r="B391" s="166" t="str">
        <f t="shared" si="12"/>
        <v>0497</v>
      </c>
      <c r="C391" s="167" t="s">
        <v>2800</v>
      </c>
      <c r="D391" s="168" t="s">
        <v>2799</v>
      </c>
      <c r="E391" s="167" t="s">
        <v>3141</v>
      </c>
      <c r="F391" s="169" t="s">
        <v>3142</v>
      </c>
      <c r="G391" s="170" t="s">
        <v>1934</v>
      </c>
      <c r="H391" s="169" t="s">
        <v>1935</v>
      </c>
      <c r="I391" s="171">
        <v>740000</v>
      </c>
      <c r="J391" s="171" t="str">
        <f t="shared" si="13"/>
        <v>04970074</v>
      </c>
      <c r="K391" s="172"/>
      <c r="L391" s="169" t="s">
        <v>1935</v>
      </c>
      <c r="M391" s="169"/>
      <c r="N391" s="169"/>
      <c r="O391" s="169" t="s">
        <v>3143</v>
      </c>
      <c r="P391" s="172"/>
      <c r="Q391" s="167"/>
    </row>
    <row r="392" spans="1:21" ht="14.25" customHeight="1" x14ac:dyDescent="0.2">
      <c r="B392" s="166" t="str">
        <f t="shared" si="12"/>
        <v>0497</v>
      </c>
      <c r="C392" s="167" t="s">
        <v>2800</v>
      </c>
      <c r="D392" s="168" t="s">
        <v>2799</v>
      </c>
      <c r="E392" s="167" t="s">
        <v>3141</v>
      </c>
      <c r="F392" s="169" t="s">
        <v>3142</v>
      </c>
      <c r="G392" s="170" t="s">
        <v>2490</v>
      </c>
      <c r="H392" s="169" t="s">
        <v>2491</v>
      </c>
      <c r="I392" s="171">
        <v>860000</v>
      </c>
      <c r="J392" s="171" t="str">
        <f t="shared" si="13"/>
        <v>04970086</v>
      </c>
      <c r="K392" s="172"/>
      <c r="L392" s="169" t="s">
        <v>2491</v>
      </c>
      <c r="M392" s="169"/>
      <c r="N392" s="169"/>
      <c r="O392" s="169" t="s">
        <v>3143</v>
      </c>
      <c r="P392" s="172"/>
      <c r="Q392" s="167"/>
    </row>
    <row r="393" spans="1:21" ht="14.25" customHeight="1" x14ac:dyDescent="0.2">
      <c r="B393" s="166" t="str">
        <f t="shared" si="12"/>
        <v>0497</v>
      </c>
      <c r="C393" s="167" t="s">
        <v>2800</v>
      </c>
      <c r="D393" s="168" t="s">
        <v>2799</v>
      </c>
      <c r="E393" s="167" t="s">
        <v>3141</v>
      </c>
      <c r="F393" s="169" t="s">
        <v>3142</v>
      </c>
      <c r="G393" s="170" t="s">
        <v>2346</v>
      </c>
      <c r="H393" s="169" t="s">
        <v>2347</v>
      </c>
      <c r="I393" s="171">
        <v>870000</v>
      </c>
      <c r="J393" s="171" t="str">
        <f t="shared" si="13"/>
        <v>04970087</v>
      </c>
      <c r="K393" s="172"/>
      <c r="L393" s="169" t="s">
        <v>2347</v>
      </c>
      <c r="M393" s="169"/>
      <c r="N393" s="169"/>
      <c r="O393" s="169" t="s">
        <v>3143</v>
      </c>
      <c r="P393" s="172"/>
      <c r="Q393" s="167"/>
    </row>
    <row r="394" spans="1:21" ht="14.25" customHeight="1" x14ac:dyDescent="0.2">
      <c r="B394" s="166" t="str">
        <f t="shared" si="12"/>
        <v>0497</v>
      </c>
      <c r="C394" s="167" t="s">
        <v>2800</v>
      </c>
      <c r="D394" s="168" t="s">
        <v>2799</v>
      </c>
      <c r="E394" s="167" t="s">
        <v>3141</v>
      </c>
      <c r="F394" s="169" t="s">
        <v>3142</v>
      </c>
      <c r="G394" s="170" t="s">
        <v>2349</v>
      </c>
      <c r="H394" s="169">
        <v>111</v>
      </c>
      <c r="I394" s="171">
        <v>1110000</v>
      </c>
      <c r="J394" s="171" t="str">
        <f t="shared" si="13"/>
        <v>04970111</v>
      </c>
      <c r="K394" s="172"/>
      <c r="L394" s="169" t="s">
        <v>2350</v>
      </c>
      <c r="M394" s="169"/>
      <c r="N394" s="169"/>
      <c r="O394" s="169" t="s">
        <v>3143</v>
      </c>
      <c r="P394" s="172"/>
      <c r="Q394" s="167"/>
    </row>
    <row r="395" spans="1:21" ht="14.25" customHeight="1" x14ac:dyDescent="0.2">
      <c r="B395" s="166" t="str">
        <f t="shared" si="12"/>
        <v>0497</v>
      </c>
      <c r="C395" s="167" t="s">
        <v>2800</v>
      </c>
      <c r="D395" s="168" t="s">
        <v>2799</v>
      </c>
      <c r="E395" s="167" t="s">
        <v>3141</v>
      </c>
      <c r="F395" s="169" t="s">
        <v>3142</v>
      </c>
      <c r="G395" s="170" t="s">
        <v>1902</v>
      </c>
      <c r="H395" s="169">
        <v>114</v>
      </c>
      <c r="I395" s="171">
        <v>1140000</v>
      </c>
      <c r="J395" s="171" t="str">
        <f t="shared" si="13"/>
        <v>04970114</v>
      </c>
      <c r="K395" s="172"/>
      <c r="L395" s="169" t="s">
        <v>1903</v>
      </c>
      <c r="M395" s="169" t="s">
        <v>2128</v>
      </c>
      <c r="N395" s="169"/>
      <c r="O395" s="169" t="s">
        <v>3143</v>
      </c>
      <c r="P395" s="172"/>
      <c r="Q395" s="167"/>
      <c r="S395" s="36"/>
      <c r="T395" s="37"/>
      <c r="U395" s="37"/>
    </row>
    <row r="396" spans="1:21" ht="14.25" customHeight="1" x14ac:dyDescent="0.2">
      <c r="A396" s="21" t="s">
        <v>2899</v>
      </c>
      <c r="B396" s="173" t="str">
        <f t="shared" si="12"/>
        <v>0497</v>
      </c>
      <c r="C396" s="174" t="s">
        <v>2800</v>
      </c>
      <c r="D396" s="175" t="s">
        <v>2799</v>
      </c>
      <c r="E396" s="174" t="s">
        <v>3141</v>
      </c>
      <c r="F396" s="176" t="s">
        <v>3142</v>
      </c>
      <c r="G396" s="177" t="s">
        <v>1905</v>
      </c>
      <c r="H396" s="176">
        <v>117</v>
      </c>
      <c r="I396" s="178">
        <v>1170000</v>
      </c>
      <c r="J396" s="178" t="str">
        <f t="shared" si="13"/>
        <v>04970117</v>
      </c>
      <c r="K396" s="179"/>
      <c r="L396" s="169" t="s">
        <v>1906</v>
      </c>
      <c r="M396" s="169"/>
      <c r="N396" s="169"/>
      <c r="O396" s="169" t="s">
        <v>3143</v>
      </c>
      <c r="P396" s="179"/>
      <c r="Q396" s="174" t="s">
        <v>2906</v>
      </c>
    </row>
    <row r="397" spans="1:21" ht="14.25" customHeight="1" x14ac:dyDescent="0.2">
      <c r="B397" s="166" t="str">
        <f t="shared" si="12"/>
        <v>0497</v>
      </c>
      <c r="C397" s="167" t="s">
        <v>2800</v>
      </c>
      <c r="D397" s="168" t="s">
        <v>2799</v>
      </c>
      <c r="E397" s="167" t="s">
        <v>3141</v>
      </c>
      <c r="F397" s="169" t="s">
        <v>3142</v>
      </c>
      <c r="G397" s="170" t="s">
        <v>1908</v>
      </c>
      <c r="H397" s="169">
        <v>127</v>
      </c>
      <c r="I397" s="171">
        <v>1270000</v>
      </c>
      <c r="J397" s="171" t="str">
        <f t="shared" si="13"/>
        <v>04970127</v>
      </c>
      <c r="K397" s="172"/>
      <c r="L397" s="169" t="s">
        <v>1909</v>
      </c>
      <c r="M397" s="169"/>
      <c r="N397" s="169"/>
      <c r="O397" s="169" t="s">
        <v>3143</v>
      </c>
      <c r="P397" s="172"/>
      <c r="Q397" s="167"/>
    </row>
    <row r="398" spans="1:21" ht="14.25" customHeight="1" x14ac:dyDescent="0.2">
      <c r="B398" s="166" t="str">
        <f t="shared" si="12"/>
        <v>0497</v>
      </c>
      <c r="C398" s="167" t="s">
        <v>2800</v>
      </c>
      <c r="D398" s="168" t="s">
        <v>2799</v>
      </c>
      <c r="E398" s="167" t="s">
        <v>3141</v>
      </c>
      <c r="F398" s="169" t="s">
        <v>3142</v>
      </c>
      <c r="G398" s="170" t="s">
        <v>2352</v>
      </c>
      <c r="H398" s="169">
        <v>137</v>
      </c>
      <c r="I398" s="171">
        <v>1370000</v>
      </c>
      <c r="J398" s="171" t="str">
        <f t="shared" si="13"/>
        <v>04970137</v>
      </c>
      <c r="K398" s="172"/>
      <c r="L398" s="169" t="s">
        <v>2353</v>
      </c>
      <c r="M398" s="169" t="s">
        <v>2128</v>
      </c>
      <c r="N398" s="169"/>
      <c r="O398" s="169" t="s">
        <v>3143</v>
      </c>
      <c r="P398" s="172"/>
      <c r="Q398" s="167"/>
    </row>
    <row r="399" spans="1:21" ht="14.25" customHeight="1" x14ac:dyDescent="0.2">
      <c r="B399" s="166" t="str">
        <f t="shared" si="12"/>
        <v>0497</v>
      </c>
      <c r="C399" s="167" t="s">
        <v>2800</v>
      </c>
      <c r="D399" s="168" t="s">
        <v>2799</v>
      </c>
      <c r="E399" s="167" t="s">
        <v>3141</v>
      </c>
      <c r="F399" s="169" t="s">
        <v>3142</v>
      </c>
      <c r="G399" s="170" t="s">
        <v>1920</v>
      </c>
      <c r="H399" s="169">
        <v>154</v>
      </c>
      <c r="I399" s="171">
        <v>1540000</v>
      </c>
      <c r="J399" s="171" t="str">
        <f t="shared" si="13"/>
        <v>04970154</v>
      </c>
      <c r="K399" s="172"/>
      <c r="L399" s="169" t="s">
        <v>1921</v>
      </c>
      <c r="M399" s="169"/>
      <c r="N399" s="169"/>
      <c r="O399" s="169" t="s">
        <v>3143</v>
      </c>
      <c r="P399" s="172"/>
      <c r="Q399" s="167"/>
    </row>
    <row r="400" spans="1:21" ht="14.25" customHeight="1" x14ac:dyDescent="0.2">
      <c r="B400" s="166" t="str">
        <f t="shared" si="12"/>
        <v>0497</v>
      </c>
      <c r="C400" s="167" t="s">
        <v>2800</v>
      </c>
      <c r="D400" s="168" t="s">
        <v>2799</v>
      </c>
      <c r="E400" s="167" t="s">
        <v>3141</v>
      </c>
      <c r="F400" s="169" t="s">
        <v>3142</v>
      </c>
      <c r="G400" s="170" t="s">
        <v>2355</v>
      </c>
      <c r="H400" s="169">
        <v>159</v>
      </c>
      <c r="I400" s="171">
        <v>1590000</v>
      </c>
      <c r="J400" s="171" t="str">
        <f t="shared" si="13"/>
        <v>04970159</v>
      </c>
      <c r="K400" s="172"/>
      <c r="L400" s="169" t="s">
        <v>2356</v>
      </c>
      <c r="M400" s="169"/>
      <c r="N400" s="169"/>
      <c r="O400" s="169" t="s">
        <v>3143</v>
      </c>
      <c r="P400" s="172"/>
      <c r="Q400" s="167"/>
    </row>
    <row r="401" spans="2:17" ht="14.25" customHeight="1" x14ac:dyDescent="0.2">
      <c r="B401" s="166" t="str">
        <f t="shared" si="12"/>
        <v>0497</v>
      </c>
      <c r="C401" s="167" t="s">
        <v>2800</v>
      </c>
      <c r="D401" s="168" t="s">
        <v>2799</v>
      </c>
      <c r="E401" s="167" t="s">
        <v>3141</v>
      </c>
      <c r="F401" s="169" t="s">
        <v>3142</v>
      </c>
      <c r="G401" s="170" t="s">
        <v>2358</v>
      </c>
      <c r="H401" s="169">
        <v>161</v>
      </c>
      <c r="I401" s="171">
        <v>1610000</v>
      </c>
      <c r="J401" s="171" t="str">
        <f t="shared" si="13"/>
        <v>04970161</v>
      </c>
      <c r="K401" s="172"/>
      <c r="L401" s="169" t="s">
        <v>2359</v>
      </c>
      <c r="M401" s="169"/>
      <c r="N401" s="169"/>
      <c r="O401" s="169" t="s">
        <v>3143</v>
      </c>
      <c r="P401" s="172"/>
      <c r="Q401" s="167"/>
    </row>
    <row r="402" spans="2:17" ht="14.25" customHeight="1" x14ac:dyDescent="0.2">
      <c r="B402" s="166" t="str">
        <f t="shared" si="12"/>
        <v>0497</v>
      </c>
      <c r="C402" s="167" t="s">
        <v>2800</v>
      </c>
      <c r="D402" s="168" t="s">
        <v>2799</v>
      </c>
      <c r="E402" s="167" t="s">
        <v>3141</v>
      </c>
      <c r="F402" s="169" t="s">
        <v>3142</v>
      </c>
      <c r="G402" s="170" t="s">
        <v>1911</v>
      </c>
      <c r="H402" s="169">
        <v>210</v>
      </c>
      <c r="I402" s="171">
        <v>2100000</v>
      </c>
      <c r="J402" s="171" t="str">
        <f t="shared" si="13"/>
        <v>04970210</v>
      </c>
      <c r="K402" s="172"/>
      <c r="L402" s="169" t="s">
        <v>1912</v>
      </c>
      <c r="M402" s="169"/>
      <c r="N402" s="169"/>
      <c r="O402" s="169" t="s">
        <v>3143</v>
      </c>
      <c r="P402" s="172"/>
      <c r="Q402" s="167"/>
    </row>
    <row r="403" spans="2:17" ht="14.25" customHeight="1" x14ac:dyDescent="0.2">
      <c r="B403" s="166" t="str">
        <f t="shared" si="12"/>
        <v>0497</v>
      </c>
      <c r="C403" s="167" t="s">
        <v>2800</v>
      </c>
      <c r="D403" s="168" t="s">
        <v>2799</v>
      </c>
      <c r="E403" s="167" t="s">
        <v>3141</v>
      </c>
      <c r="F403" s="169" t="s">
        <v>3142</v>
      </c>
      <c r="G403" s="170" t="s">
        <v>2642</v>
      </c>
      <c r="H403" s="169">
        <v>230</v>
      </c>
      <c r="I403" s="171">
        <v>2300000</v>
      </c>
      <c r="J403" s="171" t="str">
        <f t="shared" si="13"/>
        <v>04970230</v>
      </c>
      <c r="K403" s="172"/>
      <c r="L403" s="169" t="s">
        <v>2643</v>
      </c>
      <c r="M403" s="169"/>
      <c r="N403" s="169"/>
      <c r="O403" s="169" t="s">
        <v>3143</v>
      </c>
      <c r="P403" s="172"/>
      <c r="Q403" s="167"/>
    </row>
    <row r="404" spans="2:17" ht="14.25" customHeight="1" x14ac:dyDescent="0.2">
      <c r="B404" s="166" t="str">
        <f t="shared" si="12"/>
        <v>0497</v>
      </c>
      <c r="C404" s="167" t="s">
        <v>2800</v>
      </c>
      <c r="D404" s="168" t="s">
        <v>2799</v>
      </c>
      <c r="E404" s="167" t="s">
        <v>3141</v>
      </c>
      <c r="F404" s="169" t="s">
        <v>3142</v>
      </c>
      <c r="G404" s="170" t="s">
        <v>2644</v>
      </c>
      <c r="H404" s="169">
        <v>272</v>
      </c>
      <c r="I404" s="171">
        <v>2720000</v>
      </c>
      <c r="J404" s="171" t="str">
        <f t="shared" si="13"/>
        <v>04970272</v>
      </c>
      <c r="K404" s="172"/>
      <c r="L404" s="169" t="s">
        <v>2645</v>
      </c>
      <c r="M404" s="169"/>
      <c r="N404" s="169"/>
      <c r="O404" s="169" t="s">
        <v>3143</v>
      </c>
      <c r="P404" s="172"/>
      <c r="Q404" s="167"/>
    </row>
    <row r="405" spans="2:17" ht="14.25" customHeight="1" x14ac:dyDescent="0.2">
      <c r="B405" s="166" t="str">
        <f t="shared" si="12"/>
        <v>0497</v>
      </c>
      <c r="C405" s="167" t="s">
        <v>2800</v>
      </c>
      <c r="D405" s="168" t="s">
        <v>2799</v>
      </c>
      <c r="E405" s="167" t="s">
        <v>3141</v>
      </c>
      <c r="F405" s="169" t="s">
        <v>3142</v>
      </c>
      <c r="G405" s="170" t="s">
        <v>2493</v>
      </c>
      <c r="H405" s="169">
        <v>275</v>
      </c>
      <c r="I405" s="171">
        <v>2750000</v>
      </c>
      <c r="J405" s="171" t="str">
        <f t="shared" si="13"/>
        <v>04970275</v>
      </c>
      <c r="K405" s="172"/>
      <c r="L405" s="169" t="s">
        <v>2494</v>
      </c>
      <c r="M405" s="169"/>
      <c r="N405" s="169"/>
      <c r="O405" s="169" t="s">
        <v>3143</v>
      </c>
      <c r="P405" s="172"/>
      <c r="Q405" s="167"/>
    </row>
    <row r="406" spans="2:17" ht="14.25" customHeight="1" x14ac:dyDescent="0.2">
      <c r="B406" s="166" t="str">
        <f t="shared" si="12"/>
        <v>0497</v>
      </c>
      <c r="C406" s="167" t="s">
        <v>2800</v>
      </c>
      <c r="D406" s="168" t="s">
        <v>2799</v>
      </c>
      <c r="E406" s="167" t="s">
        <v>3141</v>
      </c>
      <c r="F406" s="169" t="s">
        <v>3142</v>
      </c>
      <c r="G406" s="170" t="s">
        <v>2496</v>
      </c>
      <c r="H406" s="169">
        <v>278</v>
      </c>
      <c r="I406" s="171">
        <v>2780000</v>
      </c>
      <c r="J406" s="171" t="str">
        <f t="shared" si="13"/>
        <v>04970278</v>
      </c>
      <c r="K406" s="172"/>
      <c r="L406" s="169" t="s">
        <v>2497</v>
      </c>
      <c r="M406" s="169"/>
      <c r="N406" s="169"/>
      <c r="O406" s="169" t="s">
        <v>3143</v>
      </c>
      <c r="P406" s="172"/>
      <c r="Q406" s="167"/>
    </row>
    <row r="407" spans="2:17" ht="14.25" customHeight="1" x14ac:dyDescent="0.2">
      <c r="B407" s="166" t="str">
        <f t="shared" si="12"/>
        <v>0497</v>
      </c>
      <c r="C407" s="167" t="s">
        <v>2800</v>
      </c>
      <c r="D407" s="168" t="s">
        <v>2799</v>
      </c>
      <c r="E407" s="167" t="s">
        <v>3141</v>
      </c>
      <c r="F407" s="169" t="s">
        <v>3142</v>
      </c>
      <c r="G407" s="170" t="s">
        <v>2364</v>
      </c>
      <c r="H407" s="169">
        <v>281</v>
      </c>
      <c r="I407" s="171">
        <v>2810000</v>
      </c>
      <c r="J407" s="171" t="str">
        <f t="shared" si="13"/>
        <v>04970281</v>
      </c>
      <c r="K407" s="172"/>
      <c r="L407" s="169" t="s">
        <v>2365</v>
      </c>
      <c r="M407" s="169" t="s">
        <v>2128</v>
      </c>
      <c r="N407" s="169"/>
      <c r="O407" s="169" t="s">
        <v>3143</v>
      </c>
      <c r="P407" s="172"/>
      <c r="Q407" s="167"/>
    </row>
    <row r="408" spans="2:17" ht="14.25" customHeight="1" x14ac:dyDescent="0.2">
      <c r="B408" s="166" t="str">
        <f t="shared" si="12"/>
        <v>0497</v>
      </c>
      <c r="C408" s="167" t="s">
        <v>2800</v>
      </c>
      <c r="D408" s="168" t="s">
        <v>2799</v>
      </c>
      <c r="E408" s="167" t="s">
        <v>3141</v>
      </c>
      <c r="F408" s="169" t="s">
        <v>3142</v>
      </c>
      <c r="G408" s="170" t="s">
        <v>1932</v>
      </c>
      <c r="H408" s="169">
        <v>289</v>
      </c>
      <c r="I408" s="171">
        <v>2890000</v>
      </c>
      <c r="J408" s="171" t="str">
        <f t="shared" si="13"/>
        <v>04970289</v>
      </c>
      <c r="K408" s="172"/>
      <c r="L408" s="169" t="s">
        <v>1933</v>
      </c>
      <c r="M408" s="169"/>
      <c r="N408" s="169"/>
      <c r="O408" s="169" t="s">
        <v>3143</v>
      </c>
      <c r="P408" s="172"/>
      <c r="Q408" s="167"/>
    </row>
    <row r="409" spans="2:17" ht="14.25" customHeight="1" x14ac:dyDescent="0.2">
      <c r="B409" s="166" t="str">
        <f t="shared" si="12"/>
        <v>0497</v>
      </c>
      <c r="C409" s="167" t="s">
        <v>2800</v>
      </c>
      <c r="D409" s="168" t="s">
        <v>2799</v>
      </c>
      <c r="E409" s="167" t="s">
        <v>3141</v>
      </c>
      <c r="F409" s="169" t="s">
        <v>3142</v>
      </c>
      <c r="G409" s="170" t="s">
        <v>2518</v>
      </c>
      <c r="H409" s="169">
        <v>325</v>
      </c>
      <c r="I409" s="171">
        <v>3250000</v>
      </c>
      <c r="J409" s="171" t="str">
        <f t="shared" si="13"/>
        <v>04970325</v>
      </c>
      <c r="K409" s="172"/>
      <c r="L409" s="169" t="s">
        <v>2519</v>
      </c>
      <c r="M409" s="169"/>
      <c r="N409" s="169"/>
      <c r="O409" s="169" t="s">
        <v>3143</v>
      </c>
      <c r="P409" s="172"/>
      <c r="Q409" s="167"/>
    </row>
    <row r="410" spans="2:17" ht="14.25" customHeight="1" x14ac:dyDescent="0.2">
      <c r="B410" s="166" t="str">
        <f t="shared" si="12"/>
        <v>0497</v>
      </c>
      <c r="C410" s="167" t="s">
        <v>2800</v>
      </c>
      <c r="D410" s="168" t="s">
        <v>2799</v>
      </c>
      <c r="E410" s="167" t="s">
        <v>3141</v>
      </c>
      <c r="F410" s="169" t="s">
        <v>3142</v>
      </c>
      <c r="G410" s="170" t="s">
        <v>2499</v>
      </c>
      <c r="H410" s="169">
        <v>327</v>
      </c>
      <c r="I410" s="171">
        <v>3270000</v>
      </c>
      <c r="J410" s="171" t="str">
        <f t="shared" si="13"/>
        <v>04970327</v>
      </c>
      <c r="K410" s="172"/>
      <c r="L410" s="169" t="s">
        <v>2500</v>
      </c>
      <c r="M410" s="169"/>
      <c r="N410" s="169"/>
      <c r="O410" s="169" t="s">
        <v>3143</v>
      </c>
      <c r="P410" s="172"/>
      <c r="Q410" s="167"/>
    </row>
    <row r="411" spans="2:17" ht="14.25" customHeight="1" x14ac:dyDescent="0.2">
      <c r="B411" s="166" t="str">
        <f t="shared" si="12"/>
        <v>0497</v>
      </c>
      <c r="C411" s="167" t="s">
        <v>2800</v>
      </c>
      <c r="D411" s="168" t="s">
        <v>2799</v>
      </c>
      <c r="E411" s="167" t="s">
        <v>3141</v>
      </c>
      <c r="F411" s="169" t="s">
        <v>3142</v>
      </c>
      <c r="G411" s="170" t="s">
        <v>2367</v>
      </c>
      <c r="H411" s="169">
        <v>332</v>
      </c>
      <c r="I411" s="171">
        <v>3320000</v>
      </c>
      <c r="J411" s="171" t="str">
        <f t="shared" si="13"/>
        <v>04970332</v>
      </c>
      <c r="K411" s="172"/>
      <c r="L411" s="169" t="s">
        <v>2368</v>
      </c>
      <c r="M411" s="169"/>
      <c r="N411" s="169"/>
      <c r="O411" s="169" t="s">
        <v>3143</v>
      </c>
      <c r="P411" s="172"/>
      <c r="Q411" s="167"/>
    </row>
    <row r="412" spans="2:17" ht="14.25" customHeight="1" x14ac:dyDescent="0.2">
      <c r="B412" s="166" t="str">
        <f t="shared" si="12"/>
        <v>0497</v>
      </c>
      <c r="C412" s="167" t="s">
        <v>2800</v>
      </c>
      <c r="D412" s="168" t="s">
        <v>2799</v>
      </c>
      <c r="E412" s="167" t="s">
        <v>3141</v>
      </c>
      <c r="F412" s="169" t="s">
        <v>3142</v>
      </c>
      <c r="G412" s="170" t="s">
        <v>2502</v>
      </c>
      <c r="H412" s="169">
        <v>337</v>
      </c>
      <c r="I412" s="171">
        <v>3370000</v>
      </c>
      <c r="J412" s="171" t="str">
        <f t="shared" si="13"/>
        <v>04970337</v>
      </c>
      <c r="K412" s="172"/>
      <c r="L412" s="169" t="s">
        <v>2503</v>
      </c>
      <c r="M412" s="169"/>
      <c r="N412" s="169"/>
      <c r="O412" s="169" t="s">
        <v>3143</v>
      </c>
      <c r="P412" s="172"/>
      <c r="Q412" s="167"/>
    </row>
    <row r="413" spans="2:17" ht="14.25" customHeight="1" x14ac:dyDescent="0.2">
      <c r="B413" s="166" t="str">
        <f t="shared" si="12"/>
        <v>0497</v>
      </c>
      <c r="C413" s="167" t="s">
        <v>2800</v>
      </c>
      <c r="D413" s="168" t="s">
        <v>2799</v>
      </c>
      <c r="E413" s="167" t="s">
        <v>3141</v>
      </c>
      <c r="F413" s="169" t="s">
        <v>3142</v>
      </c>
      <c r="G413" s="170" t="s">
        <v>2505</v>
      </c>
      <c r="H413" s="169">
        <v>340</v>
      </c>
      <c r="I413" s="171">
        <v>3400000</v>
      </c>
      <c r="J413" s="171" t="str">
        <f t="shared" si="13"/>
        <v>04970340</v>
      </c>
      <c r="K413" s="172"/>
      <c r="L413" s="169" t="s">
        <v>2506</v>
      </c>
      <c r="M413" s="169"/>
      <c r="N413" s="169"/>
      <c r="O413" s="169" t="s">
        <v>3143</v>
      </c>
      <c r="P413" s="172"/>
      <c r="Q413" s="167"/>
    </row>
    <row r="414" spans="2:17" ht="14.25" customHeight="1" x14ac:dyDescent="0.2">
      <c r="B414" s="166" t="str">
        <f t="shared" si="12"/>
        <v>0497</v>
      </c>
      <c r="C414" s="167" t="s">
        <v>2800</v>
      </c>
      <c r="D414" s="168" t="s">
        <v>2799</v>
      </c>
      <c r="E414" s="167" t="s">
        <v>3141</v>
      </c>
      <c r="F414" s="169" t="s">
        <v>3142</v>
      </c>
      <c r="G414" s="170" t="s">
        <v>1922</v>
      </c>
      <c r="H414" s="169">
        <v>605</v>
      </c>
      <c r="I414" s="171">
        <v>6050000</v>
      </c>
      <c r="J414" s="171" t="str">
        <f t="shared" si="13"/>
        <v>04970605</v>
      </c>
      <c r="K414" s="172" t="s">
        <v>2370</v>
      </c>
      <c r="L414" s="169" t="s">
        <v>2371</v>
      </c>
      <c r="M414" s="169"/>
      <c r="N414" s="169"/>
      <c r="O414" s="169" t="s">
        <v>3143</v>
      </c>
      <c r="P414" s="172"/>
      <c r="Q414" s="167"/>
    </row>
    <row r="415" spans="2:17" ht="14.25" customHeight="1" x14ac:dyDescent="0.2">
      <c r="B415" s="166" t="str">
        <f t="shared" si="12"/>
        <v>0497</v>
      </c>
      <c r="C415" s="167" t="s">
        <v>2800</v>
      </c>
      <c r="D415" s="168" t="s">
        <v>2799</v>
      </c>
      <c r="E415" s="167" t="s">
        <v>3141</v>
      </c>
      <c r="F415" s="169" t="s">
        <v>3142</v>
      </c>
      <c r="G415" s="170" t="s">
        <v>1922</v>
      </c>
      <c r="H415" s="169">
        <v>605</v>
      </c>
      <c r="I415" s="171">
        <v>6050000</v>
      </c>
      <c r="J415" s="171" t="str">
        <f t="shared" si="13"/>
        <v>04970605</v>
      </c>
      <c r="K415" s="172" t="s">
        <v>1920</v>
      </c>
      <c r="L415" s="169" t="s">
        <v>1921</v>
      </c>
      <c r="M415" s="169"/>
      <c r="N415" s="169"/>
      <c r="O415" s="169" t="s">
        <v>3143</v>
      </c>
      <c r="P415" s="172"/>
      <c r="Q415" s="167"/>
    </row>
    <row r="416" spans="2:17" ht="14.25" customHeight="1" x14ac:dyDescent="0.2">
      <c r="B416" s="166" t="str">
        <f t="shared" si="12"/>
        <v>0497</v>
      </c>
      <c r="C416" s="167" t="s">
        <v>2800</v>
      </c>
      <c r="D416" s="168" t="s">
        <v>2799</v>
      </c>
      <c r="E416" s="167" t="s">
        <v>3141</v>
      </c>
      <c r="F416" s="169" t="s">
        <v>3142</v>
      </c>
      <c r="G416" s="170" t="s">
        <v>1922</v>
      </c>
      <c r="H416" s="169">
        <v>605</v>
      </c>
      <c r="I416" s="171">
        <v>6050000</v>
      </c>
      <c r="J416" s="171" t="str">
        <f t="shared" si="13"/>
        <v>04970605</v>
      </c>
      <c r="K416" s="172" t="s">
        <v>2642</v>
      </c>
      <c r="L416" s="169" t="s">
        <v>2643</v>
      </c>
      <c r="M416" s="169"/>
      <c r="N416" s="169"/>
      <c r="O416" s="169" t="s">
        <v>3143</v>
      </c>
      <c r="P416" s="172"/>
      <c r="Q416" s="167"/>
    </row>
    <row r="417" spans="2:17" ht="14.25" customHeight="1" x14ac:dyDescent="0.2">
      <c r="B417" s="166" t="str">
        <f t="shared" si="12"/>
        <v>0497</v>
      </c>
      <c r="C417" s="167" t="s">
        <v>2800</v>
      </c>
      <c r="D417" s="168" t="s">
        <v>2799</v>
      </c>
      <c r="E417" s="167" t="s">
        <v>3141</v>
      </c>
      <c r="F417" s="169" t="s">
        <v>3142</v>
      </c>
      <c r="G417" s="170" t="s">
        <v>1922</v>
      </c>
      <c r="H417" s="169">
        <v>605</v>
      </c>
      <c r="I417" s="171">
        <v>6050000</v>
      </c>
      <c r="J417" s="171" t="str">
        <f t="shared" si="13"/>
        <v>04970605</v>
      </c>
      <c r="K417" s="172" t="s">
        <v>2644</v>
      </c>
      <c r="L417" s="169" t="s">
        <v>2645</v>
      </c>
      <c r="M417" s="169"/>
      <c r="N417" s="169"/>
      <c r="O417" s="169" t="s">
        <v>3143</v>
      </c>
      <c r="P417" s="172"/>
      <c r="Q417" s="167"/>
    </row>
    <row r="418" spans="2:17" ht="14.25" customHeight="1" x14ac:dyDescent="0.2">
      <c r="B418" s="166" t="str">
        <f t="shared" si="12"/>
        <v>0497</v>
      </c>
      <c r="C418" s="167" t="s">
        <v>2800</v>
      </c>
      <c r="D418" s="168" t="s">
        <v>2799</v>
      </c>
      <c r="E418" s="167" t="s">
        <v>3141</v>
      </c>
      <c r="F418" s="169" t="s">
        <v>3142</v>
      </c>
      <c r="G418" s="170" t="s">
        <v>2806</v>
      </c>
      <c r="H418" s="169">
        <v>632</v>
      </c>
      <c r="I418" s="171">
        <v>6320000</v>
      </c>
      <c r="J418" s="171" t="str">
        <f t="shared" si="13"/>
        <v>04970632</v>
      </c>
      <c r="K418" s="172" t="s">
        <v>2804</v>
      </c>
      <c r="L418" s="169" t="s">
        <v>2805</v>
      </c>
      <c r="M418" s="169"/>
      <c r="N418" s="169"/>
      <c r="O418" s="169" t="s">
        <v>3143</v>
      </c>
      <c r="P418" s="172"/>
      <c r="Q418" s="167"/>
    </row>
    <row r="419" spans="2:17" ht="14.25" customHeight="1" x14ac:dyDescent="0.2">
      <c r="B419" s="166" t="str">
        <f t="shared" si="12"/>
        <v>0497</v>
      </c>
      <c r="C419" s="167" t="s">
        <v>2800</v>
      </c>
      <c r="D419" s="168" t="s">
        <v>2799</v>
      </c>
      <c r="E419" s="167" t="s">
        <v>3141</v>
      </c>
      <c r="F419" s="169" t="s">
        <v>3142</v>
      </c>
      <c r="G419" s="170" t="s">
        <v>2806</v>
      </c>
      <c r="H419" s="169">
        <v>632</v>
      </c>
      <c r="I419" s="171">
        <v>6320000</v>
      </c>
      <c r="J419" s="171" t="str">
        <f t="shared" si="13"/>
        <v>04970632</v>
      </c>
      <c r="K419" s="172" t="s">
        <v>3052</v>
      </c>
      <c r="L419" s="169" t="s">
        <v>3053</v>
      </c>
      <c r="M419" s="169"/>
      <c r="N419" s="169"/>
      <c r="O419" s="169" t="s">
        <v>3143</v>
      </c>
      <c r="P419" s="172"/>
      <c r="Q419" s="167"/>
    </row>
    <row r="420" spans="2:17" ht="14.25" customHeight="1" x14ac:dyDescent="0.2">
      <c r="B420" s="166" t="str">
        <f t="shared" si="12"/>
        <v>0497</v>
      </c>
      <c r="C420" s="167" t="s">
        <v>2800</v>
      </c>
      <c r="D420" s="168" t="s">
        <v>2799</v>
      </c>
      <c r="E420" s="167" t="s">
        <v>3141</v>
      </c>
      <c r="F420" s="169" t="s">
        <v>3142</v>
      </c>
      <c r="G420" s="170" t="s">
        <v>1930</v>
      </c>
      <c r="H420" s="169">
        <v>670</v>
      </c>
      <c r="I420" s="171">
        <v>6700000</v>
      </c>
      <c r="J420" s="171" t="str">
        <f t="shared" si="13"/>
        <v>04970670</v>
      </c>
      <c r="K420" s="172" t="s">
        <v>1928</v>
      </c>
      <c r="L420" s="169" t="s">
        <v>1929</v>
      </c>
      <c r="M420" s="169"/>
      <c r="N420" s="169"/>
      <c r="O420" s="169" t="s">
        <v>3143</v>
      </c>
      <c r="P420" s="172"/>
      <c r="Q420" s="167"/>
    </row>
    <row r="421" spans="2:17" ht="14.25" customHeight="1" x14ac:dyDescent="0.2">
      <c r="B421" s="166" t="str">
        <f t="shared" si="12"/>
        <v>0497</v>
      </c>
      <c r="C421" s="167" t="s">
        <v>2800</v>
      </c>
      <c r="D421" s="168" t="s">
        <v>2799</v>
      </c>
      <c r="E421" s="167" t="s">
        <v>3141</v>
      </c>
      <c r="F421" s="169" t="s">
        <v>3142</v>
      </c>
      <c r="G421" s="170" t="s">
        <v>1930</v>
      </c>
      <c r="H421" s="169">
        <v>670</v>
      </c>
      <c r="I421" s="171">
        <v>6700000</v>
      </c>
      <c r="J421" s="171" t="str">
        <f t="shared" si="13"/>
        <v>04970670</v>
      </c>
      <c r="K421" s="172" t="s">
        <v>1934</v>
      </c>
      <c r="L421" s="169" t="s">
        <v>1935</v>
      </c>
      <c r="M421" s="169"/>
      <c r="N421" s="169"/>
      <c r="O421" s="169" t="s">
        <v>3143</v>
      </c>
      <c r="P421" s="172"/>
      <c r="Q421" s="167"/>
    </row>
    <row r="422" spans="2:17" ht="14.25" customHeight="1" x14ac:dyDescent="0.2">
      <c r="B422" s="166" t="str">
        <f t="shared" si="12"/>
        <v>0497</v>
      </c>
      <c r="C422" s="167" t="s">
        <v>2800</v>
      </c>
      <c r="D422" s="168" t="s">
        <v>2799</v>
      </c>
      <c r="E422" s="167" t="s">
        <v>3141</v>
      </c>
      <c r="F422" s="169" t="s">
        <v>3142</v>
      </c>
      <c r="G422" s="170" t="s">
        <v>1930</v>
      </c>
      <c r="H422" s="169">
        <v>670</v>
      </c>
      <c r="I422" s="171">
        <v>6700000</v>
      </c>
      <c r="J422" s="171" t="str">
        <f t="shared" si="13"/>
        <v>04970670</v>
      </c>
      <c r="K422" s="172" t="s">
        <v>1932</v>
      </c>
      <c r="L422" s="169" t="s">
        <v>1933</v>
      </c>
      <c r="M422" s="169"/>
      <c r="N422" s="169"/>
      <c r="O422" s="169" t="s">
        <v>3143</v>
      </c>
      <c r="P422" s="172"/>
      <c r="Q422" s="167"/>
    </row>
    <row r="423" spans="2:17" ht="14.25" customHeight="1" x14ac:dyDescent="0.2">
      <c r="B423" s="166" t="str">
        <f t="shared" si="12"/>
        <v>0497</v>
      </c>
      <c r="C423" s="167" t="s">
        <v>2800</v>
      </c>
      <c r="D423" s="168" t="s">
        <v>2799</v>
      </c>
      <c r="E423" s="167" t="s">
        <v>3141</v>
      </c>
      <c r="F423" s="169" t="s">
        <v>3142</v>
      </c>
      <c r="G423" s="170" t="s">
        <v>1930</v>
      </c>
      <c r="H423" s="169">
        <v>670</v>
      </c>
      <c r="I423" s="171">
        <v>6700000</v>
      </c>
      <c r="J423" s="171" t="str">
        <f t="shared" si="13"/>
        <v>04970670</v>
      </c>
      <c r="K423" s="172" t="s">
        <v>2502</v>
      </c>
      <c r="L423" s="169" t="s">
        <v>2503</v>
      </c>
      <c r="M423" s="169"/>
      <c r="N423" s="169"/>
      <c r="O423" s="169" t="s">
        <v>3143</v>
      </c>
      <c r="P423" s="172"/>
      <c r="Q423" s="167"/>
    </row>
    <row r="424" spans="2:17" ht="14.25" customHeight="1" x14ac:dyDescent="0.2">
      <c r="B424" s="166" t="str">
        <f t="shared" si="12"/>
        <v>0497</v>
      </c>
      <c r="C424" s="167" t="s">
        <v>2800</v>
      </c>
      <c r="D424" s="168" t="s">
        <v>2799</v>
      </c>
      <c r="E424" s="167" t="s">
        <v>3141</v>
      </c>
      <c r="F424" s="169" t="s">
        <v>3142</v>
      </c>
      <c r="G424" s="170" t="s">
        <v>1938</v>
      </c>
      <c r="H424" s="169">
        <v>674</v>
      </c>
      <c r="I424" s="171">
        <v>6740000</v>
      </c>
      <c r="J424" s="171" t="str">
        <f t="shared" si="13"/>
        <v>04970674</v>
      </c>
      <c r="K424" s="172" t="s">
        <v>1936</v>
      </c>
      <c r="L424" s="169" t="s">
        <v>1937</v>
      </c>
      <c r="M424" s="169" t="s">
        <v>2128</v>
      </c>
      <c r="N424" s="169"/>
      <c r="O424" s="169" t="s">
        <v>3143</v>
      </c>
      <c r="P424" s="172"/>
      <c r="Q424" s="167"/>
    </row>
    <row r="425" spans="2:17" ht="14.25" customHeight="1" x14ac:dyDescent="0.2">
      <c r="B425" s="166" t="str">
        <f t="shared" si="12"/>
        <v>0497</v>
      </c>
      <c r="C425" s="167" t="s">
        <v>2800</v>
      </c>
      <c r="D425" s="168" t="s">
        <v>2799</v>
      </c>
      <c r="E425" s="167" t="s">
        <v>3141</v>
      </c>
      <c r="F425" s="169" t="s">
        <v>3142</v>
      </c>
      <c r="G425" s="170" t="s">
        <v>1938</v>
      </c>
      <c r="H425" s="169">
        <v>674</v>
      </c>
      <c r="I425" s="171">
        <v>6740000</v>
      </c>
      <c r="J425" s="171" t="str">
        <f t="shared" si="13"/>
        <v>04970674</v>
      </c>
      <c r="K425" s="172" t="s">
        <v>1940</v>
      </c>
      <c r="L425" s="169" t="s">
        <v>1941</v>
      </c>
      <c r="M425" s="169" t="s">
        <v>2128</v>
      </c>
      <c r="N425" s="169"/>
      <c r="O425" s="169" t="s">
        <v>3143</v>
      </c>
      <c r="P425" s="172"/>
      <c r="Q425" s="167"/>
    </row>
    <row r="426" spans="2:17" ht="14.25" customHeight="1" x14ac:dyDescent="0.2">
      <c r="B426" s="166" t="str">
        <f t="shared" si="12"/>
        <v>0497</v>
      </c>
      <c r="C426" s="167" t="s">
        <v>2800</v>
      </c>
      <c r="D426" s="168" t="s">
        <v>2799</v>
      </c>
      <c r="E426" s="167" t="s">
        <v>3141</v>
      </c>
      <c r="F426" s="169" t="s">
        <v>3142</v>
      </c>
      <c r="G426" s="170" t="s">
        <v>2378</v>
      </c>
      <c r="H426" s="169">
        <v>680</v>
      </c>
      <c r="I426" s="171">
        <v>6800000</v>
      </c>
      <c r="J426" s="171" t="str">
        <f t="shared" si="13"/>
        <v>04970680</v>
      </c>
      <c r="K426" s="172" t="s">
        <v>2852</v>
      </c>
      <c r="L426" s="169" t="s">
        <v>2853</v>
      </c>
      <c r="M426" s="169"/>
      <c r="N426" s="169"/>
      <c r="O426" s="169" t="s">
        <v>3143</v>
      </c>
      <c r="P426" s="172"/>
      <c r="Q426" s="167"/>
    </row>
    <row r="427" spans="2:17" ht="14.25" customHeight="1" x14ac:dyDescent="0.2">
      <c r="B427" s="166" t="str">
        <f t="shared" si="12"/>
        <v>0497</v>
      </c>
      <c r="C427" s="167" t="s">
        <v>2800</v>
      </c>
      <c r="D427" s="168" t="s">
        <v>2799</v>
      </c>
      <c r="E427" s="167" t="s">
        <v>3141</v>
      </c>
      <c r="F427" s="169" t="s">
        <v>3142</v>
      </c>
      <c r="G427" s="170" t="s">
        <v>2378</v>
      </c>
      <c r="H427" s="169">
        <v>680</v>
      </c>
      <c r="I427" s="171">
        <v>6800000</v>
      </c>
      <c r="J427" s="171" t="str">
        <f t="shared" si="13"/>
        <v>04970680</v>
      </c>
      <c r="K427" s="172" t="s">
        <v>2376</v>
      </c>
      <c r="L427" s="169" t="s">
        <v>2377</v>
      </c>
      <c r="M427" s="169"/>
      <c r="N427" s="169"/>
      <c r="O427" s="169" t="s">
        <v>3143</v>
      </c>
      <c r="P427" s="172"/>
      <c r="Q427" s="167"/>
    </row>
    <row r="428" spans="2:17" ht="14.25" customHeight="1" x14ac:dyDescent="0.2">
      <c r="B428" s="166" t="str">
        <f t="shared" si="12"/>
        <v>0497</v>
      </c>
      <c r="C428" s="167" t="s">
        <v>2800</v>
      </c>
      <c r="D428" s="168" t="s">
        <v>2799</v>
      </c>
      <c r="E428" s="167" t="s">
        <v>3141</v>
      </c>
      <c r="F428" s="169" t="s">
        <v>3142</v>
      </c>
      <c r="G428" s="170" t="s">
        <v>2511</v>
      </c>
      <c r="H428" s="169">
        <v>683</v>
      </c>
      <c r="I428" s="171">
        <v>6830000</v>
      </c>
      <c r="J428" s="171" t="str">
        <f t="shared" si="13"/>
        <v>04970683</v>
      </c>
      <c r="K428" s="172" t="s">
        <v>2804</v>
      </c>
      <c r="L428" s="169" t="s">
        <v>2805</v>
      </c>
      <c r="M428" s="169"/>
      <c r="N428" s="169"/>
      <c r="O428" s="169" t="s">
        <v>3143</v>
      </c>
      <c r="P428" s="172"/>
      <c r="Q428" s="167"/>
    </row>
    <row r="429" spans="2:17" ht="14.25" customHeight="1" x14ac:dyDescent="0.2">
      <c r="B429" s="166" t="str">
        <f t="shared" si="12"/>
        <v>0497</v>
      </c>
      <c r="C429" s="167" t="s">
        <v>2800</v>
      </c>
      <c r="D429" s="168" t="s">
        <v>2799</v>
      </c>
      <c r="E429" s="167" t="s">
        <v>3141</v>
      </c>
      <c r="F429" s="169" t="s">
        <v>3142</v>
      </c>
      <c r="G429" s="170" t="s">
        <v>2511</v>
      </c>
      <c r="H429" s="169">
        <v>683</v>
      </c>
      <c r="I429" s="171">
        <v>6830000</v>
      </c>
      <c r="J429" s="171" t="str">
        <f t="shared" si="13"/>
        <v>04970683</v>
      </c>
      <c r="K429" s="172" t="s">
        <v>3052</v>
      </c>
      <c r="L429" s="169" t="s">
        <v>3053</v>
      </c>
      <c r="M429" s="169"/>
      <c r="N429" s="169"/>
      <c r="O429" s="169" t="s">
        <v>3143</v>
      </c>
      <c r="P429" s="172"/>
      <c r="Q429" s="167"/>
    </row>
    <row r="430" spans="2:17" ht="14.25" customHeight="1" x14ac:dyDescent="0.2">
      <c r="B430" s="166" t="str">
        <f t="shared" si="12"/>
        <v>0497</v>
      </c>
      <c r="C430" s="167" t="s">
        <v>2800</v>
      </c>
      <c r="D430" s="168" t="s">
        <v>2799</v>
      </c>
      <c r="E430" s="167" t="s">
        <v>3141</v>
      </c>
      <c r="F430" s="169" t="s">
        <v>3142</v>
      </c>
      <c r="G430" s="170" t="s">
        <v>2511</v>
      </c>
      <c r="H430" s="169">
        <v>683</v>
      </c>
      <c r="I430" s="171">
        <v>6830000</v>
      </c>
      <c r="J430" s="171" t="str">
        <f t="shared" si="13"/>
        <v>04970683</v>
      </c>
      <c r="K430" s="172" t="s">
        <v>3066</v>
      </c>
      <c r="L430" s="169" t="s">
        <v>2494</v>
      </c>
      <c r="M430" s="169"/>
      <c r="N430" s="169"/>
      <c r="O430" s="169" t="s">
        <v>3143</v>
      </c>
      <c r="P430" s="172"/>
      <c r="Q430" s="167"/>
    </row>
    <row r="431" spans="2:17" ht="14.25" customHeight="1" x14ac:dyDescent="0.2">
      <c r="B431" s="166" t="str">
        <f t="shared" si="12"/>
        <v>0497</v>
      </c>
      <c r="C431" s="167" t="s">
        <v>2800</v>
      </c>
      <c r="D431" s="168" t="s">
        <v>2799</v>
      </c>
      <c r="E431" s="167" t="s">
        <v>3141</v>
      </c>
      <c r="F431" s="169" t="s">
        <v>3142</v>
      </c>
      <c r="G431" s="170" t="s">
        <v>2511</v>
      </c>
      <c r="H431" s="169">
        <v>683</v>
      </c>
      <c r="I431" s="171">
        <v>6830000</v>
      </c>
      <c r="J431" s="171" t="str">
        <f t="shared" si="13"/>
        <v>04970683</v>
      </c>
      <c r="K431" s="172" t="s">
        <v>2499</v>
      </c>
      <c r="L431" s="169" t="s">
        <v>2500</v>
      </c>
      <c r="M431" s="169"/>
      <c r="N431" s="169"/>
      <c r="O431" s="169" t="s">
        <v>3143</v>
      </c>
      <c r="P431" s="172"/>
      <c r="Q431" s="167"/>
    </row>
    <row r="432" spans="2:17" ht="14.25" customHeight="1" x14ac:dyDescent="0.2">
      <c r="B432" s="166" t="str">
        <f t="shared" si="12"/>
        <v>0497</v>
      </c>
      <c r="C432" s="167" t="s">
        <v>2800</v>
      </c>
      <c r="D432" s="168" t="s">
        <v>2799</v>
      </c>
      <c r="E432" s="167" t="s">
        <v>3141</v>
      </c>
      <c r="F432" s="169" t="s">
        <v>3142</v>
      </c>
      <c r="G432" s="170" t="s">
        <v>2511</v>
      </c>
      <c r="H432" s="169">
        <v>683</v>
      </c>
      <c r="I432" s="171">
        <v>6830000</v>
      </c>
      <c r="J432" s="171" t="str">
        <f t="shared" si="13"/>
        <v>04970683</v>
      </c>
      <c r="K432" s="172" t="s">
        <v>2505</v>
      </c>
      <c r="L432" s="169" t="s">
        <v>2506</v>
      </c>
      <c r="M432" s="169"/>
      <c r="N432" s="169"/>
      <c r="O432" s="169" t="s">
        <v>3143</v>
      </c>
      <c r="P432" s="172"/>
      <c r="Q432" s="167"/>
    </row>
    <row r="433" spans="2:17" ht="14.25" customHeight="1" x14ac:dyDescent="0.2">
      <c r="B433" s="166" t="str">
        <f t="shared" si="12"/>
        <v>0497</v>
      </c>
      <c r="C433" s="167" t="s">
        <v>2800</v>
      </c>
      <c r="D433" s="168" t="s">
        <v>2799</v>
      </c>
      <c r="E433" s="167" t="s">
        <v>3141</v>
      </c>
      <c r="F433" s="169" t="s">
        <v>3142</v>
      </c>
      <c r="G433" s="170" t="s">
        <v>3067</v>
      </c>
      <c r="H433" s="169">
        <v>685</v>
      </c>
      <c r="I433" s="171">
        <v>6850000</v>
      </c>
      <c r="J433" s="171" t="str">
        <f t="shared" si="13"/>
        <v>04970685</v>
      </c>
      <c r="K433" s="172" t="s">
        <v>2808</v>
      </c>
      <c r="L433" s="169" t="s">
        <v>2809</v>
      </c>
      <c r="M433" s="169"/>
      <c r="N433" s="169"/>
      <c r="O433" s="169" t="s">
        <v>3143</v>
      </c>
      <c r="P433" s="172"/>
      <c r="Q433" s="167"/>
    </row>
    <row r="434" spans="2:17" ht="14.25" customHeight="1" x14ac:dyDescent="0.2">
      <c r="B434" s="166" t="str">
        <f t="shared" si="12"/>
        <v>0497</v>
      </c>
      <c r="C434" s="167" t="s">
        <v>2800</v>
      </c>
      <c r="D434" s="168" t="s">
        <v>2799</v>
      </c>
      <c r="E434" s="167" t="s">
        <v>3141</v>
      </c>
      <c r="F434" s="169" t="s">
        <v>3142</v>
      </c>
      <c r="G434" s="170" t="s">
        <v>3067</v>
      </c>
      <c r="H434" s="169">
        <v>685</v>
      </c>
      <c r="I434" s="171">
        <v>6850000</v>
      </c>
      <c r="J434" s="171" t="str">
        <f t="shared" si="13"/>
        <v>04970685</v>
      </c>
      <c r="K434" s="172" t="s">
        <v>3013</v>
      </c>
      <c r="L434" s="169" t="s">
        <v>3014</v>
      </c>
      <c r="M434" s="169"/>
      <c r="N434" s="169"/>
      <c r="O434" s="169" t="s">
        <v>3143</v>
      </c>
      <c r="P434" s="172"/>
      <c r="Q434" s="167"/>
    </row>
    <row r="435" spans="2:17" ht="14.25" customHeight="1" x14ac:dyDescent="0.2">
      <c r="B435" s="166" t="str">
        <f t="shared" si="12"/>
        <v>0497</v>
      </c>
      <c r="C435" s="167" t="s">
        <v>2800</v>
      </c>
      <c r="D435" s="168" t="s">
        <v>2799</v>
      </c>
      <c r="E435" s="167" t="s">
        <v>3141</v>
      </c>
      <c r="F435" s="169" t="s">
        <v>3142</v>
      </c>
      <c r="G435" s="170" t="s">
        <v>1944</v>
      </c>
      <c r="H435" s="169">
        <v>717</v>
      </c>
      <c r="I435" s="171">
        <v>7170000</v>
      </c>
      <c r="J435" s="171" t="str">
        <f t="shared" si="13"/>
        <v>04970717</v>
      </c>
      <c r="K435" s="172" t="s">
        <v>2808</v>
      </c>
      <c r="L435" s="169" t="s">
        <v>1943</v>
      </c>
      <c r="M435" s="169"/>
      <c r="N435" s="169"/>
      <c r="O435" s="169" t="s">
        <v>3143</v>
      </c>
      <c r="P435" s="172"/>
      <c r="Q435" s="167"/>
    </row>
    <row r="436" spans="2:17" ht="14.25" customHeight="1" x14ac:dyDescent="0.2">
      <c r="B436" s="166" t="str">
        <f t="shared" si="12"/>
        <v>0497</v>
      </c>
      <c r="C436" s="167" t="s">
        <v>2800</v>
      </c>
      <c r="D436" s="168" t="s">
        <v>2799</v>
      </c>
      <c r="E436" s="167" t="s">
        <v>3141</v>
      </c>
      <c r="F436" s="169" t="s">
        <v>3142</v>
      </c>
      <c r="G436" s="170" t="s">
        <v>1944</v>
      </c>
      <c r="H436" s="169">
        <v>717</v>
      </c>
      <c r="I436" s="171">
        <v>7170000</v>
      </c>
      <c r="J436" s="171" t="str">
        <f t="shared" si="13"/>
        <v>04970717</v>
      </c>
      <c r="K436" s="172" t="s">
        <v>1954</v>
      </c>
      <c r="L436" s="169" t="s">
        <v>1955</v>
      </c>
      <c r="M436" s="169"/>
      <c r="N436" s="169"/>
      <c r="O436" s="169" t="s">
        <v>3143</v>
      </c>
      <c r="P436" s="172"/>
      <c r="Q436" s="167"/>
    </row>
    <row r="437" spans="2:17" ht="14.25" customHeight="1" x14ac:dyDescent="0.2">
      <c r="B437" s="166" t="str">
        <f t="shared" si="12"/>
        <v>0497</v>
      </c>
      <c r="C437" s="167" t="s">
        <v>2800</v>
      </c>
      <c r="D437" s="168" t="s">
        <v>2799</v>
      </c>
      <c r="E437" s="167" t="s">
        <v>3141</v>
      </c>
      <c r="F437" s="169" t="s">
        <v>3142</v>
      </c>
      <c r="G437" s="170" t="s">
        <v>1944</v>
      </c>
      <c r="H437" s="169">
        <v>717</v>
      </c>
      <c r="I437" s="171">
        <v>7170000</v>
      </c>
      <c r="J437" s="171" t="str">
        <f t="shared" si="13"/>
        <v>04970717</v>
      </c>
      <c r="K437" s="172" t="s">
        <v>1942</v>
      </c>
      <c r="L437" s="169" t="s">
        <v>2809</v>
      </c>
      <c r="M437" s="169"/>
      <c r="N437" s="169"/>
      <c r="O437" s="169" t="s">
        <v>3143</v>
      </c>
      <c r="P437" s="172"/>
      <c r="Q437" s="167"/>
    </row>
    <row r="438" spans="2:17" ht="14.25" customHeight="1" x14ac:dyDescent="0.2">
      <c r="B438" s="166" t="str">
        <f t="shared" si="12"/>
        <v>0497</v>
      </c>
      <c r="C438" s="167" t="s">
        <v>2800</v>
      </c>
      <c r="D438" s="168" t="s">
        <v>2799</v>
      </c>
      <c r="E438" s="167" t="s">
        <v>3141</v>
      </c>
      <c r="F438" s="169" t="s">
        <v>3142</v>
      </c>
      <c r="G438" s="170" t="s">
        <v>1944</v>
      </c>
      <c r="H438" s="169">
        <v>717</v>
      </c>
      <c r="I438" s="171">
        <v>7170000</v>
      </c>
      <c r="J438" s="171" t="str">
        <f t="shared" si="13"/>
        <v>04970717</v>
      </c>
      <c r="K438" s="172" t="s">
        <v>1946</v>
      </c>
      <c r="L438" s="169" t="s">
        <v>1947</v>
      </c>
      <c r="M438" s="169"/>
      <c r="N438" s="169"/>
      <c r="O438" s="169" t="s">
        <v>3143</v>
      </c>
      <c r="P438" s="172"/>
      <c r="Q438" s="167"/>
    </row>
    <row r="439" spans="2:17" ht="14.25" customHeight="1" x14ac:dyDescent="0.2">
      <c r="B439" s="166" t="str">
        <f t="shared" si="12"/>
        <v>0497</v>
      </c>
      <c r="C439" s="167" t="s">
        <v>2800</v>
      </c>
      <c r="D439" s="168" t="s">
        <v>2799</v>
      </c>
      <c r="E439" s="167" t="s">
        <v>3141</v>
      </c>
      <c r="F439" s="169" t="s">
        <v>3142</v>
      </c>
      <c r="G439" s="170" t="s">
        <v>1944</v>
      </c>
      <c r="H439" s="169">
        <v>717</v>
      </c>
      <c r="I439" s="171">
        <v>7170000</v>
      </c>
      <c r="J439" s="171" t="str">
        <f t="shared" si="13"/>
        <v>04970717</v>
      </c>
      <c r="K439" s="172" t="s">
        <v>3013</v>
      </c>
      <c r="L439" s="169" t="s">
        <v>1947</v>
      </c>
      <c r="M439" s="169"/>
      <c r="N439" s="169"/>
      <c r="O439" s="169" t="s">
        <v>3143</v>
      </c>
      <c r="P439" s="172"/>
      <c r="Q439" s="167"/>
    </row>
    <row r="440" spans="2:17" ht="14.25" customHeight="1" x14ac:dyDescent="0.2">
      <c r="B440" s="166" t="str">
        <f t="shared" si="12"/>
        <v>0497</v>
      </c>
      <c r="C440" s="167" t="s">
        <v>2800</v>
      </c>
      <c r="D440" s="168" t="s">
        <v>2799</v>
      </c>
      <c r="E440" s="167" t="s">
        <v>3141</v>
      </c>
      <c r="F440" s="169" t="s">
        <v>3142</v>
      </c>
      <c r="G440" s="170" t="s">
        <v>1944</v>
      </c>
      <c r="H440" s="169">
        <v>717</v>
      </c>
      <c r="I440" s="171">
        <v>7170000</v>
      </c>
      <c r="J440" s="171" t="str">
        <f t="shared" si="13"/>
        <v>04970717</v>
      </c>
      <c r="K440" s="172" t="s">
        <v>1950</v>
      </c>
      <c r="L440" s="169" t="s">
        <v>1951</v>
      </c>
      <c r="M440" s="169"/>
      <c r="N440" s="169"/>
      <c r="O440" s="169" t="s">
        <v>3143</v>
      </c>
      <c r="P440" s="172"/>
      <c r="Q440" s="167"/>
    </row>
    <row r="441" spans="2:17" ht="14.25" customHeight="1" x14ac:dyDescent="0.2">
      <c r="B441" s="166" t="str">
        <f t="shared" si="12"/>
        <v>0497</v>
      </c>
      <c r="C441" s="167" t="s">
        <v>2800</v>
      </c>
      <c r="D441" s="168" t="s">
        <v>2799</v>
      </c>
      <c r="E441" s="167" t="s">
        <v>3141</v>
      </c>
      <c r="F441" s="169" t="s">
        <v>3142</v>
      </c>
      <c r="G441" s="170" t="s">
        <v>1944</v>
      </c>
      <c r="H441" s="169">
        <v>717</v>
      </c>
      <c r="I441" s="171">
        <v>7170000</v>
      </c>
      <c r="J441" s="171" t="str">
        <f t="shared" si="13"/>
        <v>04970717</v>
      </c>
      <c r="K441" s="172" t="s">
        <v>1952</v>
      </c>
      <c r="L441" s="169" t="s">
        <v>1953</v>
      </c>
      <c r="M441" s="169"/>
      <c r="N441" s="169"/>
      <c r="O441" s="169" t="s">
        <v>3143</v>
      </c>
      <c r="P441" s="172"/>
      <c r="Q441" s="167"/>
    </row>
    <row r="442" spans="2:17" ht="14.25" customHeight="1" x14ac:dyDescent="0.2">
      <c r="B442" s="166" t="str">
        <f t="shared" si="12"/>
        <v>0497</v>
      </c>
      <c r="C442" s="167" t="s">
        <v>2800</v>
      </c>
      <c r="D442" s="168" t="s">
        <v>2799</v>
      </c>
      <c r="E442" s="167" t="s">
        <v>3141</v>
      </c>
      <c r="F442" s="169" t="s">
        <v>3142</v>
      </c>
      <c r="G442" s="170" t="s">
        <v>1944</v>
      </c>
      <c r="H442" s="169">
        <v>717</v>
      </c>
      <c r="I442" s="171">
        <v>7170000</v>
      </c>
      <c r="J442" s="171" t="str">
        <f t="shared" si="13"/>
        <v>04970717</v>
      </c>
      <c r="K442" s="172" t="s">
        <v>1914</v>
      </c>
      <c r="L442" s="169" t="s">
        <v>1915</v>
      </c>
      <c r="M442" s="169"/>
      <c r="N442" s="169"/>
      <c r="O442" s="169" t="s">
        <v>3143</v>
      </c>
      <c r="P442" s="172"/>
      <c r="Q442" s="167"/>
    </row>
    <row r="443" spans="2:17" ht="14.25" customHeight="1" x14ac:dyDescent="0.2">
      <c r="B443" s="166" t="str">
        <f t="shared" si="12"/>
        <v>0497</v>
      </c>
      <c r="C443" s="167" t="s">
        <v>2800</v>
      </c>
      <c r="D443" s="168" t="s">
        <v>2799</v>
      </c>
      <c r="E443" s="167" t="s">
        <v>3141</v>
      </c>
      <c r="F443" s="169" t="s">
        <v>3142</v>
      </c>
      <c r="G443" s="170" t="s">
        <v>1944</v>
      </c>
      <c r="H443" s="169">
        <v>717</v>
      </c>
      <c r="I443" s="171">
        <v>7170000</v>
      </c>
      <c r="J443" s="171" t="str">
        <f t="shared" si="13"/>
        <v>04970717</v>
      </c>
      <c r="K443" s="172" t="s">
        <v>1948</v>
      </c>
      <c r="L443" s="169" t="s">
        <v>1949</v>
      </c>
      <c r="M443" s="169"/>
      <c r="N443" s="169"/>
      <c r="O443" s="169" t="s">
        <v>3143</v>
      </c>
      <c r="P443" s="172"/>
      <c r="Q443" s="167"/>
    </row>
    <row r="444" spans="2:17" ht="14.25" customHeight="1" x14ac:dyDescent="0.2">
      <c r="B444" s="166" t="str">
        <f t="shared" si="12"/>
        <v>0497</v>
      </c>
      <c r="C444" s="167" t="s">
        <v>2800</v>
      </c>
      <c r="D444" s="168" t="s">
        <v>2799</v>
      </c>
      <c r="E444" s="167" t="s">
        <v>3141</v>
      </c>
      <c r="F444" s="169" t="s">
        <v>3142</v>
      </c>
      <c r="G444" s="170" t="s">
        <v>1958</v>
      </c>
      <c r="H444" s="169">
        <v>750</v>
      </c>
      <c r="I444" s="171">
        <v>7500000</v>
      </c>
      <c r="J444" s="171" t="str">
        <f t="shared" si="13"/>
        <v>04970750</v>
      </c>
      <c r="K444" s="172" t="s">
        <v>1962</v>
      </c>
      <c r="L444" s="169" t="s">
        <v>1963</v>
      </c>
      <c r="M444" s="169"/>
      <c r="N444" s="169"/>
      <c r="O444" s="169" t="s">
        <v>3143</v>
      </c>
      <c r="P444" s="172"/>
      <c r="Q444" s="167"/>
    </row>
    <row r="445" spans="2:17" ht="14.25" customHeight="1" x14ac:dyDescent="0.2">
      <c r="B445" s="166" t="str">
        <f t="shared" si="12"/>
        <v>0497</v>
      </c>
      <c r="C445" s="167" t="s">
        <v>2800</v>
      </c>
      <c r="D445" s="168" t="s">
        <v>2799</v>
      </c>
      <c r="E445" s="167" t="s">
        <v>3141</v>
      </c>
      <c r="F445" s="169" t="s">
        <v>3142</v>
      </c>
      <c r="G445" s="170" t="s">
        <v>1958</v>
      </c>
      <c r="H445" s="169">
        <v>750</v>
      </c>
      <c r="I445" s="171">
        <v>7500000</v>
      </c>
      <c r="J445" s="171" t="str">
        <f t="shared" si="13"/>
        <v>04970750</v>
      </c>
      <c r="K445" s="172" t="s">
        <v>3015</v>
      </c>
      <c r="L445" s="169" t="s">
        <v>1957</v>
      </c>
      <c r="M445" s="169"/>
      <c r="N445" s="169"/>
      <c r="O445" s="169" t="s">
        <v>3143</v>
      </c>
      <c r="P445" s="172"/>
      <c r="Q445" s="167"/>
    </row>
    <row r="446" spans="2:17" ht="14.25" customHeight="1" x14ac:dyDescent="0.2">
      <c r="B446" s="166" t="str">
        <f t="shared" si="12"/>
        <v>0497</v>
      </c>
      <c r="C446" s="167" t="s">
        <v>2800</v>
      </c>
      <c r="D446" s="168" t="s">
        <v>2799</v>
      </c>
      <c r="E446" s="167" t="s">
        <v>3141</v>
      </c>
      <c r="F446" s="169" t="s">
        <v>3142</v>
      </c>
      <c r="G446" s="170" t="s">
        <v>1958</v>
      </c>
      <c r="H446" s="169">
        <v>750</v>
      </c>
      <c r="I446" s="171">
        <v>7500000</v>
      </c>
      <c r="J446" s="171" t="str">
        <f t="shared" si="13"/>
        <v>04970750</v>
      </c>
      <c r="K446" s="172" t="s">
        <v>1960</v>
      </c>
      <c r="L446" s="169" t="s">
        <v>1961</v>
      </c>
      <c r="M446" s="169"/>
      <c r="N446" s="169"/>
      <c r="O446" s="169" t="s">
        <v>3143</v>
      </c>
      <c r="P446" s="172"/>
      <c r="Q446" s="167"/>
    </row>
    <row r="447" spans="2:17" ht="14.25" customHeight="1" x14ac:dyDescent="0.2">
      <c r="B447" s="166" t="str">
        <f t="shared" si="12"/>
        <v>0497</v>
      </c>
      <c r="C447" s="167" t="s">
        <v>2800</v>
      </c>
      <c r="D447" s="168" t="s">
        <v>2799</v>
      </c>
      <c r="E447" s="167" t="s">
        <v>3141</v>
      </c>
      <c r="F447" s="169" t="s">
        <v>3142</v>
      </c>
      <c r="G447" s="170" t="s">
        <v>1958</v>
      </c>
      <c r="H447" s="169">
        <v>750</v>
      </c>
      <c r="I447" s="171">
        <v>7500000</v>
      </c>
      <c r="J447" s="171" t="str">
        <f t="shared" si="13"/>
        <v>04970750</v>
      </c>
      <c r="K447" s="172" t="s">
        <v>1917</v>
      </c>
      <c r="L447" s="169" t="s">
        <v>1918</v>
      </c>
      <c r="M447" s="169"/>
      <c r="N447" s="169"/>
      <c r="O447" s="169" t="s">
        <v>3143</v>
      </c>
      <c r="P447" s="172"/>
      <c r="Q447" s="167"/>
    </row>
    <row r="448" spans="2:17" ht="14.25" customHeight="1" x14ac:dyDescent="0.2">
      <c r="B448" s="166" t="str">
        <f t="shared" si="12"/>
        <v>0497</v>
      </c>
      <c r="C448" s="167" t="s">
        <v>2800</v>
      </c>
      <c r="D448" s="168" t="s">
        <v>2799</v>
      </c>
      <c r="E448" s="167" t="s">
        <v>3141</v>
      </c>
      <c r="F448" s="169" t="s">
        <v>3142</v>
      </c>
      <c r="G448" s="170" t="s">
        <v>2652</v>
      </c>
      <c r="H448" s="169">
        <v>766</v>
      </c>
      <c r="I448" s="171">
        <v>7660000</v>
      </c>
      <c r="J448" s="171" t="str">
        <f t="shared" si="13"/>
        <v>04970766</v>
      </c>
      <c r="K448" s="172" t="s">
        <v>3144</v>
      </c>
      <c r="L448" s="169" t="s">
        <v>3145</v>
      </c>
      <c r="M448" s="169"/>
      <c r="N448" s="169"/>
      <c r="O448" s="169" t="s">
        <v>3143</v>
      </c>
      <c r="P448" s="172"/>
      <c r="Q448" s="167"/>
    </row>
    <row r="449" spans="1:17" ht="14.25" customHeight="1" x14ac:dyDescent="0.2">
      <c r="B449" s="166" t="str">
        <f t="shared" si="12"/>
        <v>0497</v>
      </c>
      <c r="C449" s="167" t="s">
        <v>2800</v>
      </c>
      <c r="D449" s="168" t="s">
        <v>2799</v>
      </c>
      <c r="E449" s="167" t="s">
        <v>3141</v>
      </c>
      <c r="F449" s="169" t="s">
        <v>3142</v>
      </c>
      <c r="G449" s="170" t="s">
        <v>2652</v>
      </c>
      <c r="H449" s="169">
        <v>766</v>
      </c>
      <c r="I449" s="171">
        <v>7660000</v>
      </c>
      <c r="J449" s="171" t="str">
        <f t="shared" si="13"/>
        <v>04970766</v>
      </c>
      <c r="K449" s="172" t="s">
        <v>2650</v>
      </c>
      <c r="L449" s="169" t="s">
        <v>2651</v>
      </c>
      <c r="M449" s="169"/>
      <c r="N449" s="169"/>
      <c r="O449" s="169" t="s">
        <v>3143</v>
      </c>
      <c r="P449" s="172"/>
      <c r="Q449" s="167"/>
    </row>
    <row r="450" spans="1:17" ht="14.25" customHeight="1" x14ac:dyDescent="0.2">
      <c r="B450" s="166" t="str">
        <f t="shared" si="12"/>
        <v>0497</v>
      </c>
      <c r="C450" s="167" t="s">
        <v>2800</v>
      </c>
      <c r="D450" s="168" t="s">
        <v>2799</v>
      </c>
      <c r="E450" s="167" t="s">
        <v>3141</v>
      </c>
      <c r="F450" s="169" t="s">
        <v>3142</v>
      </c>
      <c r="G450" s="170" t="s">
        <v>2652</v>
      </c>
      <c r="H450" s="169">
        <v>766</v>
      </c>
      <c r="I450" s="171">
        <v>7660000</v>
      </c>
      <c r="J450" s="171" t="str">
        <f t="shared" si="13"/>
        <v>04970766</v>
      </c>
      <c r="K450" s="172" t="s">
        <v>3146</v>
      </c>
      <c r="L450" s="169" t="s">
        <v>3147</v>
      </c>
      <c r="M450" s="169"/>
      <c r="N450" s="169"/>
      <c r="O450" s="169" t="s">
        <v>3143</v>
      </c>
      <c r="P450" s="172"/>
      <c r="Q450" s="167"/>
    </row>
    <row r="451" spans="1:17" ht="14.25" customHeight="1" x14ac:dyDescent="0.2">
      <c r="A451" s="77"/>
      <c r="B451" s="348" t="str">
        <f t="shared" ref="B451:B514" si="14">LEFT(C451,4)</f>
        <v>0479</v>
      </c>
      <c r="C451" s="13" t="s">
        <v>2638</v>
      </c>
      <c r="D451" s="349" t="s">
        <v>2637</v>
      </c>
      <c r="E451" s="13" t="s">
        <v>3148</v>
      </c>
      <c r="F451" s="14" t="s">
        <v>3149</v>
      </c>
      <c r="G451" s="350" t="s">
        <v>2337</v>
      </c>
      <c r="H451" s="14" t="s">
        <v>2338</v>
      </c>
      <c r="I451" s="16">
        <v>50000</v>
      </c>
      <c r="J451" s="16" t="str">
        <f t="shared" ref="J451:J514" si="15">B451&amp;TEXT(H451,"0000")</f>
        <v>04790005</v>
      </c>
      <c r="K451" s="351"/>
      <c r="L451" s="14" t="s">
        <v>2338</v>
      </c>
      <c r="M451" s="14"/>
      <c r="N451" s="14"/>
      <c r="O451" s="14" t="s">
        <v>2986</v>
      </c>
      <c r="P451" s="351"/>
      <c r="Q451" s="13"/>
    </row>
    <row r="452" spans="1:17" ht="14.25" customHeight="1" x14ac:dyDescent="0.2">
      <c r="B452" s="348" t="str">
        <f t="shared" si="14"/>
        <v>0479</v>
      </c>
      <c r="C452" s="13" t="s">
        <v>2638</v>
      </c>
      <c r="D452" s="349" t="s">
        <v>2637</v>
      </c>
      <c r="E452" s="13" t="s">
        <v>3148</v>
      </c>
      <c r="F452" s="14" t="s">
        <v>3149</v>
      </c>
      <c r="G452" s="350" t="s">
        <v>2370</v>
      </c>
      <c r="H452" s="14" t="s">
        <v>2371</v>
      </c>
      <c r="I452" s="16">
        <v>80000</v>
      </c>
      <c r="J452" s="16" t="str">
        <f t="shared" si="15"/>
        <v>04790008</v>
      </c>
      <c r="K452" s="351"/>
      <c r="L452" s="14" t="s">
        <v>2371</v>
      </c>
      <c r="M452" s="14"/>
      <c r="N452" s="14"/>
      <c r="O452" s="14" t="s">
        <v>2986</v>
      </c>
      <c r="P452" s="351"/>
      <c r="Q452" s="13"/>
    </row>
    <row r="453" spans="1:17" ht="14.25" customHeight="1" x14ac:dyDescent="0.2">
      <c r="B453" s="348" t="str">
        <f t="shared" si="14"/>
        <v>0479</v>
      </c>
      <c r="C453" s="13" t="s">
        <v>2638</v>
      </c>
      <c r="D453" s="349" t="s">
        <v>2637</v>
      </c>
      <c r="E453" s="13" t="s">
        <v>3148</v>
      </c>
      <c r="F453" s="14" t="s">
        <v>3149</v>
      </c>
      <c r="G453" s="350" t="s">
        <v>2340</v>
      </c>
      <c r="H453" s="14" t="s">
        <v>2341</v>
      </c>
      <c r="I453" s="16">
        <v>240000</v>
      </c>
      <c r="J453" s="16" t="str">
        <f t="shared" si="15"/>
        <v>04790024</v>
      </c>
      <c r="K453" s="351"/>
      <c r="L453" s="14" t="s">
        <v>2341</v>
      </c>
      <c r="M453" s="14"/>
      <c r="N453" s="14"/>
      <c r="O453" s="14" t="s">
        <v>2986</v>
      </c>
      <c r="P453" s="351"/>
      <c r="Q453" s="13"/>
    </row>
    <row r="454" spans="1:17" ht="14.25" customHeight="1" x14ac:dyDescent="0.2">
      <c r="B454" s="348" t="str">
        <f t="shared" si="14"/>
        <v>0479</v>
      </c>
      <c r="C454" s="13" t="s">
        <v>2638</v>
      </c>
      <c r="D454" s="349" t="s">
        <v>2637</v>
      </c>
      <c r="E454" s="13" t="s">
        <v>3148</v>
      </c>
      <c r="F454" s="14" t="s">
        <v>3149</v>
      </c>
      <c r="G454" s="350" t="s">
        <v>2837</v>
      </c>
      <c r="H454" s="14" t="s">
        <v>2838</v>
      </c>
      <c r="I454" s="16">
        <v>430000</v>
      </c>
      <c r="J454" s="16" t="str">
        <f t="shared" si="15"/>
        <v>04790043</v>
      </c>
      <c r="K454" s="351"/>
      <c r="L454" s="14" t="s">
        <v>2838</v>
      </c>
      <c r="M454" s="14"/>
      <c r="N454" s="14"/>
      <c r="O454" s="14" t="s">
        <v>2986</v>
      </c>
      <c r="P454" s="351"/>
      <c r="Q454" s="13"/>
    </row>
    <row r="455" spans="1:17" ht="14.25" customHeight="1" x14ac:dyDescent="0.2">
      <c r="B455" s="348" t="str">
        <f t="shared" si="14"/>
        <v>0479</v>
      </c>
      <c r="C455" s="13" t="s">
        <v>2638</v>
      </c>
      <c r="D455" s="349" t="s">
        <v>2637</v>
      </c>
      <c r="E455" s="13" t="s">
        <v>3148</v>
      </c>
      <c r="F455" s="14" t="s">
        <v>3149</v>
      </c>
      <c r="G455" s="350" t="s">
        <v>2840</v>
      </c>
      <c r="H455" s="14" t="s">
        <v>2841</v>
      </c>
      <c r="I455" s="16">
        <v>450000</v>
      </c>
      <c r="J455" s="16" t="str">
        <f t="shared" si="15"/>
        <v>04790045</v>
      </c>
      <c r="K455" s="351"/>
      <c r="L455" s="14" t="s">
        <v>2841</v>
      </c>
      <c r="M455" s="14"/>
      <c r="N455" s="14"/>
      <c r="O455" s="14" t="s">
        <v>2986</v>
      </c>
      <c r="P455" s="351"/>
      <c r="Q455" s="13"/>
    </row>
    <row r="456" spans="1:17" ht="14.25" customHeight="1" x14ac:dyDescent="0.2">
      <c r="B456" s="348" t="str">
        <f t="shared" si="14"/>
        <v>0479</v>
      </c>
      <c r="C456" s="13" t="s">
        <v>2638</v>
      </c>
      <c r="D456" s="349" t="s">
        <v>2637</v>
      </c>
      <c r="E456" s="13" t="s">
        <v>3148</v>
      </c>
      <c r="F456" s="14" t="s">
        <v>3149</v>
      </c>
      <c r="G456" s="350" t="s">
        <v>2343</v>
      </c>
      <c r="H456" s="14" t="s">
        <v>2344</v>
      </c>
      <c r="I456" s="16">
        <v>610000</v>
      </c>
      <c r="J456" s="16" t="str">
        <f t="shared" si="15"/>
        <v>04790061</v>
      </c>
      <c r="K456" s="351"/>
      <c r="L456" s="14" t="s">
        <v>2344</v>
      </c>
      <c r="M456" s="14"/>
      <c r="N456" s="14"/>
      <c r="O456" s="14" t="s">
        <v>2986</v>
      </c>
      <c r="P456" s="351"/>
      <c r="Q456" s="13"/>
    </row>
    <row r="457" spans="1:17" ht="14.25" customHeight="1" x14ac:dyDescent="0.2">
      <c r="B457" s="348" t="str">
        <f t="shared" si="14"/>
        <v>0479</v>
      </c>
      <c r="C457" s="13" t="s">
        <v>2638</v>
      </c>
      <c r="D457" s="349" t="s">
        <v>2637</v>
      </c>
      <c r="E457" s="13" t="s">
        <v>3148</v>
      </c>
      <c r="F457" s="14" t="s">
        <v>3149</v>
      </c>
      <c r="G457" s="350" t="s">
        <v>1928</v>
      </c>
      <c r="H457" s="14" t="s">
        <v>1929</v>
      </c>
      <c r="I457" s="16">
        <v>680000</v>
      </c>
      <c r="J457" s="16" t="str">
        <f t="shared" si="15"/>
        <v>04790068</v>
      </c>
      <c r="K457" s="351"/>
      <c r="L457" s="14" t="s">
        <v>1929</v>
      </c>
      <c r="M457" s="14"/>
      <c r="N457" s="14"/>
      <c r="O457" s="14" t="s">
        <v>2986</v>
      </c>
      <c r="P457" s="351"/>
      <c r="Q457" s="13"/>
    </row>
    <row r="458" spans="1:17" ht="14.25" customHeight="1" x14ac:dyDescent="0.2">
      <c r="B458" s="348" t="str">
        <f t="shared" si="14"/>
        <v>0479</v>
      </c>
      <c r="C458" s="13" t="s">
        <v>2638</v>
      </c>
      <c r="D458" s="349" t="s">
        <v>2637</v>
      </c>
      <c r="E458" s="13" t="s">
        <v>3148</v>
      </c>
      <c r="F458" s="14" t="s">
        <v>3149</v>
      </c>
      <c r="G458" s="350" t="s">
        <v>2490</v>
      </c>
      <c r="H458" s="14" t="s">
        <v>2491</v>
      </c>
      <c r="I458" s="16">
        <v>860000</v>
      </c>
      <c r="J458" s="16" t="str">
        <f t="shared" si="15"/>
        <v>04790086</v>
      </c>
      <c r="K458" s="351"/>
      <c r="L458" s="14" t="s">
        <v>2491</v>
      </c>
      <c r="M458" s="14"/>
      <c r="N458" s="14"/>
      <c r="O458" s="14" t="s">
        <v>2986</v>
      </c>
      <c r="P458" s="351"/>
      <c r="Q458" s="13"/>
    </row>
    <row r="459" spans="1:17" ht="14.25" customHeight="1" x14ac:dyDescent="0.2">
      <c r="B459" s="348" t="str">
        <f t="shared" si="14"/>
        <v>0479</v>
      </c>
      <c r="C459" s="13" t="s">
        <v>2638</v>
      </c>
      <c r="D459" s="349" t="s">
        <v>2637</v>
      </c>
      <c r="E459" s="13" t="s">
        <v>3148</v>
      </c>
      <c r="F459" s="14" t="s">
        <v>3149</v>
      </c>
      <c r="G459" s="350" t="s">
        <v>2346</v>
      </c>
      <c r="H459" s="14" t="s">
        <v>2347</v>
      </c>
      <c r="I459" s="16">
        <v>870000</v>
      </c>
      <c r="J459" s="16" t="str">
        <f t="shared" si="15"/>
        <v>04790087</v>
      </c>
      <c r="K459" s="351"/>
      <c r="L459" s="14" t="s">
        <v>2347</v>
      </c>
      <c r="M459" s="14"/>
      <c r="N459" s="14"/>
      <c r="O459" s="14" t="s">
        <v>2986</v>
      </c>
      <c r="P459" s="351"/>
      <c r="Q459" s="13"/>
    </row>
    <row r="460" spans="1:17" ht="14.25" customHeight="1" x14ac:dyDescent="0.2">
      <c r="B460" s="348" t="str">
        <f t="shared" si="14"/>
        <v>0479</v>
      </c>
      <c r="C460" s="13" t="s">
        <v>2638</v>
      </c>
      <c r="D460" s="349" t="s">
        <v>2637</v>
      </c>
      <c r="E460" s="13" t="s">
        <v>3148</v>
      </c>
      <c r="F460" s="14" t="s">
        <v>3149</v>
      </c>
      <c r="G460" s="350" t="s">
        <v>2349</v>
      </c>
      <c r="H460" s="14">
        <v>111</v>
      </c>
      <c r="I460" s="16">
        <v>1110000</v>
      </c>
      <c r="J460" s="16" t="str">
        <f t="shared" si="15"/>
        <v>04790111</v>
      </c>
      <c r="K460" s="351"/>
      <c r="L460" s="14" t="s">
        <v>2350</v>
      </c>
      <c r="M460" s="14"/>
      <c r="N460" s="14"/>
      <c r="O460" s="14" t="s">
        <v>2986</v>
      </c>
      <c r="P460" s="351"/>
      <c r="Q460" s="13"/>
    </row>
    <row r="461" spans="1:17" ht="14.25" customHeight="1" x14ac:dyDescent="0.2">
      <c r="B461" s="348" t="str">
        <f t="shared" si="14"/>
        <v>0479</v>
      </c>
      <c r="C461" s="13" t="s">
        <v>2638</v>
      </c>
      <c r="D461" s="349" t="s">
        <v>2637</v>
      </c>
      <c r="E461" s="13" t="s">
        <v>3148</v>
      </c>
      <c r="F461" s="14" t="s">
        <v>3149</v>
      </c>
      <c r="G461" s="350" t="s">
        <v>1902</v>
      </c>
      <c r="H461" s="14">
        <v>114</v>
      </c>
      <c r="I461" s="16">
        <v>1140000</v>
      </c>
      <c r="J461" s="16" t="str">
        <f t="shared" si="15"/>
        <v>04790114</v>
      </c>
      <c r="K461" s="351"/>
      <c r="L461" s="14" t="s">
        <v>1903</v>
      </c>
      <c r="M461" s="14"/>
      <c r="N461" s="14"/>
      <c r="O461" s="14" t="s">
        <v>2986</v>
      </c>
      <c r="P461" s="351"/>
      <c r="Q461" s="13"/>
    </row>
    <row r="462" spans="1:17" ht="14.25" customHeight="1" x14ac:dyDescent="0.2">
      <c r="B462" s="348" t="str">
        <f t="shared" si="14"/>
        <v>0479</v>
      </c>
      <c r="C462" s="13" t="s">
        <v>2638</v>
      </c>
      <c r="D462" s="349" t="s">
        <v>2637</v>
      </c>
      <c r="E462" s="13" t="s">
        <v>3148</v>
      </c>
      <c r="F462" s="14" t="s">
        <v>3149</v>
      </c>
      <c r="G462" s="350" t="s">
        <v>1905</v>
      </c>
      <c r="H462" s="14">
        <v>117</v>
      </c>
      <c r="I462" s="16">
        <v>1170000</v>
      </c>
      <c r="J462" s="16" t="str">
        <f t="shared" si="15"/>
        <v>04790117</v>
      </c>
      <c r="K462" s="351"/>
      <c r="L462" s="14" t="s">
        <v>1906</v>
      </c>
      <c r="M462" s="14"/>
      <c r="N462" s="14"/>
      <c r="O462" s="14" t="s">
        <v>2986</v>
      </c>
      <c r="P462" s="351"/>
      <c r="Q462" s="13"/>
    </row>
    <row r="463" spans="1:17" ht="14.25" customHeight="1" x14ac:dyDescent="0.2">
      <c r="B463" s="348" t="str">
        <f t="shared" si="14"/>
        <v>0479</v>
      </c>
      <c r="C463" s="13" t="s">
        <v>2638</v>
      </c>
      <c r="D463" s="349" t="s">
        <v>2637</v>
      </c>
      <c r="E463" s="13" t="s">
        <v>3148</v>
      </c>
      <c r="F463" s="14" t="s">
        <v>3149</v>
      </c>
      <c r="G463" s="350" t="s">
        <v>1908</v>
      </c>
      <c r="H463" s="14">
        <v>127</v>
      </c>
      <c r="I463" s="16">
        <v>1270000</v>
      </c>
      <c r="J463" s="16" t="str">
        <f t="shared" si="15"/>
        <v>04790127</v>
      </c>
      <c r="K463" s="351"/>
      <c r="L463" s="14" t="s">
        <v>1909</v>
      </c>
      <c r="M463" s="14"/>
      <c r="N463" s="14"/>
      <c r="O463" s="14" t="s">
        <v>2986</v>
      </c>
      <c r="P463" s="351"/>
      <c r="Q463" s="13"/>
    </row>
    <row r="464" spans="1:17" ht="14.25" customHeight="1" x14ac:dyDescent="0.2">
      <c r="B464" s="348" t="str">
        <f t="shared" si="14"/>
        <v>0479</v>
      </c>
      <c r="C464" s="13" t="s">
        <v>2638</v>
      </c>
      <c r="D464" s="349" t="s">
        <v>2637</v>
      </c>
      <c r="E464" s="13" t="s">
        <v>3148</v>
      </c>
      <c r="F464" s="14" t="s">
        <v>3149</v>
      </c>
      <c r="G464" s="350" t="s">
        <v>2352</v>
      </c>
      <c r="H464" s="14">
        <v>137</v>
      </c>
      <c r="I464" s="16">
        <v>1370000</v>
      </c>
      <c r="J464" s="16" t="str">
        <f t="shared" si="15"/>
        <v>04790137</v>
      </c>
      <c r="K464" s="351"/>
      <c r="L464" s="14" t="s">
        <v>2353</v>
      </c>
      <c r="M464" s="14"/>
      <c r="N464" s="14"/>
      <c r="O464" s="14" t="s">
        <v>2986</v>
      </c>
      <c r="P464" s="351"/>
      <c r="Q464" s="13"/>
    </row>
    <row r="465" spans="1:21" ht="14.25" customHeight="1" x14ac:dyDescent="0.2">
      <c r="B465" s="348" t="str">
        <f t="shared" si="14"/>
        <v>0479</v>
      </c>
      <c r="C465" s="13" t="s">
        <v>2638</v>
      </c>
      <c r="D465" s="349" t="s">
        <v>2637</v>
      </c>
      <c r="E465" s="13" t="s">
        <v>3148</v>
      </c>
      <c r="F465" s="14" t="s">
        <v>3149</v>
      </c>
      <c r="G465" s="350" t="s">
        <v>1920</v>
      </c>
      <c r="H465" s="14">
        <v>154</v>
      </c>
      <c r="I465" s="16">
        <v>1540000</v>
      </c>
      <c r="J465" s="16" t="str">
        <f t="shared" si="15"/>
        <v>04790154</v>
      </c>
      <c r="K465" s="351"/>
      <c r="L465" s="14" t="s">
        <v>1921</v>
      </c>
      <c r="M465" s="14"/>
      <c r="N465" s="14"/>
      <c r="O465" s="14" t="s">
        <v>2986</v>
      </c>
      <c r="P465" s="351"/>
      <c r="Q465" s="13"/>
    </row>
    <row r="466" spans="1:21" ht="14.25" customHeight="1" x14ac:dyDescent="0.2">
      <c r="B466" s="348" t="str">
        <f t="shared" si="14"/>
        <v>0479</v>
      </c>
      <c r="C466" s="13" t="s">
        <v>2638</v>
      </c>
      <c r="D466" s="349" t="s">
        <v>2637</v>
      </c>
      <c r="E466" s="13" t="s">
        <v>3148</v>
      </c>
      <c r="F466" s="14" t="s">
        <v>3149</v>
      </c>
      <c r="G466" s="350" t="s">
        <v>2355</v>
      </c>
      <c r="H466" s="14">
        <v>159</v>
      </c>
      <c r="I466" s="16">
        <v>1590000</v>
      </c>
      <c r="J466" s="16" t="str">
        <f t="shared" si="15"/>
        <v>04790159</v>
      </c>
      <c r="K466" s="351"/>
      <c r="L466" s="14" t="s">
        <v>2356</v>
      </c>
      <c r="M466" s="14"/>
      <c r="N466" s="14"/>
      <c r="O466" s="14" t="s">
        <v>2986</v>
      </c>
      <c r="P466" s="351"/>
      <c r="Q466" s="13"/>
    </row>
    <row r="467" spans="1:21" ht="14.25" customHeight="1" x14ac:dyDescent="0.2">
      <c r="B467" s="348" t="str">
        <f t="shared" si="14"/>
        <v>0479</v>
      </c>
      <c r="C467" s="13" t="s">
        <v>2638</v>
      </c>
      <c r="D467" s="349" t="s">
        <v>2637</v>
      </c>
      <c r="E467" s="13" t="s">
        <v>3148</v>
      </c>
      <c r="F467" s="14" t="s">
        <v>3149</v>
      </c>
      <c r="G467" s="350" t="s">
        <v>2358</v>
      </c>
      <c r="H467" s="14">
        <v>161</v>
      </c>
      <c r="I467" s="16">
        <v>1610000</v>
      </c>
      <c r="J467" s="16" t="str">
        <f t="shared" si="15"/>
        <v>04790161</v>
      </c>
      <c r="K467" s="351"/>
      <c r="L467" s="14" t="s">
        <v>2359</v>
      </c>
      <c r="M467" s="14"/>
      <c r="N467" s="14"/>
      <c r="O467" s="14" t="s">
        <v>2986</v>
      </c>
      <c r="P467" s="351"/>
      <c r="Q467" s="13"/>
    </row>
    <row r="468" spans="1:21" ht="14.25" customHeight="1" x14ac:dyDescent="0.2">
      <c r="B468" s="348" t="str">
        <f t="shared" si="14"/>
        <v>0479</v>
      </c>
      <c r="C468" s="13" t="s">
        <v>2638</v>
      </c>
      <c r="D468" s="349" t="s">
        <v>2637</v>
      </c>
      <c r="E468" s="13" t="s">
        <v>3148</v>
      </c>
      <c r="F468" s="14" t="s">
        <v>3149</v>
      </c>
      <c r="G468" s="350" t="s">
        <v>2639</v>
      </c>
      <c r="H468" s="14">
        <v>191</v>
      </c>
      <c r="I468" s="16">
        <v>1910000</v>
      </c>
      <c r="J468" s="16" t="str">
        <f t="shared" si="15"/>
        <v>04790191</v>
      </c>
      <c r="K468" s="351"/>
      <c r="L468" s="14" t="s">
        <v>2640</v>
      </c>
      <c r="M468" s="14"/>
      <c r="N468" s="14"/>
      <c r="O468" s="14" t="s">
        <v>2986</v>
      </c>
      <c r="P468" s="351"/>
      <c r="Q468" s="13"/>
    </row>
    <row r="469" spans="1:21" ht="14.25" customHeight="1" x14ac:dyDescent="0.2">
      <c r="B469" s="348" t="str">
        <f t="shared" si="14"/>
        <v>0479</v>
      </c>
      <c r="C469" s="13" t="s">
        <v>2638</v>
      </c>
      <c r="D469" s="349" t="s">
        <v>2637</v>
      </c>
      <c r="E469" s="13" t="s">
        <v>3148</v>
      </c>
      <c r="F469" s="14" t="s">
        <v>3149</v>
      </c>
      <c r="G469" s="350" t="s">
        <v>1911</v>
      </c>
      <c r="H469" s="14">
        <v>210</v>
      </c>
      <c r="I469" s="16">
        <v>2100000</v>
      </c>
      <c r="J469" s="16" t="str">
        <f t="shared" si="15"/>
        <v>04790210</v>
      </c>
      <c r="K469" s="351"/>
      <c r="L469" s="14" t="s">
        <v>1912</v>
      </c>
      <c r="M469" s="14"/>
      <c r="N469" s="14"/>
      <c r="O469" s="14" t="s">
        <v>2986</v>
      </c>
      <c r="P469" s="351"/>
      <c r="Q469" s="13"/>
    </row>
    <row r="470" spans="1:21" ht="14.25" customHeight="1" x14ac:dyDescent="0.2">
      <c r="B470" s="348" t="str">
        <f t="shared" si="14"/>
        <v>0479</v>
      </c>
      <c r="C470" s="13" t="s">
        <v>2638</v>
      </c>
      <c r="D470" s="349" t="s">
        <v>2637</v>
      </c>
      <c r="E470" s="13" t="s">
        <v>3148</v>
      </c>
      <c r="F470" s="14" t="s">
        <v>3149</v>
      </c>
      <c r="G470" s="350" t="s">
        <v>2361</v>
      </c>
      <c r="H470" s="14">
        <v>227</v>
      </c>
      <c r="I470" s="16">
        <v>2270000</v>
      </c>
      <c r="J470" s="16" t="str">
        <f t="shared" si="15"/>
        <v>04790227</v>
      </c>
      <c r="K470" s="351"/>
      <c r="L470" s="14" t="s">
        <v>2362</v>
      </c>
      <c r="M470" s="14"/>
      <c r="N470" s="14"/>
      <c r="O470" s="14" t="s">
        <v>2986</v>
      </c>
      <c r="P470" s="351"/>
      <c r="Q470" s="13"/>
    </row>
    <row r="471" spans="1:21" ht="14.25" customHeight="1" x14ac:dyDescent="0.2">
      <c r="B471" s="348" t="str">
        <f t="shared" si="14"/>
        <v>0479</v>
      </c>
      <c r="C471" s="13" t="s">
        <v>2638</v>
      </c>
      <c r="D471" s="349" t="s">
        <v>2637</v>
      </c>
      <c r="E471" s="13" t="s">
        <v>3148</v>
      </c>
      <c r="F471" s="14" t="s">
        <v>3149</v>
      </c>
      <c r="G471" s="350" t="s">
        <v>2642</v>
      </c>
      <c r="H471" s="14">
        <v>230</v>
      </c>
      <c r="I471" s="16">
        <v>2300000</v>
      </c>
      <c r="J471" s="16" t="str">
        <f t="shared" si="15"/>
        <v>04790230</v>
      </c>
      <c r="K471" s="351"/>
      <c r="L471" s="14" t="s">
        <v>2643</v>
      </c>
      <c r="M471" s="14"/>
      <c r="N471" s="14"/>
      <c r="O471" s="14" t="s">
        <v>2986</v>
      </c>
      <c r="P471" s="351"/>
      <c r="Q471" s="13"/>
    </row>
    <row r="472" spans="1:21" ht="14.25" customHeight="1" x14ac:dyDescent="0.2">
      <c r="B472" s="348" t="str">
        <f t="shared" si="14"/>
        <v>0479</v>
      </c>
      <c r="C472" s="13" t="s">
        <v>2638</v>
      </c>
      <c r="D472" s="349" t="s">
        <v>2637</v>
      </c>
      <c r="E472" s="13" t="s">
        <v>3148</v>
      </c>
      <c r="F472" s="14" t="s">
        <v>3149</v>
      </c>
      <c r="G472" s="350" t="s">
        <v>1972</v>
      </c>
      <c r="H472" s="14">
        <v>234</v>
      </c>
      <c r="I472" s="16">
        <v>2340000</v>
      </c>
      <c r="J472" s="16" t="str">
        <f t="shared" si="15"/>
        <v>04790234</v>
      </c>
      <c r="K472" s="351"/>
      <c r="L472" s="14" t="s">
        <v>1973</v>
      </c>
      <c r="M472" s="14"/>
      <c r="N472" s="14"/>
      <c r="O472" s="14" t="s">
        <v>2986</v>
      </c>
      <c r="P472" s="351"/>
      <c r="Q472" s="13"/>
    </row>
    <row r="473" spans="1:21" ht="14.25" customHeight="1" x14ac:dyDescent="0.2">
      <c r="B473" s="348" t="str">
        <f t="shared" si="14"/>
        <v>0479</v>
      </c>
      <c r="C473" s="13" t="s">
        <v>2638</v>
      </c>
      <c r="D473" s="349" t="s">
        <v>2637</v>
      </c>
      <c r="E473" s="13" t="s">
        <v>3148</v>
      </c>
      <c r="F473" s="14" t="s">
        <v>3149</v>
      </c>
      <c r="G473" s="350" t="s">
        <v>1994</v>
      </c>
      <c r="H473" s="14">
        <v>263</v>
      </c>
      <c r="I473" s="16">
        <v>2630000</v>
      </c>
      <c r="J473" s="16" t="str">
        <f t="shared" si="15"/>
        <v>04790263</v>
      </c>
      <c r="K473" s="351"/>
      <c r="L473" s="14" t="s">
        <v>1995</v>
      </c>
      <c r="M473" s="14"/>
      <c r="N473" s="14"/>
      <c r="O473" s="14" t="s">
        <v>2986</v>
      </c>
      <c r="P473" s="351"/>
      <c r="Q473" s="13"/>
    </row>
    <row r="474" spans="1:21" ht="14.25" customHeight="1" x14ac:dyDescent="0.2">
      <c r="B474" s="348" t="str">
        <f t="shared" si="14"/>
        <v>0479</v>
      </c>
      <c r="C474" s="13" t="s">
        <v>2638</v>
      </c>
      <c r="D474" s="349" t="s">
        <v>2637</v>
      </c>
      <c r="E474" s="13" t="s">
        <v>3148</v>
      </c>
      <c r="F474" s="14" t="s">
        <v>3149</v>
      </c>
      <c r="G474" s="350" t="s">
        <v>2644</v>
      </c>
      <c r="H474" s="14">
        <v>272</v>
      </c>
      <c r="I474" s="16">
        <v>2720000</v>
      </c>
      <c r="J474" s="16" t="str">
        <f t="shared" si="15"/>
        <v>04790272</v>
      </c>
      <c r="K474" s="351"/>
      <c r="L474" s="14" t="s">
        <v>2645</v>
      </c>
      <c r="M474" s="14"/>
      <c r="N474" s="14"/>
      <c r="O474" s="14" t="s">
        <v>2986</v>
      </c>
      <c r="P474" s="351"/>
      <c r="Q474" s="13"/>
    </row>
    <row r="475" spans="1:21" ht="14.25" customHeight="1" x14ac:dyDescent="0.2">
      <c r="B475" s="348" t="str">
        <f t="shared" si="14"/>
        <v>0479</v>
      </c>
      <c r="C475" s="13" t="s">
        <v>2638</v>
      </c>
      <c r="D475" s="349" t="s">
        <v>2637</v>
      </c>
      <c r="E475" s="13" t="s">
        <v>3148</v>
      </c>
      <c r="F475" s="14" t="s">
        <v>3149</v>
      </c>
      <c r="G475" s="350" t="s">
        <v>2493</v>
      </c>
      <c r="H475" s="14">
        <v>275</v>
      </c>
      <c r="I475" s="16">
        <v>2750000</v>
      </c>
      <c r="J475" s="16" t="str">
        <f t="shared" si="15"/>
        <v>04790275</v>
      </c>
      <c r="K475" s="351"/>
      <c r="L475" s="14" t="s">
        <v>2494</v>
      </c>
      <c r="M475" s="14"/>
      <c r="N475" s="14"/>
      <c r="O475" s="14" t="s">
        <v>2986</v>
      </c>
      <c r="P475" s="351"/>
      <c r="Q475" s="13"/>
      <c r="S475" s="36"/>
      <c r="T475" s="37"/>
      <c r="U475" s="37"/>
    </row>
    <row r="476" spans="1:21" ht="14.25" customHeight="1" x14ac:dyDescent="0.2">
      <c r="A476" s="21" t="s">
        <v>2899</v>
      </c>
      <c r="B476" s="352" t="str">
        <f t="shared" si="14"/>
        <v>0479</v>
      </c>
      <c r="C476" s="353" t="s">
        <v>2638</v>
      </c>
      <c r="D476" s="354" t="s">
        <v>2637</v>
      </c>
      <c r="E476" s="353" t="s">
        <v>3148</v>
      </c>
      <c r="F476" s="355" t="s">
        <v>3149</v>
      </c>
      <c r="G476" s="356" t="s">
        <v>2496</v>
      </c>
      <c r="H476" s="355">
        <v>278</v>
      </c>
      <c r="I476" s="357">
        <v>2780000</v>
      </c>
      <c r="J476" s="357" t="str">
        <f t="shared" si="15"/>
        <v>04790278</v>
      </c>
      <c r="K476" s="358"/>
      <c r="L476" s="14" t="s">
        <v>2497</v>
      </c>
      <c r="M476" s="14"/>
      <c r="N476" s="14"/>
      <c r="O476" s="14" t="s">
        <v>2986</v>
      </c>
      <c r="P476" s="358"/>
      <c r="Q476" s="353" t="s">
        <v>2906</v>
      </c>
    </row>
    <row r="477" spans="1:21" ht="14.25" customHeight="1" x14ac:dyDescent="0.2">
      <c r="B477" s="348" t="str">
        <f t="shared" si="14"/>
        <v>0479</v>
      </c>
      <c r="C477" s="13" t="s">
        <v>2638</v>
      </c>
      <c r="D477" s="349" t="s">
        <v>2637</v>
      </c>
      <c r="E477" s="13" t="s">
        <v>3148</v>
      </c>
      <c r="F477" s="14" t="s">
        <v>3149</v>
      </c>
      <c r="G477" s="350" t="s">
        <v>2364</v>
      </c>
      <c r="H477" s="14">
        <v>281</v>
      </c>
      <c r="I477" s="16">
        <v>2810000</v>
      </c>
      <c r="J477" s="16" t="str">
        <f t="shared" si="15"/>
        <v>04790281</v>
      </c>
      <c r="K477" s="351"/>
      <c r="L477" s="14" t="s">
        <v>2365</v>
      </c>
      <c r="M477" s="14"/>
      <c r="N477" s="14"/>
      <c r="O477" s="14" t="s">
        <v>2986</v>
      </c>
      <c r="P477" s="351"/>
      <c r="Q477" s="13"/>
    </row>
    <row r="478" spans="1:21" ht="14.25" customHeight="1" x14ac:dyDescent="0.2">
      <c r="B478" s="348" t="str">
        <f t="shared" si="14"/>
        <v>0479</v>
      </c>
      <c r="C478" s="13" t="s">
        <v>2638</v>
      </c>
      <c r="D478" s="349" t="s">
        <v>2637</v>
      </c>
      <c r="E478" s="13" t="s">
        <v>3148</v>
      </c>
      <c r="F478" s="14" t="s">
        <v>3149</v>
      </c>
      <c r="G478" s="350" t="s">
        <v>2846</v>
      </c>
      <c r="H478" s="14">
        <v>287</v>
      </c>
      <c r="I478" s="16">
        <v>2870000</v>
      </c>
      <c r="J478" s="16" t="str">
        <f t="shared" si="15"/>
        <v>04790287</v>
      </c>
      <c r="K478" s="351"/>
      <c r="L478" s="14" t="s">
        <v>2847</v>
      </c>
      <c r="M478" s="14"/>
      <c r="N478" s="14"/>
      <c r="O478" s="14" t="s">
        <v>2986</v>
      </c>
      <c r="P478" s="351"/>
      <c r="Q478" s="13"/>
    </row>
    <row r="479" spans="1:21" ht="14.25" customHeight="1" x14ac:dyDescent="0.2">
      <c r="B479" s="348" t="str">
        <f t="shared" si="14"/>
        <v>0479</v>
      </c>
      <c r="C479" s="13" t="s">
        <v>2638</v>
      </c>
      <c r="D479" s="349" t="s">
        <v>2637</v>
      </c>
      <c r="E479" s="13" t="s">
        <v>3148</v>
      </c>
      <c r="F479" s="14" t="s">
        <v>3149</v>
      </c>
      <c r="G479" s="350" t="s">
        <v>1932</v>
      </c>
      <c r="H479" s="14">
        <v>289</v>
      </c>
      <c r="I479" s="16">
        <v>2890000</v>
      </c>
      <c r="J479" s="16" t="str">
        <f t="shared" si="15"/>
        <v>04790289</v>
      </c>
      <c r="K479" s="351"/>
      <c r="L479" s="14" t="s">
        <v>1933</v>
      </c>
      <c r="M479" s="14"/>
      <c r="N479" s="14"/>
      <c r="O479" s="14" t="s">
        <v>2986</v>
      </c>
      <c r="P479" s="351"/>
      <c r="Q479" s="13"/>
    </row>
    <row r="480" spans="1:21" ht="14.25" customHeight="1" x14ac:dyDescent="0.2">
      <c r="B480" s="348" t="str">
        <f t="shared" si="14"/>
        <v>0479</v>
      </c>
      <c r="C480" s="13" t="s">
        <v>2638</v>
      </c>
      <c r="D480" s="349" t="s">
        <v>2637</v>
      </c>
      <c r="E480" s="13" t="s">
        <v>3148</v>
      </c>
      <c r="F480" s="14" t="s">
        <v>3149</v>
      </c>
      <c r="G480" s="350" t="s">
        <v>2849</v>
      </c>
      <c r="H480" s="14">
        <v>306</v>
      </c>
      <c r="I480" s="16">
        <v>3060000</v>
      </c>
      <c r="J480" s="16" t="str">
        <f t="shared" si="15"/>
        <v>04790306</v>
      </c>
      <c r="K480" s="351"/>
      <c r="L480" s="14" t="s">
        <v>2850</v>
      </c>
      <c r="M480" s="14"/>
      <c r="N480" s="14"/>
      <c r="O480" s="14" t="s">
        <v>2986</v>
      </c>
      <c r="P480" s="351"/>
      <c r="Q480" s="13"/>
    </row>
    <row r="481" spans="2:17" ht="14.25" customHeight="1" x14ac:dyDescent="0.2">
      <c r="B481" s="348" t="str">
        <f t="shared" si="14"/>
        <v>0479</v>
      </c>
      <c r="C481" s="13" t="s">
        <v>2638</v>
      </c>
      <c r="D481" s="349" t="s">
        <v>2637</v>
      </c>
      <c r="E481" s="13" t="s">
        <v>3148</v>
      </c>
      <c r="F481" s="14" t="s">
        <v>3149</v>
      </c>
      <c r="G481" s="350" t="s">
        <v>2515</v>
      </c>
      <c r="H481" s="14">
        <v>309</v>
      </c>
      <c r="I481" s="16">
        <v>3090000</v>
      </c>
      <c r="J481" s="16" t="str">
        <f t="shared" si="15"/>
        <v>04790309</v>
      </c>
      <c r="K481" s="351"/>
      <c r="L481" s="14" t="s">
        <v>2516</v>
      </c>
      <c r="M481" s="14"/>
      <c r="N481" s="14"/>
      <c r="O481" s="14" t="s">
        <v>2986</v>
      </c>
      <c r="P481" s="351"/>
      <c r="Q481" s="13"/>
    </row>
    <row r="482" spans="2:17" ht="14.25" customHeight="1" x14ac:dyDescent="0.2">
      <c r="B482" s="348" t="str">
        <f t="shared" si="14"/>
        <v>0479</v>
      </c>
      <c r="C482" s="13" t="s">
        <v>2638</v>
      </c>
      <c r="D482" s="349" t="s">
        <v>2637</v>
      </c>
      <c r="E482" s="13" t="s">
        <v>3148</v>
      </c>
      <c r="F482" s="14" t="s">
        <v>3149</v>
      </c>
      <c r="G482" s="350" t="s">
        <v>2518</v>
      </c>
      <c r="H482" s="14">
        <v>325</v>
      </c>
      <c r="I482" s="16">
        <v>3250000</v>
      </c>
      <c r="J482" s="16" t="str">
        <f t="shared" si="15"/>
        <v>04790325</v>
      </c>
      <c r="K482" s="351"/>
      <c r="L482" s="14" t="s">
        <v>2519</v>
      </c>
      <c r="M482" s="14"/>
      <c r="N482" s="14"/>
      <c r="O482" s="14" t="s">
        <v>2986</v>
      </c>
      <c r="P482" s="351"/>
      <c r="Q482" s="13"/>
    </row>
    <row r="483" spans="2:17" ht="14.25" customHeight="1" x14ac:dyDescent="0.2">
      <c r="B483" s="348" t="str">
        <f t="shared" si="14"/>
        <v>0479</v>
      </c>
      <c r="C483" s="13" t="s">
        <v>2638</v>
      </c>
      <c r="D483" s="349" t="s">
        <v>2637</v>
      </c>
      <c r="E483" s="13" t="s">
        <v>3148</v>
      </c>
      <c r="F483" s="14" t="s">
        <v>3149</v>
      </c>
      <c r="G483" s="350" t="s">
        <v>2499</v>
      </c>
      <c r="H483" s="14">
        <v>327</v>
      </c>
      <c r="I483" s="16">
        <v>3270000</v>
      </c>
      <c r="J483" s="16" t="str">
        <f t="shared" si="15"/>
        <v>04790327</v>
      </c>
      <c r="K483" s="351"/>
      <c r="L483" s="14" t="s">
        <v>2500</v>
      </c>
      <c r="M483" s="14"/>
      <c r="N483" s="14"/>
      <c r="O483" s="14" t="s">
        <v>2986</v>
      </c>
      <c r="P483" s="351"/>
      <c r="Q483" s="13"/>
    </row>
    <row r="484" spans="2:17" ht="14.25" customHeight="1" x14ac:dyDescent="0.2">
      <c r="B484" s="348" t="str">
        <f t="shared" si="14"/>
        <v>0479</v>
      </c>
      <c r="C484" s="13" t="s">
        <v>2638</v>
      </c>
      <c r="D484" s="349" t="s">
        <v>2637</v>
      </c>
      <c r="E484" s="13" t="s">
        <v>3148</v>
      </c>
      <c r="F484" s="14" t="s">
        <v>3149</v>
      </c>
      <c r="G484" s="350" t="s">
        <v>2367</v>
      </c>
      <c r="H484" s="14">
        <v>332</v>
      </c>
      <c r="I484" s="16">
        <v>3320000</v>
      </c>
      <c r="J484" s="16" t="str">
        <f t="shared" si="15"/>
        <v>04790332</v>
      </c>
      <c r="K484" s="351"/>
      <c r="L484" s="14" t="s">
        <v>2368</v>
      </c>
      <c r="M484" s="14"/>
      <c r="N484" s="14"/>
      <c r="O484" s="14" t="s">
        <v>2986</v>
      </c>
      <c r="P484" s="351"/>
      <c r="Q484" s="13"/>
    </row>
    <row r="485" spans="2:17" ht="14.25" customHeight="1" x14ac:dyDescent="0.2">
      <c r="B485" s="348" t="str">
        <f t="shared" si="14"/>
        <v>0479</v>
      </c>
      <c r="C485" s="13" t="s">
        <v>2638</v>
      </c>
      <c r="D485" s="349" t="s">
        <v>2637</v>
      </c>
      <c r="E485" s="13" t="s">
        <v>3148</v>
      </c>
      <c r="F485" s="14" t="s">
        <v>3149</v>
      </c>
      <c r="G485" s="350" t="s">
        <v>2502</v>
      </c>
      <c r="H485" s="14">
        <v>337</v>
      </c>
      <c r="I485" s="16">
        <v>3370000</v>
      </c>
      <c r="J485" s="16" t="str">
        <f t="shared" si="15"/>
        <v>04790337</v>
      </c>
      <c r="K485" s="351"/>
      <c r="L485" s="14" t="s">
        <v>2503</v>
      </c>
      <c r="M485" s="14"/>
      <c r="N485" s="14"/>
      <c r="O485" s="14" t="s">
        <v>2986</v>
      </c>
      <c r="P485" s="351"/>
      <c r="Q485" s="13"/>
    </row>
    <row r="486" spans="2:17" ht="14.25" customHeight="1" x14ac:dyDescent="0.2">
      <c r="B486" s="348" t="str">
        <f t="shared" si="14"/>
        <v>0479</v>
      </c>
      <c r="C486" s="13" t="s">
        <v>2638</v>
      </c>
      <c r="D486" s="349" t="s">
        <v>2637</v>
      </c>
      <c r="E486" s="13" t="s">
        <v>3148</v>
      </c>
      <c r="F486" s="14" t="s">
        <v>3149</v>
      </c>
      <c r="G486" s="350" t="s">
        <v>2505</v>
      </c>
      <c r="H486" s="14">
        <v>340</v>
      </c>
      <c r="I486" s="16">
        <v>3400000</v>
      </c>
      <c r="J486" s="16" t="str">
        <f t="shared" si="15"/>
        <v>04790340</v>
      </c>
      <c r="K486" s="351"/>
      <c r="L486" s="14" t="s">
        <v>2506</v>
      </c>
      <c r="M486" s="14"/>
      <c r="N486" s="14"/>
      <c r="O486" s="14" t="s">
        <v>2986</v>
      </c>
      <c r="P486" s="351"/>
      <c r="Q486" s="13"/>
    </row>
    <row r="487" spans="2:17" ht="14.25" customHeight="1" x14ac:dyDescent="0.2">
      <c r="B487" s="348" t="str">
        <f t="shared" si="14"/>
        <v>0479</v>
      </c>
      <c r="C487" s="13" t="s">
        <v>2638</v>
      </c>
      <c r="D487" s="349" t="s">
        <v>2637</v>
      </c>
      <c r="E487" s="13" t="s">
        <v>3148</v>
      </c>
      <c r="F487" s="14" t="s">
        <v>3149</v>
      </c>
      <c r="G487" s="350" t="s">
        <v>1922</v>
      </c>
      <c r="H487" s="14">
        <v>605</v>
      </c>
      <c r="I487" s="16">
        <v>6050000</v>
      </c>
      <c r="J487" s="16" t="str">
        <f t="shared" si="15"/>
        <v>04790605</v>
      </c>
      <c r="K487" s="351" t="s">
        <v>2370</v>
      </c>
      <c r="L487" s="14" t="s">
        <v>2371</v>
      </c>
      <c r="M487" s="14"/>
      <c r="N487" s="14"/>
      <c r="O487" s="14" t="s">
        <v>2986</v>
      </c>
      <c r="P487" s="351"/>
      <c r="Q487" s="13"/>
    </row>
    <row r="488" spans="2:17" ht="14.25" customHeight="1" x14ac:dyDescent="0.2">
      <c r="B488" s="348" t="str">
        <f t="shared" si="14"/>
        <v>0479</v>
      </c>
      <c r="C488" s="13" t="s">
        <v>2638</v>
      </c>
      <c r="D488" s="349" t="s">
        <v>2637</v>
      </c>
      <c r="E488" s="13" t="s">
        <v>3148</v>
      </c>
      <c r="F488" s="14" t="s">
        <v>3149</v>
      </c>
      <c r="G488" s="350" t="s">
        <v>1922</v>
      </c>
      <c r="H488" s="14">
        <v>605</v>
      </c>
      <c r="I488" s="16">
        <v>6050000</v>
      </c>
      <c r="J488" s="16" t="str">
        <f t="shared" si="15"/>
        <v>04790605</v>
      </c>
      <c r="K488" s="351" t="s">
        <v>1920</v>
      </c>
      <c r="L488" s="14" t="s">
        <v>1921</v>
      </c>
      <c r="M488" s="14"/>
      <c r="N488" s="14"/>
      <c r="O488" s="14" t="s">
        <v>2986</v>
      </c>
      <c r="P488" s="351"/>
      <c r="Q488" s="13"/>
    </row>
    <row r="489" spans="2:17" ht="14.25" customHeight="1" x14ac:dyDescent="0.2">
      <c r="B489" s="348" t="str">
        <f t="shared" si="14"/>
        <v>0479</v>
      </c>
      <c r="C489" s="13" t="s">
        <v>2638</v>
      </c>
      <c r="D489" s="349" t="s">
        <v>2637</v>
      </c>
      <c r="E489" s="13" t="s">
        <v>3148</v>
      </c>
      <c r="F489" s="14" t="s">
        <v>3149</v>
      </c>
      <c r="G489" s="350" t="s">
        <v>1922</v>
      </c>
      <c r="H489" s="14">
        <v>605</v>
      </c>
      <c r="I489" s="16">
        <v>6050000</v>
      </c>
      <c r="J489" s="16" t="str">
        <f t="shared" si="15"/>
        <v>04790605</v>
      </c>
      <c r="K489" s="351" t="s">
        <v>2642</v>
      </c>
      <c r="L489" s="14" t="s">
        <v>2643</v>
      </c>
      <c r="M489" s="14"/>
      <c r="N489" s="14"/>
      <c r="O489" s="14" t="s">
        <v>2986</v>
      </c>
      <c r="P489" s="351"/>
      <c r="Q489" s="13"/>
    </row>
    <row r="490" spans="2:17" ht="14.25" customHeight="1" x14ac:dyDescent="0.2">
      <c r="B490" s="348" t="str">
        <f t="shared" si="14"/>
        <v>0479</v>
      </c>
      <c r="C490" s="13" t="s">
        <v>2638</v>
      </c>
      <c r="D490" s="349" t="s">
        <v>2637</v>
      </c>
      <c r="E490" s="13" t="s">
        <v>3148</v>
      </c>
      <c r="F490" s="14" t="s">
        <v>3149</v>
      </c>
      <c r="G490" s="350" t="s">
        <v>1922</v>
      </c>
      <c r="H490" s="14">
        <v>605</v>
      </c>
      <c r="I490" s="16">
        <v>6050000</v>
      </c>
      <c r="J490" s="16" t="str">
        <f t="shared" si="15"/>
        <v>04790605</v>
      </c>
      <c r="K490" s="351" t="s">
        <v>2644</v>
      </c>
      <c r="L490" s="14" t="s">
        <v>2645</v>
      </c>
      <c r="M490" s="14"/>
      <c r="N490" s="14"/>
      <c r="O490" s="14" t="s">
        <v>2986</v>
      </c>
      <c r="P490" s="351"/>
      <c r="Q490" s="13"/>
    </row>
    <row r="491" spans="2:17" ht="14.25" customHeight="1" x14ac:dyDescent="0.2">
      <c r="B491" s="348" t="str">
        <f t="shared" si="14"/>
        <v>0479</v>
      </c>
      <c r="C491" s="13" t="s">
        <v>2638</v>
      </c>
      <c r="D491" s="349" t="s">
        <v>2637</v>
      </c>
      <c r="E491" s="13" t="s">
        <v>3148</v>
      </c>
      <c r="F491" s="14" t="s">
        <v>3149</v>
      </c>
      <c r="G491" s="350" t="s">
        <v>2806</v>
      </c>
      <c r="H491" s="14">
        <v>632</v>
      </c>
      <c r="I491" s="16">
        <v>6320000</v>
      </c>
      <c r="J491" s="16" t="str">
        <f t="shared" si="15"/>
        <v>04790632</v>
      </c>
      <c r="K491" s="351" t="s">
        <v>2804</v>
      </c>
      <c r="L491" s="14" t="s">
        <v>2805</v>
      </c>
      <c r="M491" s="14"/>
      <c r="N491" s="14"/>
      <c r="O491" s="14" t="s">
        <v>2986</v>
      </c>
      <c r="P491" s="351"/>
      <c r="Q491" s="13"/>
    </row>
    <row r="492" spans="2:17" ht="14.25" customHeight="1" x14ac:dyDescent="0.2">
      <c r="B492" s="348" t="str">
        <f t="shared" si="14"/>
        <v>0479</v>
      </c>
      <c r="C492" s="13" t="s">
        <v>2638</v>
      </c>
      <c r="D492" s="349" t="s">
        <v>2637</v>
      </c>
      <c r="E492" s="13" t="s">
        <v>3148</v>
      </c>
      <c r="F492" s="14" t="s">
        <v>3149</v>
      </c>
      <c r="G492" s="350" t="s">
        <v>2806</v>
      </c>
      <c r="H492" s="14">
        <v>632</v>
      </c>
      <c r="I492" s="16">
        <v>6320000</v>
      </c>
      <c r="J492" s="16" t="str">
        <f t="shared" si="15"/>
        <v>04790632</v>
      </c>
      <c r="K492" s="351" t="s">
        <v>3052</v>
      </c>
      <c r="L492" s="14" t="s">
        <v>3053</v>
      </c>
      <c r="M492" s="14"/>
      <c r="N492" s="14"/>
      <c r="O492" s="14" t="s">
        <v>2986</v>
      </c>
      <c r="P492" s="351"/>
      <c r="Q492" s="13"/>
    </row>
    <row r="493" spans="2:17" ht="14.25" customHeight="1" x14ac:dyDescent="0.2">
      <c r="B493" s="348" t="str">
        <f t="shared" si="14"/>
        <v>0479</v>
      </c>
      <c r="C493" s="13" t="s">
        <v>2638</v>
      </c>
      <c r="D493" s="349" t="s">
        <v>2637</v>
      </c>
      <c r="E493" s="13" t="s">
        <v>3148</v>
      </c>
      <c r="F493" s="14" t="s">
        <v>3149</v>
      </c>
      <c r="G493" s="350" t="s">
        <v>2374</v>
      </c>
      <c r="H493" s="14">
        <v>672</v>
      </c>
      <c r="I493" s="16">
        <v>6720000</v>
      </c>
      <c r="J493" s="16" t="str">
        <f t="shared" si="15"/>
        <v>04790672</v>
      </c>
      <c r="K493" s="351" t="s">
        <v>3060</v>
      </c>
      <c r="L493" s="14" t="s">
        <v>3061</v>
      </c>
      <c r="M493" s="14"/>
      <c r="N493" s="14"/>
      <c r="O493" s="14" t="s">
        <v>2986</v>
      </c>
      <c r="P493" s="351"/>
      <c r="Q493" s="13"/>
    </row>
    <row r="494" spans="2:17" ht="14.25" customHeight="1" x14ac:dyDescent="0.2">
      <c r="B494" s="348" t="str">
        <f t="shared" si="14"/>
        <v>0479</v>
      </c>
      <c r="C494" s="13" t="s">
        <v>2638</v>
      </c>
      <c r="D494" s="349" t="s">
        <v>2637</v>
      </c>
      <c r="E494" s="13" t="s">
        <v>3148</v>
      </c>
      <c r="F494" s="14" t="s">
        <v>3149</v>
      </c>
      <c r="G494" s="350" t="s">
        <v>2374</v>
      </c>
      <c r="H494" s="14">
        <v>672</v>
      </c>
      <c r="I494" s="16">
        <v>6720000</v>
      </c>
      <c r="J494" s="16" t="str">
        <f t="shared" si="15"/>
        <v>04790672</v>
      </c>
      <c r="K494" s="351" t="s">
        <v>3062</v>
      </c>
      <c r="L494" s="14" t="s">
        <v>3063</v>
      </c>
      <c r="M494" s="14"/>
      <c r="N494" s="14"/>
      <c r="O494" s="14" t="s">
        <v>2986</v>
      </c>
      <c r="P494" s="351"/>
      <c r="Q494" s="13"/>
    </row>
    <row r="495" spans="2:17" ht="14.25" customHeight="1" x14ac:dyDescent="0.2">
      <c r="B495" s="348" t="str">
        <f t="shared" si="14"/>
        <v>0479</v>
      </c>
      <c r="C495" s="13" t="s">
        <v>2638</v>
      </c>
      <c r="D495" s="349" t="s">
        <v>2637</v>
      </c>
      <c r="E495" s="13" t="s">
        <v>3148</v>
      </c>
      <c r="F495" s="14" t="s">
        <v>3149</v>
      </c>
      <c r="G495" s="350" t="s">
        <v>2374</v>
      </c>
      <c r="H495" s="14">
        <v>672</v>
      </c>
      <c r="I495" s="16">
        <v>6720000</v>
      </c>
      <c r="J495" s="16" t="str">
        <f t="shared" si="15"/>
        <v>04790672</v>
      </c>
      <c r="K495" s="351" t="s">
        <v>2372</v>
      </c>
      <c r="L495" s="14" t="s">
        <v>2373</v>
      </c>
      <c r="M495" s="14"/>
      <c r="N495" s="14"/>
      <c r="O495" s="14" t="s">
        <v>2986</v>
      </c>
      <c r="P495" s="351"/>
      <c r="Q495" s="13"/>
    </row>
    <row r="496" spans="2:17" ht="14.25" customHeight="1" x14ac:dyDescent="0.2">
      <c r="B496" s="348" t="str">
        <f t="shared" si="14"/>
        <v>0479</v>
      </c>
      <c r="C496" s="13" t="s">
        <v>2638</v>
      </c>
      <c r="D496" s="349" t="s">
        <v>2637</v>
      </c>
      <c r="E496" s="13" t="s">
        <v>3148</v>
      </c>
      <c r="F496" s="14" t="s">
        <v>3149</v>
      </c>
      <c r="G496" s="350" t="s">
        <v>2374</v>
      </c>
      <c r="H496" s="14">
        <v>672</v>
      </c>
      <c r="I496" s="16">
        <v>6720000</v>
      </c>
      <c r="J496" s="16" t="str">
        <f t="shared" si="15"/>
        <v>04790672</v>
      </c>
      <c r="K496" s="351" t="s">
        <v>3064</v>
      </c>
      <c r="L496" s="14" t="s">
        <v>3065</v>
      </c>
      <c r="M496" s="14"/>
      <c r="N496" s="14"/>
      <c r="O496" s="14" t="s">
        <v>2986</v>
      </c>
      <c r="P496" s="351"/>
      <c r="Q496" s="13"/>
    </row>
    <row r="497" spans="2:17" ht="14.25" customHeight="1" x14ac:dyDescent="0.2">
      <c r="B497" s="348" t="str">
        <f t="shared" si="14"/>
        <v>0479</v>
      </c>
      <c r="C497" s="13" t="s">
        <v>2638</v>
      </c>
      <c r="D497" s="349" t="s">
        <v>2637</v>
      </c>
      <c r="E497" s="13" t="s">
        <v>3148</v>
      </c>
      <c r="F497" s="14" t="s">
        <v>3149</v>
      </c>
      <c r="G497" s="350" t="s">
        <v>2374</v>
      </c>
      <c r="H497" s="14">
        <v>672</v>
      </c>
      <c r="I497" s="16">
        <v>6720000</v>
      </c>
      <c r="J497" s="16" t="str">
        <f t="shared" si="15"/>
        <v>04790672</v>
      </c>
      <c r="K497" s="351" t="s">
        <v>2646</v>
      </c>
      <c r="L497" s="14" t="s">
        <v>2647</v>
      </c>
      <c r="M497" s="14"/>
      <c r="N497" s="14"/>
      <c r="O497" s="14" t="s">
        <v>2986</v>
      </c>
      <c r="P497" s="351"/>
      <c r="Q497" s="13"/>
    </row>
    <row r="498" spans="2:17" ht="14.25" customHeight="1" x14ac:dyDescent="0.2">
      <c r="B498" s="348" t="str">
        <f t="shared" si="14"/>
        <v>0479</v>
      </c>
      <c r="C498" s="13" t="s">
        <v>2638</v>
      </c>
      <c r="D498" s="349" t="s">
        <v>2637</v>
      </c>
      <c r="E498" s="13" t="s">
        <v>3148</v>
      </c>
      <c r="F498" s="14" t="s">
        <v>3149</v>
      </c>
      <c r="G498" s="350" t="s">
        <v>2374</v>
      </c>
      <c r="H498" s="14">
        <v>672</v>
      </c>
      <c r="I498" s="16">
        <v>6720000</v>
      </c>
      <c r="J498" s="16" t="str">
        <f t="shared" si="15"/>
        <v>04790672</v>
      </c>
      <c r="K498" s="351" t="s">
        <v>2826</v>
      </c>
      <c r="L498" s="14" t="s">
        <v>2412</v>
      </c>
      <c r="M498" s="14"/>
      <c r="N498" s="14"/>
      <c r="O498" s="14" t="s">
        <v>2986</v>
      </c>
      <c r="P498" s="351"/>
      <c r="Q498" s="13"/>
    </row>
    <row r="499" spans="2:17" ht="14.25" customHeight="1" x14ac:dyDescent="0.2">
      <c r="B499" s="348" t="str">
        <f t="shared" si="14"/>
        <v>0479</v>
      </c>
      <c r="C499" s="13" t="s">
        <v>2638</v>
      </c>
      <c r="D499" s="349" t="s">
        <v>2637</v>
      </c>
      <c r="E499" s="13" t="s">
        <v>3148</v>
      </c>
      <c r="F499" s="14" t="s">
        <v>3149</v>
      </c>
      <c r="G499" s="350" t="s">
        <v>2374</v>
      </c>
      <c r="H499" s="14">
        <v>672</v>
      </c>
      <c r="I499" s="16">
        <v>6720000</v>
      </c>
      <c r="J499" s="16" t="str">
        <f t="shared" si="15"/>
        <v>04790672</v>
      </c>
      <c r="K499" s="351" t="s">
        <v>2508</v>
      </c>
      <c r="L499" s="14" t="s">
        <v>2509</v>
      </c>
      <c r="M499" s="14"/>
      <c r="N499" s="14"/>
      <c r="O499" s="14" t="s">
        <v>2986</v>
      </c>
      <c r="P499" s="351"/>
      <c r="Q499" s="13"/>
    </row>
    <row r="500" spans="2:17" ht="14.25" customHeight="1" x14ac:dyDescent="0.2">
      <c r="B500" s="348" t="str">
        <f t="shared" si="14"/>
        <v>0479</v>
      </c>
      <c r="C500" s="13" t="s">
        <v>2638</v>
      </c>
      <c r="D500" s="349" t="s">
        <v>2637</v>
      </c>
      <c r="E500" s="13" t="s">
        <v>3148</v>
      </c>
      <c r="F500" s="14" t="s">
        <v>3149</v>
      </c>
      <c r="G500" s="350" t="s">
        <v>1938</v>
      </c>
      <c r="H500" s="14">
        <v>674</v>
      </c>
      <c r="I500" s="16">
        <v>6740000</v>
      </c>
      <c r="J500" s="16" t="str">
        <f t="shared" si="15"/>
        <v>04790674</v>
      </c>
      <c r="K500" s="351" t="s">
        <v>1936</v>
      </c>
      <c r="L500" s="14" t="s">
        <v>1937</v>
      </c>
      <c r="M500" s="14"/>
      <c r="N500" s="14"/>
      <c r="O500" s="14" t="s">
        <v>2986</v>
      </c>
      <c r="P500" s="351"/>
      <c r="Q500" s="13"/>
    </row>
    <row r="501" spans="2:17" ht="14.25" customHeight="1" x14ac:dyDescent="0.2">
      <c r="B501" s="348" t="str">
        <f t="shared" si="14"/>
        <v>0479</v>
      </c>
      <c r="C501" s="13" t="s">
        <v>2638</v>
      </c>
      <c r="D501" s="349" t="s">
        <v>2637</v>
      </c>
      <c r="E501" s="13" t="s">
        <v>3148</v>
      </c>
      <c r="F501" s="14" t="s">
        <v>3149</v>
      </c>
      <c r="G501" s="350" t="s">
        <v>1938</v>
      </c>
      <c r="H501" s="14">
        <v>674</v>
      </c>
      <c r="I501" s="16">
        <v>6740000</v>
      </c>
      <c r="J501" s="16" t="str">
        <f t="shared" si="15"/>
        <v>04790674</v>
      </c>
      <c r="K501" s="351" t="s">
        <v>1940</v>
      </c>
      <c r="L501" s="14" t="s">
        <v>1941</v>
      </c>
      <c r="M501" s="14"/>
      <c r="N501" s="14"/>
      <c r="O501" s="14" t="s">
        <v>2986</v>
      </c>
      <c r="P501" s="351"/>
      <c r="Q501" s="13"/>
    </row>
    <row r="502" spans="2:17" ht="14.25" customHeight="1" x14ac:dyDescent="0.2">
      <c r="B502" s="348" t="str">
        <f t="shared" si="14"/>
        <v>0479</v>
      </c>
      <c r="C502" s="13" t="s">
        <v>2638</v>
      </c>
      <c r="D502" s="349" t="s">
        <v>2637</v>
      </c>
      <c r="E502" s="13" t="s">
        <v>3148</v>
      </c>
      <c r="F502" s="14" t="s">
        <v>3149</v>
      </c>
      <c r="G502" s="350" t="s">
        <v>2378</v>
      </c>
      <c r="H502" s="14">
        <v>680</v>
      </c>
      <c r="I502" s="16">
        <v>6800000</v>
      </c>
      <c r="J502" s="16" t="str">
        <f t="shared" si="15"/>
        <v>04790680</v>
      </c>
      <c r="K502" s="351" t="s">
        <v>2852</v>
      </c>
      <c r="L502" s="14" t="s">
        <v>2853</v>
      </c>
      <c r="M502" s="14"/>
      <c r="N502" s="14"/>
      <c r="O502" s="14" t="s">
        <v>2986</v>
      </c>
      <c r="P502" s="351"/>
      <c r="Q502" s="13"/>
    </row>
    <row r="503" spans="2:17" ht="14.25" customHeight="1" x14ac:dyDescent="0.2">
      <c r="B503" s="348" t="str">
        <f t="shared" si="14"/>
        <v>0479</v>
      </c>
      <c r="C503" s="13" t="s">
        <v>2638</v>
      </c>
      <c r="D503" s="349" t="s">
        <v>2637</v>
      </c>
      <c r="E503" s="13" t="s">
        <v>3148</v>
      </c>
      <c r="F503" s="14" t="s">
        <v>3149</v>
      </c>
      <c r="G503" s="350" t="s">
        <v>2378</v>
      </c>
      <c r="H503" s="14">
        <v>680</v>
      </c>
      <c r="I503" s="16">
        <v>6800000</v>
      </c>
      <c r="J503" s="16" t="str">
        <f t="shared" si="15"/>
        <v>04790680</v>
      </c>
      <c r="K503" s="351" t="s">
        <v>2376</v>
      </c>
      <c r="L503" s="14" t="s">
        <v>2377</v>
      </c>
      <c r="M503" s="14"/>
      <c r="N503" s="14"/>
      <c r="O503" s="14" t="s">
        <v>2986</v>
      </c>
      <c r="P503" s="351"/>
      <c r="Q503" s="13"/>
    </row>
    <row r="504" spans="2:17" ht="14.25" customHeight="1" x14ac:dyDescent="0.2">
      <c r="B504" s="348" t="str">
        <f t="shared" si="14"/>
        <v>0479</v>
      </c>
      <c r="C504" s="13" t="s">
        <v>2638</v>
      </c>
      <c r="D504" s="349" t="s">
        <v>2637</v>
      </c>
      <c r="E504" s="13" t="s">
        <v>3148</v>
      </c>
      <c r="F504" s="14" t="s">
        <v>3149</v>
      </c>
      <c r="G504" s="350" t="s">
        <v>2511</v>
      </c>
      <c r="H504" s="14">
        <v>683</v>
      </c>
      <c r="I504" s="16">
        <v>6830000</v>
      </c>
      <c r="J504" s="16" t="str">
        <f t="shared" si="15"/>
        <v>04790683</v>
      </c>
      <c r="K504" s="351" t="s">
        <v>2804</v>
      </c>
      <c r="L504" s="14" t="s">
        <v>2805</v>
      </c>
      <c r="M504" s="14"/>
      <c r="N504" s="14"/>
      <c r="O504" s="14" t="s">
        <v>2986</v>
      </c>
      <c r="P504" s="351"/>
      <c r="Q504" s="13"/>
    </row>
    <row r="505" spans="2:17" ht="14.25" customHeight="1" x14ac:dyDescent="0.2">
      <c r="B505" s="348" t="str">
        <f t="shared" si="14"/>
        <v>0479</v>
      </c>
      <c r="C505" s="13" t="s">
        <v>2638</v>
      </c>
      <c r="D505" s="349" t="s">
        <v>2637</v>
      </c>
      <c r="E505" s="13" t="s">
        <v>3148</v>
      </c>
      <c r="F505" s="14" t="s">
        <v>3149</v>
      </c>
      <c r="G505" s="350" t="s">
        <v>2511</v>
      </c>
      <c r="H505" s="14">
        <v>683</v>
      </c>
      <c r="I505" s="16">
        <v>6830000</v>
      </c>
      <c r="J505" s="16" t="str">
        <f t="shared" si="15"/>
        <v>04790683</v>
      </c>
      <c r="K505" s="351" t="s">
        <v>3052</v>
      </c>
      <c r="L505" s="14" t="s">
        <v>3053</v>
      </c>
      <c r="M505" s="14"/>
      <c r="N505" s="14"/>
      <c r="O505" s="14" t="s">
        <v>2986</v>
      </c>
      <c r="P505" s="351"/>
      <c r="Q505" s="13"/>
    </row>
    <row r="506" spans="2:17" ht="14.25" customHeight="1" x14ac:dyDescent="0.2">
      <c r="B506" s="348" t="str">
        <f t="shared" si="14"/>
        <v>0479</v>
      </c>
      <c r="C506" s="13" t="s">
        <v>2638</v>
      </c>
      <c r="D506" s="349" t="s">
        <v>2637</v>
      </c>
      <c r="E506" s="13" t="s">
        <v>3148</v>
      </c>
      <c r="F506" s="14" t="s">
        <v>3149</v>
      </c>
      <c r="G506" s="350" t="s">
        <v>2511</v>
      </c>
      <c r="H506" s="14">
        <v>683</v>
      </c>
      <c r="I506" s="16">
        <v>6830000</v>
      </c>
      <c r="J506" s="16" t="str">
        <f t="shared" si="15"/>
        <v>04790683</v>
      </c>
      <c r="K506" s="351" t="s">
        <v>3066</v>
      </c>
      <c r="L506" s="14" t="s">
        <v>2494</v>
      </c>
      <c r="M506" s="14"/>
      <c r="N506" s="14"/>
      <c r="O506" s="14" t="s">
        <v>2986</v>
      </c>
      <c r="P506" s="351"/>
      <c r="Q506" s="13"/>
    </row>
    <row r="507" spans="2:17" ht="14.25" customHeight="1" x14ac:dyDescent="0.2">
      <c r="B507" s="348" t="str">
        <f t="shared" si="14"/>
        <v>0479</v>
      </c>
      <c r="C507" s="13" t="s">
        <v>2638</v>
      </c>
      <c r="D507" s="349" t="s">
        <v>2637</v>
      </c>
      <c r="E507" s="13" t="s">
        <v>3148</v>
      </c>
      <c r="F507" s="14" t="s">
        <v>3149</v>
      </c>
      <c r="G507" s="350" t="s">
        <v>2511</v>
      </c>
      <c r="H507" s="14">
        <v>683</v>
      </c>
      <c r="I507" s="16">
        <v>6830000</v>
      </c>
      <c r="J507" s="16" t="str">
        <f t="shared" si="15"/>
        <v>04790683</v>
      </c>
      <c r="K507" s="351" t="s">
        <v>2499</v>
      </c>
      <c r="L507" s="14" t="s">
        <v>2500</v>
      </c>
      <c r="M507" s="14"/>
      <c r="N507" s="14"/>
      <c r="O507" s="14" t="s">
        <v>2986</v>
      </c>
      <c r="P507" s="351"/>
      <c r="Q507" s="13"/>
    </row>
    <row r="508" spans="2:17" ht="14.25" customHeight="1" x14ac:dyDescent="0.2">
      <c r="B508" s="348" t="str">
        <f t="shared" si="14"/>
        <v>0479</v>
      </c>
      <c r="C508" s="13" t="s">
        <v>2638</v>
      </c>
      <c r="D508" s="349" t="s">
        <v>2637</v>
      </c>
      <c r="E508" s="13" t="s">
        <v>3148</v>
      </c>
      <c r="F508" s="14" t="s">
        <v>3149</v>
      </c>
      <c r="G508" s="350" t="s">
        <v>2511</v>
      </c>
      <c r="H508" s="14">
        <v>683</v>
      </c>
      <c r="I508" s="16">
        <v>6830000</v>
      </c>
      <c r="J508" s="16" t="str">
        <f t="shared" si="15"/>
        <v>04790683</v>
      </c>
      <c r="K508" s="351" t="s">
        <v>2505</v>
      </c>
      <c r="L508" s="14" t="s">
        <v>2506</v>
      </c>
      <c r="M508" s="14"/>
      <c r="N508" s="14"/>
      <c r="O508" s="14" t="s">
        <v>2986</v>
      </c>
      <c r="P508" s="351"/>
      <c r="Q508" s="13"/>
    </row>
    <row r="509" spans="2:17" ht="14.25" customHeight="1" x14ac:dyDescent="0.2">
      <c r="B509" s="348" t="str">
        <f t="shared" si="14"/>
        <v>0479</v>
      </c>
      <c r="C509" s="13" t="s">
        <v>2638</v>
      </c>
      <c r="D509" s="349" t="s">
        <v>2637</v>
      </c>
      <c r="E509" s="13" t="s">
        <v>3148</v>
      </c>
      <c r="F509" s="14" t="s">
        <v>3149</v>
      </c>
      <c r="G509" s="350" t="s">
        <v>1944</v>
      </c>
      <c r="H509" s="14">
        <v>717</v>
      </c>
      <c r="I509" s="16">
        <v>7170000</v>
      </c>
      <c r="J509" s="16" t="str">
        <f t="shared" si="15"/>
        <v>04790717</v>
      </c>
      <c r="K509" s="351" t="s">
        <v>2808</v>
      </c>
      <c r="L509" s="14" t="s">
        <v>1943</v>
      </c>
      <c r="M509" s="14"/>
      <c r="N509" s="14"/>
      <c r="O509" s="14" t="s">
        <v>2986</v>
      </c>
      <c r="P509" s="351"/>
      <c r="Q509" s="13"/>
    </row>
    <row r="510" spans="2:17" ht="14.25" customHeight="1" x14ac:dyDescent="0.2">
      <c r="B510" s="348" t="str">
        <f t="shared" si="14"/>
        <v>0479</v>
      </c>
      <c r="C510" s="13" t="s">
        <v>2638</v>
      </c>
      <c r="D510" s="349" t="s">
        <v>2637</v>
      </c>
      <c r="E510" s="13" t="s">
        <v>3148</v>
      </c>
      <c r="F510" s="14" t="s">
        <v>3149</v>
      </c>
      <c r="G510" s="350" t="s">
        <v>1944</v>
      </c>
      <c r="H510" s="14">
        <v>717</v>
      </c>
      <c r="I510" s="16">
        <v>7170000</v>
      </c>
      <c r="J510" s="16" t="str">
        <f t="shared" si="15"/>
        <v>04790717</v>
      </c>
      <c r="K510" s="351" t="s">
        <v>1946</v>
      </c>
      <c r="L510" s="14" t="s">
        <v>1955</v>
      </c>
      <c r="M510" s="14"/>
      <c r="N510" s="14"/>
      <c r="O510" s="14" t="s">
        <v>2986</v>
      </c>
      <c r="P510" s="351"/>
      <c r="Q510" s="13"/>
    </row>
    <row r="511" spans="2:17" ht="14.25" customHeight="1" x14ac:dyDescent="0.2">
      <c r="B511" s="348" t="str">
        <f t="shared" si="14"/>
        <v>0479</v>
      </c>
      <c r="C511" s="13" t="s">
        <v>2638</v>
      </c>
      <c r="D511" s="349" t="s">
        <v>2637</v>
      </c>
      <c r="E511" s="13" t="s">
        <v>3148</v>
      </c>
      <c r="F511" s="14" t="s">
        <v>3149</v>
      </c>
      <c r="G511" s="350" t="s">
        <v>1944</v>
      </c>
      <c r="H511" s="14">
        <v>717</v>
      </c>
      <c r="I511" s="16">
        <v>7170000</v>
      </c>
      <c r="J511" s="16" t="str">
        <f t="shared" si="15"/>
        <v>04790717</v>
      </c>
      <c r="K511" s="351" t="s">
        <v>1942</v>
      </c>
      <c r="L511" s="14" t="s">
        <v>2809</v>
      </c>
      <c r="M511" s="14"/>
      <c r="N511" s="14"/>
      <c r="O511" s="14" t="s">
        <v>2986</v>
      </c>
      <c r="P511" s="351"/>
      <c r="Q511" s="13"/>
    </row>
    <row r="512" spans="2:17" ht="14.25" customHeight="1" x14ac:dyDescent="0.2">
      <c r="B512" s="348" t="str">
        <f t="shared" si="14"/>
        <v>0479</v>
      </c>
      <c r="C512" s="13" t="s">
        <v>2638</v>
      </c>
      <c r="D512" s="349" t="s">
        <v>2637</v>
      </c>
      <c r="E512" s="13" t="s">
        <v>3148</v>
      </c>
      <c r="F512" s="14" t="s">
        <v>3149</v>
      </c>
      <c r="G512" s="350" t="s">
        <v>1944</v>
      </c>
      <c r="H512" s="14">
        <v>717</v>
      </c>
      <c r="I512" s="16">
        <v>7170000</v>
      </c>
      <c r="J512" s="16" t="str">
        <f t="shared" si="15"/>
        <v>04790717</v>
      </c>
      <c r="K512" s="351" t="s">
        <v>3013</v>
      </c>
      <c r="L512" s="14" t="s">
        <v>1947</v>
      </c>
      <c r="M512" s="14"/>
      <c r="N512" s="14"/>
      <c r="O512" s="14" t="s">
        <v>2986</v>
      </c>
      <c r="P512" s="351"/>
      <c r="Q512" s="13"/>
    </row>
    <row r="513" spans="2:17" ht="14.25" customHeight="1" x14ac:dyDescent="0.2">
      <c r="B513" s="348" t="str">
        <f t="shared" si="14"/>
        <v>0479</v>
      </c>
      <c r="C513" s="13" t="s">
        <v>2638</v>
      </c>
      <c r="D513" s="349" t="s">
        <v>2637</v>
      </c>
      <c r="E513" s="13" t="s">
        <v>3148</v>
      </c>
      <c r="F513" s="14" t="s">
        <v>3149</v>
      </c>
      <c r="G513" s="350" t="s">
        <v>1944</v>
      </c>
      <c r="H513" s="14">
        <v>717</v>
      </c>
      <c r="I513" s="16">
        <v>7170000</v>
      </c>
      <c r="J513" s="16" t="str">
        <f t="shared" si="15"/>
        <v>04790717</v>
      </c>
      <c r="K513" s="351" t="s">
        <v>1954</v>
      </c>
      <c r="L513" s="14" t="s">
        <v>3014</v>
      </c>
      <c r="M513" s="14"/>
      <c r="N513" s="14"/>
      <c r="O513" s="14" t="s">
        <v>2986</v>
      </c>
      <c r="P513" s="351"/>
      <c r="Q513" s="13"/>
    </row>
    <row r="514" spans="2:17" ht="14.25" customHeight="1" x14ac:dyDescent="0.2">
      <c r="B514" s="348" t="str">
        <f t="shared" si="14"/>
        <v>0479</v>
      </c>
      <c r="C514" s="13" t="s">
        <v>2638</v>
      </c>
      <c r="D514" s="349" t="s">
        <v>2637</v>
      </c>
      <c r="E514" s="13" t="s">
        <v>3148</v>
      </c>
      <c r="F514" s="14" t="s">
        <v>3149</v>
      </c>
      <c r="G514" s="350" t="s">
        <v>1944</v>
      </c>
      <c r="H514" s="14">
        <v>717</v>
      </c>
      <c r="I514" s="16">
        <v>7170000</v>
      </c>
      <c r="J514" s="16" t="str">
        <f t="shared" si="15"/>
        <v>04790717</v>
      </c>
      <c r="K514" s="351" t="s">
        <v>1950</v>
      </c>
      <c r="L514" s="14" t="s">
        <v>1951</v>
      </c>
      <c r="M514" s="14"/>
      <c r="N514" s="14"/>
      <c r="O514" s="14" t="s">
        <v>2986</v>
      </c>
      <c r="P514" s="351"/>
      <c r="Q514" s="13"/>
    </row>
    <row r="515" spans="2:17" ht="14.25" customHeight="1" x14ac:dyDescent="0.2">
      <c r="B515" s="348" t="str">
        <f t="shared" ref="B515:B578" si="16">LEFT(C515,4)</f>
        <v>0479</v>
      </c>
      <c r="C515" s="13" t="s">
        <v>2638</v>
      </c>
      <c r="D515" s="349" t="s">
        <v>2637</v>
      </c>
      <c r="E515" s="13" t="s">
        <v>3148</v>
      </c>
      <c r="F515" s="14" t="s">
        <v>3149</v>
      </c>
      <c r="G515" s="350" t="s">
        <v>1944</v>
      </c>
      <c r="H515" s="14">
        <v>717</v>
      </c>
      <c r="I515" s="16">
        <v>7170000</v>
      </c>
      <c r="J515" s="16" t="str">
        <f t="shared" ref="J515:J578" si="17">B515&amp;TEXT(H515,"0000")</f>
        <v>04790717</v>
      </c>
      <c r="K515" s="351" t="s">
        <v>1952</v>
      </c>
      <c r="L515" s="14" t="s">
        <v>1953</v>
      </c>
      <c r="M515" s="14"/>
      <c r="N515" s="14"/>
      <c r="O515" s="14" t="s">
        <v>2986</v>
      </c>
      <c r="P515" s="351"/>
      <c r="Q515" s="13"/>
    </row>
    <row r="516" spans="2:17" ht="14.25" customHeight="1" x14ac:dyDescent="0.2">
      <c r="B516" s="348" t="str">
        <f t="shared" si="16"/>
        <v>0479</v>
      </c>
      <c r="C516" s="13" t="s">
        <v>2638</v>
      </c>
      <c r="D516" s="349" t="s">
        <v>2637</v>
      </c>
      <c r="E516" s="13" t="s">
        <v>3148</v>
      </c>
      <c r="F516" s="14" t="s">
        <v>3149</v>
      </c>
      <c r="G516" s="350" t="s">
        <v>1944</v>
      </c>
      <c r="H516" s="14">
        <v>717</v>
      </c>
      <c r="I516" s="16">
        <v>7170000</v>
      </c>
      <c r="J516" s="16" t="str">
        <f t="shared" si="17"/>
        <v>04790717</v>
      </c>
      <c r="K516" s="351" t="s">
        <v>1914</v>
      </c>
      <c r="L516" s="14" t="s">
        <v>1915</v>
      </c>
      <c r="M516" s="14"/>
      <c r="N516" s="14"/>
      <c r="O516" s="14" t="s">
        <v>2986</v>
      </c>
      <c r="P516" s="351"/>
      <c r="Q516" s="13"/>
    </row>
    <row r="517" spans="2:17" ht="14.25" customHeight="1" x14ac:dyDescent="0.2">
      <c r="B517" s="348" t="str">
        <f t="shared" si="16"/>
        <v>0479</v>
      </c>
      <c r="C517" s="13" t="s">
        <v>2638</v>
      </c>
      <c r="D517" s="349" t="s">
        <v>2637</v>
      </c>
      <c r="E517" s="13" t="s">
        <v>3148</v>
      </c>
      <c r="F517" s="14" t="s">
        <v>3149</v>
      </c>
      <c r="G517" s="350" t="s">
        <v>1944</v>
      </c>
      <c r="H517" s="14">
        <v>717</v>
      </c>
      <c r="I517" s="16">
        <v>7170000</v>
      </c>
      <c r="J517" s="16" t="str">
        <f t="shared" si="17"/>
        <v>04790717</v>
      </c>
      <c r="K517" s="351" t="s">
        <v>1948</v>
      </c>
      <c r="L517" s="14" t="s">
        <v>1949</v>
      </c>
      <c r="M517" s="14"/>
      <c r="N517" s="14"/>
      <c r="O517" s="14" t="s">
        <v>2986</v>
      </c>
      <c r="P517" s="351"/>
      <c r="Q517" s="13"/>
    </row>
    <row r="518" spans="2:17" ht="14.25" customHeight="1" x14ac:dyDescent="0.2">
      <c r="B518" s="348" t="str">
        <f t="shared" si="16"/>
        <v>0479</v>
      </c>
      <c r="C518" s="13" t="s">
        <v>2638</v>
      </c>
      <c r="D518" s="349" t="s">
        <v>2637</v>
      </c>
      <c r="E518" s="13" t="s">
        <v>3148</v>
      </c>
      <c r="F518" s="14" t="s">
        <v>3149</v>
      </c>
      <c r="G518" s="350" t="s">
        <v>3068</v>
      </c>
      <c r="H518" s="14">
        <v>728</v>
      </c>
      <c r="I518" s="16">
        <v>7280000</v>
      </c>
      <c r="J518" s="16" t="str">
        <f t="shared" si="17"/>
        <v>04790728</v>
      </c>
      <c r="K518" s="351" t="s">
        <v>1970</v>
      </c>
      <c r="L518" s="14" t="s">
        <v>1971</v>
      </c>
      <c r="M518" s="14"/>
      <c r="N518" s="14"/>
      <c r="O518" s="14" t="s">
        <v>2986</v>
      </c>
      <c r="P518" s="351"/>
      <c r="Q518" s="13"/>
    </row>
    <row r="519" spans="2:17" ht="14.25" customHeight="1" x14ac:dyDescent="0.2">
      <c r="B519" s="348" t="str">
        <f t="shared" si="16"/>
        <v>0479</v>
      </c>
      <c r="C519" s="13" t="s">
        <v>2638</v>
      </c>
      <c r="D519" s="349" t="s">
        <v>2637</v>
      </c>
      <c r="E519" s="13" t="s">
        <v>3148</v>
      </c>
      <c r="F519" s="14" t="s">
        <v>3149</v>
      </c>
      <c r="G519" s="350" t="s">
        <v>3068</v>
      </c>
      <c r="H519" s="14">
        <v>728</v>
      </c>
      <c r="I519" s="16">
        <v>7280000</v>
      </c>
      <c r="J519" s="16" t="str">
        <f t="shared" si="17"/>
        <v>04790728</v>
      </c>
      <c r="K519" s="351" t="s">
        <v>1968</v>
      </c>
      <c r="L519" s="14" t="s">
        <v>1969</v>
      </c>
      <c r="M519" s="14"/>
      <c r="N519" s="14"/>
      <c r="O519" s="14" t="s">
        <v>2986</v>
      </c>
      <c r="P519" s="351"/>
      <c r="Q519" s="13"/>
    </row>
    <row r="520" spans="2:17" ht="14.25" customHeight="1" x14ac:dyDescent="0.2">
      <c r="B520" s="348" t="str">
        <f t="shared" si="16"/>
        <v>0479</v>
      </c>
      <c r="C520" s="13" t="s">
        <v>2638</v>
      </c>
      <c r="D520" s="349" t="s">
        <v>2637</v>
      </c>
      <c r="E520" s="13" t="s">
        <v>3148</v>
      </c>
      <c r="F520" s="14" t="s">
        <v>3149</v>
      </c>
      <c r="G520" s="350" t="s">
        <v>1958</v>
      </c>
      <c r="H520" s="14">
        <v>750</v>
      </c>
      <c r="I520" s="16">
        <v>7500000</v>
      </c>
      <c r="J520" s="16" t="str">
        <f t="shared" si="17"/>
        <v>04790750</v>
      </c>
      <c r="K520" s="351" t="s">
        <v>1962</v>
      </c>
      <c r="L520" s="14" t="s">
        <v>1963</v>
      </c>
      <c r="M520" s="14"/>
      <c r="N520" s="14"/>
      <c r="O520" s="14" t="s">
        <v>2986</v>
      </c>
      <c r="P520" s="351"/>
      <c r="Q520" s="13"/>
    </row>
    <row r="521" spans="2:17" ht="14.25" customHeight="1" x14ac:dyDescent="0.2">
      <c r="B521" s="348" t="str">
        <f t="shared" si="16"/>
        <v>0479</v>
      </c>
      <c r="C521" s="13" t="s">
        <v>2638</v>
      </c>
      <c r="D521" s="349" t="s">
        <v>2637</v>
      </c>
      <c r="E521" s="13" t="s">
        <v>3148</v>
      </c>
      <c r="F521" s="14" t="s">
        <v>3149</v>
      </c>
      <c r="G521" s="350" t="s">
        <v>1958</v>
      </c>
      <c r="H521" s="14">
        <v>750</v>
      </c>
      <c r="I521" s="16">
        <v>7500000</v>
      </c>
      <c r="J521" s="16" t="str">
        <f t="shared" si="17"/>
        <v>04790750</v>
      </c>
      <c r="K521" s="351" t="s">
        <v>3015</v>
      </c>
      <c r="L521" s="14" t="s">
        <v>1957</v>
      </c>
      <c r="M521" s="14"/>
      <c r="N521" s="14"/>
      <c r="O521" s="14" t="s">
        <v>2986</v>
      </c>
      <c r="P521" s="351"/>
      <c r="Q521" s="13"/>
    </row>
    <row r="522" spans="2:17" ht="14.25" customHeight="1" x14ac:dyDescent="0.2">
      <c r="B522" s="348" t="str">
        <f t="shared" si="16"/>
        <v>0479</v>
      </c>
      <c r="C522" s="13" t="s">
        <v>2638</v>
      </c>
      <c r="D522" s="349" t="s">
        <v>2637</v>
      </c>
      <c r="E522" s="13" t="s">
        <v>3148</v>
      </c>
      <c r="F522" s="14" t="s">
        <v>3149</v>
      </c>
      <c r="G522" s="350" t="s">
        <v>1958</v>
      </c>
      <c r="H522" s="14">
        <v>750</v>
      </c>
      <c r="I522" s="16">
        <v>7500000</v>
      </c>
      <c r="J522" s="16" t="str">
        <f t="shared" si="17"/>
        <v>04790750</v>
      </c>
      <c r="K522" s="351" t="s">
        <v>1960</v>
      </c>
      <c r="L522" s="14" t="s">
        <v>1961</v>
      </c>
      <c r="M522" s="14"/>
      <c r="N522" s="14"/>
      <c r="O522" s="14" t="s">
        <v>2986</v>
      </c>
      <c r="P522" s="351"/>
      <c r="Q522" s="13"/>
    </row>
    <row r="523" spans="2:17" ht="14.25" customHeight="1" x14ac:dyDescent="0.2">
      <c r="B523" s="348" t="str">
        <f t="shared" si="16"/>
        <v>0479</v>
      </c>
      <c r="C523" s="13" t="s">
        <v>2638</v>
      </c>
      <c r="D523" s="349" t="s">
        <v>2637</v>
      </c>
      <c r="E523" s="13" t="s">
        <v>3148</v>
      </c>
      <c r="F523" s="14" t="s">
        <v>3149</v>
      </c>
      <c r="G523" s="350" t="s">
        <v>1958</v>
      </c>
      <c r="H523" s="14">
        <v>750</v>
      </c>
      <c r="I523" s="16">
        <v>7500000</v>
      </c>
      <c r="J523" s="16" t="str">
        <f t="shared" si="17"/>
        <v>04790750</v>
      </c>
      <c r="K523" s="351" t="s">
        <v>1917</v>
      </c>
      <c r="L523" s="14" t="s">
        <v>1918</v>
      </c>
      <c r="M523" s="14"/>
      <c r="N523" s="14"/>
      <c r="O523" s="14" t="s">
        <v>2986</v>
      </c>
      <c r="P523" s="351"/>
      <c r="Q523" s="13"/>
    </row>
    <row r="524" spans="2:17" ht="14.25" customHeight="1" x14ac:dyDescent="0.2">
      <c r="B524" s="348" t="str">
        <f t="shared" si="16"/>
        <v>0479</v>
      </c>
      <c r="C524" s="13" t="s">
        <v>2638</v>
      </c>
      <c r="D524" s="349" t="s">
        <v>2637</v>
      </c>
      <c r="E524" s="13" t="s">
        <v>3148</v>
      </c>
      <c r="F524" s="14" t="s">
        <v>3149</v>
      </c>
      <c r="G524" s="350" t="s">
        <v>2405</v>
      </c>
      <c r="H524" s="14">
        <v>753</v>
      </c>
      <c r="I524" s="16">
        <v>7530000</v>
      </c>
      <c r="J524" s="16" t="str">
        <f t="shared" si="17"/>
        <v>04790753</v>
      </c>
      <c r="K524" s="351" t="s">
        <v>2403</v>
      </c>
      <c r="L524" s="14" t="s">
        <v>2404</v>
      </c>
      <c r="M524" s="14"/>
      <c r="N524" s="14"/>
      <c r="O524" s="14" t="s">
        <v>2986</v>
      </c>
      <c r="P524" s="351"/>
      <c r="Q524" s="13"/>
    </row>
    <row r="525" spans="2:17" ht="14.25" customHeight="1" x14ac:dyDescent="0.2">
      <c r="B525" s="348" t="str">
        <f t="shared" si="16"/>
        <v>0479</v>
      </c>
      <c r="C525" s="13" t="s">
        <v>2638</v>
      </c>
      <c r="D525" s="349" t="s">
        <v>2637</v>
      </c>
      <c r="E525" s="13" t="s">
        <v>3148</v>
      </c>
      <c r="F525" s="14" t="s">
        <v>3149</v>
      </c>
      <c r="G525" s="350" t="s">
        <v>2405</v>
      </c>
      <c r="H525" s="14">
        <v>753</v>
      </c>
      <c r="I525" s="16">
        <v>7530000</v>
      </c>
      <c r="J525" s="16" t="str">
        <f t="shared" si="17"/>
        <v>04790753</v>
      </c>
      <c r="K525" s="351" t="s">
        <v>2648</v>
      </c>
      <c r="L525" s="14" t="s">
        <v>2649</v>
      </c>
      <c r="M525" s="14"/>
      <c r="N525" s="14"/>
      <c r="O525" s="14" t="s">
        <v>2986</v>
      </c>
      <c r="P525" s="351"/>
      <c r="Q525" s="13"/>
    </row>
    <row r="526" spans="2:17" ht="14.25" customHeight="1" x14ac:dyDescent="0.2">
      <c r="B526" s="348" t="str">
        <f t="shared" si="16"/>
        <v>0479</v>
      </c>
      <c r="C526" s="13" t="s">
        <v>2638</v>
      </c>
      <c r="D526" s="349" t="s">
        <v>2637</v>
      </c>
      <c r="E526" s="13" t="s">
        <v>3148</v>
      </c>
      <c r="F526" s="14" t="s">
        <v>3149</v>
      </c>
      <c r="G526" s="350" t="s">
        <v>2405</v>
      </c>
      <c r="H526" s="14">
        <v>753</v>
      </c>
      <c r="I526" s="16">
        <v>7530000</v>
      </c>
      <c r="J526" s="16" t="str">
        <f t="shared" si="17"/>
        <v>04790753</v>
      </c>
      <c r="K526" s="351" t="s">
        <v>2613</v>
      </c>
      <c r="L526" s="14" t="s">
        <v>2191</v>
      </c>
      <c r="M526" s="14"/>
      <c r="N526" s="14"/>
      <c r="O526" s="14" t="s">
        <v>2986</v>
      </c>
      <c r="P526" s="351"/>
      <c r="Q526" s="13"/>
    </row>
    <row r="527" spans="2:17" ht="14.25" customHeight="1" x14ac:dyDescent="0.2">
      <c r="B527" s="348" t="str">
        <f t="shared" si="16"/>
        <v>0479</v>
      </c>
      <c r="C527" s="13" t="s">
        <v>2638</v>
      </c>
      <c r="D527" s="349" t="s">
        <v>2637</v>
      </c>
      <c r="E527" s="13" t="s">
        <v>3148</v>
      </c>
      <c r="F527" s="14" t="s">
        <v>3149</v>
      </c>
      <c r="G527" s="350" t="s">
        <v>2405</v>
      </c>
      <c r="H527" s="14">
        <v>753</v>
      </c>
      <c r="I527" s="16">
        <v>7530000</v>
      </c>
      <c r="J527" s="16" t="str">
        <f t="shared" si="17"/>
        <v>04790753</v>
      </c>
      <c r="K527" s="351" t="s">
        <v>3036</v>
      </c>
      <c r="L527" s="14" t="s">
        <v>3037</v>
      </c>
      <c r="M527" s="14"/>
      <c r="N527" s="14"/>
      <c r="O527" s="14" t="s">
        <v>2986</v>
      </c>
      <c r="P527" s="351"/>
      <c r="Q527" s="13"/>
    </row>
    <row r="528" spans="2:17" ht="14.25" customHeight="1" x14ac:dyDescent="0.2">
      <c r="B528" s="348" t="str">
        <f t="shared" si="16"/>
        <v>0479</v>
      </c>
      <c r="C528" s="13" t="s">
        <v>2638</v>
      </c>
      <c r="D528" s="349" t="s">
        <v>2637</v>
      </c>
      <c r="E528" s="13" t="s">
        <v>3148</v>
      </c>
      <c r="F528" s="14" t="s">
        <v>3149</v>
      </c>
      <c r="G528" s="350" t="s">
        <v>2405</v>
      </c>
      <c r="H528" s="14">
        <v>753</v>
      </c>
      <c r="I528" s="16">
        <v>7530000</v>
      </c>
      <c r="J528" s="16" t="str">
        <f t="shared" si="17"/>
        <v>04790753</v>
      </c>
      <c r="K528" s="351" t="s">
        <v>2743</v>
      </c>
      <c r="L528" s="14" t="s">
        <v>2744</v>
      </c>
      <c r="M528" s="14"/>
      <c r="N528" s="14"/>
      <c r="O528" s="14" t="s">
        <v>2986</v>
      </c>
      <c r="P528" s="351"/>
      <c r="Q528" s="13"/>
    </row>
    <row r="529" spans="1:21" ht="14.25" customHeight="1" x14ac:dyDescent="0.2">
      <c r="B529" s="348" t="str">
        <f t="shared" si="16"/>
        <v>0479</v>
      </c>
      <c r="C529" s="13" t="s">
        <v>2638</v>
      </c>
      <c r="D529" s="349" t="s">
        <v>2637</v>
      </c>
      <c r="E529" s="13" t="s">
        <v>3148</v>
      </c>
      <c r="F529" s="14" t="s">
        <v>3149</v>
      </c>
      <c r="G529" s="350" t="s">
        <v>3016</v>
      </c>
      <c r="H529" s="14">
        <v>755</v>
      </c>
      <c r="I529" s="16">
        <v>7550000</v>
      </c>
      <c r="J529" s="16" t="str">
        <f t="shared" si="17"/>
        <v>04790755</v>
      </c>
      <c r="K529" s="351" t="s">
        <v>1970</v>
      </c>
      <c r="L529" s="14" t="s">
        <v>1971</v>
      </c>
      <c r="M529" s="14"/>
      <c r="N529" s="14"/>
      <c r="O529" s="14" t="s">
        <v>2986</v>
      </c>
      <c r="P529" s="351"/>
      <c r="Q529" s="13"/>
    </row>
    <row r="530" spans="1:21" ht="14.25" customHeight="1" x14ac:dyDescent="0.2">
      <c r="B530" s="348" t="str">
        <f t="shared" si="16"/>
        <v>0479</v>
      </c>
      <c r="C530" s="13" t="s">
        <v>2638</v>
      </c>
      <c r="D530" s="349" t="s">
        <v>2637</v>
      </c>
      <c r="E530" s="13" t="s">
        <v>3148</v>
      </c>
      <c r="F530" s="14" t="s">
        <v>3149</v>
      </c>
      <c r="G530" s="350" t="s">
        <v>3016</v>
      </c>
      <c r="H530" s="14">
        <v>755</v>
      </c>
      <c r="I530" s="16">
        <v>7550000</v>
      </c>
      <c r="J530" s="16" t="str">
        <f t="shared" si="17"/>
        <v>04790755</v>
      </c>
      <c r="K530" s="351" t="s">
        <v>1964</v>
      </c>
      <c r="L530" s="14" t="s">
        <v>1965</v>
      </c>
      <c r="M530" s="14"/>
      <c r="N530" s="14"/>
      <c r="O530" s="14" t="s">
        <v>2986</v>
      </c>
      <c r="P530" s="351"/>
      <c r="Q530" s="13"/>
    </row>
    <row r="531" spans="1:21" ht="14.25" customHeight="1" x14ac:dyDescent="0.2">
      <c r="B531" s="348" t="str">
        <f t="shared" si="16"/>
        <v>0479</v>
      </c>
      <c r="C531" s="13" t="s">
        <v>2638</v>
      </c>
      <c r="D531" s="349" t="s">
        <v>2637</v>
      </c>
      <c r="E531" s="13" t="s">
        <v>3148</v>
      </c>
      <c r="F531" s="14" t="s">
        <v>3149</v>
      </c>
      <c r="G531" s="350" t="s">
        <v>3016</v>
      </c>
      <c r="H531" s="14">
        <v>755</v>
      </c>
      <c r="I531" s="16">
        <v>7550000</v>
      </c>
      <c r="J531" s="16" t="str">
        <f t="shared" si="17"/>
        <v>04790755</v>
      </c>
      <c r="K531" s="351" t="s">
        <v>1972</v>
      </c>
      <c r="L531" s="14" t="s">
        <v>1973</v>
      </c>
      <c r="M531" s="14"/>
      <c r="N531" s="14"/>
      <c r="O531" s="14" t="s">
        <v>2986</v>
      </c>
      <c r="P531" s="351"/>
      <c r="Q531" s="13"/>
    </row>
    <row r="532" spans="1:21" ht="14.25" customHeight="1" x14ac:dyDescent="0.2">
      <c r="B532" s="348" t="str">
        <f t="shared" si="16"/>
        <v>0479</v>
      </c>
      <c r="C532" s="13" t="s">
        <v>2638</v>
      </c>
      <c r="D532" s="349" t="s">
        <v>2637</v>
      </c>
      <c r="E532" s="13" t="s">
        <v>3148</v>
      </c>
      <c r="F532" s="14" t="s">
        <v>3149</v>
      </c>
      <c r="G532" s="350" t="s">
        <v>3016</v>
      </c>
      <c r="H532" s="14">
        <v>755</v>
      </c>
      <c r="I532" s="16">
        <v>7550000</v>
      </c>
      <c r="J532" s="16" t="str">
        <f t="shared" si="17"/>
        <v>04790755</v>
      </c>
      <c r="K532" s="351" t="s">
        <v>1968</v>
      </c>
      <c r="L532" s="14" t="s">
        <v>1969</v>
      </c>
      <c r="M532" s="14"/>
      <c r="N532" s="14"/>
      <c r="O532" s="14" t="s">
        <v>2986</v>
      </c>
      <c r="P532" s="351"/>
      <c r="Q532" s="13"/>
    </row>
    <row r="533" spans="1:21" ht="14.25" customHeight="1" x14ac:dyDescent="0.2">
      <c r="B533" s="348" t="str">
        <f t="shared" si="16"/>
        <v>0479</v>
      </c>
      <c r="C533" s="13" t="s">
        <v>2638</v>
      </c>
      <c r="D533" s="349" t="s">
        <v>2637</v>
      </c>
      <c r="E533" s="13" t="s">
        <v>3148</v>
      </c>
      <c r="F533" s="14" t="s">
        <v>3149</v>
      </c>
      <c r="G533" s="350" t="s">
        <v>2652</v>
      </c>
      <c r="H533" s="14">
        <v>766</v>
      </c>
      <c r="I533" s="16">
        <v>7660000</v>
      </c>
      <c r="J533" s="16" t="str">
        <f t="shared" si="17"/>
        <v>04790766</v>
      </c>
      <c r="K533" s="351" t="s">
        <v>3144</v>
      </c>
      <c r="L533" s="14" t="s">
        <v>3145</v>
      </c>
      <c r="M533" s="14"/>
      <c r="N533" s="14"/>
      <c r="O533" s="14" t="s">
        <v>2986</v>
      </c>
      <c r="P533" s="351"/>
      <c r="Q533" s="13"/>
    </row>
    <row r="534" spans="1:21" ht="14.25" customHeight="1" x14ac:dyDescent="0.2">
      <c r="B534" s="348" t="str">
        <f t="shared" si="16"/>
        <v>0479</v>
      </c>
      <c r="C534" s="13" t="s">
        <v>2638</v>
      </c>
      <c r="D534" s="349" t="s">
        <v>2637</v>
      </c>
      <c r="E534" s="13" t="s">
        <v>3148</v>
      </c>
      <c r="F534" s="14" t="s">
        <v>3149</v>
      </c>
      <c r="G534" s="350" t="s">
        <v>2652</v>
      </c>
      <c r="H534" s="14">
        <v>766</v>
      </c>
      <c r="I534" s="16">
        <v>7660000</v>
      </c>
      <c r="J534" s="16" t="str">
        <f t="shared" si="17"/>
        <v>04790766</v>
      </c>
      <c r="K534" s="351" t="s">
        <v>2650</v>
      </c>
      <c r="L534" s="14" t="s">
        <v>2651</v>
      </c>
      <c r="M534" s="14"/>
      <c r="N534" s="14"/>
      <c r="O534" s="14" t="s">
        <v>2986</v>
      </c>
      <c r="P534" s="351"/>
      <c r="Q534" s="13"/>
    </row>
    <row r="535" spans="1:21" ht="14.25" customHeight="1" x14ac:dyDescent="0.2">
      <c r="B535" s="348" t="str">
        <f t="shared" si="16"/>
        <v>0479</v>
      </c>
      <c r="C535" s="13" t="s">
        <v>2638</v>
      </c>
      <c r="D535" s="349" t="s">
        <v>2637</v>
      </c>
      <c r="E535" s="13" t="s">
        <v>3148</v>
      </c>
      <c r="F535" s="14" t="s">
        <v>3149</v>
      </c>
      <c r="G535" s="350" t="s">
        <v>2652</v>
      </c>
      <c r="H535" s="14">
        <v>766</v>
      </c>
      <c r="I535" s="16">
        <v>7660000</v>
      </c>
      <c r="J535" s="16" t="str">
        <f t="shared" si="17"/>
        <v>04790766</v>
      </c>
      <c r="K535" s="351" t="s">
        <v>3146</v>
      </c>
      <c r="L535" s="14" t="s">
        <v>3147</v>
      </c>
      <c r="M535" s="14"/>
      <c r="N535" s="14"/>
      <c r="O535" s="14" t="s">
        <v>2986</v>
      </c>
      <c r="P535" s="351"/>
      <c r="Q535" s="13"/>
    </row>
    <row r="536" spans="1:21" ht="14.25" customHeight="1" x14ac:dyDescent="0.2">
      <c r="B536" s="348" t="str">
        <f t="shared" si="16"/>
        <v>0479</v>
      </c>
      <c r="C536" s="13" t="s">
        <v>2638</v>
      </c>
      <c r="D536" s="349" t="s">
        <v>2637</v>
      </c>
      <c r="E536" s="13" t="s">
        <v>3148</v>
      </c>
      <c r="F536" s="14" t="s">
        <v>3149</v>
      </c>
      <c r="G536" s="350" t="s">
        <v>3150</v>
      </c>
      <c r="H536" s="14">
        <v>778</v>
      </c>
      <c r="I536" s="16">
        <v>7780000</v>
      </c>
      <c r="J536" s="16" t="str">
        <f t="shared" si="17"/>
        <v>04790778</v>
      </c>
      <c r="K536" s="351" t="s">
        <v>2858</v>
      </c>
      <c r="L536" s="14" t="s">
        <v>2859</v>
      </c>
      <c r="M536" s="14"/>
      <c r="N536" s="14"/>
      <c r="O536" s="14" t="s">
        <v>2986</v>
      </c>
      <c r="P536" s="351"/>
      <c r="Q536" s="13"/>
    </row>
    <row r="537" spans="1:21" ht="14.25" customHeight="1" x14ac:dyDescent="0.2">
      <c r="B537" s="348" t="str">
        <f t="shared" si="16"/>
        <v>0479</v>
      </c>
      <c r="C537" s="13" t="s">
        <v>2638</v>
      </c>
      <c r="D537" s="349" t="s">
        <v>2637</v>
      </c>
      <c r="E537" s="13" t="s">
        <v>3148</v>
      </c>
      <c r="F537" s="14" t="s">
        <v>3149</v>
      </c>
      <c r="G537" s="350" t="s">
        <v>3150</v>
      </c>
      <c r="H537" s="14">
        <v>778</v>
      </c>
      <c r="I537" s="16">
        <v>7780000</v>
      </c>
      <c r="J537" s="16" t="str">
        <f t="shared" si="17"/>
        <v>04790778</v>
      </c>
      <c r="K537" s="351" t="s">
        <v>2862</v>
      </c>
      <c r="L537" s="14" t="s">
        <v>2863</v>
      </c>
      <c r="M537" s="14"/>
      <c r="N537" s="14"/>
      <c r="O537" s="14" t="s">
        <v>2986</v>
      </c>
      <c r="P537" s="351"/>
      <c r="Q537" s="13"/>
      <c r="S537" s="36"/>
      <c r="T537" s="37"/>
      <c r="U537" s="37"/>
    </row>
    <row r="538" spans="1:21" ht="14.25" customHeight="1" x14ac:dyDescent="0.2">
      <c r="A538" s="21" t="s">
        <v>2899</v>
      </c>
      <c r="B538" s="54" t="str">
        <f t="shared" si="16"/>
        <v>0487</v>
      </c>
      <c r="C538" s="55" t="s">
        <v>2746</v>
      </c>
      <c r="D538" s="56" t="s">
        <v>2745</v>
      </c>
      <c r="E538" s="55" t="s">
        <v>3151</v>
      </c>
      <c r="F538" s="57" t="s">
        <v>3152</v>
      </c>
      <c r="G538" s="58" t="s">
        <v>2100</v>
      </c>
      <c r="H538" s="57" t="s">
        <v>2101</v>
      </c>
      <c r="I538" s="59">
        <v>490000</v>
      </c>
      <c r="J538" s="59" t="str">
        <f t="shared" si="17"/>
        <v>04870049</v>
      </c>
      <c r="K538" s="60"/>
      <c r="L538" s="57" t="s">
        <v>2101</v>
      </c>
      <c r="M538" s="57"/>
      <c r="N538" s="57"/>
      <c r="O538" s="57" t="s">
        <v>2991</v>
      </c>
      <c r="P538" s="60"/>
      <c r="Q538" s="55" t="s">
        <v>2906</v>
      </c>
      <c r="S538" s="36"/>
      <c r="T538" s="37"/>
      <c r="U538" s="37"/>
    </row>
    <row r="539" spans="1:21" ht="14.25" customHeight="1" x14ac:dyDescent="0.2">
      <c r="B539" s="47" t="str">
        <f t="shared" si="16"/>
        <v>0487</v>
      </c>
      <c r="C539" s="48" t="s">
        <v>2746</v>
      </c>
      <c r="D539" s="49" t="s">
        <v>2745</v>
      </c>
      <c r="E539" s="48" t="s">
        <v>3151</v>
      </c>
      <c r="F539" s="50" t="s">
        <v>3152</v>
      </c>
      <c r="G539" s="51" t="s">
        <v>2995</v>
      </c>
      <c r="H539" s="50" t="s">
        <v>3153</v>
      </c>
      <c r="I539" s="52">
        <v>2480000</v>
      </c>
      <c r="J539" s="52" t="str">
        <f t="shared" si="17"/>
        <v>04870249</v>
      </c>
      <c r="K539" s="53"/>
      <c r="L539" s="50" t="s">
        <v>1859</v>
      </c>
      <c r="M539" s="50"/>
      <c r="N539" s="50"/>
      <c r="O539" s="50" t="s">
        <v>2991</v>
      </c>
      <c r="P539" s="53"/>
      <c r="Q539" s="48"/>
      <c r="S539" s="36"/>
      <c r="T539" s="37"/>
      <c r="U539" s="37"/>
    </row>
    <row r="540" spans="1:21" ht="14.25" customHeight="1" x14ac:dyDescent="0.2">
      <c r="B540" s="54" t="str">
        <f t="shared" si="16"/>
        <v>0487</v>
      </c>
      <c r="C540" s="55" t="s">
        <v>2746</v>
      </c>
      <c r="D540" s="56" t="s">
        <v>2745</v>
      </c>
      <c r="E540" s="55" t="s">
        <v>3151</v>
      </c>
      <c r="F540" s="57" t="s">
        <v>3152</v>
      </c>
      <c r="G540" s="58" t="s">
        <v>1888</v>
      </c>
      <c r="H540" s="57">
        <v>274</v>
      </c>
      <c r="I540" s="59">
        <v>2740000</v>
      </c>
      <c r="J540" s="59" t="str">
        <f t="shared" si="17"/>
        <v>04870274</v>
      </c>
      <c r="K540" s="60"/>
      <c r="L540" s="57" t="s">
        <v>1889</v>
      </c>
      <c r="M540" s="57"/>
      <c r="N540" s="57"/>
      <c r="O540" s="57" t="s">
        <v>2991</v>
      </c>
      <c r="P540" s="60"/>
      <c r="Q540" s="55" t="s">
        <v>2906</v>
      </c>
      <c r="S540" s="36"/>
      <c r="T540" s="37"/>
      <c r="U540" s="37"/>
    </row>
    <row r="541" spans="1:21" ht="14.25" customHeight="1" x14ac:dyDescent="0.2">
      <c r="B541" s="47" t="str">
        <f t="shared" si="16"/>
        <v>0487</v>
      </c>
      <c r="C541" s="48" t="s">
        <v>2746</v>
      </c>
      <c r="D541" s="49" t="s">
        <v>2745</v>
      </c>
      <c r="E541" s="48" t="s">
        <v>3151</v>
      </c>
      <c r="F541" s="50" t="s">
        <v>3152</v>
      </c>
      <c r="G541" s="51" t="s">
        <v>2071</v>
      </c>
      <c r="H541" s="50" t="s">
        <v>2072</v>
      </c>
      <c r="I541" s="52">
        <v>308</v>
      </c>
      <c r="J541" s="52" t="str">
        <f t="shared" si="17"/>
        <v>04870308</v>
      </c>
      <c r="K541" s="53"/>
      <c r="L541" s="50" t="s">
        <v>2072</v>
      </c>
      <c r="M541" s="50"/>
      <c r="N541" s="50"/>
      <c r="O541" s="50" t="s">
        <v>2991</v>
      </c>
      <c r="P541" s="53"/>
      <c r="Q541" s="48"/>
      <c r="S541" s="36"/>
      <c r="T541" s="37"/>
      <c r="U541" s="37"/>
    </row>
    <row r="542" spans="1:21" ht="14.25" customHeight="1" x14ac:dyDescent="0.2">
      <c r="B542" s="47" t="str">
        <f t="shared" si="16"/>
        <v>0487</v>
      </c>
      <c r="C542" s="48" t="s">
        <v>2746</v>
      </c>
      <c r="D542" s="49" t="s">
        <v>2745</v>
      </c>
      <c r="E542" s="48" t="s">
        <v>3151</v>
      </c>
      <c r="F542" s="50" t="s">
        <v>3152</v>
      </c>
      <c r="G542" s="51" t="s">
        <v>2150</v>
      </c>
      <c r="H542" s="50" t="s">
        <v>2151</v>
      </c>
      <c r="I542" s="52">
        <v>3140000</v>
      </c>
      <c r="J542" s="52" t="str">
        <f t="shared" si="17"/>
        <v>04870314</v>
      </c>
      <c r="K542" s="53"/>
      <c r="L542" s="50" t="s">
        <v>2151</v>
      </c>
      <c r="M542" s="50"/>
      <c r="N542" s="50"/>
      <c r="O542" s="50" t="s">
        <v>2991</v>
      </c>
      <c r="P542" s="53"/>
      <c r="Q542" s="48"/>
      <c r="S542" s="36"/>
      <c r="T542" s="37"/>
      <c r="U542" s="37"/>
    </row>
    <row r="543" spans="1:21" ht="14.25" customHeight="1" x14ac:dyDescent="0.2">
      <c r="B543" s="47" t="str">
        <f t="shared" si="16"/>
        <v>0487</v>
      </c>
      <c r="C543" s="48" t="s">
        <v>2746</v>
      </c>
      <c r="D543" s="49" t="s">
        <v>2745</v>
      </c>
      <c r="E543" s="48" t="s">
        <v>3151</v>
      </c>
      <c r="F543" s="50" t="s">
        <v>3152</v>
      </c>
      <c r="G543" s="51" t="s">
        <v>583</v>
      </c>
      <c r="H543" s="50" t="s">
        <v>2136</v>
      </c>
      <c r="I543" s="52">
        <v>3470000</v>
      </c>
      <c r="J543" s="52" t="str">
        <f t="shared" si="17"/>
        <v>04870347</v>
      </c>
      <c r="K543" s="53"/>
      <c r="L543" s="50" t="s">
        <v>2136</v>
      </c>
      <c r="M543" s="50"/>
      <c r="N543" s="50"/>
      <c r="O543" s="50" t="s">
        <v>2991</v>
      </c>
      <c r="P543" s="53"/>
      <c r="Q543" s="48"/>
    </row>
    <row r="544" spans="1:21" ht="14.25" customHeight="1" x14ac:dyDescent="0.2">
      <c r="A544" s="77"/>
      <c r="B544" s="78" t="str">
        <f t="shared" si="16"/>
        <v>0483</v>
      </c>
      <c r="C544" s="79" t="s">
        <v>2678</v>
      </c>
      <c r="D544" s="80" t="s">
        <v>2677</v>
      </c>
      <c r="E544" s="81" t="s">
        <v>3154</v>
      </c>
      <c r="F544" s="82" t="s">
        <v>3155</v>
      </c>
      <c r="G544" s="83" t="s">
        <v>2252</v>
      </c>
      <c r="H544" s="82" t="s">
        <v>2253</v>
      </c>
      <c r="I544" s="84">
        <v>200000</v>
      </c>
      <c r="J544" s="84" t="str">
        <f t="shared" si="17"/>
        <v>04830020</v>
      </c>
      <c r="K544" s="85"/>
      <c r="L544" s="82" t="s">
        <v>2253</v>
      </c>
      <c r="M544" s="82"/>
      <c r="N544" s="82"/>
      <c r="O544" s="82" t="s">
        <v>2957</v>
      </c>
      <c r="P544" s="85"/>
      <c r="Q544" s="81"/>
    </row>
    <row r="545" spans="1:21" ht="14.25" customHeight="1" x14ac:dyDescent="0.2">
      <c r="B545" s="78" t="str">
        <f t="shared" si="16"/>
        <v>0483</v>
      </c>
      <c r="C545" s="79" t="s">
        <v>2678</v>
      </c>
      <c r="D545" s="80" t="s">
        <v>2677</v>
      </c>
      <c r="E545" s="81" t="s">
        <v>3154</v>
      </c>
      <c r="F545" s="82" t="s">
        <v>3155</v>
      </c>
      <c r="G545" s="83" t="s">
        <v>2679</v>
      </c>
      <c r="H545" s="82" t="s">
        <v>2680</v>
      </c>
      <c r="I545" s="84">
        <v>360000</v>
      </c>
      <c r="J545" s="84" t="str">
        <f t="shared" si="17"/>
        <v>04830036</v>
      </c>
      <c r="K545" s="85"/>
      <c r="L545" s="82" t="s">
        <v>2680</v>
      </c>
      <c r="M545" s="82"/>
      <c r="N545" s="82"/>
      <c r="O545" s="82" t="s">
        <v>2957</v>
      </c>
      <c r="P545" s="85"/>
      <c r="Q545" s="81"/>
    </row>
    <row r="546" spans="1:21" ht="14.25" customHeight="1" x14ac:dyDescent="0.2">
      <c r="B546" s="78" t="str">
        <f t="shared" si="16"/>
        <v>0483</v>
      </c>
      <c r="C546" s="79" t="s">
        <v>2678</v>
      </c>
      <c r="D546" s="80" t="s">
        <v>2677</v>
      </c>
      <c r="E546" s="81" t="s">
        <v>3154</v>
      </c>
      <c r="F546" s="82" t="s">
        <v>3155</v>
      </c>
      <c r="G546" s="83" t="s">
        <v>2682</v>
      </c>
      <c r="H546" s="82" t="s">
        <v>2683</v>
      </c>
      <c r="I546" s="84">
        <v>520000</v>
      </c>
      <c r="J546" s="84" t="str">
        <f t="shared" si="17"/>
        <v>04830052</v>
      </c>
      <c r="K546" s="85"/>
      <c r="L546" s="82" t="s">
        <v>2683</v>
      </c>
      <c r="M546" s="82"/>
      <c r="N546" s="82"/>
      <c r="O546" s="82" t="s">
        <v>2957</v>
      </c>
      <c r="P546" s="85"/>
      <c r="Q546" s="81"/>
    </row>
    <row r="547" spans="1:21" ht="14.25" customHeight="1" x14ac:dyDescent="0.2">
      <c r="B547" s="78" t="str">
        <f t="shared" si="16"/>
        <v>0483</v>
      </c>
      <c r="C547" s="79" t="s">
        <v>2678</v>
      </c>
      <c r="D547" s="80" t="s">
        <v>2677</v>
      </c>
      <c r="E547" s="81" t="s">
        <v>3154</v>
      </c>
      <c r="F547" s="82" t="s">
        <v>3155</v>
      </c>
      <c r="G547" s="83" t="s">
        <v>2685</v>
      </c>
      <c r="H547" s="82" t="s">
        <v>2686</v>
      </c>
      <c r="I547" s="84">
        <v>820000</v>
      </c>
      <c r="J547" s="84" t="str">
        <f t="shared" si="17"/>
        <v>04830082</v>
      </c>
      <c r="K547" s="85"/>
      <c r="L547" s="82" t="s">
        <v>2686</v>
      </c>
      <c r="M547" s="82"/>
      <c r="N547" s="82"/>
      <c r="O547" s="82" t="s">
        <v>2957</v>
      </c>
      <c r="P547" s="85"/>
      <c r="Q547" s="81"/>
    </row>
    <row r="548" spans="1:21" ht="14.25" customHeight="1" x14ac:dyDescent="0.2">
      <c r="B548" s="78" t="str">
        <f t="shared" si="16"/>
        <v>0483</v>
      </c>
      <c r="C548" s="79" t="s">
        <v>2678</v>
      </c>
      <c r="D548" s="80" t="s">
        <v>2677</v>
      </c>
      <c r="E548" s="81" t="s">
        <v>3154</v>
      </c>
      <c r="F548" s="82" t="s">
        <v>3155</v>
      </c>
      <c r="G548" s="83" t="s">
        <v>2549</v>
      </c>
      <c r="H548" s="82" t="s">
        <v>2550</v>
      </c>
      <c r="I548" s="84">
        <v>960000</v>
      </c>
      <c r="J548" s="84" t="str">
        <f t="shared" si="17"/>
        <v>04830096</v>
      </c>
      <c r="K548" s="85"/>
      <c r="L548" s="82" t="s">
        <v>2550</v>
      </c>
      <c r="M548" s="82"/>
      <c r="N548" s="82"/>
      <c r="O548" s="82" t="s">
        <v>2957</v>
      </c>
      <c r="P548" s="85"/>
      <c r="Q548" s="81"/>
    </row>
    <row r="549" spans="1:21" ht="14.25" customHeight="1" x14ac:dyDescent="0.2">
      <c r="B549" s="78" t="str">
        <f t="shared" si="16"/>
        <v>0483</v>
      </c>
      <c r="C549" s="79" t="s">
        <v>2678</v>
      </c>
      <c r="D549" s="80" t="s">
        <v>2677</v>
      </c>
      <c r="E549" s="81" t="s">
        <v>3154</v>
      </c>
      <c r="F549" s="82" t="s">
        <v>3155</v>
      </c>
      <c r="G549" s="83" t="s">
        <v>2454</v>
      </c>
      <c r="H549" s="82">
        <v>146</v>
      </c>
      <c r="I549" s="84">
        <v>1460000</v>
      </c>
      <c r="J549" s="84" t="str">
        <f t="shared" si="17"/>
        <v>04830146</v>
      </c>
      <c r="K549" s="85"/>
      <c r="L549" s="82" t="s">
        <v>2455</v>
      </c>
      <c r="M549" s="82"/>
      <c r="N549" s="82"/>
      <c r="O549" s="82" t="s">
        <v>2957</v>
      </c>
      <c r="P549" s="85"/>
      <c r="Q549" s="81"/>
    </row>
    <row r="550" spans="1:21" ht="14.25" customHeight="1" x14ac:dyDescent="0.2">
      <c r="B550" s="78" t="str">
        <f t="shared" si="16"/>
        <v>0483</v>
      </c>
      <c r="C550" s="79" t="s">
        <v>2678</v>
      </c>
      <c r="D550" s="80" t="s">
        <v>2677</v>
      </c>
      <c r="E550" s="81" t="s">
        <v>3154</v>
      </c>
      <c r="F550" s="82" t="s">
        <v>3155</v>
      </c>
      <c r="G550" s="83" t="s">
        <v>2697</v>
      </c>
      <c r="H550" s="82">
        <v>171</v>
      </c>
      <c r="I550" s="84">
        <v>1710000</v>
      </c>
      <c r="J550" s="84" t="str">
        <f t="shared" si="17"/>
        <v>04830171</v>
      </c>
      <c r="K550" s="85"/>
      <c r="L550" s="82" t="s">
        <v>2698</v>
      </c>
      <c r="M550" s="82"/>
      <c r="N550" s="82"/>
      <c r="O550" s="82" t="s">
        <v>2957</v>
      </c>
      <c r="P550" s="85"/>
      <c r="Q550" s="81"/>
    </row>
    <row r="551" spans="1:21" ht="14.25" customHeight="1" x14ac:dyDescent="0.2">
      <c r="B551" s="78" t="str">
        <f t="shared" si="16"/>
        <v>0483</v>
      </c>
      <c r="C551" s="79" t="s">
        <v>2678</v>
      </c>
      <c r="D551" s="80" t="s">
        <v>2677</v>
      </c>
      <c r="E551" s="81" t="s">
        <v>3154</v>
      </c>
      <c r="F551" s="82" t="s">
        <v>3155</v>
      </c>
      <c r="G551" s="83" t="s">
        <v>2255</v>
      </c>
      <c r="H551" s="82">
        <v>172</v>
      </c>
      <c r="I551" s="84">
        <v>1720000</v>
      </c>
      <c r="J551" s="84" t="str">
        <f t="shared" si="17"/>
        <v>04830172</v>
      </c>
      <c r="K551" s="85"/>
      <c r="L551" s="82" t="s">
        <v>2256</v>
      </c>
      <c r="M551" s="82"/>
      <c r="N551" s="82"/>
      <c r="O551" s="82" t="s">
        <v>2957</v>
      </c>
      <c r="P551" s="85"/>
      <c r="Q551" s="81"/>
    </row>
    <row r="552" spans="1:21" ht="14.25" customHeight="1" x14ac:dyDescent="0.2">
      <c r="B552" s="78" t="str">
        <f t="shared" si="16"/>
        <v>0483</v>
      </c>
      <c r="C552" s="79" t="s">
        <v>2678</v>
      </c>
      <c r="D552" s="80" t="s">
        <v>2677</v>
      </c>
      <c r="E552" s="81" t="s">
        <v>3154</v>
      </c>
      <c r="F552" s="82" t="s">
        <v>3155</v>
      </c>
      <c r="G552" s="83" t="s">
        <v>2426</v>
      </c>
      <c r="H552" s="82">
        <v>182</v>
      </c>
      <c r="I552" s="84">
        <v>1820000</v>
      </c>
      <c r="J552" s="84" t="str">
        <f t="shared" si="17"/>
        <v>04830182</v>
      </c>
      <c r="K552" s="85"/>
      <c r="L552" s="82" t="s">
        <v>2427</v>
      </c>
      <c r="M552" s="82"/>
      <c r="N552" s="82"/>
      <c r="O552" s="82" t="s">
        <v>2957</v>
      </c>
      <c r="P552" s="85"/>
      <c r="Q552" s="81"/>
    </row>
    <row r="553" spans="1:21" ht="14.25" customHeight="1" x14ac:dyDescent="0.2">
      <c r="B553" s="78" t="str">
        <f t="shared" si="16"/>
        <v>0483</v>
      </c>
      <c r="C553" s="79" t="s">
        <v>2678</v>
      </c>
      <c r="D553" s="80" t="s">
        <v>2677</v>
      </c>
      <c r="E553" s="81" t="s">
        <v>3154</v>
      </c>
      <c r="F553" s="82" t="s">
        <v>3155</v>
      </c>
      <c r="G553" s="83" t="s">
        <v>2703</v>
      </c>
      <c r="H553" s="82">
        <v>231</v>
      </c>
      <c r="I553" s="84">
        <v>2310000</v>
      </c>
      <c r="J553" s="84" t="str">
        <f t="shared" si="17"/>
        <v>04830231</v>
      </c>
      <c r="K553" s="85"/>
      <c r="L553" s="82" t="s">
        <v>2704</v>
      </c>
      <c r="M553" s="82"/>
      <c r="N553" s="82"/>
      <c r="O553" s="82" t="s">
        <v>2957</v>
      </c>
      <c r="P553" s="85"/>
      <c r="Q553" s="81"/>
      <c r="S553" s="36"/>
      <c r="T553" s="37"/>
      <c r="U553" s="37"/>
    </row>
    <row r="554" spans="1:21" ht="14.25" customHeight="1" x14ac:dyDescent="0.2">
      <c r="A554" s="21" t="s">
        <v>2899</v>
      </c>
      <c r="B554" s="86" t="str">
        <f t="shared" si="16"/>
        <v>0483</v>
      </c>
      <c r="C554" s="87" t="s">
        <v>2678</v>
      </c>
      <c r="D554" s="88" t="s">
        <v>2677</v>
      </c>
      <c r="E554" s="89" t="s">
        <v>3154</v>
      </c>
      <c r="F554" s="90" t="s">
        <v>3155</v>
      </c>
      <c r="G554" s="91" t="s">
        <v>2706</v>
      </c>
      <c r="H554" s="90">
        <v>239</v>
      </c>
      <c r="I554" s="92">
        <v>2390000</v>
      </c>
      <c r="J554" s="92" t="str">
        <f t="shared" si="17"/>
        <v>04830239</v>
      </c>
      <c r="K554" s="93"/>
      <c r="L554" s="82" t="s">
        <v>2707</v>
      </c>
      <c r="M554" s="82"/>
      <c r="N554" s="82"/>
      <c r="O554" s="82" t="s">
        <v>2957</v>
      </c>
      <c r="P554" s="93"/>
      <c r="Q554" s="89" t="s">
        <v>2906</v>
      </c>
    </row>
    <row r="555" spans="1:21" ht="14.25" customHeight="1" x14ac:dyDescent="0.2">
      <c r="B555" s="78" t="str">
        <f t="shared" si="16"/>
        <v>0483</v>
      </c>
      <c r="C555" s="79" t="s">
        <v>2678</v>
      </c>
      <c r="D555" s="80" t="s">
        <v>2677</v>
      </c>
      <c r="E555" s="81" t="s">
        <v>3154</v>
      </c>
      <c r="F555" s="82" t="s">
        <v>3155</v>
      </c>
      <c r="G555" s="83" t="s">
        <v>2261</v>
      </c>
      <c r="H555" s="82">
        <v>261</v>
      </c>
      <c r="I555" s="84">
        <v>2610000</v>
      </c>
      <c r="J555" s="84" t="str">
        <f t="shared" si="17"/>
        <v>04830261</v>
      </c>
      <c r="K555" s="85"/>
      <c r="L555" s="82" t="s">
        <v>2262</v>
      </c>
      <c r="M555" s="82"/>
      <c r="N555" s="82"/>
      <c r="O555" s="82" t="s">
        <v>2957</v>
      </c>
      <c r="P555" s="85"/>
      <c r="Q555" s="81"/>
    </row>
    <row r="556" spans="1:21" ht="14.25" customHeight="1" x14ac:dyDescent="0.2">
      <c r="B556" s="78" t="str">
        <f t="shared" si="16"/>
        <v>0483</v>
      </c>
      <c r="C556" s="79" t="s">
        <v>2678</v>
      </c>
      <c r="D556" s="80" t="s">
        <v>2677</v>
      </c>
      <c r="E556" s="81" t="s">
        <v>3154</v>
      </c>
      <c r="F556" s="82" t="s">
        <v>3155</v>
      </c>
      <c r="G556" s="83" t="s">
        <v>2715</v>
      </c>
      <c r="H556" s="82">
        <v>310</v>
      </c>
      <c r="I556" s="84">
        <v>3100000</v>
      </c>
      <c r="J556" s="84" t="str">
        <f t="shared" si="17"/>
        <v>04830310</v>
      </c>
      <c r="K556" s="85"/>
      <c r="L556" s="82" t="s">
        <v>2716</v>
      </c>
      <c r="M556" s="82"/>
      <c r="N556" s="82"/>
      <c r="O556" s="82" t="s">
        <v>2957</v>
      </c>
      <c r="P556" s="85"/>
      <c r="Q556" s="81"/>
    </row>
    <row r="557" spans="1:21" ht="14.25" customHeight="1" x14ac:dyDescent="0.2">
      <c r="B557" s="78" t="str">
        <f t="shared" si="16"/>
        <v>0483</v>
      </c>
      <c r="C557" s="79" t="s">
        <v>2678</v>
      </c>
      <c r="D557" s="80" t="s">
        <v>2677</v>
      </c>
      <c r="E557" s="81" t="s">
        <v>3154</v>
      </c>
      <c r="F557" s="82" t="s">
        <v>3155</v>
      </c>
      <c r="G557" s="83" t="s">
        <v>2718</v>
      </c>
      <c r="H557" s="82">
        <v>740</v>
      </c>
      <c r="I557" s="84">
        <v>7400000</v>
      </c>
      <c r="J557" s="84" t="str">
        <f t="shared" si="17"/>
        <v>04830740</v>
      </c>
      <c r="K557" s="85" t="s">
        <v>2720</v>
      </c>
      <c r="L557" s="82" t="s">
        <v>2721</v>
      </c>
      <c r="M557" s="82"/>
      <c r="N557" s="82"/>
      <c r="O557" s="82" t="s">
        <v>2957</v>
      </c>
      <c r="P557" s="85"/>
      <c r="Q557" s="81"/>
    </row>
    <row r="558" spans="1:21" ht="14.25" customHeight="1" x14ac:dyDescent="0.2">
      <c r="B558" s="78" t="str">
        <f t="shared" si="16"/>
        <v>0483</v>
      </c>
      <c r="C558" s="79" t="s">
        <v>2678</v>
      </c>
      <c r="D558" s="80" t="s">
        <v>2677</v>
      </c>
      <c r="E558" s="81" t="s">
        <v>3154</v>
      </c>
      <c r="F558" s="82" t="s">
        <v>3155</v>
      </c>
      <c r="G558" s="83" t="s">
        <v>2718</v>
      </c>
      <c r="H558" s="82">
        <v>740</v>
      </c>
      <c r="I558" s="84">
        <v>7400000</v>
      </c>
      <c r="J558" s="84" t="str">
        <f t="shared" si="17"/>
        <v>04830740</v>
      </c>
      <c r="K558" s="85" t="s">
        <v>2700</v>
      </c>
      <c r="L558" s="82" t="s">
        <v>2701</v>
      </c>
      <c r="M558" s="82"/>
      <c r="N558" s="82"/>
      <c r="O558" s="82" t="s">
        <v>2957</v>
      </c>
      <c r="P558" s="85"/>
      <c r="Q558" s="81"/>
    </row>
    <row r="559" spans="1:21" ht="14.25" customHeight="1" x14ac:dyDescent="0.2">
      <c r="B559" s="78" t="str">
        <f t="shared" si="16"/>
        <v>0483</v>
      </c>
      <c r="C559" s="79" t="s">
        <v>2678</v>
      </c>
      <c r="D559" s="80" t="s">
        <v>2677</v>
      </c>
      <c r="E559" s="81" t="s">
        <v>3154</v>
      </c>
      <c r="F559" s="82" t="s">
        <v>3155</v>
      </c>
      <c r="G559" s="83" t="s">
        <v>2718</v>
      </c>
      <c r="H559" s="82">
        <v>740</v>
      </c>
      <c r="I559" s="84">
        <v>7400000</v>
      </c>
      <c r="J559" s="84" t="str">
        <f t="shared" si="17"/>
        <v>04830740</v>
      </c>
      <c r="K559" s="85" t="s">
        <v>2712</v>
      </c>
      <c r="L559" s="82" t="s">
        <v>2713</v>
      </c>
      <c r="M559" s="82"/>
      <c r="N559" s="82"/>
      <c r="O559" s="82" t="s">
        <v>2957</v>
      </c>
      <c r="P559" s="85"/>
      <c r="Q559" s="81"/>
    </row>
    <row r="560" spans="1:21" ht="14.25" customHeight="1" x14ac:dyDescent="0.2">
      <c r="B560" s="78" t="str">
        <f t="shared" si="16"/>
        <v>0483</v>
      </c>
      <c r="C560" s="79" t="s">
        <v>2678</v>
      </c>
      <c r="D560" s="80" t="s">
        <v>2677</v>
      </c>
      <c r="E560" s="81" t="s">
        <v>3154</v>
      </c>
      <c r="F560" s="82" t="s">
        <v>3155</v>
      </c>
      <c r="G560" s="83" t="s">
        <v>2722</v>
      </c>
      <c r="H560" s="82">
        <v>760</v>
      </c>
      <c r="I560" s="84">
        <v>7600000</v>
      </c>
      <c r="J560" s="84" t="str">
        <f t="shared" si="17"/>
        <v>04830760</v>
      </c>
      <c r="K560" s="85" t="s">
        <v>2688</v>
      </c>
      <c r="L560" s="82" t="s">
        <v>2689</v>
      </c>
      <c r="M560" s="82"/>
      <c r="N560" s="82"/>
      <c r="O560" s="82" t="s">
        <v>2957</v>
      </c>
      <c r="P560" s="85"/>
      <c r="Q560" s="81"/>
    </row>
    <row r="561" spans="1:21" ht="14.25" customHeight="1" x14ac:dyDescent="0.2">
      <c r="B561" s="78" t="str">
        <f t="shared" si="16"/>
        <v>0483</v>
      </c>
      <c r="C561" s="79" t="s">
        <v>2678</v>
      </c>
      <c r="D561" s="80" t="s">
        <v>2677</v>
      </c>
      <c r="E561" s="81" t="s">
        <v>3154</v>
      </c>
      <c r="F561" s="82" t="s">
        <v>3155</v>
      </c>
      <c r="G561" s="83" t="s">
        <v>2722</v>
      </c>
      <c r="H561" s="82">
        <v>760</v>
      </c>
      <c r="I561" s="84">
        <v>7600000</v>
      </c>
      <c r="J561" s="84" t="str">
        <f t="shared" si="17"/>
        <v>04830760</v>
      </c>
      <c r="K561" s="85" t="s">
        <v>2694</v>
      </c>
      <c r="L561" s="82" t="s">
        <v>2695</v>
      </c>
      <c r="M561" s="82"/>
      <c r="N561" s="82"/>
      <c r="O561" s="82" t="s">
        <v>2957</v>
      </c>
      <c r="P561" s="85"/>
      <c r="Q561" s="81"/>
    </row>
    <row r="562" spans="1:21" ht="14.25" customHeight="1" x14ac:dyDescent="0.2">
      <c r="B562" s="78" t="str">
        <f t="shared" si="16"/>
        <v>0483</v>
      </c>
      <c r="C562" s="79" t="s">
        <v>2678</v>
      </c>
      <c r="D562" s="80" t="s">
        <v>2677</v>
      </c>
      <c r="E562" s="81" t="s">
        <v>3154</v>
      </c>
      <c r="F562" s="82" t="s">
        <v>3155</v>
      </c>
      <c r="G562" s="83" t="s">
        <v>2722</v>
      </c>
      <c r="H562" s="82">
        <v>760</v>
      </c>
      <c r="I562" s="84">
        <v>7600000</v>
      </c>
      <c r="J562" s="84" t="str">
        <f t="shared" si="17"/>
        <v>04830760</v>
      </c>
      <c r="K562" s="85" t="s">
        <v>2709</v>
      </c>
      <c r="L562" s="82" t="s">
        <v>2710</v>
      </c>
      <c r="M562" s="82"/>
      <c r="N562" s="82"/>
      <c r="O562" s="82" t="s">
        <v>2957</v>
      </c>
      <c r="P562" s="85"/>
      <c r="Q562" s="81"/>
    </row>
    <row r="563" spans="1:21" ht="14.25" customHeight="1" x14ac:dyDescent="0.2">
      <c r="A563" s="77"/>
      <c r="B563" s="22" t="str">
        <f t="shared" si="16"/>
        <v>0482</v>
      </c>
      <c r="C563" s="23" t="s">
        <v>2657</v>
      </c>
      <c r="D563" s="24" t="s">
        <v>2656</v>
      </c>
      <c r="E563" s="23" t="s">
        <v>3156</v>
      </c>
      <c r="F563" s="25" t="s">
        <v>3157</v>
      </c>
      <c r="G563" s="26" t="s">
        <v>2658</v>
      </c>
      <c r="H563" s="25" t="s">
        <v>2659</v>
      </c>
      <c r="I563" s="27">
        <v>70000</v>
      </c>
      <c r="J563" s="27" t="str">
        <f t="shared" si="17"/>
        <v>04820007</v>
      </c>
      <c r="K563" s="28"/>
      <c r="L563" s="25" t="s">
        <v>2659</v>
      </c>
      <c r="M563" s="25"/>
      <c r="N563" s="25"/>
      <c r="O563" s="25" t="s">
        <v>2069</v>
      </c>
      <c r="P563" s="28"/>
      <c r="Q563" s="23"/>
      <c r="S563" s="36"/>
      <c r="T563" s="37"/>
      <c r="U563" s="37"/>
    </row>
    <row r="564" spans="1:21" ht="14.25" customHeight="1" x14ac:dyDescent="0.2">
      <c r="A564" s="21" t="s">
        <v>2899</v>
      </c>
      <c r="B564" s="29" t="str">
        <f t="shared" si="16"/>
        <v>0482</v>
      </c>
      <c r="C564" s="30" t="s">
        <v>2657</v>
      </c>
      <c r="D564" s="31" t="s">
        <v>2656</v>
      </c>
      <c r="E564" s="30" t="s">
        <v>3156</v>
      </c>
      <c r="F564" s="32" t="s">
        <v>3157</v>
      </c>
      <c r="G564" s="33" t="s">
        <v>2525</v>
      </c>
      <c r="H564" s="32">
        <v>204</v>
      </c>
      <c r="I564" s="34">
        <v>2040000</v>
      </c>
      <c r="J564" s="34" t="str">
        <f t="shared" si="17"/>
        <v>04820204</v>
      </c>
      <c r="K564" s="35"/>
      <c r="L564" s="25" t="s">
        <v>2526</v>
      </c>
      <c r="M564" s="25"/>
      <c r="N564" s="25"/>
      <c r="O564" s="25" t="s">
        <v>2069</v>
      </c>
      <c r="P564" s="35"/>
      <c r="Q564" s="30" t="s">
        <v>2906</v>
      </c>
    </row>
    <row r="565" spans="1:21" ht="14.25" customHeight="1" x14ac:dyDescent="0.2">
      <c r="B565" s="22" t="str">
        <f t="shared" si="16"/>
        <v>0482</v>
      </c>
      <c r="C565" s="23" t="s">
        <v>2657</v>
      </c>
      <c r="D565" s="24" t="s">
        <v>2656</v>
      </c>
      <c r="E565" s="23" t="s">
        <v>3156</v>
      </c>
      <c r="F565" s="25" t="s">
        <v>3157</v>
      </c>
      <c r="G565" s="26" t="s">
        <v>2333</v>
      </c>
      <c r="H565" s="25">
        <v>745</v>
      </c>
      <c r="I565" s="27">
        <v>7450000</v>
      </c>
      <c r="J565" s="27" t="str">
        <f t="shared" si="17"/>
        <v>04820745</v>
      </c>
      <c r="K565" s="28" t="s">
        <v>2667</v>
      </c>
      <c r="L565" s="25" t="s">
        <v>2668</v>
      </c>
      <c r="M565" s="25"/>
      <c r="N565" s="25"/>
      <c r="O565" s="25" t="s">
        <v>2069</v>
      </c>
      <c r="P565" s="28"/>
      <c r="Q565" s="23"/>
    </row>
    <row r="566" spans="1:21" ht="14.25" customHeight="1" x14ac:dyDescent="0.2">
      <c r="B566" s="22" t="str">
        <f t="shared" si="16"/>
        <v>0482</v>
      </c>
      <c r="C566" s="23" t="s">
        <v>2657</v>
      </c>
      <c r="D566" s="24" t="s">
        <v>2656</v>
      </c>
      <c r="E566" s="23" t="s">
        <v>3156</v>
      </c>
      <c r="F566" s="25" t="s">
        <v>3157</v>
      </c>
      <c r="G566" s="26" t="s">
        <v>2671</v>
      </c>
      <c r="H566" s="25">
        <v>773</v>
      </c>
      <c r="I566" s="27">
        <v>7730000</v>
      </c>
      <c r="J566" s="27" t="str">
        <f t="shared" si="17"/>
        <v>04820773</v>
      </c>
      <c r="K566" s="28" t="s">
        <v>2669</v>
      </c>
      <c r="L566" s="25" t="s">
        <v>2670</v>
      </c>
      <c r="M566" s="25"/>
      <c r="N566" s="25"/>
      <c r="O566" s="25" t="s">
        <v>2069</v>
      </c>
      <c r="P566" s="28"/>
      <c r="Q566" s="23"/>
    </row>
    <row r="567" spans="1:21" ht="14.25" customHeight="1" x14ac:dyDescent="0.2">
      <c r="B567" s="22" t="str">
        <f t="shared" si="16"/>
        <v>0482</v>
      </c>
      <c r="C567" s="23" t="s">
        <v>2657</v>
      </c>
      <c r="D567" s="24" t="s">
        <v>2656</v>
      </c>
      <c r="E567" s="23" t="s">
        <v>3156</v>
      </c>
      <c r="F567" s="25" t="s">
        <v>3157</v>
      </c>
      <c r="G567" s="26" t="s">
        <v>2671</v>
      </c>
      <c r="H567" s="25">
        <v>773</v>
      </c>
      <c r="I567" s="27">
        <v>7730000</v>
      </c>
      <c r="J567" s="27" t="str">
        <f t="shared" si="17"/>
        <v>04820773</v>
      </c>
      <c r="K567" s="28" t="s">
        <v>2675</v>
      </c>
      <c r="L567" s="25" t="s">
        <v>2676</v>
      </c>
      <c r="M567" s="25"/>
      <c r="N567" s="25"/>
      <c r="O567" s="25" t="s">
        <v>2069</v>
      </c>
      <c r="P567" s="28"/>
      <c r="Q567" s="23"/>
      <c r="S567" s="36"/>
      <c r="T567" s="37"/>
      <c r="U567" s="37"/>
    </row>
    <row r="568" spans="1:21" ht="14.25" customHeight="1" x14ac:dyDescent="0.2">
      <c r="A568" s="21" t="s">
        <v>2912</v>
      </c>
      <c r="B568" s="38" t="str">
        <f t="shared" si="16"/>
        <v>0484</v>
      </c>
      <c r="C568" s="39" t="s">
        <v>2727</v>
      </c>
      <c r="D568" s="40" t="s">
        <v>2726</v>
      </c>
      <c r="E568" s="41" t="s">
        <v>3158</v>
      </c>
      <c r="F568" s="42" t="s">
        <v>3159</v>
      </c>
      <c r="G568" s="43" t="s">
        <v>1816</v>
      </c>
      <c r="H568" s="42" t="s">
        <v>1817</v>
      </c>
      <c r="I568" s="44">
        <v>350000</v>
      </c>
      <c r="J568" s="44" t="str">
        <f t="shared" si="17"/>
        <v>04840035</v>
      </c>
      <c r="K568" s="46"/>
      <c r="L568" s="42" t="s">
        <v>1817</v>
      </c>
      <c r="M568" s="42" t="s">
        <v>3160</v>
      </c>
      <c r="N568" s="42"/>
      <c r="O568" s="42" t="s">
        <v>3161</v>
      </c>
      <c r="P568" s="46" t="s">
        <v>2972</v>
      </c>
      <c r="Q568" s="41" t="s">
        <v>2906</v>
      </c>
      <c r="S568" s="36"/>
      <c r="T568" s="37"/>
      <c r="U568" s="37"/>
    </row>
    <row r="569" spans="1:21" ht="14.25" customHeight="1" x14ac:dyDescent="0.2">
      <c r="A569" s="21" t="s">
        <v>2912</v>
      </c>
      <c r="B569" s="78" t="str">
        <f t="shared" si="16"/>
        <v>0441</v>
      </c>
      <c r="C569" s="79" t="s">
        <v>2336</v>
      </c>
      <c r="D569" s="80" t="s">
        <v>2335</v>
      </c>
      <c r="E569" s="81" t="s">
        <v>3162</v>
      </c>
      <c r="F569" s="82" t="s">
        <v>3163</v>
      </c>
      <c r="G569" s="83" t="s">
        <v>2364</v>
      </c>
      <c r="H569" s="82">
        <v>281</v>
      </c>
      <c r="I569" s="84">
        <v>2810000</v>
      </c>
      <c r="J569" s="84" t="str">
        <f t="shared" si="17"/>
        <v>04410281</v>
      </c>
      <c r="K569" s="85"/>
      <c r="L569" s="82" t="s">
        <v>2365</v>
      </c>
      <c r="M569" s="82"/>
      <c r="N569" s="82"/>
      <c r="O569" s="82" t="s">
        <v>3164</v>
      </c>
      <c r="P569" s="85"/>
      <c r="Q569" s="81" t="s">
        <v>2906</v>
      </c>
      <c r="S569" s="36"/>
      <c r="T569" s="37"/>
      <c r="U569" s="37"/>
    </row>
    <row r="570" spans="1:21" ht="14.25" customHeight="1" x14ac:dyDescent="0.2">
      <c r="A570" s="21" t="s">
        <v>2912</v>
      </c>
      <c r="B570" s="359" t="str">
        <f t="shared" si="16"/>
        <v>0485</v>
      </c>
      <c r="C570" s="360" t="s">
        <v>2729</v>
      </c>
      <c r="D570" s="361" t="s">
        <v>2728</v>
      </c>
      <c r="E570" s="362" t="s">
        <v>3165</v>
      </c>
      <c r="F570" s="363" t="s">
        <v>3166</v>
      </c>
      <c r="G570" s="364" t="s">
        <v>2147</v>
      </c>
      <c r="H570" s="363">
        <v>258</v>
      </c>
      <c r="I570" s="365">
        <v>2580000</v>
      </c>
      <c r="J570" s="365" t="str">
        <f t="shared" si="17"/>
        <v>04850258</v>
      </c>
      <c r="K570" s="366"/>
      <c r="L570" s="363" t="s">
        <v>2148</v>
      </c>
      <c r="M570" s="363" t="s">
        <v>3167</v>
      </c>
      <c r="N570" s="363"/>
      <c r="O570" s="363" t="s">
        <v>3168</v>
      </c>
      <c r="P570" s="366" t="s">
        <v>2917</v>
      </c>
      <c r="Q570" s="362" t="s">
        <v>2906</v>
      </c>
      <c r="S570" s="36"/>
      <c r="T570" s="37"/>
      <c r="U570" s="37"/>
    </row>
    <row r="571" spans="1:21" ht="14.25" customHeight="1" x14ac:dyDescent="0.2">
      <c r="A571" s="77"/>
      <c r="B571" s="180" t="str">
        <f t="shared" si="16"/>
        <v>0488</v>
      </c>
      <c r="C571" s="181" t="s">
        <v>2748</v>
      </c>
      <c r="D571" s="182" t="s">
        <v>2747</v>
      </c>
      <c r="E571" s="181" t="s">
        <v>3169</v>
      </c>
      <c r="F571" s="183" t="s">
        <v>3170</v>
      </c>
      <c r="G571" s="184" t="s">
        <v>2417</v>
      </c>
      <c r="H571" s="183" t="s">
        <v>2418</v>
      </c>
      <c r="I571" s="185">
        <v>10000</v>
      </c>
      <c r="J571" s="185" t="str">
        <f t="shared" si="17"/>
        <v>04880001</v>
      </c>
      <c r="K571" s="186"/>
      <c r="L571" s="183" t="s">
        <v>2418</v>
      </c>
      <c r="M571" s="183"/>
      <c r="N571" s="183"/>
      <c r="O571" s="183" t="s">
        <v>3171</v>
      </c>
      <c r="P571" s="186"/>
      <c r="Q571" s="181"/>
    </row>
    <row r="572" spans="1:21" ht="14.25" customHeight="1" x14ac:dyDescent="0.2">
      <c r="B572" s="180" t="str">
        <f t="shared" si="16"/>
        <v>0488</v>
      </c>
      <c r="C572" s="181" t="s">
        <v>2748</v>
      </c>
      <c r="D572" s="182" t="s">
        <v>2747</v>
      </c>
      <c r="E572" s="181" t="s">
        <v>3169</v>
      </c>
      <c r="F572" s="183" t="s">
        <v>3170</v>
      </c>
      <c r="G572" s="184" t="s">
        <v>2036</v>
      </c>
      <c r="H572" s="183" t="s">
        <v>2037</v>
      </c>
      <c r="I572" s="185">
        <v>400000</v>
      </c>
      <c r="J572" s="185" t="str">
        <f t="shared" si="17"/>
        <v>04880040</v>
      </c>
      <c r="K572" s="186"/>
      <c r="L572" s="183" t="s">
        <v>2037</v>
      </c>
      <c r="M572" s="183"/>
      <c r="N572" s="183"/>
      <c r="O572" s="183" t="s">
        <v>3171</v>
      </c>
      <c r="P572" s="186"/>
      <c r="Q572" s="181"/>
    </row>
    <row r="573" spans="1:21" ht="14.25" customHeight="1" x14ac:dyDescent="0.2">
      <c r="B573" s="180" t="str">
        <f t="shared" si="16"/>
        <v>0488</v>
      </c>
      <c r="C573" s="181" t="s">
        <v>2748</v>
      </c>
      <c r="D573" s="182" t="s">
        <v>2747</v>
      </c>
      <c r="E573" s="181" t="s">
        <v>3169</v>
      </c>
      <c r="F573" s="183" t="s">
        <v>3170</v>
      </c>
      <c r="G573" s="184" t="s">
        <v>1828</v>
      </c>
      <c r="H573" s="183" t="s">
        <v>1829</v>
      </c>
      <c r="I573" s="185">
        <v>440000</v>
      </c>
      <c r="J573" s="185" t="str">
        <f t="shared" si="17"/>
        <v>04880044</v>
      </c>
      <c r="K573" s="186"/>
      <c r="L573" s="183" t="s">
        <v>1829</v>
      </c>
      <c r="M573" s="183"/>
      <c r="N573" s="183"/>
      <c r="O573" s="183" t="s">
        <v>3171</v>
      </c>
      <c r="P573" s="186"/>
      <c r="Q573" s="181"/>
    </row>
    <row r="574" spans="1:21" ht="14.25" customHeight="1" x14ac:dyDescent="0.2">
      <c r="B574" s="180" t="str">
        <f t="shared" si="16"/>
        <v>0488</v>
      </c>
      <c r="C574" s="181" t="s">
        <v>2748</v>
      </c>
      <c r="D574" s="182" t="s">
        <v>2747</v>
      </c>
      <c r="E574" s="181" t="s">
        <v>3169</v>
      </c>
      <c r="F574" s="183" t="s">
        <v>3170</v>
      </c>
      <c r="G574" s="184" t="s">
        <v>2749</v>
      </c>
      <c r="H574" s="183" t="s">
        <v>2750</v>
      </c>
      <c r="I574" s="185">
        <v>650000</v>
      </c>
      <c r="J574" s="185" t="str">
        <f t="shared" si="17"/>
        <v>04880065</v>
      </c>
      <c r="K574" s="186"/>
      <c r="L574" s="183" t="s">
        <v>2750</v>
      </c>
      <c r="M574" s="183"/>
      <c r="N574" s="183"/>
      <c r="O574" s="183" t="s">
        <v>3171</v>
      </c>
      <c r="P574" s="186"/>
      <c r="Q574" s="181"/>
    </row>
    <row r="575" spans="1:21" ht="14.25" customHeight="1" x14ac:dyDescent="0.2">
      <c r="B575" s="180" t="str">
        <f t="shared" si="16"/>
        <v>0488</v>
      </c>
      <c r="C575" s="181" t="s">
        <v>2748</v>
      </c>
      <c r="D575" s="182" t="s">
        <v>2747</v>
      </c>
      <c r="E575" s="181" t="s">
        <v>3169</v>
      </c>
      <c r="F575" s="183" t="s">
        <v>3170</v>
      </c>
      <c r="G575" s="184" t="s">
        <v>2685</v>
      </c>
      <c r="H575" s="183" t="s">
        <v>2686</v>
      </c>
      <c r="I575" s="185">
        <v>820000</v>
      </c>
      <c r="J575" s="185" t="str">
        <f t="shared" si="17"/>
        <v>04880082</v>
      </c>
      <c r="K575" s="186"/>
      <c r="L575" s="183" t="s">
        <v>2686</v>
      </c>
      <c r="M575" s="183"/>
      <c r="N575" s="183"/>
      <c r="O575" s="183" t="s">
        <v>3171</v>
      </c>
      <c r="P575" s="186"/>
      <c r="Q575" s="181"/>
    </row>
    <row r="576" spans="1:21" ht="14.25" customHeight="1" x14ac:dyDescent="0.2">
      <c r="B576" s="180" t="str">
        <f t="shared" si="16"/>
        <v>0488</v>
      </c>
      <c r="C576" s="181" t="s">
        <v>2748</v>
      </c>
      <c r="D576" s="182" t="s">
        <v>2747</v>
      </c>
      <c r="E576" s="181" t="s">
        <v>3169</v>
      </c>
      <c r="F576" s="183" t="s">
        <v>3170</v>
      </c>
      <c r="G576" s="184" t="s">
        <v>2573</v>
      </c>
      <c r="H576" s="183" t="s">
        <v>2574</v>
      </c>
      <c r="I576" s="185">
        <v>830000</v>
      </c>
      <c r="J576" s="185" t="str">
        <f t="shared" si="17"/>
        <v>04880083</v>
      </c>
      <c r="K576" s="186"/>
      <c r="L576" s="183" t="s">
        <v>2574</v>
      </c>
      <c r="M576" s="183"/>
      <c r="N576" s="183"/>
      <c r="O576" s="183" t="s">
        <v>3171</v>
      </c>
      <c r="P576" s="186"/>
      <c r="Q576" s="181"/>
    </row>
    <row r="577" spans="1:21" ht="14.25" customHeight="1" x14ac:dyDescent="0.2">
      <c r="B577" s="180" t="str">
        <f t="shared" si="16"/>
        <v>0488</v>
      </c>
      <c r="C577" s="181" t="s">
        <v>2748</v>
      </c>
      <c r="D577" s="182" t="s">
        <v>2747</v>
      </c>
      <c r="E577" s="181" t="s">
        <v>3169</v>
      </c>
      <c r="F577" s="183" t="s">
        <v>3170</v>
      </c>
      <c r="G577" s="184" t="s">
        <v>2688</v>
      </c>
      <c r="H577" s="183">
        <v>118</v>
      </c>
      <c r="I577" s="185">
        <v>1180000</v>
      </c>
      <c r="J577" s="185" t="str">
        <f t="shared" si="17"/>
        <v>04880118</v>
      </c>
      <c r="K577" s="186"/>
      <c r="L577" s="183" t="s">
        <v>2689</v>
      </c>
      <c r="M577" s="183"/>
      <c r="N577" s="183"/>
      <c r="O577" s="183" t="s">
        <v>3171</v>
      </c>
      <c r="P577" s="186"/>
      <c r="Q577" s="181"/>
    </row>
    <row r="578" spans="1:21" ht="14.25" customHeight="1" x14ac:dyDescent="0.2">
      <c r="B578" s="180" t="str">
        <f t="shared" si="16"/>
        <v>0488</v>
      </c>
      <c r="C578" s="181" t="s">
        <v>2748</v>
      </c>
      <c r="D578" s="182" t="s">
        <v>2747</v>
      </c>
      <c r="E578" s="181" t="s">
        <v>3169</v>
      </c>
      <c r="F578" s="183" t="s">
        <v>3170</v>
      </c>
      <c r="G578" s="184" t="s">
        <v>2691</v>
      </c>
      <c r="H578" s="183">
        <v>122</v>
      </c>
      <c r="I578" s="185">
        <v>1220000</v>
      </c>
      <c r="J578" s="185" t="str">
        <f t="shared" si="17"/>
        <v>04880122</v>
      </c>
      <c r="K578" s="186"/>
      <c r="L578" s="183" t="s">
        <v>2692</v>
      </c>
      <c r="M578" s="183"/>
      <c r="N578" s="183"/>
      <c r="O578" s="183" t="s">
        <v>3171</v>
      </c>
      <c r="P578" s="186"/>
      <c r="Q578" s="181"/>
    </row>
    <row r="579" spans="1:21" ht="14.25" customHeight="1" x14ac:dyDescent="0.2">
      <c r="B579" s="180" t="str">
        <f t="shared" ref="B579:B632" si="18">LEFT(C579,4)</f>
        <v>0488</v>
      </c>
      <c r="C579" s="181" t="s">
        <v>2748</v>
      </c>
      <c r="D579" s="182" t="s">
        <v>2747</v>
      </c>
      <c r="E579" s="181" t="s">
        <v>3169</v>
      </c>
      <c r="F579" s="183" t="s">
        <v>3170</v>
      </c>
      <c r="G579" s="184" t="s">
        <v>2315</v>
      </c>
      <c r="H579" s="183">
        <v>131</v>
      </c>
      <c r="I579" s="185">
        <v>1310000</v>
      </c>
      <c r="J579" s="185" t="str">
        <f t="shared" ref="J579:J632" si="19">B579&amp;TEXT(H579,"0000")</f>
        <v>04880131</v>
      </c>
      <c r="K579" s="186"/>
      <c r="L579" s="183" t="s">
        <v>2316</v>
      </c>
      <c r="M579" s="183"/>
      <c r="N579" s="183"/>
      <c r="O579" s="183" t="s">
        <v>3171</v>
      </c>
      <c r="P579" s="186"/>
      <c r="Q579" s="181"/>
    </row>
    <row r="580" spans="1:21" ht="14.25" customHeight="1" x14ac:dyDescent="0.2">
      <c r="B580" s="180" t="str">
        <f t="shared" si="18"/>
        <v>0488</v>
      </c>
      <c r="C580" s="181" t="s">
        <v>2748</v>
      </c>
      <c r="D580" s="182" t="s">
        <v>2747</v>
      </c>
      <c r="E580" s="181" t="s">
        <v>3169</v>
      </c>
      <c r="F580" s="183" t="s">
        <v>3170</v>
      </c>
      <c r="G580" s="184" t="s">
        <v>2027</v>
      </c>
      <c r="H580" s="183">
        <v>133</v>
      </c>
      <c r="I580" s="185">
        <v>1330000</v>
      </c>
      <c r="J580" s="185" t="str">
        <f t="shared" si="19"/>
        <v>04880133</v>
      </c>
      <c r="K580" s="186"/>
      <c r="L580" s="183" t="s">
        <v>2028</v>
      </c>
      <c r="M580" s="183"/>
      <c r="N580" s="183"/>
      <c r="O580" s="183" t="s">
        <v>3171</v>
      </c>
      <c r="P580" s="186"/>
      <c r="Q580" s="181"/>
    </row>
    <row r="581" spans="1:21" ht="14.25" customHeight="1" x14ac:dyDescent="0.2">
      <c r="B581" s="180" t="str">
        <f t="shared" si="18"/>
        <v>0488</v>
      </c>
      <c r="C581" s="181" t="s">
        <v>2748</v>
      </c>
      <c r="D581" s="182" t="s">
        <v>2747</v>
      </c>
      <c r="E581" s="181" t="s">
        <v>3169</v>
      </c>
      <c r="F581" s="183" t="s">
        <v>3170</v>
      </c>
      <c r="G581" s="184" t="s">
        <v>2752</v>
      </c>
      <c r="H581" s="183">
        <v>142</v>
      </c>
      <c r="I581" s="185">
        <v>1420000</v>
      </c>
      <c r="J581" s="185" t="str">
        <f t="shared" si="19"/>
        <v>04880142</v>
      </c>
      <c r="K581" s="186"/>
      <c r="L581" s="183" t="s">
        <v>2753</v>
      </c>
      <c r="M581" s="183"/>
      <c r="N581" s="183"/>
      <c r="O581" s="183" t="s">
        <v>3171</v>
      </c>
      <c r="P581" s="186"/>
      <c r="Q581" s="181"/>
    </row>
    <row r="582" spans="1:21" ht="14.25" customHeight="1" x14ac:dyDescent="0.2">
      <c r="B582" s="180" t="str">
        <f t="shared" si="18"/>
        <v>0488</v>
      </c>
      <c r="C582" s="181" t="s">
        <v>2748</v>
      </c>
      <c r="D582" s="182" t="s">
        <v>2747</v>
      </c>
      <c r="E582" s="181" t="s">
        <v>3169</v>
      </c>
      <c r="F582" s="183" t="s">
        <v>3170</v>
      </c>
      <c r="G582" s="184" t="s">
        <v>2694</v>
      </c>
      <c r="H582" s="183">
        <v>145</v>
      </c>
      <c r="I582" s="185">
        <v>1450000</v>
      </c>
      <c r="J582" s="185" t="str">
        <f t="shared" si="19"/>
        <v>04880145</v>
      </c>
      <c r="K582" s="186"/>
      <c r="L582" s="183" t="s">
        <v>2695</v>
      </c>
      <c r="M582" s="183"/>
      <c r="N582" s="183"/>
      <c r="O582" s="183" t="s">
        <v>3171</v>
      </c>
      <c r="P582" s="186"/>
      <c r="Q582" s="181"/>
    </row>
    <row r="583" spans="1:21" ht="14.25" customHeight="1" x14ac:dyDescent="0.2">
      <c r="B583" s="180" t="str">
        <f t="shared" si="18"/>
        <v>0488</v>
      </c>
      <c r="C583" s="181" t="s">
        <v>2748</v>
      </c>
      <c r="D583" s="182" t="s">
        <v>2747</v>
      </c>
      <c r="E583" s="181" t="s">
        <v>3169</v>
      </c>
      <c r="F583" s="183" t="s">
        <v>3170</v>
      </c>
      <c r="G583" s="184" t="s">
        <v>2697</v>
      </c>
      <c r="H583" s="183">
        <v>171</v>
      </c>
      <c r="I583" s="185">
        <v>1710000</v>
      </c>
      <c r="J583" s="185" t="str">
        <f t="shared" si="19"/>
        <v>04880171</v>
      </c>
      <c r="K583" s="186"/>
      <c r="L583" s="183" t="s">
        <v>2698</v>
      </c>
      <c r="M583" s="183"/>
      <c r="N583" s="183"/>
      <c r="O583" s="183" t="s">
        <v>3171</v>
      </c>
      <c r="P583" s="186"/>
      <c r="Q583" s="181"/>
    </row>
    <row r="584" spans="1:21" ht="14.25" customHeight="1" x14ac:dyDescent="0.2">
      <c r="A584" s="21" t="s">
        <v>2899</v>
      </c>
      <c r="B584" s="367" t="str">
        <f t="shared" si="18"/>
        <v>0488</v>
      </c>
      <c r="C584" s="368" t="s">
        <v>2748</v>
      </c>
      <c r="D584" s="369" t="s">
        <v>2747</v>
      </c>
      <c r="E584" s="368" t="s">
        <v>3169</v>
      </c>
      <c r="F584" s="370" t="s">
        <v>3170</v>
      </c>
      <c r="G584" s="371" t="s">
        <v>2755</v>
      </c>
      <c r="H584" s="370">
        <v>219</v>
      </c>
      <c r="I584" s="372">
        <v>2190000</v>
      </c>
      <c r="J584" s="372" t="str">
        <f t="shared" si="19"/>
        <v>04880219</v>
      </c>
      <c r="K584" s="373"/>
      <c r="L584" s="183" t="s">
        <v>2756</v>
      </c>
      <c r="M584" s="183"/>
      <c r="N584" s="183"/>
      <c r="O584" s="183" t="s">
        <v>3171</v>
      </c>
      <c r="P584" s="373"/>
      <c r="Q584" s="368" t="s">
        <v>2906</v>
      </c>
      <c r="S584" s="36"/>
      <c r="T584" s="37"/>
      <c r="U584" s="37"/>
    </row>
    <row r="585" spans="1:21" ht="14.25" customHeight="1" x14ac:dyDescent="0.2">
      <c r="B585" s="180" t="str">
        <f t="shared" si="18"/>
        <v>0488</v>
      </c>
      <c r="C585" s="181" t="s">
        <v>2748</v>
      </c>
      <c r="D585" s="182" t="s">
        <v>2747</v>
      </c>
      <c r="E585" s="181" t="s">
        <v>3169</v>
      </c>
      <c r="F585" s="183" t="s">
        <v>3170</v>
      </c>
      <c r="G585" s="184" t="s">
        <v>2703</v>
      </c>
      <c r="H585" s="183">
        <v>231</v>
      </c>
      <c r="I585" s="185">
        <v>2310000</v>
      </c>
      <c r="J585" s="185" t="str">
        <f t="shared" si="19"/>
        <v>04880231</v>
      </c>
      <c r="K585" s="186"/>
      <c r="L585" s="183" t="s">
        <v>2704</v>
      </c>
      <c r="M585" s="183"/>
      <c r="N585" s="183"/>
      <c r="O585" s="183" t="s">
        <v>3171</v>
      </c>
      <c r="P585" s="186"/>
      <c r="Q585" s="181"/>
    </row>
    <row r="586" spans="1:21" ht="14.25" customHeight="1" x14ac:dyDescent="0.2">
      <c r="B586" s="180" t="str">
        <f t="shared" si="18"/>
        <v>0488</v>
      </c>
      <c r="C586" s="181" t="s">
        <v>2748</v>
      </c>
      <c r="D586" s="182" t="s">
        <v>2747</v>
      </c>
      <c r="E586" s="181" t="s">
        <v>3169</v>
      </c>
      <c r="F586" s="183" t="s">
        <v>3170</v>
      </c>
      <c r="G586" s="184" t="s">
        <v>2706</v>
      </c>
      <c r="H586" s="183">
        <v>239</v>
      </c>
      <c r="I586" s="185">
        <v>2390000</v>
      </c>
      <c r="J586" s="185" t="str">
        <f t="shared" si="19"/>
        <v>04880239</v>
      </c>
      <c r="K586" s="186"/>
      <c r="L586" s="183" t="s">
        <v>2707</v>
      </c>
      <c r="M586" s="183"/>
      <c r="N586" s="183"/>
      <c r="O586" s="183" t="s">
        <v>3171</v>
      </c>
      <c r="P586" s="186"/>
      <c r="Q586" s="181"/>
    </row>
    <row r="587" spans="1:21" ht="14.25" customHeight="1" x14ac:dyDescent="0.2">
      <c r="B587" s="180" t="str">
        <f t="shared" si="18"/>
        <v>0488</v>
      </c>
      <c r="C587" s="181" t="s">
        <v>2748</v>
      </c>
      <c r="D587" s="182" t="s">
        <v>2747</v>
      </c>
      <c r="E587" s="181" t="s">
        <v>3169</v>
      </c>
      <c r="F587" s="183" t="s">
        <v>3170</v>
      </c>
      <c r="G587" s="184" t="s">
        <v>2709</v>
      </c>
      <c r="H587" s="183">
        <v>240</v>
      </c>
      <c r="I587" s="185">
        <v>2400000</v>
      </c>
      <c r="J587" s="185" t="str">
        <f t="shared" si="19"/>
        <v>04880240</v>
      </c>
      <c r="K587" s="186"/>
      <c r="L587" s="183" t="s">
        <v>2710</v>
      </c>
      <c r="M587" s="183"/>
      <c r="N587" s="183"/>
      <c r="O587" s="183" t="s">
        <v>3171</v>
      </c>
      <c r="P587" s="186"/>
      <c r="Q587" s="181"/>
    </row>
    <row r="588" spans="1:21" ht="14.25" customHeight="1" x14ac:dyDescent="0.2">
      <c r="B588" s="180" t="str">
        <f t="shared" si="18"/>
        <v>0488</v>
      </c>
      <c r="C588" s="181" t="s">
        <v>2748</v>
      </c>
      <c r="D588" s="182" t="s">
        <v>2747</v>
      </c>
      <c r="E588" s="181" t="s">
        <v>3169</v>
      </c>
      <c r="F588" s="183" t="s">
        <v>3170</v>
      </c>
      <c r="G588" s="184" t="s">
        <v>1885</v>
      </c>
      <c r="H588" s="183">
        <v>243</v>
      </c>
      <c r="I588" s="185">
        <v>2430000</v>
      </c>
      <c r="J588" s="185" t="str">
        <f t="shared" si="19"/>
        <v>04880243</v>
      </c>
      <c r="K588" s="186"/>
      <c r="L588" s="183" t="s">
        <v>1886</v>
      </c>
      <c r="M588" s="183"/>
      <c r="N588" s="183"/>
      <c r="O588" s="183" t="s">
        <v>3171</v>
      </c>
      <c r="P588" s="186"/>
      <c r="Q588" s="181"/>
    </row>
    <row r="589" spans="1:21" ht="14.25" customHeight="1" x14ac:dyDescent="0.2">
      <c r="B589" s="180" t="str">
        <f t="shared" si="18"/>
        <v>0488</v>
      </c>
      <c r="C589" s="181" t="s">
        <v>2748</v>
      </c>
      <c r="D589" s="182" t="s">
        <v>2747</v>
      </c>
      <c r="E589" s="181" t="s">
        <v>3169</v>
      </c>
      <c r="F589" s="183" t="s">
        <v>3170</v>
      </c>
      <c r="G589" s="184" t="s">
        <v>1855</v>
      </c>
      <c r="H589" s="183">
        <v>244</v>
      </c>
      <c r="I589" s="185">
        <v>2440000</v>
      </c>
      <c r="J589" s="185" t="str">
        <f t="shared" si="19"/>
        <v>04880244</v>
      </c>
      <c r="K589" s="186"/>
      <c r="L589" s="183" t="s">
        <v>1856</v>
      </c>
      <c r="M589" s="183" t="s">
        <v>3172</v>
      </c>
      <c r="N589" s="183"/>
      <c r="O589" s="183" t="s">
        <v>3171</v>
      </c>
      <c r="P589" s="186" t="s">
        <v>2917</v>
      </c>
      <c r="Q589" s="181"/>
    </row>
    <row r="590" spans="1:21" ht="14.25" customHeight="1" x14ac:dyDescent="0.2">
      <c r="B590" s="180" t="str">
        <f t="shared" si="18"/>
        <v>0488</v>
      </c>
      <c r="C590" s="181" t="s">
        <v>2748</v>
      </c>
      <c r="D590" s="182" t="s">
        <v>2747</v>
      </c>
      <c r="E590" s="181" t="s">
        <v>3169</v>
      </c>
      <c r="F590" s="183" t="s">
        <v>3170</v>
      </c>
      <c r="G590" s="184" t="s">
        <v>2536</v>
      </c>
      <c r="H590" s="183">
        <v>251</v>
      </c>
      <c r="I590" s="185">
        <v>2510000</v>
      </c>
      <c r="J590" s="185" t="str">
        <f t="shared" si="19"/>
        <v>04880251</v>
      </c>
      <c r="K590" s="186"/>
      <c r="L590" s="183" t="s">
        <v>2537</v>
      </c>
      <c r="M590" s="183"/>
      <c r="N590" s="183"/>
      <c r="O590" s="183" t="s">
        <v>3171</v>
      </c>
      <c r="P590" s="186"/>
      <c r="Q590" s="181"/>
    </row>
    <row r="591" spans="1:21" ht="14.25" customHeight="1" x14ac:dyDescent="0.2">
      <c r="B591" s="180" t="str">
        <f t="shared" si="18"/>
        <v>0488</v>
      </c>
      <c r="C591" s="181" t="s">
        <v>2748</v>
      </c>
      <c r="D591" s="182" t="s">
        <v>2747</v>
      </c>
      <c r="E591" s="181" t="s">
        <v>3169</v>
      </c>
      <c r="F591" s="183" t="s">
        <v>3170</v>
      </c>
      <c r="G591" s="184" t="s">
        <v>2758</v>
      </c>
      <c r="H591" s="183">
        <v>264</v>
      </c>
      <c r="I591" s="185">
        <v>2640000</v>
      </c>
      <c r="J591" s="185" t="str">
        <f t="shared" si="19"/>
        <v>04880264</v>
      </c>
      <c r="K591" s="186"/>
      <c r="L591" s="183" t="s">
        <v>2759</v>
      </c>
      <c r="M591" s="183"/>
      <c r="N591" s="183"/>
      <c r="O591" s="183" t="s">
        <v>3171</v>
      </c>
      <c r="P591" s="186"/>
      <c r="Q591" s="181"/>
    </row>
    <row r="592" spans="1:21" ht="14.25" customHeight="1" x14ac:dyDescent="0.2">
      <c r="B592" s="180" t="str">
        <f t="shared" si="18"/>
        <v>0488</v>
      </c>
      <c r="C592" s="181" t="s">
        <v>2748</v>
      </c>
      <c r="D592" s="182" t="s">
        <v>2747</v>
      </c>
      <c r="E592" s="181" t="s">
        <v>3169</v>
      </c>
      <c r="F592" s="183" t="s">
        <v>3170</v>
      </c>
      <c r="G592" s="184" t="s">
        <v>2153</v>
      </c>
      <c r="H592" s="183">
        <v>336</v>
      </c>
      <c r="I592" s="185">
        <v>3360000</v>
      </c>
      <c r="J592" s="185" t="str">
        <f t="shared" si="19"/>
        <v>04880336</v>
      </c>
      <c r="K592" s="186"/>
      <c r="L592" s="183" t="s">
        <v>2154</v>
      </c>
      <c r="M592" s="183"/>
      <c r="N592" s="183"/>
      <c r="O592" s="183" t="s">
        <v>3171</v>
      </c>
      <c r="P592" s="186"/>
      <c r="Q592" s="181"/>
    </row>
    <row r="593" spans="1:21" ht="14.25" customHeight="1" x14ac:dyDescent="0.2">
      <c r="B593" s="180" t="str">
        <f t="shared" si="18"/>
        <v>0488</v>
      </c>
      <c r="C593" s="181" t="s">
        <v>2748</v>
      </c>
      <c r="D593" s="182" t="s">
        <v>2747</v>
      </c>
      <c r="E593" s="181" t="s">
        <v>3169</v>
      </c>
      <c r="F593" s="183" t="s">
        <v>3170</v>
      </c>
      <c r="G593" s="184" t="s">
        <v>2460</v>
      </c>
      <c r="H593" s="183">
        <v>780</v>
      </c>
      <c r="I593" s="185">
        <v>7800000</v>
      </c>
      <c r="J593" s="185" t="str">
        <f t="shared" si="19"/>
        <v>04880780</v>
      </c>
      <c r="K593" s="186" t="s">
        <v>2724</v>
      </c>
      <c r="L593" s="183" t="s">
        <v>2725</v>
      </c>
      <c r="M593" s="183"/>
      <c r="N593" s="183"/>
      <c r="O593" s="183" t="s">
        <v>3171</v>
      </c>
      <c r="P593" s="186"/>
      <c r="Q593" s="181"/>
    </row>
    <row r="594" spans="1:21" ht="14.25" customHeight="1" x14ac:dyDescent="0.2">
      <c r="B594" s="180" t="str">
        <f t="shared" si="18"/>
        <v>0488</v>
      </c>
      <c r="C594" s="181" t="s">
        <v>2748</v>
      </c>
      <c r="D594" s="182" t="s">
        <v>2747</v>
      </c>
      <c r="E594" s="181" t="s">
        <v>3169</v>
      </c>
      <c r="F594" s="183" t="s">
        <v>3170</v>
      </c>
      <c r="G594" s="184" t="s">
        <v>2460</v>
      </c>
      <c r="H594" s="183">
        <v>780</v>
      </c>
      <c r="I594" s="185">
        <v>7800000</v>
      </c>
      <c r="J594" s="185" t="str">
        <f t="shared" si="19"/>
        <v>04880780</v>
      </c>
      <c r="K594" s="186" t="s">
        <v>2458</v>
      </c>
      <c r="L594" s="183" t="s">
        <v>2459</v>
      </c>
      <c r="M594" s="183"/>
      <c r="N594" s="183"/>
      <c r="O594" s="183" t="s">
        <v>3171</v>
      </c>
      <c r="P594" s="186"/>
      <c r="Q594" s="181"/>
    </row>
    <row r="595" spans="1:21" ht="14.25" customHeight="1" x14ac:dyDescent="0.2">
      <c r="A595" s="21" t="s">
        <v>2912</v>
      </c>
      <c r="B595" s="374" t="str">
        <f t="shared" si="18"/>
        <v>3510</v>
      </c>
      <c r="C595" s="375" t="s">
        <v>2825</v>
      </c>
      <c r="D595" s="376" t="s">
        <v>2824</v>
      </c>
      <c r="E595" s="375" t="s">
        <v>3173</v>
      </c>
      <c r="F595" s="377" t="s">
        <v>3174</v>
      </c>
      <c r="G595" s="378" t="s">
        <v>2364</v>
      </c>
      <c r="H595" s="377">
        <v>281</v>
      </c>
      <c r="I595" s="379">
        <v>2810000</v>
      </c>
      <c r="J595" s="379" t="str">
        <f t="shared" si="19"/>
        <v>35100281</v>
      </c>
      <c r="K595" s="380"/>
      <c r="L595" s="377" t="s">
        <v>2365</v>
      </c>
      <c r="M595" s="377" t="s">
        <v>3175</v>
      </c>
      <c r="N595" s="377"/>
      <c r="O595" s="377" t="s">
        <v>3175</v>
      </c>
      <c r="P595" s="380" t="s">
        <v>2927</v>
      </c>
      <c r="Q595" s="380" t="s">
        <v>2906</v>
      </c>
      <c r="S595" s="36"/>
      <c r="T595" s="37"/>
      <c r="U595" s="37"/>
    </row>
    <row r="596" spans="1:21" ht="14.25" customHeight="1" x14ac:dyDescent="0.2">
      <c r="A596" s="21" t="s">
        <v>2899</v>
      </c>
      <c r="B596" s="173" t="str">
        <f t="shared" si="18"/>
        <v>0489</v>
      </c>
      <c r="C596" s="174" t="s">
        <v>2762</v>
      </c>
      <c r="D596" s="175" t="s">
        <v>2761</v>
      </c>
      <c r="E596" s="174" t="s">
        <v>3176</v>
      </c>
      <c r="F596" s="176" t="s">
        <v>3177</v>
      </c>
      <c r="G596" s="177" t="s">
        <v>2252</v>
      </c>
      <c r="H596" s="176" t="s">
        <v>2253</v>
      </c>
      <c r="I596" s="178">
        <v>200000</v>
      </c>
      <c r="J596" s="178" t="str">
        <f t="shared" si="19"/>
        <v>04890020</v>
      </c>
      <c r="K596" s="179"/>
      <c r="L596" s="169" t="s">
        <v>2253</v>
      </c>
      <c r="M596" s="169"/>
      <c r="N596" s="169"/>
      <c r="O596" s="169" t="s">
        <v>3178</v>
      </c>
      <c r="P596" s="179"/>
      <c r="Q596" s="174" t="s">
        <v>2906</v>
      </c>
      <c r="S596" s="36"/>
      <c r="T596" s="37"/>
      <c r="U596" s="37"/>
    </row>
    <row r="597" spans="1:21" ht="14.25" customHeight="1" x14ac:dyDescent="0.2">
      <c r="B597" s="166" t="str">
        <f t="shared" si="18"/>
        <v>0489</v>
      </c>
      <c r="C597" s="167" t="s">
        <v>2762</v>
      </c>
      <c r="D597" s="168" t="s">
        <v>2761</v>
      </c>
      <c r="E597" s="167" t="s">
        <v>3176</v>
      </c>
      <c r="F597" s="169" t="s">
        <v>3177</v>
      </c>
      <c r="G597" s="170" t="s">
        <v>2679</v>
      </c>
      <c r="H597" s="169" t="s">
        <v>2680</v>
      </c>
      <c r="I597" s="171">
        <v>360000</v>
      </c>
      <c r="J597" s="171" t="str">
        <f t="shared" si="19"/>
        <v>04890036</v>
      </c>
      <c r="K597" s="172"/>
      <c r="L597" s="169" t="s">
        <v>2680</v>
      </c>
      <c r="M597" s="169"/>
      <c r="N597" s="169"/>
      <c r="O597" s="169" t="s">
        <v>3178</v>
      </c>
      <c r="P597" s="172"/>
      <c r="Q597" s="167"/>
    </row>
    <row r="598" spans="1:21" ht="14.25" customHeight="1" x14ac:dyDescent="0.2">
      <c r="B598" s="166" t="str">
        <f t="shared" si="18"/>
        <v>0489</v>
      </c>
      <c r="C598" s="167" t="s">
        <v>2762</v>
      </c>
      <c r="D598" s="168" t="s">
        <v>2761</v>
      </c>
      <c r="E598" s="167" t="s">
        <v>3176</v>
      </c>
      <c r="F598" s="169" t="s">
        <v>3177</v>
      </c>
      <c r="G598" s="170" t="s">
        <v>2682</v>
      </c>
      <c r="H598" s="169" t="s">
        <v>2683</v>
      </c>
      <c r="I598" s="171">
        <v>520000</v>
      </c>
      <c r="J598" s="171" t="str">
        <f t="shared" si="19"/>
        <v>04890052</v>
      </c>
      <c r="K598" s="172"/>
      <c r="L598" s="169" t="s">
        <v>2683</v>
      </c>
      <c r="M598" s="169"/>
      <c r="N598" s="169"/>
      <c r="O598" s="169" t="s">
        <v>3178</v>
      </c>
      <c r="P598" s="172"/>
      <c r="Q598" s="167"/>
    </row>
    <row r="599" spans="1:21" ht="14.25" customHeight="1" x14ac:dyDescent="0.2">
      <c r="B599" s="166" t="str">
        <f t="shared" si="18"/>
        <v>0489</v>
      </c>
      <c r="C599" s="167" t="s">
        <v>2762</v>
      </c>
      <c r="D599" s="168" t="s">
        <v>2761</v>
      </c>
      <c r="E599" s="167" t="s">
        <v>3176</v>
      </c>
      <c r="F599" s="169" t="s">
        <v>3177</v>
      </c>
      <c r="G599" s="170" t="s">
        <v>2549</v>
      </c>
      <c r="H599" s="169" t="s">
        <v>2550</v>
      </c>
      <c r="I599" s="171">
        <v>960000</v>
      </c>
      <c r="J599" s="171" t="str">
        <f t="shared" si="19"/>
        <v>04890096</v>
      </c>
      <c r="K599" s="172"/>
      <c r="L599" s="169" t="s">
        <v>2550</v>
      </c>
      <c r="M599" s="169"/>
      <c r="N599" s="169"/>
      <c r="O599" s="169" t="s">
        <v>3178</v>
      </c>
      <c r="P599" s="172"/>
      <c r="Q599" s="167"/>
    </row>
    <row r="600" spans="1:21" ht="14.25" customHeight="1" x14ac:dyDescent="0.2">
      <c r="B600" s="166" t="str">
        <f t="shared" si="18"/>
        <v>0489</v>
      </c>
      <c r="C600" s="167" t="s">
        <v>2762</v>
      </c>
      <c r="D600" s="168" t="s">
        <v>2761</v>
      </c>
      <c r="E600" s="167" t="s">
        <v>3176</v>
      </c>
      <c r="F600" s="169" t="s">
        <v>3177</v>
      </c>
      <c r="G600" s="170" t="s">
        <v>2255</v>
      </c>
      <c r="H600" s="169">
        <v>172</v>
      </c>
      <c r="I600" s="171">
        <v>1720000</v>
      </c>
      <c r="J600" s="171" t="str">
        <f t="shared" si="19"/>
        <v>04890172</v>
      </c>
      <c r="K600" s="172"/>
      <c r="L600" s="169" t="s">
        <v>2256</v>
      </c>
      <c r="M600" s="169"/>
      <c r="N600" s="169"/>
      <c r="O600" s="169" t="s">
        <v>3178</v>
      </c>
      <c r="P600" s="172"/>
      <c r="Q600" s="167"/>
    </row>
    <row r="601" spans="1:21" ht="14.25" customHeight="1" x14ac:dyDescent="0.2">
      <c r="B601" s="166" t="str">
        <f t="shared" si="18"/>
        <v>0489</v>
      </c>
      <c r="C601" s="167" t="s">
        <v>2762</v>
      </c>
      <c r="D601" s="168" t="s">
        <v>2761</v>
      </c>
      <c r="E601" s="167" t="s">
        <v>3176</v>
      </c>
      <c r="F601" s="169" t="s">
        <v>3177</v>
      </c>
      <c r="G601" s="170" t="s">
        <v>2706</v>
      </c>
      <c r="H601" s="169">
        <v>239</v>
      </c>
      <c r="I601" s="171">
        <v>2390000</v>
      </c>
      <c r="J601" s="171" t="str">
        <f t="shared" si="19"/>
        <v>04890239</v>
      </c>
      <c r="K601" s="172"/>
      <c r="L601" s="169" t="s">
        <v>2707</v>
      </c>
      <c r="M601" s="169"/>
      <c r="N601" s="169"/>
      <c r="O601" s="169" t="s">
        <v>3178</v>
      </c>
      <c r="P601" s="172"/>
      <c r="Q601" s="167"/>
    </row>
    <row r="602" spans="1:21" ht="14.25" customHeight="1" x14ac:dyDescent="0.2">
      <c r="B602" s="166" t="str">
        <f t="shared" si="18"/>
        <v>0489</v>
      </c>
      <c r="C602" s="167" t="s">
        <v>2762</v>
      </c>
      <c r="D602" s="168" t="s">
        <v>2761</v>
      </c>
      <c r="E602" s="167" t="s">
        <v>3176</v>
      </c>
      <c r="F602" s="169" t="s">
        <v>3177</v>
      </c>
      <c r="G602" s="170" t="s">
        <v>2258</v>
      </c>
      <c r="H602" s="169">
        <v>242</v>
      </c>
      <c r="I602" s="171">
        <v>2420000</v>
      </c>
      <c r="J602" s="171" t="str">
        <f t="shared" si="19"/>
        <v>04890242</v>
      </c>
      <c r="K602" s="172"/>
      <c r="L602" s="169" t="s">
        <v>2259</v>
      </c>
      <c r="M602" s="169"/>
      <c r="N602" s="169"/>
      <c r="O602" s="169" t="s">
        <v>3178</v>
      </c>
      <c r="P602" s="172"/>
      <c r="Q602" s="167"/>
    </row>
    <row r="603" spans="1:21" ht="14.25" customHeight="1" x14ac:dyDescent="0.2">
      <c r="B603" s="166" t="str">
        <f t="shared" si="18"/>
        <v>0489</v>
      </c>
      <c r="C603" s="167" t="s">
        <v>2762</v>
      </c>
      <c r="D603" s="168" t="s">
        <v>2761</v>
      </c>
      <c r="E603" s="167" t="s">
        <v>3176</v>
      </c>
      <c r="F603" s="169" t="s">
        <v>3177</v>
      </c>
      <c r="G603" s="170" t="s">
        <v>2261</v>
      </c>
      <c r="H603" s="169">
        <v>261</v>
      </c>
      <c r="I603" s="171">
        <v>2610000</v>
      </c>
      <c r="J603" s="171" t="str">
        <f t="shared" si="19"/>
        <v>04890261</v>
      </c>
      <c r="K603" s="172"/>
      <c r="L603" s="169" t="s">
        <v>2262</v>
      </c>
      <c r="M603" s="169"/>
      <c r="N603" s="169"/>
      <c r="O603" s="169" t="s">
        <v>3178</v>
      </c>
      <c r="P603" s="172"/>
      <c r="Q603" s="167"/>
    </row>
    <row r="604" spans="1:21" ht="14.25" customHeight="1" x14ac:dyDescent="0.2">
      <c r="B604" s="166" t="str">
        <f t="shared" si="18"/>
        <v>0489</v>
      </c>
      <c r="C604" s="167" t="s">
        <v>2762</v>
      </c>
      <c r="D604" s="168" t="s">
        <v>2761</v>
      </c>
      <c r="E604" s="167" t="s">
        <v>3176</v>
      </c>
      <c r="F604" s="169" t="s">
        <v>3177</v>
      </c>
      <c r="G604" s="170" t="s">
        <v>2715</v>
      </c>
      <c r="H604" s="169">
        <v>310</v>
      </c>
      <c r="I604" s="171">
        <v>3100000</v>
      </c>
      <c r="J604" s="171" t="str">
        <f t="shared" si="19"/>
        <v>04890310</v>
      </c>
      <c r="K604" s="172"/>
      <c r="L604" s="169" t="s">
        <v>2716</v>
      </c>
      <c r="M604" s="169"/>
      <c r="N604" s="169"/>
      <c r="O604" s="169" t="s">
        <v>3178</v>
      </c>
      <c r="P604" s="172"/>
      <c r="Q604" s="167"/>
    </row>
    <row r="605" spans="1:21" ht="14.25" customHeight="1" x14ac:dyDescent="0.2">
      <c r="B605" s="166" t="str">
        <f t="shared" si="18"/>
        <v>0489</v>
      </c>
      <c r="C605" s="167" t="s">
        <v>2762</v>
      </c>
      <c r="D605" s="168" t="s">
        <v>2761</v>
      </c>
      <c r="E605" s="167" t="s">
        <v>3176</v>
      </c>
      <c r="F605" s="169" t="s">
        <v>3177</v>
      </c>
      <c r="G605" s="170" t="s">
        <v>2269</v>
      </c>
      <c r="H605" s="169">
        <v>645</v>
      </c>
      <c r="I605" s="171">
        <v>6450000</v>
      </c>
      <c r="J605" s="171" t="str">
        <f t="shared" si="19"/>
        <v>04890645</v>
      </c>
      <c r="K605" s="172" t="s">
        <v>2267</v>
      </c>
      <c r="L605" s="169" t="s">
        <v>2268</v>
      </c>
      <c r="M605" s="169"/>
      <c r="N605" s="169"/>
      <c r="O605" s="169" t="s">
        <v>3178</v>
      </c>
      <c r="P605" s="172"/>
      <c r="Q605" s="167"/>
    </row>
    <row r="606" spans="1:21" ht="14.25" customHeight="1" x14ac:dyDescent="0.2">
      <c r="B606" s="166" t="str">
        <f t="shared" si="18"/>
        <v>0489</v>
      </c>
      <c r="C606" s="167" t="s">
        <v>2762</v>
      </c>
      <c r="D606" s="168" t="s">
        <v>2761</v>
      </c>
      <c r="E606" s="167" t="s">
        <v>3176</v>
      </c>
      <c r="F606" s="169" t="s">
        <v>3177</v>
      </c>
      <c r="G606" s="170" t="s">
        <v>2269</v>
      </c>
      <c r="H606" s="169">
        <v>645</v>
      </c>
      <c r="I606" s="171">
        <v>6450000</v>
      </c>
      <c r="J606" s="171" t="str">
        <f t="shared" si="19"/>
        <v>04890645</v>
      </c>
      <c r="K606" s="172" t="s">
        <v>2271</v>
      </c>
      <c r="L606" s="169" t="s">
        <v>2272</v>
      </c>
      <c r="M606" s="169"/>
      <c r="N606" s="169"/>
      <c r="O606" s="169" t="s">
        <v>3178</v>
      </c>
      <c r="P606" s="172"/>
      <c r="Q606" s="167"/>
    </row>
    <row r="607" spans="1:21" ht="14.25" customHeight="1" x14ac:dyDescent="0.2">
      <c r="B607" s="166" t="str">
        <f t="shared" si="18"/>
        <v>0489</v>
      </c>
      <c r="C607" s="167" t="s">
        <v>2762</v>
      </c>
      <c r="D607" s="168" t="s">
        <v>2761</v>
      </c>
      <c r="E607" s="167" t="s">
        <v>3176</v>
      </c>
      <c r="F607" s="169" t="s">
        <v>3177</v>
      </c>
      <c r="G607" s="170" t="s">
        <v>2275</v>
      </c>
      <c r="H607" s="169">
        <v>660</v>
      </c>
      <c r="I607" s="171">
        <v>6600000</v>
      </c>
      <c r="J607" s="171" t="str">
        <f t="shared" si="19"/>
        <v>04890660</v>
      </c>
      <c r="K607" s="172" t="s">
        <v>2273</v>
      </c>
      <c r="L607" s="169" t="s">
        <v>2274</v>
      </c>
      <c r="M607" s="169"/>
      <c r="N607" s="169"/>
      <c r="O607" s="169" t="s">
        <v>3178</v>
      </c>
      <c r="P607" s="172"/>
      <c r="Q607" s="167"/>
    </row>
    <row r="608" spans="1:21" ht="14.25" customHeight="1" x14ac:dyDescent="0.2">
      <c r="B608" s="166" t="str">
        <f t="shared" si="18"/>
        <v>0489</v>
      </c>
      <c r="C608" s="167" t="s">
        <v>2762</v>
      </c>
      <c r="D608" s="168" t="s">
        <v>2761</v>
      </c>
      <c r="E608" s="167" t="s">
        <v>3176</v>
      </c>
      <c r="F608" s="169" t="s">
        <v>3177</v>
      </c>
      <c r="G608" s="170" t="s">
        <v>2275</v>
      </c>
      <c r="H608" s="169">
        <v>660</v>
      </c>
      <c r="I608" s="171">
        <v>6600000</v>
      </c>
      <c r="J608" s="171" t="str">
        <f t="shared" si="19"/>
        <v>04890660</v>
      </c>
      <c r="K608" s="172" t="s">
        <v>2277</v>
      </c>
      <c r="L608" s="169" t="s">
        <v>2278</v>
      </c>
      <c r="M608" s="169"/>
      <c r="N608" s="169"/>
      <c r="O608" s="169" t="s">
        <v>3178</v>
      </c>
      <c r="P608" s="172"/>
      <c r="Q608" s="167"/>
    </row>
    <row r="609" spans="1:21" ht="14.25" customHeight="1" x14ac:dyDescent="0.2">
      <c r="B609" s="166" t="str">
        <f t="shared" si="18"/>
        <v>0489</v>
      </c>
      <c r="C609" s="167" t="s">
        <v>2762</v>
      </c>
      <c r="D609" s="168" t="s">
        <v>2761</v>
      </c>
      <c r="E609" s="167" t="s">
        <v>3176</v>
      </c>
      <c r="F609" s="169" t="s">
        <v>3177</v>
      </c>
      <c r="G609" s="170" t="s">
        <v>2275</v>
      </c>
      <c r="H609" s="169">
        <v>660</v>
      </c>
      <c r="I609" s="171">
        <v>6600000</v>
      </c>
      <c r="J609" s="171" t="str">
        <f t="shared" si="19"/>
        <v>04890660</v>
      </c>
      <c r="K609" s="172" t="s">
        <v>2279</v>
      </c>
      <c r="L609" s="169" t="s">
        <v>2280</v>
      </c>
      <c r="M609" s="169"/>
      <c r="N609" s="169"/>
      <c r="O609" s="169" t="s">
        <v>3178</v>
      </c>
      <c r="P609" s="172"/>
      <c r="Q609" s="167"/>
    </row>
    <row r="610" spans="1:21" ht="14.25" customHeight="1" x14ac:dyDescent="0.2">
      <c r="B610" s="166" t="str">
        <f t="shared" si="18"/>
        <v>0489</v>
      </c>
      <c r="C610" s="167" t="s">
        <v>2762</v>
      </c>
      <c r="D610" s="168" t="s">
        <v>2761</v>
      </c>
      <c r="E610" s="167" t="s">
        <v>3176</v>
      </c>
      <c r="F610" s="169" t="s">
        <v>3177</v>
      </c>
      <c r="G610" s="170" t="s">
        <v>2275</v>
      </c>
      <c r="H610" s="169">
        <v>660</v>
      </c>
      <c r="I610" s="171">
        <v>6600000</v>
      </c>
      <c r="J610" s="171" t="str">
        <f t="shared" si="19"/>
        <v>04890660</v>
      </c>
      <c r="K610" s="172" t="s">
        <v>2281</v>
      </c>
      <c r="L610" s="169" t="s">
        <v>2282</v>
      </c>
      <c r="M610" s="169"/>
      <c r="N610" s="169"/>
      <c r="O610" s="169" t="s">
        <v>3178</v>
      </c>
      <c r="P610" s="172"/>
      <c r="Q610" s="167"/>
    </row>
    <row r="611" spans="1:21" ht="14.25" customHeight="1" x14ac:dyDescent="0.2">
      <c r="B611" s="166" t="str">
        <f t="shared" si="18"/>
        <v>0489</v>
      </c>
      <c r="C611" s="167" t="s">
        <v>2762</v>
      </c>
      <c r="D611" s="168" t="s">
        <v>2761</v>
      </c>
      <c r="E611" s="167" t="s">
        <v>3176</v>
      </c>
      <c r="F611" s="169" t="s">
        <v>3177</v>
      </c>
      <c r="G611" s="170" t="s">
        <v>2977</v>
      </c>
      <c r="H611" s="169">
        <v>712</v>
      </c>
      <c r="I611" s="171">
        <v>7120000</v>
      </c>
      <c r="J611" s="171" t="str">
        <f t="shared" si="19"/>
        <v>04890712</v>
      </c>
      <c r="K611" s="172" t="s">
        <v>2287</v>
      </c>
      <c r="L611" s="169" t="s">
        <v>2288</v>
      </c>
      <c r="M611" s="169"/>
      <c r="N611" s="169"/>
      <c r="O611" s="169" t="s">
        <v>3178</v>
      </c>
      <c r="P611" s="172"/>
      <c r="Q611" s="167"/>
    </row>
    <row r="612" spans="1:21" ht="14.25" customHeight="1" x14ac:dyDescent="0.2">
      <c r="B612" s="166" t="str">
        <f t="shared" si="18"/>
        <v>0489</v>
      </c>
      <c r="C612" s="167" t="s">
        <v>2762</v>
      </c>
      <c r="D612" s="168" t="s">
        <v>2761</v>
      </c>
      <c r="E612" s="167" t="s">
        <v>3176</v>
      </c>
      <c r="F612" s="169" t="s">
        <v>3177</v>
      </c>
      <c r="G612" s="170" t="s">
        <v>2977</v>
      </c>
      <c r="H612" s="169">
        <v>712</v>
      </c>
      <c r="I612" s="171">
        <v>7120000</v>
      </c>
      <c r="J612" s="171" t="str">
        <f t="shared" si="19"/>
        <v>04890712</v>
      </c>
      <c r="K612" s="172" t="s">
        <v>2283</v>
      </c>
      <c r="L612" s="169" t="s">
        <v>2284</v>
      </c>
      <c r="M612" s="169"/>
      <c r="N612" s="169"/>
      <c r="O612" s="169" t="s">
        <v>3178</v>
      </c>
      <c r="P612" s="172"/>
      <c r="Q612" s="167"/>
    </row>
    <row r="613" spans="1:21" ht="14.25" customHeight="1" x14ac:dyDescent="0.2">
      <c r="A613" s="77"/>
      <c r="B613" s="47" t="str">
        <f t="shared" si="18"/>
        <v>0474</v>
      </c>
      <c r="C613" s="48" t="s">
        <v>2590</v>
      </c>
      <c r="D613" s="49" t="s">
        <v>3179</v>
      </c>
      <c r="E613" s="48" t="s">
        <v>3180</v>
      </c>
      <c r="F613" s="50" t="s">
        <v>3181</v>
      </c>
      <c r="G613" s="51" t="s">
        <v>2178</v>
      </c>
      <c r="H613" s="50" t="s">
        <v>2179</v>
      </c>
      <c r="I613" s="52">
        <v>640000</v>
      </c>
      <c r="J613" s="52" t="str">
        <f t="shared" si="19"/>
        <v>04740064</v>
      </c>
      <c r="K613" s="53"/>
      <c r="L613" s="50" t="s">
        <v>2179</v>
      </c>
      <c r="M613" s="50"/>
      <c r="N613" s="50"/>
      <c r="O613" s="50" t="s">
        <v>2986</v>
      </c>
      <c r="P613" s="53"/>
      <c r="Q613" s="48"/>
    </row>
    <row r="614" spans="1:21" ht="14.25" customHeight="1" x14ac:dyDescent="0.2">
      <c r="A614" s="21" t="s">
        <v>2899</v>
      </c>
      <c r="B614" s="54" t="str">
        <f t="shared" si="18"/>
        <v>0474</v>
      </c>
      <c r="C614" s="55" t="s">
        <v>2590</v>
      </c>
      <c r="D614" s="56" t="s">
        <v>3179</v>
      </c>
      <c r="E614" s="55" t="s">
        <v>3180</v>
      </c>
      <c r="F614" s="57" t="s">
        <v>3181</v>
      </c>
      <c r="G614" s="58" t="s">
        <v>2106</v>
      </c>
      <c r="H614" s="57" t="s">
        <v>2107</v>
      </c>
      <c r="I614" s="59">
        <v>970000</v>
      </c>
      <c r="J614" s="59" t="str">
        <f t="shared" si="19"/>
        <v>04740097</v>
      </c>
      <c r="K614" s="60"/>
      <c r="L614" s="50" t="s">
        <v>2107</v>
      </c>
      <c r="M614" s="50"/>
      <c r="N614" s="50"/>
      <c r="O614" s="50" t="s">
        <v>2986</v>
      </c>
      <c r="P614" s="60"/>
      <c r="Q614" s="55" t="s">
        <v>2906</v>
      </c>
      <c r="S614" s="36"/>
      <c r="T614" s="37"/>
      <c r="U614" s="37"/>
    </row>
    <row r="615" spans="1:21" ht="14.25" customHeight="1" x14ac:dyDescent="0.2">
      <c r="B615" s="47" t="str">
        <f t="shared" si="18"/>
        <v>0474</v>
      </c>
      <c r="C615" s="48" t="s">
        <v>2590</v>
      </c>
      <c r="D615" s="49" t="s">
        <v>3179</v>
      </c>
      <c r="E615" s="48" t="s">
        <v>3180</v>
      </c>
      <c r="F615" s="50" t="s">
        <v>3181</v>
      </c>
      <c r="G615" s="51" t="s">
        <v>2591</v>
      </c>
      <c r="H615" s="50">
        <v>103</v>
      </c>
      <c r="I615" s="52">
        <v>1030000</v>
      </c>
      <c r="J615" s="52" t="str">
        <f t="shared" si="19"/>
        <v>04740103</v>
      </c>
      <c r="K615" s="53"/>
      <c r="L615" s="50" t="s">
        <v>2592</v>
      </c>
      <c r="M615" s="50"/>
      <c r="N615" s="50"/>
      <c r="O615" s="50" t="s">
        <v>2986</v>
      </c>
      <c r="P615" s="53"/>
      <c r="Q615" s="48"/>
    </row>
    <row r="616" spans="1:21" ht="14.25" customHeight="1" x14ac:dyDescent="0.2">
      <c r="B616" s="47" t="str">
        <f t="shared" si="18"/>
        <v>0474</v>
      </c>
      <c r="C616" s="48" t="s">
        <v>2590</v>
      </c>
      <c r="D616" s="49" t="s">
        <v>3179</v>
      </c>
      <c r="E616" s="48" t="s">
        <v>3180</v>
      </c>
      <c r="F616" s="50" t="s">
        <v>3181</v>
      </c>
      <c r="G616" s="51" t="s">
        <v>1837</v>
      </c>
      <c r="H616" s="50">
        <v>153</v>
      </c>
      <c r="I616" s="52">
        <v>1530000</v>
      </c>
      <c r="J616" s="52" t="str">
        <f t="shared" si="19"/>
        <v>04740153</v>
      </c>
      <c r="K616" s="53"/>
      <c r="L616" s="50" t="s">
        <v>1838</v>
      </c>
      <c r="M616" s="50"/>
      <c r="N616" s="50"/>
      <c r="O616" s="50" t="s">
        <v>2986</v>
      </c>
      <c r="P616" s="53"/>
      <c r="Q616" s="48"/>
    </row>
    <row r="617" spans="1:21" ht="14.25" customHeight="1" x14ac:dyDescent="0.2">
      <c r="B617" s="47" t="str">
        <f t="shared" si="18"/>
        <v>0474</v>
      </c>
      <c r="C617" s="48" t="s">
        <v>2590</v>
      </c>
      <c r="D617" s="49" t="s">
        <v>3179</v>
      </c>
      <c r="E617" s="48" t="s">
        <v>3180</v>
      </c>
      <c r="F617" s="50" t="s">
        <v>3181</v>
      </c>
      <c r="G617" s="51" t="s">
        <v>2193</v>
      </c>
      <c r="H617" s="50">
        <v>162</v>
      </c>
      <c r="I617" s="52">
        <v>1620000</v>
      </c>
      <c r="J617" s="52" t="str">
        <f t="shared" si="19"/>
        <v>04740162</v>
      </c>
      <c r="K617" s="53"/>
      <c r="L617" s="50" t="s">
        <v>2194</v>
      </c>
      <c r="M617" s="50"/>
      <c r="N617" s="50"/>
      <c r="O617" s="50" t="s">
        <v>2986</v>
      </c>
      <c r="P617" s="53"/>
      <c r="Q617" s="48"/>
    </row>
    <row r="618" spans="1:21" ht="14.25" customHeight="1" x14ac:dyDescent="0.2">
      <c r="B618" s="47" t="str">
        <f t="shared" si="18"/>
        <v>0474</v>
      </c>
      <c r="C618" s="48" t="s">
        <v>2590</v>
      </c>
      <c r="D618" s="49" t="s">
        <v>3179</v>
      </c>
      <c r="E618" s="48" t="s">
        <v>3180</v>
      </c>
      <c r="F618" s="50" t="s">
        <v>3181</v>
      </c>
      <c r="G618" s="51" t="s">
        <v>2601</v>
      </c>
      <c r="H618" s="50">
        <v>610</v>
      </c>
      <c r="I618" s="52">
        <v>6100000</v>
      </c>
      <c r="J618" s="52" t="str">
        <f t="shared" si="19"/>
        <v>04740610</v>
      </c>
      <c r="K618" s="53" t="s">
        <v>2603</v>
      </c>
      <c r="L618" s="50" t="s">
        <v>2604</v>
      </c>
      <c r="M618" s="50"/>
      <c r="N618" s="50"/>
      <c r="O618" s="50" t="s">
        <v>2986</v>
      </c>
      <c r="P618" s="53"/>
      <c r="Q618" s="48"/>
    </row>
    <row r="619" spans="1:21" ht="14.25" customHeight="1" x14ac:dyDescent="0.2">
      <c r="B619" s="47" t="str">
        <f t="shared" si="18"/>
        <v>0474</v>
      </c>
      <c r="C619" s="48" t="s">
        <v>2590</v>
      </c>
      <c r="D619" s="49" t="s">
        <v>3179</v>
      </c>
      <c r="E619" s="48" t="s">
        <v>3180</v>
      </c>
      <c r="F619" s="50" t="s">
        <v>3181</v>
      </c>
      <c r="G619" s="51" t="s">
        <v>2601</v>
      </c>
      <c r="H619" s="50">
        <v>610</v>
      </c>
      <c r="I619" s="52">
        <v>6100000</v>
      </c>
      <c r="J619" s="52" t="str">
        <f t="shared" si="19"/>
        <v>04740610</v>
      </c>
      <c r="K619" s="53" t="s">
        <v>2599</v>
      </c>
      <c r="L619" s="50" t="s">
        <v>2600</v>
      </c>
      <c r="M619" s="50"/>
      <c r="N619" s="50"/>
      <c r="O619" s="50" t="s">
        <v>2986</v>
      </c>
      <c r="P619" s="53"/>
      <c r="Q619" s="48"/>
    </row>
    <row r="620" spans="1:21" ht="14.25" customHeight="1" x14ac:dyDescent="0.2">
      <c r="B620" s="47" t="str">
        <f t="shared" si="18"/>
        <v>0474</v>
      </c>
      <c r="C620" s="48" t="s">
        <v>2590</v>
      </c>
      <c r="D620" s="49" t="s">
        <v>3179</v>
      </c>
      <c r="E620" s="48" t="s">
        <v>3180</v>
      </c>
      <c r="F620" s="50" t="s">
        <v>3181</v>
      </c>
      <c r="G620" s="51" t="s">
        <v>2232</v>
      </c>
      <c r="H620" s="50">
        <v>725</v>
      </c>
      <c r="I620" s="52">
        <v>7250000</v>
      </c>
      <c r="J620" s="52" t="str">
        <f t="shared" si="19"/>
        <v>04740725</v>
      </c>
      <c r="K620" s="53" t="s">
        <v>2230</v>
      </c>
      <c r="L620" s="50" t="s">
        <v>2231</v>
      </c>
      <c r="M620" s="50"/>
      <c r="N620" s="50"/>
      <c r="O620" s="50" t="s">
        <v>2986</v>
      </c>
      <c r="P620" s="53"/>
      <c r="Q620" s="48"/>
    </row>
    <row r="621" spans="1:21" ht="14.25" customHeight="1" x14ac:dyDescent="0.2">
      <c r="B621" s="47" t="str">
        <f t="shared" si="18"/>
        <v>0474</v>
      </c>
      <c r="C621" s="48" t="s">
        <v>2590</v>
      </c>
      <c r="D621" s="49" t="s">
        <v>3179</v>
      </c>
      <c r="E621" s="48" t="s">
        <v>3180</v>
      </c>
      <c r="F621" s="50" t="s">
        <v>3181</v>
      </c>
      <c r="G621" s="51" t="s">
        <v>2232</v>
      </c>
      <c r="H621" s="50">
        <v>725</v>
      </c>
      <c r="I621" s="52">
        <v>7250000</v>
      </c>
      <c r="J621" s="52" t="str">
        <f t="shared" si="19"/>
        <v>04740725</v>
      </c>
      <c r="K621" s="53" t="s">
        <v>2236</v>
      </c>
      <c r="L621" s="50" t="s">
        <v>2237</v>
      </c>
      <c r="M621" s="50"/>
      <c r="N621" s="50"/>
      <c r="O621" s="50" t="s">
        <v>2986</v>
      </c>
      <c r="P621" s="53"/>
      <c r="Q621" s="48"/>
    </row>
    <row r="622" spans="1:21" ht="14.25" customHeight="1" x14ac:dyDescent="0.2">
      <c r="B622" s="47" t="str">
        <f t="shared" si="18"/>
        <v>0474</v>
      </c>
      <c r="C622" s="48" t="s">
        <v>2590</v>
      </c>
      <c r="D622" s="49" t="s">
        <v>3179</v>
      </c>
      <c r="E622" s="48" t="s">
        <v>3180</v>
      </c>
      <c r="F622" s="50" t="s">
        <v>3181</v>
      </c>
      <c r="G622" s="51" t="s">
        <v>2232</v>
      </c>
      <c r="H622" s="50">
        <v>725</v>
      </c>
      <c r="I622" s="52">
        <v>7250000</v>
      </c>
      <c r="J622" s="52" t="str">
        <f t="shared" si="19"/>
        <v>04740725</v>
      </c>
      <c r="K622" s="381" t="s">
        <v>2234</v>
      </c>
      <c r="L622" s="382" t="s">
        <v>2235</v>
      </c>
      <c r="M622" s="382"/>
      <c r="N622" s="382"/>
      <c r="O622" s="50" t="s">
        <v>2986</v>
      </c>
      <c r="P622" s="53"/>
      <c r="Q622" s="48"/>
    </row>
    <row r="623" spans="1:21" ht="14.25" customHeight="1" x14ac:dyDescent="0.2">
      <c r="B623" s="47" t="str">
        <f t="shared" si="18"/>
        <v>0474</v>
      </c>
      <c r="C623" s="48" t="s">
        <v>2590</v>
      </c>
      <c r="D623" s="49" t="s">
        <v>3179</v>
      </c>
      <c r="E623" s="48" t="s">
        <v>3180</v>
      </c>
      <c r="F623" s="50" t="s">
        <v>3181</v>
      </c>
      <c r="G623" s="51" t="s">
        <v>2242</v>
      </c>
      <c r="H623" s="50">
        <v>735</v>
      </c>
      <c r="I623" s="52">
        <v>7350000</v>
      </c>
      <c r="J623" s="52" t="str">
        <f t="shared" si="19"/>
        <v>04740735</v>
      </c>
      <c r="K623" s="381" t="s">
        <v>2611</v>
      </c>
      <c r="L623" s="382" t="s">
        <v>2612</v>
      </c>
      <c r="M623" s="382"/>
      <c r="N623" s="382"/>
      <c r="O623" s="50" t="s">
        <v>2986</v>
      </c>
      <c r="P623" s="53"/>
      <c r="Q623" s="48"/>
    </row>
    <row r="624" spans="1:21" ht="14.25" customHeight="1" x14ac:dyDescent="0.2">
      <c r="B624" s="47" t="str">
        <f t="shared" si="18"/>
        <v>0474</v>
      </c>
      <c r="C624" s="48" t="s">
        <v>2590</v>
      </c>
      <c r="D624" s="49" t="s">
        <v>3179</v>
      </c>
      <c r="E624" s="48" t="s">
        <v>3180</v>
      </c>
      <c r="F624" s="50" t="s">
        <v>3181</v>
      </c>
      <c r="G624" s="51" t="s">
        <v>2242</v>
      </c>
      <c r="H624" s="50">
        <v>735</v>
      </c>
      <c r="I624" s="52">
        <v>7350000</v>
      </c>
      <c r="J624" s="52" t="str">
        <f t="shared" si="19"/>
        <v>04740735</v>
      </c>
      <c r="K624" s="381" t="s">
        <v>2311</v>
      </c>
      <c r="L624" s="382" t="s">
        <v>2312</v>
      </c>
      <c r="M624" s="382"/>
      <c r="N624" s="382"/>
      <c r="O624" s="50" t="s">
        <v>2986</v>
      </c>
      <c r="P624" s="53"/>
      <c r="Q624" s="48"/>
    </row>
    <row r="625" spans="1:21" ht="14.25" customHeight="1" x14ac:dyDescent="0.2">
      <c r="B625" s="47" t="str">
        <f t="shared" si="18"/>
        <v>0474</v>
      </c>
      <c r="C625" s="48" t="s">
        <v>2590</v>
      </c>
      <c r="D625" s="49" t="s">
        <v>3179</v>
      </c>
      <c r="E625" s="48" t="s">
        <v>3180</v>
      </c>
      <c r="F625" s="50" t="s">
        <v>3181</v>
      </c>
      <c r="G625" s="51" t="s">
        <v>2242</v>
      </c>
      <c r="H625" s="50">
        <v>735</v>
      </c>
      <c r="I625" s="52">
        <v>7350000</v>
      </c>
      <c r="J625" s="52" t="str">
        <f t="shared" si="19"/>
        <v>04740735</v>
      </c>
      <c r="K625" s="53" t="s">
        <v>2240</v>
      </c>
      <c r="L625" s="50" t="s">
        <v>2241</v>
      </c>
      <c r="M625" s="50"/>
      <c r="N625" s="50"/>
      <c r="O625" s="50" t="s">
        <v>2986</v>
      </c>
      <c r="P625" s="53"/>
      <c r="Q625" s="48"/>
    </row>
    <row r="626" spans="1:21" ht="14.25" customHeight="1" x14ac:dyDescent="0.2">
      <c r="B626" s="47" t="str">
        <f t="shared" si="18"/>
        <v>0474</v>
      </c>
      <c r="C626" s="48" t="s">
        <v>2590</v>
      </c>
      <c r="D626" s="49" t="s">
        <v>3179</v>
      </c>
      <c r="E626" s="48" t="s">
        <v>3180</v>
      </c>
      <c r="F626" s="50" t="s">
        <v>3181</v>
      </c>
      <c r="G626" s="51" t="s">
        <v>2246</v>
      </c>
      <c r="H626" s="50">
        <v>775</v>
      </c>
      <c r="I626" s="52">
        <v>7750000</v>
      </c>
      <c r="J626" s="52" t="str">
        <f t="shared" si="19"/>
        <v>04740775</v>
      </c>
      <c r="K626" s="53" t="s">
        <v>2248</v>
      </c>
      <c r="L626" s="50" t="s">
        <v>2249</v>
      </c>
      <c r="M626" s="50"/>
      <c r="N626" s="50"/>
      <c r="O626" s="50" t="s">
        <v>2986</v>
      </c>
      <c r="P626" s="53"/>
      <c r="Q626" s="48"/>
    </row>
    <row r="627" spans="1:21" ht="14.25" customHeight="1" x14ac:dyDescent="0.2">
      <c r="B627" s="47" t="str">
        <f t="shared" si="18"/>
        <v>0474</v>
      </c>
      <c r="C627" s="48" t="s">
        <v>2590</v>
      </c>
      <c r="D627" s="49" t="s">
        <v>3179</v>
      </c>
      <c r="E627" s="48" t="s">
        <v>3180</v>
      </c>
      <c r="F627" s="50" t="s">
        <v>3181</v>
      </c>
      <c r="G627" s="51" t="s">
        <v>2246</v>
      </c>
      <c r="H627" s="50">
        <v>775</v>
      </c>
      <c r="I627" s="52">
        <v>7750000</v>
      </c>
      <c r="J627" s="52" t="str">
        <f t="shared" si="19"/>
        <v>04740775</v>
      </c>
      <c r="K627" s="53" t="s">
        <v>2413</v>
      </c>
      <c r="L627" s="50" t="s">
        <v>2414</v>
      </c>
      <c r="M627" s="50"/>
      <c r="N627" s="50"/>
      <c r="O627" s="50" t="s">
        <v>2986</v>
      </c>
      <c r="P627" s="53"/>
      <c r="Q627" s="48"/>
    </row>
    <row r="628" spans="1:21" ht="14.25" customHeight="1" x14ac:dyDescent="0.2">
      <c r="B628" s="47" t="str">
        <f t="shared" si="18"/>
        <v>0474</v>
      </c>
      <c r="C628" s="48" t="s">
        <v>2590</v>
      </c>
      <c r="D628" s="49" t="s">
        <v>3179</v>
      </c>
      <c r="E628" s="48" t="s">
        <v>3180</v>
      </c>
      <c r="F628" s="50" t="s">
        <v>3181</v>
      </c>
      <c r="G628" s="51" t="s">
        <v>2246</v>
      </c>
      <c r="H628" s="50">
        <v>775</v>
      </c>
      <c r="I628" s="52">
        <v>7750000</v>
      </c>
      <c r="J628" s="52" t="str">
        <f t="shared" si="19"/>
        <v>04740775</v>
      </c>
      <c r="K628" s="53" t="s">
        <v>2909</v>
      </c>
      <c r="L628" s="50" t="s">
        <v>2910</v>
      </c>
      <c r="M628" s="50"/>
      <c r="N628" s="50"/>
      <c r="O628" s="50" t="s">
        <v>2986</v>
      </c>
      <c r="P628" s="53"/>
      <c r="Q628" s="48"/>
    </row>
    <row r="629" spans="1:21" ht="14.25" customHeight="1" x14ac:dyDescent="0.2">
      <c r="B629" s="47" t="str">
        <f t="shared" si="18"/>
        <v>0474</v>
      </c>
      <c r="C629" s="48" t="s">
        <v>2590</v>
      </c>
      <c r="D629" s="49" t="s">
        <v>3179</v>
      </c>
      <c r="E629" s="48" t="s">
        <v>3180</v>
      </c>
      <c r="F629" s="50" t="s">
        <v>3181</v>
      </c>
      <c r="G629" s="51" t="s">
        <v>2246</v>
      </c>
      <c r="H629" s="50">
        <v>775</v>
      </c>
      <c r="I629" s="52">
        <v>7750000</v>
      </c>
      <c r="J629" s="52" t="str">
        <f t="shared" si="19"/>
        <v>04740775</v>
      </c>
      <c r="K629" s="53" t="s">
        <v>2411</v>
      </c>
      <c r="L629" s="50" t="s">
        <v>2412</v>
      </c>
      <c r="M629" s="50"/>
      <c r="N629" s="50"/>
      <c r="O629" s="50" t="s">
        <v>2986</v>
      </c>
      <c r="P629" s="53"/>
      <c r="Q629" s="48"/>
    </row>
    <row r="630" spans="1:21" ht="14.25" customHeight="1" x14ac:dyDescent="0.2">
      <c r="B630" s="47" t="str">
        <f t="shared" si="18"/>
        <v>0474</v>
      </c>
      <c r="C630" s="48" t="s">
        <v>2590</v>
      </c>
      <c r="D630" s="49" t="s">
        <v>3179</v>
      </c>
      <c r="E630" s="48" t="s">
        <v>3180</v>
      </c>
      <c r="F630" s="50" t="s">
        <v>3181</v>
      </c>
      <c r="G630" s="51" t="s">
        <v>2246</v>
      </c>
      <c r="H630" s="50">
        <v>775</v>
      </c>
      <c r="I630" s="52">
        <v>7750000</v>
      </c>
      <c r="J630" s="52" t="str">
        <f t="shared" si="19"/>
        <v>04740775</v>
      </c>
      <c r="K630" s="53" t="s">
        <v>2244</v>
      </c>
      <c r="L630" s="50" t="s">
        <v>2245</v>
      </c>
      <c r="M630" s="50"/>
      <c r="N630" s="50"/>
      <c r="O630" s="50" t="s">
        <v>2986</v>
      </c>
      <c r="P630" s="53"/>
      <c r="Q630" s="48"/>
    </row>
    <row r="631" spans="1:21" ht="14.25" customHeight="1" x14ac:dyDescent="0.2">
      <c r="A631" s="21" t="s">
        <v>2912</v>
      </c>
      <c r="B631" s="224" t="str">
        <f t="shared" si="18"/>
        <v>3519</v>
      </c>
      <c r="C631" s="232">
        <v>35190000</v>
      </c>
      <c r="D631" s="233" t="s">
        <v>2871</v>
      </c>
      <c r="E631" s="232" t="s">
        <v>3182</v>
      </c>
      <c r="F631" s="231" t="s">
        <v>3183</v>
      </c>
      <c r="G631" s="234" t="s">
        <v>2205</v>
      </c>
      <c r="H631" s="231" t="s">
        <v>2206</v>
      </c>
      <c r="I631" s="235">
        <v>3480000</v>
      </c>
      <c r="J631" s="235" t="str">
        <f t="shared" si="19"/>
        <v>35190348</v>
      </c>
      <c r="K631" s="230"/>
      <c r="L631" s="231" t="s">
        <v>2206</v>
      </c>
      <c r="M631" s="231"/>
      <c r="N631" s="231"/>
      <c r="O631" s="231" t="s">
        <v>2925</v>
      </c>
      <c r="P631" s="230"/>
      <c r="Q631" s="232" t="s">
        <v>2906</v>
      </c>
    </row>
    <row r="632" spans="1:21" ht="14.25" customHeight="1" x14ac:dyDescent="0.2">
      <c r="A632" s="21" t="s">
        <v>2912</v>
      </c>
      <c r="B632" s="23" t="str">
        <f t="shared" si="18"/>
        <v>0498</v>
      </c>
      <c r="C632" s="23" t="s">
        <v>2811</v>
      </c>
      <c r="D632" s="24" t="s">
        <v>3184</v>
      </c>
      <c r="E632" s="23" t="s">
        <v>3185</v>
      </c>
      <c r="F632" s="25" t="s">
        <v>3186</v>
      </c>
      <c r="G632" s="383" t="s">
        <v>2364</v>
      </c>
      <c r="H632" s="25">
        <v>281</v>
      </c>
      <c r="I632" s="27">
        <v>2810000</v>
      </c>
      <c r="J632" s="27" t="str">
        <f t="shared" si="19"/>
        <v>04980281</v>
      </c>
      <c r="K632" s="384"/>
      <c r="L632" s="25" t="s">
        <v>2365</v>
      </c>
      <c r="M632" s="25" t="s">
        <v>2863</v>
      </c>
      <c r="N632" s="25"/>
      <c r="O632" s="25" t="s">
        <v>3187</v>
      </c>
      <c r="P632" s="384" t="s">
        <v>2927</v>
      </c>
      <c r="Q632" s="23" t="s">
        <v>2906</v>
      </c>
      <c r="S632" s="36"/>
      <c r="T632" s="37"/>
      <c r="U632" s="37"/>
    </row>
    <row r="633" spans="1:21" ht="13.7" customHeight="1" x14ac:dyDescent="0.2">
      <c r="B633" s="385"/>
      <c r="E633" s="385"/>
      <c r="F633" s="387"/>
      <c r="G633" s="388"/>
      <c r="I633" s="389"/>
    </row>
    <row r="634" spans="1:21" ht="12" x14ac:dyDescent="0.2">
      <c r="B634" s="385"/>
      <c r="E634" s="385"/>
      <c r="F634" s="387"/>
      <c r="I634" s="389"/>
    </row>
    <row r="635" spans="1:21" ht="13.7" customHeight="1" x14ac:dyDescent="0.2">
      <c r="B635" s="385"/>
      <c r="E635" s="385"/>
      <c r="F635" s="387"/>
      <c r="I635" s="389"/>
    </row>
    <row r="636" spans="1:21" ht="13.7" customHeight="1" x14ac:dyDescent="0.2">
      <c r="B636" s="385"/>
      <c r="E636" s="385"/>
      <c r="F636" s="387"/>
      <c r="I636" s="389"/>
    </row>
    <row r="637" spans="1:21" ht="13.7" customHeight="1" x14ac:dyDescent="0.2">
      <c r="B637" s="385"/>
      <c r="E637" s="385"/>
      <c r="F637" s="387"/>
      <c r="I637" s="389"/>
    </row>
    <row r="638" spans="1:21" ht="13.7" customHeight="1" x14ac:dyDescent="0.2">
      <c r="B638" s="385"/>
      <c r="E638" s="385"/>
      <c r="F638" s="387"/>
      <c r="I638" s="389"/>
    </row>
    <row r="639" spans="1:21" ht="13.7" customHeight="1" x14ac:dyDescent="0.2">
      <c r="B639" s="385"/>
      <c r="E639" s="385"/>
      <c r="F639" s="387"/>
      <c r="I639" s="389"/>
    </row>
    <row r="640" spans="1:21" ht="13.7" customHeight="1" x14ac:dyDescent="0.2">
      <c r="B640" s="385"/>
      <c r="E640" s="385"/>
      <c r="F640" s="387"/>
      <c r="I640" s="389"/>
    </row>
    <row r="641" spans="2:10" ht="13.7" customHeight="1" x14ac:dyDescent="0.2">
      <c r="B641" s="385"/>
      <c r="E641" s="385"/>
      <c r="F641" s="387"/>
      <c r="I641" s="389"/>
    </row>
    <row r="642" spans="2:10" ht="13.7" customHeight="1" x14ac:dyDescent="0.2">
      <c r="B642" s="385"/>
      <c r="E642" s="385"/>
      <c r="F642" s="387"/>
      <c r="G642" s="390"/>
      <c r="I642" s="389"/>
      <c r="J642" s="391"/>
    </row>
    <row r="643" spans="2:10" ht="13.7" customHeight="1" x14ac:dyDescent="0.2">
      <c r="B643" s="385"/>
      <c r="E643" s="385"/>
      <c r="F643" s="387"/>
      <c r="G643" s="390"/>
      <c r="I643" s="389"/>
      <c r="J643" s="391"/>
    </row>
    <row r="644" spans="2:10" ht="13.7" customHeight="1" x14ac:dyDescent="0.2">
      <c r="B644" s="385"/>
      <c r="E644" s="385"/>
      <c r="F644" s="387"/>
      <c r="G644" s="390"/>
      <c r="I644" s="389"/>
      <c r="J644" s="391"/>
    </row>
  </sheetData>
  <autoFilter ref="A1:R632" xr:uid="{00000000-0009-0000-0000-000000000000}">
    <sortState xmlns:xlrd2="http://schemas.microsoft.com/office/spreadsheetml/2017/richdata2" ref="A2:R632">
      <sortCondition ref="D1:D632"/>
    </sortState>
  </autoFilter>
  <pageMargins left="0.75" right="0.75" top="1" bottom="1" header="0.5" footer="0.5"/>
  <pageSetup scale="3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f9eb54-60b0-4ef1-b507-fba3c7eb8bf0">
      <Terms xmlns="http://schemas.microsoft.com/office/infopath/2007/PartnerControls"/>
    </lcf76f155ced4ddcb4097134ff3c332f>
    <TaxCatchAll xmlns="fdcd57df-05e8-4749-9cc8-5afe3dcd00a5" xsi:nil="true"/>
    <SharedWithUsers xmlns="fdcd57df-05e8-4749-9cc8-5afe3dcd00a5">
      <UserInfo>
        <DisplayName>Stewart, Brenton (DESE)</DisplayName>
        <AccountId>93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6" ma:contentTypeDescription="Create a new document." ma:contentTypeScope="" ma:versionID="57e7f16b06fffae05c8424d30e5bdbb2">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6f86106f06ecdf706c6e02cff8704f74"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F0165A-C553-400B-99C2-D6DAC7FCE478}">
  <ds:schemaRefs>
    <ds:schemaRef ds:uri="http://schemas.microsoft.com/sharepoint/v3/contenttype/forms"/>
  </ds:schemaRefs>
</ds:datastoreItem>
</file>

<file path=customXml/itemProps2.xml><?xml version="1.0" encoding="utf-8"?>
<ds:datastoreItem xmlns:ds="http://schemas.openxmlformats.org/officeDocument/2006/customXml" ds:itemID="{229C6C99-FDC9-410E-BD8D-4AD2D5F479D6}">
  <ds:schemaRef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terms/"/>
    <ds:schemaRef ds:uri="b4f9eb54-60b0-4ef1-b507-fba3c7eb8bf0"/>
    <ds:schemaRef ds:uri="http://purl.org/dc/dcmitype/"/>
    <ds:schemaRef ds:uri="http://schemas.microsoft.com/office/2006/documentManagement/types"/>
    <ds:schemaRef ds:uri="fdcd57df-05e8-4749-9cc8-5afe3dcd00a5"/>
    <ds:schemaRef ds:uri="http://www.w3.org/XML/1998/namespace"/>
  </ds:schemaRefs>
</ds:datastoreItem>
</file>

<file path=customXml/itemProps3.xml><?xml version="1.0" encoding="utf-8"?>
<ds:datastoreItem xmlns:ds="http://schemas.openxmlformats.org/officeDocument/2006/customXml" ds:itemID="{51AAE846-C59F-4B79-B55D-E95601C16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Explanation of Chart </vt:lpstr>
      <vt:lpstr>Projections Subject to Change</vt:lpstr>
      <vt:lpstr>calc</vt:lpstr>
      <vt:lpstr>AdjFnd25</vt:lpstr>
      <vt:lpstr>Extract</vt:lpstr>
      <vt:lpstr>PreEnroPivot</vt:lpstr>
      <vt:lpstr>CappedEnroPivot</vt:lpstr>
      <vt:lpstr>MaxEnroPivot</vt:lpstr>
      <vt:lpstr>Charters 2024 inc. i4</vt:lpstr>
      <vt:lpstr>FY2025 v AH</vt:lpstr>
      <vt:lpstr>DeletedHMs</vt:lpstr>
      <vt:lpstr>CappedEnro</vt:lpstr>
      <vt:lpstr>CappedEnroPercent</vt:lpstr>
      <vt:lpstr>DistPercent</vt:lpstr>
      <vt:lpstr>FndPerPupil</vt:lpstr>
      <vt:lpstr>MaxEnro</vt:lpstr>
      <vt:lpstr>MaxEnroPivot</vt:lpstr>
      <vt:lpstr>'Explanation of Chart '!Print_Area</vt:lpstr>
      <vt:lpstr>SubCaps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FY25 Enrollment Projections by District for New Applications and Expansion Amendments</dc:title>
  <dc:subject/>
  <dc:creator>DESE</dc:creator>
  <cp:keywords/>
  <dc:description/>
  <cp:lastModifiedBy>Zou, Dong (EOE)</cp:lastModifiedBy>
  <cp:revision>1</cp:revision>
  <dcterms:created xsi:type="dcterms:W3CDTF">2024-05-12T20:50:19Z</dcterms:created>
  <dcterms:modified xsi:type="dcterms:W3CDTF">2024-05-14T15:14:26Z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14 2024 12:00AM</vt:lpwstr>
  </property>
</Properties>
</file>